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tabRatio="904" firstSheet="9" activeTab="20"/>
  </bookViews>
  <sheets>
    <sheet name="WNIOSKI - UCH" sheetId="1" r:id="rId1"/>
    <sheet name="DECYZJE-UCH" sheetId="2" r:id="rId2"/>
    <sheet name="DECYZJE-RADA" sheetId="3" r:id="rId3"/>
    <sheet name="POBYT TOL-WNI" sheetId="4" r:id="rId4"/>
    <sheet name="POBYT TOL-DEC-WOJ" sheetId="5" r:id="rId5"/>
    <sheet name="POBYT TOL-DEC-UDSC" sheetId="6" r:id="rId6"/>
    <sheet name="WIZY" sheetId="7" r:id="rId7"/>
    <sheet name="ZAPROSZENIA" sheetId="8" r:id="rId8"/>
    <sheet name="OSIEDLENIE-WNI" sheetId="9" r:id="rId9"/>
    <sheet name="OSIED-DEC" sheetId="10" r:id="rId10"/>
    <sheet name="ZAMIESZKANIE-WNI" sheetId="11" r:id="rId11"/>
    <sheet name="ZAMIESZKANIE-DEC" sheetId="12" r:id="rId12"/>
    <sheet name="UNICI" sheetId="13" r:id="rId13"/>
    <sheet name="RODZINY UE" sheetId="14" r:id="rId14"/>
    <sheet name="REZYDENT-WNI" sheetId="15" r:id="rId15"/>
    <sheet name="REZYDENT-DEC" sheetId="16" r:id="rId16"/>
    <sheet name="WYDALENIA" sheetId="17" r:id="rId17"/>
    <sheet name="ZOBOWIĄZANIA" sheetId="18" r:id="rId18"/>
    <sheet name="ODMOWA" sheetId="19" r:id="rId19"/>
    <sheet name="POBYT TOLEROWANY" sheetId="20" r:id="rId20"/>
    <sheet name="KARTY POBYTU" sheetId="21" r:id="rId21"/>
    <sheet name="KARTY - WOJ." sheetId="22" r:id="rId22"/>
  </sheets>
  <definedNames>
    <definedName name="_xlnm.Print_Area" localSheetId="19">'POBYT TOLEROWANY'!$A$1:$M$40</definedName>
    <definedName name="_xlnm.Print_Area" localSheetId="14">'REZYDENT-WNI'!$A$1:$E$73</definedName>
    <definedName name="_xlnm.Print_Area" localSheetId="6">'WIZY'!$A$1:$K$84</definedName>
    <definedName name="_xlnm.Print_Area" localSheetId="7">'ZAPROSZENIA'!$A$1:$F$138</definedName>
    <definedName name="_xlnm.Print_Titles" localSheetId="2">'DECYZJE-RADA'!$4:$5</definedName>
    <definedName name="_xlnm.Print_Titles" localSheetId="1">'DECYZJE-UCH'!$4:$4</definedName>
    <definedName name="_xlnm.Print_Titles" localSheetId="21">'KARTY - WOJ.'!$5:$5</definedName>
    <definedName name="_xlnm.Print_Titles" localSheetId="20">'KARTY POBYTU'!$4:$4</definedName>
    <definedName name="_xlnm.Print_Titles" localSheetId="18">'ODMOWA'!$4:$4</definedName>
    <definedName name="_xlnm.Print_Titles" localSheetId="9">'OSIED-DEC'!$4:$5</definedName>
    <definedName name="_xlnm.Print_Titles" localSheetId="8">'OSIEDLENIE-WNI'!$4:$4</definedName>
    <definedName name="_xlnm.Print_Titles" localSheetId="15">'REZYDENT-DEC'!$4:$5</definedName>
    <definedName name="_xlnm.Print_Titles" localSheetId="14">'REZYDENT-WNI'!$4:$4</definedName>
    <definedName name="_xlnm.Print_Titles" localSheetId="12">'UNICI'!$44:$44</definedName>
    <definedName name="_xlnm.Print_Titles" localSheetId="6">'WIZY'!$4:$5</definedName>
    <definedName name="_xlnm.Print_Titles" localSheetId="0">'WNIOSKI - UCH'!$4:$4</definedName>
    <definedName name="_xlnm.Print_Titles" localSheetId="16">'WYDALENIA'!$4:$4</definedName>
    <definedName name="_xlnm.Print_Titles" localSheetId="10">'ZAMIESZKANIE-WNI'!$4:$4</definedName>
    <definedName name="_xlnm.Print_Titles" localSheetId="7">'ZAPROSZENIA'!$3:$4</definedName>
    <definedName name="_xlnm.Print_Titles" localSheetId="17">'ZOBOWIĄZANIA'!$5:$5</definedName>
  </definedNames>
  <calcPr fullCalcOnLoad="1"/>
</workbook>
</file>

<file path=xl/sharedStrings.xml><?xml version="1.0" encoding="utf-8"?>
<sst xmlns="http://schemas.openxmlformats.org/spreadsheetml/2006/main" count="3650" uniqueCount="299">
  <si>
    <t>OBYWATELSTWO</t>
  </si>
  <si>
    <t>RAZEM</t>
  </si>
  <si>
    <t>Razem</t>
  </si>
  <si>
    <t>% w ogółem</t>
  </si>
  <si>
    <t>AFGANISTAN</t>
  </si>
  <si>
    <t>-</t>
  </si>
  <si>
    <t>ALGIERIA</t>
  </si>
  <si>
    <t>ANGOLA</t>
  </si>
  <si>
    <t>ARMENIA</t>
  </si>
  <si>
    <t>AZERBEJDŻAN</t>
  </si>
  <si>
    <t>BANGLADESZ</t>
  </si>
  <si>
    <t>BEZ OBYWATELSTWA</t>
  </si>
  <si>
    <t>BHUTAN</t>
  </si>
  <si>
    <t>BIAŁORUŚ</t>
  </si>
  <si>
    <t>BUŁGARIA</t>
  </si>
  <si>
    <t>BURKINA FASO</t>
  </si>
  <si>
    <t>BURUNDI</t>
  </si>
  <si>
    <t>CHINY</t>
  </si>
  <si>
    <t>EGIPT</t>
  </si>
  <si>
    <t>ERYTREA</t>
  </si>
  <si>
    <t>ETIOPIA</t>
  </si>
  <si>
    <t>GAMBIA</t>
  </si>
  <si>
    <t>GHANA</t>
  </si>
  <si>
    <t>GRUZJA</t>
  </si>
  <si>
    <t>GWINEA</t>
  </si>
  <si>
    <t>INDIE</t>
  </si>
  <si>
    <t>IRAK</t>
  </si>
  <si>
    <t>IRAN</t>
  </si>
  <si>
    <t>JORDANIA</t>
  </si>
  <si>
    <t>KAMERUN</t>
  </si>
  <si>
    <t>KAZACHSTAN</t>
  </si>
  <si>
    <t>KENIA</t>
  </si>
  <si>
    <t>KIRGISTAN</t>
  </si>
  <si>
    <t>KOLUMBIA</t>
  </si>
  <si>
    <t>KOMORY</t>
  </si>
  <si>
    <t>KONGO</t>
  </si>
  <si>
    <t>KOREA PÓŁNOCNA</t>
  </si>
  <si>
    <t>KUBA</t>
  </si>
  <si>
    <t>LIBERIA</t>
  </si>
  <si>
    <t>LIBIA</t>
  </si>
  <si>
    <t>LITWA</t>
  </si>
  <si>
    <t>ŁOTWA</t>
  </si>
  <si>
    <t>MADAGASKAR</t>
  </si>
  <si>
    <t>MALI</t>
  </si>
  <si>
    <t>MAROKO</t>
  </si>
  <si>
    <t>MAURETANIA</t>
  </si>
  <si>
    <t>MONGOLIA</t>
  </si>
  <si>
    <t>MYANMAR</t>
  </si>
  <si>
    <t>NEPAL</t>
  </si>
  <si>
    <t>NIEOKREŚLONE</t>
  </si>
  <si>
    <t>PAKISTAN</t>
  </si>
  <si>
    <t>REPUBLIKA POŁUDNIOWEJ AFRYKI</t>
  </si>
  <si>
    <t>ROSJA</t>
  </si>
  <si>
    <t>SENEGAL</t>
  </si>
  <si>
    <t>SERBIA</t>
  </si>
  <si>
    <t>SIERRA LEONE</t>
  </si>
  <si>
    <t>SOMALIA</t>
  </si>
  <si>
    <t>SRI LANKA</t>
  </si>
  <si>
    <t>SUDAN</t>
  </si>
  <si>
    <t>SYRIA</t>
  </si>
  <si>
    <t>TADŻYKISTAN</t>
  </si>
  <si>
    <t>TOGO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</si>
  <si>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</si>
  <si>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</si>
  <si>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</si>
  <si>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</si>
  <si>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</si>
  <si>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</si>
  <si>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</si>
  <si>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</si>
  <si>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WYBRZEŻE KOŚCI SŁONIOWEJ</t>
  </si>
  <si>
    <t>ALBANIA</t>
  </si>
  <si>
    <t>HAITI</t>
  </si>
  <si>
    <t>NIGERIA</t>
  </si>
  <si>
    <t>TANZANIA</t>
  </si>
  <si>
    <t>ZAMBIA</t>
  </si>
  <si>
    <t>DŻIBUTI</t>
  </si>
  <si>
    <t>RWANDA</t>
  </si>
  <si>
    <t>Status nadany zgodnie z Konwencją Genewską</t>
  </si>
  <si>
    <t>Zgoda na pobyt tolerowany</t>
  </si>
  <si>
    <t>Negatywna</t>
  </si>
  <si>
    <t>Umorzenie / pozostawienie bez rozp.</t>
  </si>
  <si>
    <t>GWINEA BISSAU</t>
  </si>
  <si>
    <t>Ochrona uzupełniająca</t>
  </si>
  <si>
    <t>CZARNOGÓRA</t>
  </si>
  <si>
    <t>FILIPINY</t>
  </si>
  <si>
    <t>INDONEZJA</t>
  </si>
  <si>
    <t>JAMAJKA</t>
  </si>
  <si>
    <t>MAURITIUS</t>
  </si>
  <si>
    <t>REPUBLIKA ZIELONEGO PRZYLĄDKA</t>
  </si>
  <si>
    <t>SESZELE</t>
  </si>
  <si>
    <t>TAJLANDIA</t>
  </si>
  <si>
    <t>TAJWAN</t>
  </si>
  <si>
    <t>TRYNIDAD I TOBAGO</t>
  </si>
  <si>
    <t>ZIMBABWE</t>
  </si>
  <si>
    <t>ARABIA SAUDYJSKA</t>
  </si>
  <si>
    <t>ARGENTYNA</t>
  </si>
  <si>
    <t>AUSTRALIA</t>
  </si>
  <si>
    <t>BENIN</t>
  </si>
  <si>
    <t>BOLIWIA</t>
  </si>
  <si>
    <t>BRAZYLIA</t>
  </si>
  <si>
    <t>CHILE</t>
  </si>
  <si>
    <t>CHORWACJA</t>
  </si>
  <si>
    <t>DOMINIKANA</t>
  </si>
  <si>
    <t>EKWADOR</t>
  </si>
  <si>
    <t>GWATEMALA</t>
  </si>
  <si>
    <t>IZRAEL</t>
  </si>
  <si>
    <t>JAPONIA</t>
  </si>
  <si>
    <t>JEMEN</t>
  </si>
  <si>
    <t>KAMBODŻA</t>
  </si>
  <si>
    <t>KANADA</t>
  </si>
  <si>
    <t>KATAR</t>
  </si>
  <si>
    <t>KOREA POŁUDNIOWA</t>
  </si>
  <si>
    <t>KOSOWO</t>
  </si>
  <si>
    <t>KOSTARYKA</t>
  </si>
  <si>
    <t>LAOS</t>
  </si>
  <si>
    <t>LIBAN</t>
  </si>
  <si>
    <t>MALEZJA</t>
  </si>
  <si>
    <t>MEKSYK</t>
  </si>
  <si>
    <t>NAMIBIA</t>
  </si>
  <si>
    <t>NOWA ZELANDIA</t>
  </si>
  <si>
    <t>PARAGWAJ</t>
  </si>
  <si>
    <t>PERU</t>
  </si>
  <si>
    <t>SINGAPUR</t>
  </si>
  <si>
    <t>SŁOWENIA</t>
  </si>
  <si>
    <t>STANY ZJEDNOCZONE AMERYKI</t>
  </si>
  <si>
    <t>WYSPY ŚW. TOMASZ I KSIĄŻĘCA</t>
  </si>
  <si>
    <t>KRAJOWA</t>
  </si>
  <si>
    <t>SCHENGEN</t>
  </si>
  <si>
    <r>
      <t xml:space="preserve">      *  </t>
    </r>
    <r>
      <rPr>
        <b/>
        <u val="single"/>
        <sz val="7"/>
        <rFont val="Times New Roman CE"/>
        <family val="1"/>
      </rPr>
      <t>UWAGI:</t>
    </r>
  </si>
  <si>
    <t xml:space="preserve">      2)  Dane dotyczą wyłącznie pozytywnych decyzji wizowych i nie wskazują ogólnej liczby </t>
  </si>
  <si>
    <t xml:space="preserve">           złożonych wniosków o wydanie wizy.</t>
  </si>
  <si>
    <t>BOTSWANA</t>
  </si>
  <si>
    <t>CZAD</t>
  </si>
  <si>
    <t>GABON</t>
  </si>
  <si>
    <t>GUJANA</t>
  </si>
  <si>
    <t>MALAWI</t>
  </si>
  <si>
    <t>MOZAMBIK</t>
  </si>
  <si>
    <t>NIKARAGUA</t>
  </si>
  <si>
    <t>PANAMA</t>
  </si>
  <si>
    <t>RUMUNIA</t>
  </si>
  <si>
    <t>WĘGRY</t>
  </si>
  <si>
    <t>ZJEDNOCZONE EMIRATY ARABSKIE</t>
  </si>
  <si>
    <t>A</t>
  </si>
  <si>
    <t>B</t>
  </si>
  <si>
    <t>C</t>
  </si>
  <si>
    <r>
      <t xml:space="preserve">  * </t>
    </r>
    <r>
      <rPr>
        <b/>
        <sz val="8"/>
        <rFont val="Times New Roman CE"/>
        <family val="1"/>
      </rPr>
      <t>UWAGI:</t>
    </r>
  </si>
  <si>
    <t xml:space="preserve">   A - Zaproszenia wystawione przez obywatela polskiego</t>
  </si>
  <si>
    <t xml:space="preserve">   B - Zaproszenia wystawione przez cudzoziemca przebywającego legalnie co najmniej przez 5 lat na terytorium RP</t>
  </si>
  <si>
    <t>AUSTRIA</t>
  </si>
  <si>
    <t>BELGIA</t>
  </si>
  <si>
    <t>CZECHY</t>
  </si>
  <si>
    <t>FINLANDIA</t>
  </si>
  <si>
    <t>FRANCJA</t>
  </si>
  <si>
    <t>GRECJA</t>
  </si>
  <si>
    <t>HISZPANIA</t>
  </si>
  <si>
    <t>HONDURAS</t>
  </si>
  <si>
    <t>NIEMCY</t>
  </si>
  <si>
    <t>SŁOWACJA</t>
  </si>
  <si>
    <t>SZWAJCARIA</t>
  </si>
  <si>
    <t>SZWECJA</t>
  </si>
  <si>
    <t>URUGWAJ</t>
  </si>
  <si>
    <t>WIELKA BRYTANIA</t>
  </si>
  <si>
    <t>WŁOCHY</t>
  </si>
  <si>
    <t xml:space="preserve">   C - Zaproszenia wystawione przez osoby prawne lub jednostki organizacyjne nie posiadające osobowości prawnej, </t>
  </si>
  <si>
    <t xml:space="preserve">         mające siedzibę na terytorium RP </t>
  </si>
  <si>
    <t>POZYTYWNE</t>
  </si>
  <si>
    <t>NEGATYWNE</t>
  </si>
  <si>
    <t>UMORZENIA</t>
  </si>
  <si>
    <t>NIDERLANDY</t>
  </si>
  <si>
    <t>CYPR</t>
  </si>
  <si>
    <t>KUWEJT</t>
  </si>
  <si>
    <t>PORTUGALIA</t>
  </si>
  <si>
    <t>SALWADOR</t>
  </si>
  <si>
    <t>IRLANDIA</t>
  </si>
  <si>
    <t>NORWEGIA</t>
  </si>
  <si>
    <t>DANIA</t>
  </si>
  <si>
    <t>ESTONIA</t>
  </si>
  <si>
    <t>MALTA</t>
  </si>
  <si>
    <t>LUKSEMBURG</t>
  </si>
  <si>
    <t>Obywatelstwo</t>
  </si>
  <si>
    <t>status uchodźcy</t>
  </si>
  <si>
    <t>pobyt tolerowany</t>
  </si>
  <si>
    <t>wydalenie cudoziemca</t>
  </si>
  <si>
    <t>zamieszkanie</t>
  </si>
  <si>
    <t>OCHRONA UZUPEŁNIAJACA</t>
  </si>
  <si>
    <t>OSIEDLENIE SIĘ</t>
  </si>
  <si>
    <t>POBYT TOLEROWANY</t>
  </si>
  <si>
    <t>STATUS UCHODŹCY</t>
  </si>
  <si>
    <t>ZAMIESZKANIE NA CZAS OZNACZONY</t>
  </si>
  <si>
    <t>GWINEA RÓWNIKOWA</t>
  </si>
  <si>
    <t>ISLANDIA</t>
  </si>
  <si>
    <t>Suma</t>
  </si>
  <si>
    <t xml:space="preserve">                      wg obywatelstwa i rodzaju zezwolenia.</t>
  </si>
  <si>
    <t xml:space="preserve">          i nie uwzględniają liczby wiz wydanych przez polskie przedstawicielstwa dyplomatyczne </t>
  </si>
  <si>
    <t xml:space="preserve">      1) Dane dotyczą liczby wiz wydanych cudzoziemcom przez wojewodów oraz komendantów placówek Straży Granicznej    </t>
  </si>
  <si>
    <t xml:space="preserve">          lub urzędy konsularne poza granicami kraju </t>
  </si>
  <si>
    <t>MACEDONIA</t>
  </si>
  <si>
    <t>REPUBLIKA ŚRODKOWOAFRYKAŃSKA</t>
  </si>
  <si>
    <t xml:space="preserve">                  (wg obywatelstwa).</t>
  </si>
  <si>
    <t>BELIZE</t>
  </si>
  <si>
    <t>SAINT VINCENT I GRENADYNY</t>
  </si>
  <si>
    <t>Umorzenie</t>
  </si>
  <si>
    <t>DEMOKRATYCZNA REPUBLIKA KONGA</t>
  </si>
  <si>
    <t>PALESTYNA</t>
  </si>
  <si>
    <t>Ogółem</t>
  </si>
  <si>
    <t>Liczba osób</t>
  </si>
  <si>
    <t xml:space="preserve">                   decyzje o wydaleniu z terytorium RP (wg obywatelstwa).</t>
  </si>
  <si>
    <t>k</t>
  </si>
  <si>
    <t>m</t>
  </si>
  <si>
    <t xml:space="preserve">                 w sprawach o udzielenie zgody na pobyt tolerowany (wg obywatelstwa).</t>
  </si>
  <si>
    <t xml:space="preserve">                    na zamieszkanie na czas oznaczony (wg obywatelstwa).</t>
  </si>
  <si>
    <t xml:space="preserve">                   (wg obywatelstwa).</t>
  </si>
  <si>
    <t xml:space="preserve">                   potwierdzającego prawo stałego pobytu (wg obywatelstwa).</t>
  </si>
  <si>
    <t xml:space="preserve">                   stałego pobytu członka rodziny obywatela UE (wg obywatelstwa).</t>
  </si>
  <si>
    <t xml:space="preserve">                   w sprawie o zezwolenie na zamieszkanie na czas oznaczony (wg obywatelstwa).</t>
  </si>
  <si>
    <t xml:space="preserve">                 (wg obywatelstwa).</t>
  </si>
  <si>
    <t xml:space="preserve">                 wydał decyzje w sprawie o nadanie statusu uchodźcy w RP (wg obywatelstwa).</t>
  </si>
  <si>
    <t xml:space="preserve">                  w sprawie o nadanie statusu uchodźcy w RP (wg obywatelstwa).</t>
  </si>
  <si>
    <t xml:space="preserve">                   decyzje o zobowiązaniu cudzoziemca do opuszczenia terytorium RP (wg obywatelstwa).</t>
  </si>
  <si>
    <t xml:space="preserve">                    w poszczególnych sprawach (wg typu sprawy i obywatelstwa).</t>
  </si>
  <si>
    <t>BAHRAJN</t>
  </si>
  <si>
    <t>K</t>
  </si>
  <si>
    <t>M</t>
  </si>
  <si>
    <t>Utrzymujące</t>
  </si>
  <si>
    <t>KIRIBATI</t>
  </si>
  <si>
    <t>NIGER</t>
  </si>
  <si>
    <t xml:space="preserve">                uchodźcy w RP.</t>
  </si>
  <si>
    <t xml:space="preserve">                  tolerowanego (wg obywatelstwa).</t>
  </si>
  <si>
    <t xml:space="preserve">                 wydał decyzje w sprawach o udzielenie zgody na pobyt tolerowany (wg obywatelstwa).</t>
  </si>
  <si>
    <t xml:space="preserve">                   o wydanie karty pobytu członka rodziny obywatela UE (wg obywatelstwa).</t>
  </si>
  <si>
    <t xml:space="preserve">                    na pobyt rezydenta długoterminowego Unii Europejskiej (wg obywatelstwa).</t>
  </si>
  <si>
    <r>
      <t>Tabela 21: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 stosunku do których komendant placówki Straży Granicznej wydał w okresie</t>
    </r>
  </si>
  <si>
    <t xml:space="preserve">                      wg obywatelstwa i organu wydającego</t>
  </si>
  <si>
    <t>SZEF URZĘDU DS. CUDZOZIEMCÓW</t>
  </si>
  <si>
    <t>WOJEWODA DOLNOŚLĄSKI</t>
  </si>
  <si>
    <t>WOJEWODA KUJAWSKO-POMORSKI</t>
  </si>
  <si>
    <t>WOJEWODA LUBELSKI</t>
  </si>
  <si>
    <t>WOJEWODA LUBUSKI</t>
  </si>
  <si>
    <t>WOJEWODA ŁÓDZKI</t>
  </si>
  <si>
    <t>WOJEWODA MAŁOPOLSKI</t>
  </si>
  <si>
    <t>WOJEWODA MAZOWIECKI</t>
  </si>
  <si>
    <t>WOJEWODA OPOLSKI</t>
  </si>
  <si>
    <t>WOJEWODA PODKARPACKI</t>
  </si>
  <si>
    <t>WOJEWODA PODLASKI</t>
  </si>
  <si>
    <t>WOJEWODA POMORSKI</t>
  </si>
  <si>
    <t>WOJEWODA ŚLĄSKI</t>
  </si>
  <si>
    <t>WOJEWODA ŚWIĘTOKRZYSKI</t>
  </si>
  <si>
    <t>WOJEWODA WARMIŃSKO-MAZURSKI</t>
  </si>
  <si>
    <t>WOJEWODA WIELKOPOLSKI</t>
  </si>
  <si>
    <t>WOJEWODA ZACHODNIOPOMORSKI</t>
  </si>
  <si>
    <t>Suma końcowa</t>
  </si>
  <si>
    <t>MOŁDAWIA</t>
  </si>
  <si>
    <t>POBYT REZYDENTA DŁUGOTERMINOWEGO UE</t>
  </si>
  <si>
    <t>AZYL</t>
  </si>
  <si>
    <r>
      <t>Tabela 23: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posiadają ważne karty pobytu (stan na 9.12.2013 r.) </t>
    </r>
  </si>
  <si>
    <r>
      <t>Tabela 24: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posiadają ważne karty pobytu (stan na 9.12.2013 r.) </t>
    </r>
  </si>
  <si>
    <t>BAHAMY</t>
  </si>
  <si>
    <t>Utrzymanie</t>
  </si>
  <si>
    <t>LESOTHO</t>
  </si>
  <si>
    <r>
      <t>Tabela 20: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komendant wojewódzki, powiatowy, miejski, rejonowy Policji  </t>
    </r>
  </si>
  <si>
    <t xml:space="preserve">                   lub komendant oddziału lub placówki Straży Granicznej wydał w okresie 1.01-9.12.2013 r.</t>
  </si>
  <si>
    <t xml:space="preserve">Suma </t>
  </si>
  <si>
    <t xml:space="preserve">                 w sprawie o zezwolenie na osiedlenie się (wg obywatelstwa).</t>
  </si>
  <si>
    <t>w sprawie zezwolenia na pobyt rezydenta długoterminowego Unii Europejskiej (wg obywatelstwa).</t>
  </si>
  <si>
    <r>
      <t>Tabela 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1.01-31.12.2013 r. złożyły wniosek o nadanie statusu </t>
    </r>
  </si>
  <si>
    <r>
      <t>Tabela 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1.01-31.12.2013 r. złożyły wniosek o przyznanie pobytu </t>
    </r>
  </si>
  <si>
    <r>
      <t>Tabela 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1.01-31.12.2013 r. złożyły wniosek o zezwolenie na osiedlenie się </t>
    </r>
  </si>
  <si>
    <t>BOŚNIA I HERCEGOWINA</t>
  </si>
  <si>
    <t>SAMOA ZACHODNIE</t>
  </si>
  <si>
    <r>
      <t>Tabela 11: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1.01-31.12.2013 r. złożyły wniosek o zezwolenie </t>
    </r>
  </si>
  <si>
    <r>
      <t>Tabela 13: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obywateli UE, którzy w okresie 1.01-31.12.2013 r. złożyli wniosek o zarejestrowanie pobytu</t>
    </r>
  </si>
  <si>
    <r>
      <t>Tabela 14: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obywateli UE, którzy w okresie 1.01-31.12.2013 r. złożyli wniosek o wydanie dokumentu </t>
    </r>
  </si>
  <si>
    <r>
      <t>Tabela 17: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1.01-31.12.2013 r. złożyły wniosek o udzielenie zezwolenia </t>
    </r>
  </si>
  <si>
    <r>
      <t>Tabela 15: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 w okresie 1.01-31.12.2013 r. złożyli wniosek </t>
    </r>
  </si>
  <si>
    <r>
      <t>Tabela 16: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którzydo 31.12.2013 r. złożyli wniosek o wydanie karty </t>
    </r>
  </si>
  <si>
    <r>
      <t>Tabela 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w okresie 1.01-31.12.2013 r. Szef Urzędu do Spraw Cudzoziemców</t>
    </r>
  </si>
  <si>
    <r>
      <t>Tabela 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w okresie 1.01-31.12.2013 r. wojewodowie wydali decyzje</t>
    </r>
  </si>
  <si>
    <r>
      <t>Tabela 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wiz wydanych cudzoziemcom w okresie 1.01-31.12.2013 r. na terytorium RP</t>
    </r>
  </si>
  <si>
    <r>
      <t>Tabela 10: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1.01-31.12.2013 r. wojewodowie wydali decyzje  </t>
    </r>
  </si>
  <si>
    <r>
      <t>Tabela 12: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1.01-31.12.2013 r. wojewodowie wydali decyzje  </t>
    </r>
  </si>
  <si>
    <r>
      <t>Tabela 18: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wojewodowie wydali w okresie 1.01-31.12.2013 r. decyzje </t>
    </r>
  </si>
  <si>
    <r>
      <t>Tabela 19: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1.01-31.12.2013 r. wojewodowie wydali </t>
    </r>
  </si>
  <si>
    <t xml:space="preserve">                    1.01-31.12.2013 r. decyzje o odmowie wjazdu na terytorium RP (wg obywatelstwa).</t>
  </si>
  <si>
    <r>
      <t>Tabela 22: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do 31.12.2013 r. otrzymały w I lub II instancji zgodę na pobyt tolerowany </t>
    </r>
  </si>
  <si>
    <t xml:space="preserve">BURKINA FASO </t>
  </si>
  <si>
    <t>BIRMA</t>
  </si>
  <si>
    <t>HOLANDIA</t>
  </si>
  <si>
    <t>HONG KONG</t>
  </si>
  <si>
    <t>MOŁDOWA</t>
  </si>
  <si>
    <r>
      <t>Tabela 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wobec których w okresie 1.01-31.12.2013 r. Rada do Spraw Uchodźców wydała decyzje </t>
    </r>
  </si>
  <si>
    <t>GRENADA</t>
  </si>
  <si>
    <t>MALEDIWY</t>
  </si>
  <si>
    <t>NIEOKREŚLONY</t>
  </si>
  <si>
    <t>OMAN</t>
  </si>
  <si>
    <t>PAPUA - NOWA GWINEA</t>
  </si>
  <si>
    <t>WYSPY SALOMONA</t>
  </si>
  <si>
    <r>
      <t>Tabela 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zaproszeń wydanych cudzoziemcom w okresie 1.01-31.12.2013 r. (wg obywatelstwa).</t>
    </r>
  </si>
  <si>
    <r>
      <t>Tabela 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Szef Urzędu do Spraw Cudzoziemców w okresie 1.01-31.12.2013 r.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</si>
</sst>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0.0%"/>
    <numFmt numFmtId="174" formatCode="#,##0.0"/>
    <numFmt numFmtId="175" formatCode="0.00000000"/>
    <numFmt numFmtId="176" formatCode="0.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6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7"/>
      <name val="Times New Roman CE"/>
      <family val="1"/>
    </font>
    <font>
      <b/>
      <u val="single"/>
      <sz val="7"/>
      <name val="Times New Roman CE"/>
      <family val="1"/>
    </font>
    <font>
      <sz val="7"/>
      <name val="Arial CE"/>
      <family val="2"/>
    </font>
    <font>
      <sz val="8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b/>
      <i/>
      <sz val="9"/>
      <name val="Arial CE"/>
      <family val="0"/>
    </font>
    <font>
      <sz val="11"/>
      <name val="Calibri"/>
      <family val="2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.5"/>
      <color indexed="8"/>
      <name val="Arial"/>
      <family val="0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7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1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 quotePrefix="1">
      <alignment horizontal="left" vertical="center"/>
    </xf>
    <xf numFmtId="0" fontId="2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12" xfId="0" applyFont="1" applyFill="1" applyBorder="1" applyAlignment="1" quotePrefix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10" fillId="0" borderId="10" xfId="56" applyFont="1" applyBorder="1" applyAlignment="1">
      <alignment vertical="center"/>
      <protection/>
    </xf>
    <xf numFmtId="0" fontId="4" fillId="0" borderId="11" xfId="56" applyFont="1" applyBorder="1" applyAlignment="1">
      <alignment vertical="center"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12" xfId="56" applyFont="1" applyBorder="1" applyAlignment="1">
      <alignment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4" fillId="0" borderId="13" xfId="56" applyFont="1" applyFill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5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15" fillId="0" borderId="15" xfId="0" applyNumberFormat="1" applyFont="1" applyFill="1" applyBorder="1" applyAlignment="1">
      <alignment horizontal="right" vertical="center" wrapText="1"/>
    </xf>
    <xf numFmtId="0" fontId="15" fillId="0" borderId="15" xfId="0" applyNumberFormat="1" applyFont="1" applyFill="1" applyBorder="1" applyAlignment="1">
      <alignment horizontal="right" vertical="center" wrapText="1"/>
    </xf>
    <xf numFmtId="3" fontId="17" fillId="0" borderId="15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right" vertical="center"/>
    </xf>
    <xf numFmtId="0" fontId="15" fillId="0" borderId="27" xfId="0" applyNumberFormat="1" applyFont="1" applyFill="1" applyBorder="1" applyAlignment="1">
      <alignment horizontal="right" vertical="center"/>
    </xf>
    <xf numFmtId="0" fontId="15" fillId="0" borderId="28" xfId="0" applyNumberFormat="1" applyFont="1" applyFill="1" applyBorder="1" applyAlignment="1">
      <alignment horizontal="right" vertical="center"/>
    </xf>
    <xf numFmtId="0" fontId="15" fillId="0" borderId="29" xfId="0" applyNumberFormat="1" applyFont="1" applyFill="1" applyBorder="1" applyAlignment="1">
      <alignment horizontal="right" vertical="center"/>
    </xf>
    <xf numFmtId="0" fontId="15" fillId="0" borderId="28" xfId="0" applyNumberFormat="1" applyFont="1" applyFill="1" applyBorder="1" applyAlignment="1">
      <alignment horizontal="right" vertical="center"/>
    </xf>
    <xf numFmtId="3" fontId="15" fillId="0" borderId="28" xfId="0" applyNumberFormat="1" applyFont="1" applyFill="1" applyBorder="1" applyAlignment="1">
      <alignment horizontal="right" vertical="center"/>
    </xf>
    <xf numFmtId="0" fontId="15" fillId="0" borderId="29" xfId="0" applyNumberFormat="1" applyFont="1" applyFill="1" applyBorder="1" applyAlignment="1">
      <alignment horizontal="right" vertical="center"/>
    </xf>
    <xf numFmtId="3" fontId="15" fillId="0" borderId="28" xfId="0" applyNumberFormat="1" applyFont="1" applyFill="1" applyBorder="1" applyAlignment="1">
      <alignment horizontal="right" vertical="center"/>
    </xf>
    <xf numFmtId="0" fontId="15" fillId="0" borderId="30" xfId="0" applyNumberFormat="1" applyFont="1" applyFill="1" applyBorder="1" applyAlignment="1">
      <alignment horizontal="right" vertical="center" wrapText="1"/>
    </xf>
    <xf numFmtId="0" fontId="15" fillId="0" borderId="31" xfId="0" applyNumberFormat="1" applyFont="1" applyFill="1" applyBorder="1" applyAlignment="1">
      <alignment horizontal="right" vertical="center" wrapText="1"/>
    </xf>
    <xf numFmtId="0" fontId="15" fillId="0" borderId="17" xfId="0" applyNumberFormat="1" applyFont="1" applyFill="1" applyBorder="1" applyAlignment="1">
      <alignment horizontal="right" vertical="center" wrapText="1"/>
    </xf>
    <xf numFmtId="0" fontId="15" fillId="0" borderId="28" xfId="0" applyNumberFormat="1" applyFont="1" applyFill="1" applyBorder="1" applyAlignment="1">
      <alignment horizontal="right" vertical="center" wrapText="1"/>
    </xf>
    <xf numFmtId="0" fontId="15" fillId="0" borderId="28" xfId="0" applyNumberFormat="1" applyFont="1" applyFill="1" applyBorder="1" applyAlignment="1">
      <alignment horizontal="right" vertical="center" wrapText="1"/>
    </xf>
    <xf numFmtId="3" fontId="17" fillId="0" borderId="28" xfId="0" applyNumberFormat="1" applyFont="1" applyFill="1" applyBorder="1" applyAlignment="1">
      <alignment horizontal="right" vertical="center" wrapText="1"/>
    </xf>
    <xf numFmtId="0" fontId="15" fillId="0" borderId="26" xfId="0" applyNumberFormat="1" applyFont="1" applyFill="1" applyBorder="1" applyAlignment="1">
      <alignment horizontal="right" vertical="center" wrapText="1"/>
    </xf>
    <xf numFmtId="0" fontId="15" fillId="0" borderId="19" xfId="0" applyNumberFormat="1" applyFont="1" applyFill="1" applyBorder="1" applyAlignment="1">
      <alignment horizontal="right" vertical="center" wrapText="1"/>
    </xf>
    <xf numFmtId="0" fontId="15" fillId="0" borderId="16" xfId="0" applyNumberFormat="1" applyFont="1" applyFill="1" applyBorder="1" applyAlignment="1">
      <alignment horizontal="right" vertical="center" wrapText="1"/>
    </xf>
    <xf numFmtId="0" fontId="15" fillId="0" borderId="26" xfId="0" applyNumberFormat="1" applyFont="1" applyFill="1" applyBorder="1" applyAlignment="1">
      <alignment horizontal="right" vertical="center" wrapText="1"/>
    </xf>
    <xf numFmtId="0" fontId="15" fillId="0" borderId="19" xfId="0" applyNumberFormat="1" applyFont="1" applyFill="1" applyBorder="1" applyAlignment="1">
      <alignment horizontal="right" vertical="center" wrapText="1"/>
    </xf>
    <xf numFmtId="3" fontId="17" fillId="0" borderId="26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0" fontId="16" fillId="34" borderId="32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right"/>
    </xf>
    <xf numFmtId="0" fontId="15" fillId="0" borderId="28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6" fillId="35" borderId="32" xfId="0" applyFont="1" applyFill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/>
    </xf>
    <xf numFmtId="0" fontId="16" fillId="35" borderId="34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6" fillId="36" borderId="27" xfId="0" applyFont="1" applyFill="1" applyBorder="1" applyAlignment="1">
      <alignment horizontal="right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right"/>
    </xf>
    <xf numFmtId="0" fontId="16" fillId="37" borderId="32" xfId="0" applyFont="1" applyFill="1" applyBorder="1" applyAlignment="1">
      <alignment horizontal="center" vertical="center"/>
    </xf>
    <xf numFmtId="0" fontId="16" fillId="37" borderId="25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right"/>
    </xf>
    <xf numFmtId="0" fontId="16" fillId="37" borderId="23" xfId="0" applyFont="1" applyFill="1" applyBorder="1" applyAlignment="1">
      <alignment horizontal="center" vertical="center"/>
    </xf>
    <xf numFmtId="0" fontId="16" fillId="37" borderId="33" xfId="0" applyFont="1" applyFill="1" applyBorder="1" applyAlignment="1">
      <alignment horizontal="center" vertical="center"/>
    </xf>
    <xf numFmtId="0" fontId="16" fillId="37" borderId="34" xfId="0" applyFont="1" applyFill="1" applyBorder="1" applyAlignment="1">
      <alignment horizontal="center" vertical="center"/>
    </xf>
    <xf numFmtId="0" fontId="16" fillId="37" borderId="35" xfId="0" applyFont="1" applyFill="1" applyBorder="1" applyAlignment="1">
      <alignment horizontal="center" vertical="center"/>
    </xf>
    <xf numFmtId="0" fontId="16" fillId="37" borderId="36" xfId="0" applyFont="1" applyFill="1" applyBorder="1" applyAlignment="1">
      <alignment horizontal="center" vertical="center"/>
    </xf>
    <xf numFmtId="0" fontId="16" fillId="38" borderId="32" xfId="0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center" vertical="center"/>
    </xf>
    <xf numFmtId="0" fontId="16" fillId="38" borderId="25" xfId="0" applyFont="1" applyFill="1" applyBorder="1" applyAlignment="1">
      <alignment horizontal="center" vertical="center" wrapText="1"/>
    </xf>
    <xf numFmtId="0" fontId="16" fillId="38" borderId="33" xfId="0" applyFont="1" applyFill="1" applyBorder="1" applyAlignment="1">
      <alignment horizontal="center" vertical="center"/>
    </xf>
    <xf numFmtId="0" fontId="16" fillId="38" borderId="34" xfId="0" applyFont="1" applyFill="1" applyBorder="1" applyAlignment="1">
      <alignment horizontal="center" vertical="center"/>
    </xf>
    <xf numFmtId="0" fontId="16" fillId="38" borderId="35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right" vertical="center"/>
    </xf>
    <xf numFmtId="0" fontId="16" fillId="39" borderId="32" xfId="0" applyFont="1" applyFill="1" applyBorder="1" applyAlignment="1">
      <alignment horizontal="center" vertical="center"/>
    </xf>
    <xf numFmtId="164" fontId="16" fillId="39" borderId="22" xfId="0" applyNumberFormat="1" applyFont="1" applyFill="1" applyBorder="1" applyAlignment="1">
      <alignment vertical="center"/>
    </xf>
    <xf numFmtId="0" fontId="16" fillId="39" borderId="23" xfId="0" applyFont="1" applyFill="1" applyBorder="1" applyAlignment="1">
      <alignment horizontal="center" vertical="center"/>
    </xf>
    <xf numFmtId="0" fontId="16" fillId="39" borderId="25" xfId="0" applyFont="1" applyFill="1" applyBorder="1" applyAlignment="1">
      <alignment horizontal="center" vertical="center" wrapText="1"/>
    </xf>
    <xf numFmtId="0" fontId="16" fillId="39" borderId="33" xfId="0" applyFont="1" applyFill="1" applyBorder="1" applyAlignment="1">
      <alignment horizontal="center" vertical="center"/>
    </xf>
    <xf numFmtId="0" fontId="16" fillId="39" borderId="34" xfId="0" applyFont="1" applyFill="1" applyBorder="1" applyAlignment="1">
      <alignment horizontal="center" vertical="center"/>
    </xf>
    <xf numFmtId="0" fontId="16" fillId="39" borderId="35" xfId="0" applyFont="1" applyFill="1" applyBorder="1" applyAlignment="1">
      <alignment horizontal="center" vertical="center"/>
    </xf>
    <xf numFmtId="0" fontId="16" fillId="39" borderId="36" xfId="0" applyFont="1" applyFill="1" applyBorder="1" applyAlignment="1">
      <alignment horizontal="center" vertical="center"/>
    </xf>
    <xf numFmtId="0" fontId="15" fillId="0" borderId="26" xfId="55" applyFont="1" applyFill="1" applyBorder="1" applyAlignment="1">
      <alignment horizontal="right"/>
      <protection/>
    </xf>
    <xf numFmtId="0" fontId="15" fillId="0" borderId="28" xfId="55" applyFont="1" applyFill="1" applyBorder="1" applyAlignment="1">
      <alignment horizontal="right"/>
      <protection/>
    </xf>
    <xf numFmtId="49" fontId="18" fillId="40" borderId="25" xfId="0" applyNumberFormat="1" applyFont="1" applyFill="1" applyBorder="1" applyAlignment="1">
      <alignment horizontal="center" vertical="center" wrapText="1"/>
    </xf>
    <xf numFmtId="49" fontId="18" fillId="40" borderId="22" xfId="0" applyNumberFormat="1" applyFont="1" applyFill="1" applyBorder="1" applyAlignment="1">
      <alignment horizontal="center" vertical="center" wrapText="1"/>
    </xf>
    <xf numFmtId="49" fontId="18" fillId="40" borderId="23" xfId="0" applyNumberFormat="1" applyFont="1" applyFill="1" applyBorder="1" applyAlignment="1">
      <alignment horizontal="center" vertical="center" wrapText="1"/>
    </xf>
    <xf numFmtId="0" fontId="16" fillId="40" borderId="37" xfId="0" applyFont="1" applyFill="1" applyBorder="1" applyAlignment="1">
      <alignment horizontal="center" vertical="center" textRotation="90" wrapText="1"/>
    </xf>
    <xf numFmtId="0" fontId="16" fillId="40" borderId="23" xfId="0" applyFont="1" applyFill="1" applyBorder="1" applyAlignment="1">
      <alignment horizontal="center" vertical="center"/>
    </xf>
    <xf numFmtId="0" fontId="16" fillId="40" borderId="25" xfId="0" applyFont="1" applyFill="1" applyBorder="1" applyAlignment="1">
      <alignment horizontal="center" vertical="center" textRotation="90" wrapText="1"/>
    </xf>
    <xf numFmtId="0" fontId="15" fillId="0" borderId="29" xfId="0" applyFont="1" applyBorder="1" applyAlignment="1">
      <alignment horizontal="right"/>
    </xf>
    <xf numFmtId="0" fontId="16" fillId="40" borderId="23" xfId="0" applyFont="1" applyFill="1" applyBorder="1" applyAlignment="1">
      <alignment horizontal="center"/>
    </xf>
    <xf numFmtId="0" fontId="16" fillId="40" borderId="25" xfId="0" applyFont="1" applyFill="1" applyBorder="1" applyAlignment="1">
      <alignment horizontal="center"/>
    </xf>
    <xf numFmtId="0" fontId="15" fillId="36" borderId="38" xfId="0" applyFont="1" applyFill="1" applyBorder="1" applyAlignment="1">
      <alignment vertical="center" wrapText="1"/>
    </xf>
    <xf numFmtId="0" fontId="15" fillId="36" borderId="39" xfId="0" applyFont="1" applyFill="1" applyBorder="1" applyAlignment="1">
      <alignment vertical="center" wrapText="1"/>
    </xf>
    <xf numFmtId="0" fontId="16" fillId="36" borderId="27" xfId="0" applyNumberFormat="1" applyFont="1" applyFill="1" applyBorder="1" applyAlignment="1">
      <alignment horizontal="right" vertical="center" wrapText="1"/>
    </xf>
    <xf numFmtId="0" fontId="16" fillId="36" borderId="13" xfId="0" applyNumberFormat="1" applyFont="1" applyFill="1" applyBorder="1" applyAlignment="1">
      <alignment horizontal="right" vertical="center" wrapText="1"/>
    </xf>
    <xf numFmtId="0" fontId="16" fillId="36" borderId="27" xfId="0" applyNumberFormat="1" applyFont="1" applyFill="1" applyBorder="1" applyAlignment="1">
      <alignment horizontal="right" vertical="center" wrapText="1"/>
    </xf>
    <xf numFmtId="3" fontId="16" fillId="36" borderId="27" xfId="0" applyNumberFormat="1" applyFont="1" applyFill="1" applyBorder="1" applyAlignment="1">
      <alignment horizontal="right" vertical="center" wrapText="1"/>
    </xf>
    <xf numFmtId="3" fontId="16" fillId="41" borderId="23" xfId="0" applyNumberFormat="1" applyFont="1" applyFill="1" applyBorder="1" applyAlignment="1">
      <alignment horizontal="center" vertical="center"/>
    </xf>
    <xf numFmtId="0" fontId="15" fillId="36" borderId="39" xfId="0" applyFont="1" applyFill="1" applyBorder="1" applyAlignment="1">
      <alignment/>
    </xf>
    <xf numFmtId="0" fontId="16" fillId="42" borderId="23" xfId="0" applyFont="1" applyFill="1" applyBorder="1" applyAlignment="1">
      <alignment horizontal="center" vertical="center"/>
    </xf>
    <xf numFmtId="0" fontId="16" fillId="42" borderId="25" xfId="0" applyFont="1" applyFill="1" applyBorder="1" applyAlignment="1">
      <alignment horizontal="center" vertical="center" wrapText="1"/>
    </xf>
    <xf numFmtId="0" fontId="16" fillId="42" borderId="22" xfId="0" applyFont="1" applyFill="1" applyBorder="1" applyAlignment="1">
      <alignment horizontal="center" vertical="center"/>
    </xf>
    <xf numFmtId="49" fontId="18" fillId="43" borderId="23" xfId="55" applyNumberFormat="1" applyFont="1" applyFill="1" applyBorder="1" applyAlignment="1">
      <alignment horizontal="center" vertical="center" wrapText="1"/>
      <protection/>
    </xf>
    <xf numFmtId="49" fontId="18" fillId="43" borderId="25" xfId="55" applyNumberFormat="1" applyFont="1" applyFill="1" applyBorder="1" applyAlignment="1">
      <alignment horizontal="center" vertical="center" wrapText="1"/>
      <protection/>
    </xf>
    <xf numFmtId="49" fontId="18" fillId="44" borderId="23" xfId="55" applyNumberFormat="1" applyFont="1" applyFill="1" applyBorder="1" applyAlignment="1">
      <alignment horizontal="center" vertical="center" wrapText="1"/>
      <protection/>
    </xf>
    <xf numFmtId="49" fontId="18" fillId="44" borderId="25" xfId="55" applyNumberFormat="1" applyFont="1" applyFill="1" applyBorder="1" applyAlignment="1">
      <alignment horizontal="center" vertical="center" wrapText="1"/>
      <protection/>
    </xf>
    <xf numFmtId="0" fontId="16" fillId="43" borderId="32" xfId="0" applyFont="1" applyFill="1" applyBorder="1" applyAlignment="1">
      <alignment horizontal="center" vertical="center" wrapText="1"/>
    </xf>
    <xf numFmtId="0" fontId="16" fillId="43" borderId="33" xfId="0" applyFont="1" applyFill="1" applyBorder="1" applyAlignment="1">
      <alignment horizontal="center" vertical="center" wrapText="1"/>
    </xf>
    <xf numFmtId="0" fontId="16" fillId="43" borderId="34" xfId="0" applyFont="1" applyFill="1" applyBorder="1" applyAlignment="1">
      <alignment horizontal="center" vertical="center" wrapText="1"/>
    </xf>
    <xf numFmtId="0" fontId="16" fillId="43" borderId="35" xfId="0" applyFont="1" applyFill="1" applyBorder="1" applyAlignment="1">
      <alignment horizontal="center" vertical="center" wrapText="1"/>
    </xf>
    <xf numFmtId="0" fontId="16" fillId="43" borderId="36" xfId="0" applyFont="1" applyFill="1" applyBorder="1" applyAlignment="1">
      <alignment horizontal="center" vertical="center" wrapText="1"/>
    </xf>
    <xf numFmtId="0" fontId="16" fillId="43" borderId="23" xfId="0" applyFont="1" applyFill="1" applyBorder="1" applyAlignment="1">
      <alignment horizontal="center" vertical="center"/>
    </xf>
    <xf numFmtId="0" fontId="16" fillId="41" borderId="23" xfId="0" applyFont="1" applyFill="1" applyBorder="1" applyAlignment="1">
      <alignment horizontal="center" vertical="center"/>
    </xf>
    <xf numFmtId="0" fontId="16" fillId="35" borderId="40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right"/>
    </xf>
    <xf numFmtId="0" fontId="15" fillId="0" borderId="33" xfId="0" applyFont="1" applyBorder="1" applyAlignment="1">
      <alignment horizontal="right"/>
    </xf>
    <xf numFmtId="2" fontId="19" fillId="33" borderId="27" xfId="0" applyNumberFormat="1" applyFont="1" applyFill="1" applyBorder="1" applyAlignment="1">
      <alignment vertical="center"/>
    </xf>
    <xf numFmtId="3" fontId="16" fillId="41" borderId="42" xfId="0" applyNumberFormat="1" applyFont="1" applyFill="1" applyBorder="1" applyAlignment="1">
      <alignment horizontal="center" vertical="center"/>
    </xf>
    <xf numFmtId="3" fontId="16" fillId="41" borderId="43" xfId="0" applyNumberFormat="1" applyFont="1" applyFill="1" applyBorder="1" applyAlignment="1">
      <alignment horizontal="center" vertical="center"/>
    </xf>
    <xf numFmtId="2" fontId="19" fillId="33" borderId="27" xfId="0" applyNumberFormat="1" applyFont="1" applyFill="1" applyBorder="1" applyAlignment="1">
      <alignment vertical="center"/>
    </xf>
    <xf numFmtId="0" fontId="16" fillId="35" borderId="25" xfId="0" applyFont="1" applyFill="1" applyBorder="1" applyAlignment="1">
      <alignment horizontal="center" vertical="center"/>
    </xf>
    <xf numFmtId="0" fontId="16" fillId="35" borderId="37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 wrapText="1"/>
    </xf>
    <xf numFmtId="0" fontId="16" fillId="35" borderId="31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right"/>
    </xf>
    <xf numFmtId="0" fontId="15" fillId="0" borderId="35" xfId="0" applyFont="1" applyBorder="1" applyAlignment="1">
      <alignment horizontal="right"/>
    </xf>
    <xf numFmtId="3" fontId="16" fillId="41" borderId="45" xfId="0" applyNumberFormat="1" applyFont="1" applyFill="1" applyBorder="1" applyAlignment="1">
      <alignment horizontal="center" vertical="center"/>
    </xf>
    <xf numFmtId="0" fontId="15" fillId="0" borderId="46" xfId="0" applyFont="1" applyBorder="1" applyAlignment="1">
      <alignment horizontal="right"/>
    </xf>
    <xf numFmtId="3" fontId="16" fillId="41" borderId="47" xfId="0" applyNumberFormat="1" applyFont="1" applyFill="1" applyBorder="1" applyAlignment="1">
      <alignment horizontal="center" vertical="center"/>
    </xf>
    <xf numFmtId="0" fontId="15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right"/>
    </xf>
    <xf numFmtId="0" fontId="15" fillId="0" borderId="50" xfId="0" applyFont="1" applyBorder="1" applyAlignment="1">
      <alignment horizontal="right"/>
    </xf>
    <xf numFmtId="0" fontId="16" fillId="37" borderId="5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3" fontId="16" fillId="37" borderId="25" xfId="0" applyNumberFormat="1" applyFont="1" applyFill="1" applyBorder="1" applyAlignment="1">
      <alignment horizontal="center" vertical="center"/>
    </xf>
    <xf numFmtId="3" fontId="16" fillId="37" borderId="51" xfId="0" applyNumberFormat="1" applyFont="1" applyFill="1" applyBorder="1" applyAlignment="1">
      <alignment horizontal="center" vertical="center"/>
    </xf>
    <xf numFmtId="0" fontId="16" fillId="38" borderId="5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6" fillId="38" borderId="25" xfId="0" applyNumberFormat="1" applyFont="1" applyFill="1" applyBorder="1" applyAlignment="1">
      <alignment horizontal="center" vertical="center"/>
    </xf>
    <xf numFmtId="0" fontId="16" fillId="38" borderId="51" xfId="0" applyNumberFormat="1" applyFont="1" applyFill="1" applyBorder="1" applyAlignment="1">
      <alignment horizontal="center" vertical="center"/>
    </xf>
    <xf numFmtId="0" fontId="19" fillId="38" borderId="24" xfId="0" applyNumberFormat="1" applyFont="1" applyFill="1" applyBorder="1" applyAlignment="1">
      <alignment horizontal="center" vertical="center"/>
    </xf>
    <xf numFmtId="0" fontId="16" fillId="37" borderId="25" xfId="0" applyNumberFormat="1" applyFont="1" applyFill="1" applyBorder="1" applyAlignment="1">
      <alignment horizontal="center" vertical="center"/>
    </xf>
    <xf numFmtId="0" fontId="16" fillId="37" borderId="37" xfId="0" applyNumberFormat="1" applyFont="1" applyFill="1" applyBorder="1" applyAlignment="1">
      <alignment horizontal="center" vertical="center"/>
    </xf>
    <xf numFmtId="0" fontId="16" fillId="37" borderId="22" xfId="0" applyNumberFormat="1" applyFont="1" applyFill="1" applyBorder="1" applyAlignment="1">
      <alignment horizontal="center" vertical="center"/>
    </xf>
    <xf numFmtId="0" fontId="16" fillId="38" borderId="37" xfId="0" applyNumberFormat="1" applyFont="1" applyFill="1" applyBorder="1" applyAlignment="1">
      <alignment horizontal="center" vertical="center"/>
    </xf>
    <xf numFmtId="0" fontId="16" fillId="38" borderId="22" xfId="0" applyNumberFormat="1" applyFont="1" applyFill="1" applyBorder="1" applyAlignment="1">
      <alignment horizontal="center" vertical="center"/>
    </xf>
    <xf numFmtId="0" fontId="16" fillId="42" borderId="25" xfId="0" applyNumberFormat="1" applyFont="1" applyFill="1" applyBorder="1" applyAlignment="1">
      <alignment horizontal="center" vertical="center"/>
    </xf>
    <xf numFmtId="0" fontId="16" fillId="42" borderId="51" xfId="0" applyFont="1" applyFill="1" applyBorder="1" applyAlignment="1">
      <alignment horizontal="center" vertical="center" wrapText="1"/>
    </xf>
    <xf numFmtId="3" fontId="16" fillId="42" borderId="25" xfId="0" applyNumberFormat="1" applyFont="1" applyFill="1" applyBorder="1" applyAlignment="1">
      <alignment horizontal="center" vertical="center"/>
    </xf>
    <xf numFmtId="3" fontId="16" fillId="42" borderId="22" xfId="0" applyNumberFormat="1" applyFont="1" applyFill="1" applyBorder="1" applyAlignment="1">
      <alignment horizontal="center" vertical="center"/>
    </xf>
    <xf numFmtId="3" fontId="19" fillId="42" borderId="22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6" fillId="39" borderId="51" xfId="0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horizontal="right" vertical="center"/>
    </xf>
    <xf numFmtId="0" fontId="16" fillId="39" borderId="25" xfId="0" applyFont="1" applyFill="1" applyBorder="1" applyAlignment="1">
      <alignment horizontal="center" vertical="center"/>
    </xf>
    <xf numFmtId="0" fontId="16" fillId="39" borderId="22" xfId="0" applyFont="1" applyFill="1" applyBorder="1" applyAlignment="1">
      <alignment horizontal="center" vertical="center"/>
    </xf>
    <xf numFmtId="0" fontId="18" fillId="43" borderId="25" xfId="55" applyNumberFormat="1" applyFont="1" applyFill="1" applyBorder="1" applyAlignment="1">
      <alignment horizontal="center" vertical="center" wrapText="1"/>
      <protection/>
    </xf>
    <xf numFmtId="49" fontId="18" fillId="43" borderId="51" xfId="55" applyNumberFormat="1" applyFont="1" applyFill="1" applyBorder="1" applyAlignment="1">
      <alignment horizontal="center" vertical="center" wrapText="1"/>
      <protection/>
    </xf>
    <xf numFmtId="0" fontId="15" fillId="0" borderId="13" xfId="55" applyFont="1" applyFill="1" applyBorder="1" applyAlignment="1">
      <alignment horizontal="right"/>
      <protection/>
    </xf>
    <xf numFmtId="0" fontId="15" fillId="0" borderId="18" xfId="55" applyFont="1" applyFill="1" applyBorder="1" applyAlignment="1">
      <alignment horizontal="right"/>
      <protection/>
    </xf>
    <xf numFmtId="0" fontId="18" fillId="43" borderId="22" xfId="55" applyNumberFormat="1" applyFont="1" applyFill="1" applyBorder="1" applyAlignment="1">
      <alignment horizontal="center" vertical="center" wrapText="1"/>
      <protection/>
    </xf>
    <xf numFmtId="49" fontId="18" fillId="44" borderId="51" xfId="55" applyNumberFormat="1" applyFont="1" applyFill="1" applyBorder="1" applyAlignment="1">
      <alignment horizontal="center" vertical="center" wrapText="1"/>
      <protection/>
    </xf>
    <xf numFmtId="0" fontId="18" fillId="44" borderId="25" xfId="55" applyNumberFormat="1" applyFont="1" applyFill="1" applyBorder="1" applyAlignment="1">
      <alignment horizontal="center" vertical="center" wrapText="1"/>
      <protection/>
    </xf>
    <xf numFmtId="49" fontId="18" fillId="40" borderId="51" xfId="0" applyNumberFormat="1" applyFont="1" applyFill="1" applyBorder="1" applyAlignment="1">
      <alignment horizontal="center" vertical="center" wrapText="1"/>
    </xf>
    <xf numFmtId="0" fontId="16" fillId="40" borderId="25" xfId="0" applyNumberFormat="1" applyFont="1" applyFill="1" applyBorder="1" applyAlignment="1">
      <alignment horizontal="center" vertical="center"/>
    </xf>
    <xf numFmtId="0" fontId="16" fillId="40" borderId="22" xfId="0" applyNumberFormat="1" applyFont="1" applyFill="1" applyBorder="1" applyAlignment="1">
      <alignment horizontal="center" vertical="center"/>
    </xf>
    <xf numFmtId="0" fontId="16" fillId="43" borderId="25" xfId="0" applyFont="1" applyFill="1" applyBorder="1" applyAlignment="1">
      <alignment horizontal="center"/>
    </xf>
    <xf numFmtId="0" fontId="16" fillId="43" borderId="22" xfId="0" applyFont="1" applyFill="1" applyBorder="1" applyAlignment="1">
      <alignment horizontal="center"/>
    </xf>
    <xf numFmtId="0" fontId="16" fillId="43" borderId="37" xfId="0" applyFont="1" applyFill="1" applyBorder="1" applyAlignment="1">
      <alignment horizontal="center"/>
    </xf>
    <xf numFmtId="0" fontId="16" fillId="40" borderId="37" xfId="0" applyFont="1" applyFill="1" applyBorder="1" applyAlignment="1">
      <alignment horizontal="center"/>
    </xf>
    <xf numFmtId="0" fontId="16" fillId="40" borderId="51" xfId="0" applyFont="1" applyFill="1" applyBorder="1" applyAlignment="1">
      <alignment horizontal="center" vertical="center" textRotation="90" wrapText="1"/>
    </xf>
    <xf numFmtId="0" fontId="16" fillId="40" borderId="51" xfId="0" applyFont="1" applyFill="1" applyBorder="1" applyAlignment="1">
      <alignment horizontal="center"/>
    </xf>
    <xf numFmtId="0" fontId="16" fillId="40" borderId="52" xfId="0" applyFont="1" applyFill="1" applyBorder="1" applyAlignment="1">
      <alignment horizontal="center" vertical="center"/>
    </xf>
    <xf numFmtId="0" fontId="16" fillId="36" borderId="53" xfId="0" applyFont="1" applyFill="1" applyBorder="1" applyAlignment="1">
      <alignment/>
    </xf>
    <xf numFmtId="0" fontId="16" fillId="36" borderId="54" xfId="0" applyFont="1" applyFill="1" applyBorder="1" applyAlignment="1">
      <alignment/>
    </xf>
    <xf numFmtId="0" fontId="16" fillId="40" borderId="52" xfId="0" applyFont="1" applyFill="1" applyBorder="1" applyAlignment="1">
      <alignment horizontal="center"/>
    </xf>
    <xf numFmtId="0" fontId="16" fillId="40" borderId="55" xfId="0" applyFont="1" applyFill="1" applyBorder="1" applyAlignment="1">
      <alignment horizontal="center" vertical="center" textRotation="90" wrapText="1"/>
    </xf>
    <xf numFmtId="0" fontId="16" fillId="40" borderId="56" xfId="0" applyFont="1" applyFill="1" applyBorder="1" applyAlignment="1">
      <alignment horizontal="center"/>
    </xf>
    <xf numFmtId="0" fontId="16" fillId="40" borderId="57" xfId="0" applyFont="1" applyFill="1" applyBorder="1" applyAlignment="1">
      <alignment horizontal="center"/>
    </xf>
    <xf numFmtId="0" fontId="16" fillId="40" borderId="58" xfId="0" applyFont="1" applyFill="1" applyBorder="1" applyAlignment="1">
      <alignment horizontal="center" vertical="center"/>
    </xf>
    <xf numFmtId="0" fontId="16" fillId="40" borderId="59" xfId="0" applyFont="1" applyFill="1" applyBorder="1" applyAlignment="1">
      <alignment horizontal="center"/>
    </xf>
    <xf numFmtId="0" fontId="16" fillId="40" borderId="60" xfId="0" applyFont="1" applyFill="1" applyBorder="1" applyAlignment="1">
      <alignment horizontal="center" vertical="center" textRotation="90" wrapText="1"/>
    </xf>
    <xf numFmtId="0" fontId="15" fillId="0" borderId="61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3" fontId="16" fillId="41" borderId="24" xfId="0" applyNumberFormat="1" applyFont="1" applyFill="1" applyBorder="1" applyAlignment="1">
      <alignment horizontal="center" vertical="center"/>
    </xf>
    <xf numFmtId="0" fontId="16" fillId="40" borderId="62" xfId="0" applyFont="1" applyFill="1" applyBorder="1" applyAlignment="1">
      <alignment horizontal="center" vertical="center" textRotation="90" wrapText="1"/>
    </xf>
    <xf numFmtId="0" fontId="16" fillId="40" borderId="62" xfId="0" applyFont="1" applyFill="1" applyBorder="1" applyAlignment="1">
      <alignment horizontal="center"/>
    </xf>
    <xf numFmtId="0" fontId="16" fillId="40" borderId="47" xfId="0" applyFont="1" applyFill="1" applyBorder="1" applyAlignment="1">
      <alignment horizontal="center" vertical="center" textRotation="90" wrapText="1"/>
    </xf>
    <xf numFmtId="0" fontId="16" fillId="40" borderId="42" xfId="0" applyFont="1" applyFill="1" applyBorder="1" applyAlignment="1">
      <alignment horizontal="center" vertical="center"/>
    </xf>
    <xf numFmtId="0" fontId="16" fillId="40" borderId="63" xfId="0" applyFont="1" applyFill="1" applyBorder="1" applyAlignment="1">
      <alignment horizontal="center"/>
    </xf>
    <xf numFmtId="0" fontId="16" fillId="40" borderId="64" xfId="0" applyFont="1" applyFill="1" applyBorder="1" applyAlignment="1">
      <alignment horizontal="center"/>
    </xf>
    <xf numFmtId="0" fontId="16" fillId="34" borderId="25" xfId="0" applyNumberFormat="1" applyFont="1" applyFill="1" applyBorder="1" applyAlignment="1">
      <alignment horizontal="center" vertical="center" wrapText="1"/>
    </xf>
    <xf numFmtId="3" fontId="19" fillId="37" borderId="24" xfId="0" applyNumberFormat="1" applyFont="1" applyFill="1" applyBorder="1" applyAlignment="1">
      <alignment horizontal="center" vertical="center"/>
    </xf>
    <xf numFmtId="3" fontId="16" fillId="37" borderId="52" xfId="0" applyNumberFormat="1" applyFont="1" applyFill="1" applyBorder="1" applyAlignment="1">
      <alignment horizontal="center" vertical="center"/>
    </xf>
    <xf numFmtId="2" fontId="19" fillId="33" borderId="27" xfId="0" applyNumberFormat="1" applyFont="1" applyFill="1" applyBorder="1" applyAlignment="1">
      <alignment horizontal="right" vertical="center"/>
    </xf>
    <xf numFmtId="2" fontId="19" fillId="39" borderId="22" xfId="0" applyNumberFormat="1" applyFont="1" applyFill="1" applyBorder="1" applyAlignment="1">
      <alignment horizontal="right" vertical="center"/>
    </xf>
    <xf numFmtId="0" fontId="16" fillId="34" borderId="37" xfId="0" applyNumberFormat="1" applyFont="1" applyFill="1" applyBorder="1" applyAlignment="1">
      <alignment horizontal="center" vertical="center" wrapText="1"/>
    </xf>
    <xf numFmtId="0" fontId="16" fillId="34" borderId="51" xfId="0" applyNumberFormat="1" applyFont="1" applyFill="1" applyBorder="1" applyAlignment="1">
      <alignment horizontal="center" vertical="center" wrapText="1"/>
    </xf>
    <xf numFmtId="0" fontId="16" fillId="34" borderId="22" xfId="0" applyNumberFormat="1" applyFont="1" applyFill="1" applyBorder="1" applyAlignment="1">
      <alignment horizontal="center" vertical="center" wrapText="1"/>
    </xf>
    <xf numFmtId="3" fontId="16" fillId="41" borderId="25" xfId="0" applyNumberFormat="1" applyFont="1" applyFill="1" applyBorder="1" applyAlignment="1">
      <alignment horizontal="center" vertical="center"/>
    </xf>
    <xf numFmtId="3" fontId="16" fillId="41" borderId="51" xfId="0" applyNumberFormat="1" applyFont="1" applyFill="1" applyBorder="1" applyAlignment="1">
      <alignment horizontal="center" vertical="center"/>
    </xf>
    <xf numFmtId="3" fontId="16" fillId="41" borderId="52" xfId="0" applyNumberFormat="1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/>
    </xf>
    <xf numFmtId="0" fontId="16" fillId="37" borderId="24" xfId="0" applyFont="1" applyFill="1" applyBorder="1" applyAlignment="1">
      <alignment horizontal="center" vertical="center" wrapText="1"/>
    </xf>
    <xf numFmtId="2" fontId="19" fillId="0" borderId="65" xfId="0" applyNumberFormat="1" applyFont="1" applyFill="1" applyBorder="1" applyAlignment="1">
      <alignment horizontal="right" vertical="center"/>
    </xf>
    <xf numFmtId="2" fontId="19" fillId="0" borderId="66" xfId="0" applyNumberFormat="1" applyFont="1" applyFill="1" applyBorder="1" applyAlignment="1">
      <alignment horizontal="right" vertical="center"/>
    </xf>
    <xf numFmtId="0" fontId="16" fillId="37" borderId="52" xfId="0" applyFont="1" applyFill="1" applyBorder="1" applyAlignment="1">
      <alignment horizontal="center" vertical="center" wrapText="1"/>
    </xf>
    <xf numFmtId="0" fontId="16" fillId="38" borderId="24" xfId="0" applyFont="1" applyFill="1" applyBorder="1" applyAlignment="1">
      <alignment horizontal="center" vertical="center" wrapText="1"/>
    </xf>
    <xf numFmtId="2" fontId="19" fillId="33" borderId="65" xfId="0" applyNumberFormat="1" applyFont="1" applyFill="1" applyBorder="1" applyAlignment="1">
      <alignment vertical="center"/>
    </xf>
    <xf numFmtId="0" fontId="16" fillId="38" borderId="52" xfId="0" applyFont="1" applyFill="1" applyBorder="1" applyAlignment="1">
      <alignment horizontal="center" vertical="center" wrapText="1"/>
    </xf>
    <xf numFmtId="0" fontId="16" fillId="38" borderId="52" xfId="0" applyNumberFormat="1" applyFont="1" applyFill="1" applyBorder="1" applyAlignment="1">
      <alignment horizontal="center" vertical="center"/>
    </xf>
    <xf numFmtId="49" fontId="18" fillId="43" borderId="24" xfId="55" applyNumberFormat="1" applyFont="1" applyFill="1" applyBorder="1" applyAlignment="1">
      <alignment horizontal="center" vertical="center" wrapText="1"/>
      <protection/>
    </xf>
    <xf numFmtId="2" fontId="19" fillId="33" borderId="65" xfId="55" applyNumberFormat="1" applyFont="1" applyFill="1" applyBorder="1" applyAlignment="1">
      <alignment vertical="center"/>
      <protection/>
    </xf>
    <xf numFmtId="49" fontId="18" fillId="43" borderId="52" xfId="55" applyNumberFormat="1" applyFont="1" applyFill="1" applyBorder="1" applyAlignment="1">
      <alignment horizontal="center" vertical="center" wrapText="1"/>
      <protection/>
    </xf>
    <xf numFmtId="0" fontId="18" fillId="43" borderId="52" xfId="55" applyNumberFormat="1" applyFont="1" applyFill="1" applyBorder="1" applyAlignment="1">
      <alignment horizontal="center" vertical="center" wrapText="1"/>
      <protection/>
    </xf>
    <xf numFmtId="49" fontId="18" fillId="44" borderId="24" xfId="55" applyNumberFormat="1" applyFont="1" applyFill="1" applyBorder="1" applyAlignment="1">
      <alignment horizontal="center" vertical="center" wrapText="1"/>
      <protection/>
    </xf>
    <xf numFmtId="0" fontId="20" fillId="44" borderId="24" xfId="55" applyNumberFormat="1" applyFont="1" applyFill="1" applyBorder="1" applyAlignment="1">
      <alignment horizontal="center" vertical="center" wrapText="1"/>
      <protection/>
    </xf>
    <xf numFmtId="49" fontId="18" fillId="44" borderId="52" xfId="55" applyNumberFormat="1" applyFont="1" applyFill="1" applyBorder="1" applyAlignment="1">
      <alignment horizontal="center" vertical="center" wrapText="1"/>
      <protection/>
    </xf>
    <xf numFmtId="0" fontId="15" fillId="45" borderId="38" xfId="0" applyFont="1" applyFill="1" applyBorder="1" applyAlignment="1">
      <alignment/>
    </xf>
    <xf numFmtId="0" fontId="15" fillId="45" borderId="39" xfId="0" applyFont="1" applyFill="1" applyBorder="1" applyAlignment="1">
      <alignment/>
    </xf>
    <xf numFmtId="0" fontId="6" fillId="45" borderId="27" xfId="0" applyFont="1" applyFill="1" applyBorder="1" applyAlignment="1">
      <alignment/>
    </xf>
    <xf numFmtId="0" fontId="15" fillId="45" borderId="38" xfId="0" applyFont="1" applyFill="1" applyBorder="1" applyAlignment="1">
      <alignment horizontal="left"/>
    </xf>
    <xf numFmtId="0" fontId="15" fillId="45" borderId="39" xfId="0" applyFont="1" applyFill="1" applyBorder="1" applyAlignment="1">
      <alignment horizontal="left"/>
    </xf>
    <xf numFmtId="0" fontId="16" fillId="45" borderId="27" xfId="0" applyFont="1" applyFill="1" applyBorder="1" applyAlignment="1">
      <alignment horizontal="right"/>
    </xf>
    <xf numFmtId="0" fontId="16" fillId="45" borderId="29" xfId="0" applyFont="1" applyFill="1" applyBorder="1" applyAlignment="1">
      <alignment horizontal="right"/>
    </xf>
    <xf numFmtId="0" fontId="16" fillId="45" borderId="31" xfId="0" applyFont="1" applyFill="1" applyBorder="1" applyAlignment="1">
      <alignment horizontal="right"/>
    </xf>
    <xf numFmtId="0" fontId="16" fillId="45" borderId="13" xfId="0" applyFont="1" applyFill="1" applyBorder="1" applyAlignment="1">
      <alignment horizontal="right"/>
    </xf>
    <xf numFmtId="0" fontId="16" fillId="45" borderId="18" xfId="0" applyFont="1" applyFill="1" applyBorder="1" applyAlignment="1">
      <alignment horizontal="right"/>
    </xf>
    <xf numFmtId="0" fontId="16" fillId="35" borderId="51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horizontal="right"/>
    </xf>
    <xf numFmtId="0" fontId="15" fillId="45" borderId="67" xfId="0" applyFont="1" applyFill="1" applyBorder="1" applyAlignment="1">
      <alignment/>
    </xf>
    <xf numFmtId="0" fontId="15" fillId="45" borderId="39" xfId="0" applyFont="1" applyFill="1" applyBorder="1" applyAlignment="1">
      <alignment/>
    </xf>
    <xf numFmtId="0" fontId="15" fillId="45" borderId="68" xfId="0" applyFont="1" applyFill="1" applyBorder="1" applyAlignment="1">
      <alignment/>
    </xf>
    <xf numFmtId="0" fontId="16" fillId="45" borderId="46" xfId="0" applyFont="1" applyFill="1" applyBorder="1" applyAlignment="1">
      <alignment horizontal="right"/>
    </xf>
    <xf numFmtId="0" fontId="16" fillId="45" borderId="61" xfId="0" applyFont="1" applyFill="1" applyBorder="1" applyAlignment="1">
      <alignment/>
    </xf>
    <xf numFmtId="0" fontId="16" fillId="45" borderId="29" xfId="0" applyFont="1" applyFill="1" applyBorder="1" applyAlignment="1">
      <alignment/>
    </xf>
    <xf numFmtId="0" fontId="15" fillId="45" borderId="69" xfId="0" applyFont="1" applyFill="1" applyBorder="1" applyAlignment="1">
      <alignment/>
    </xf>
    <xf numFmtId="0" fontId="16" fillId="45" borderId="70" xfId="0" applyFont="1" applyFill="1" applyBorder="1" applyAlignment="1">
      <alignment/>
    </xf>
    <xf numFmtId="0" fontId="16" fillId="45" borderId="66" xfId="0" applyFont="1" applyFill="1" applyBorder="1" applyAlignment="1">
      <alignment/>
    </xf>
    <xf numFmtId="0" fontId="15" fillId="45" borderId="49" xfId="0" applyFont="1" applyFill="1" applyBorder="1" applyAlignment="1">
      <alignment/>
    </xf>
    <xf numFmtId="0" fontId="15" fillId="45" borderId="50" xfId="0" applyFont="1" applyFill="1" applyBorder="1" applyAlignment="1">
      <alignment/>
    </xf>
    <xf numFmtId="0" fontId="16" fillId="45" borderId="50" xfId="0" applyFont="1" applyFill="1" applyBorder="1" applyAlignment="1">
      <alignment/>
    </xf>
    <xf numFmtId="0" fontId="16" fillId="45" borderId="71" xfId="0" applyFont="1" applyFill="1" applyBorder="1" applyAlignment="1">
      <alignment/>
    </xf>
    <xf numFmtId="0" fontId="16" fillId="45" borderId="53" xfId="0" applyFont="1" applyFill="1" applyBorder="1" applyAlignment="1">
      <alignment/>
    </xf>
    <xf numFmtId="0" fontId="16" fillId="45" borderId="53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2" fontId="19" fillId="33" borderId="72" xfId="0" applyNumberFormat="1" applyFont="1" applyFill="1" applyBorder="1" applyAlignment="1">
      <alignment vertical="center"/>
    </xf>
    <xf numFmtId="0" fontId="16" fillId="42" borderId="22" xfId="0" applyNumberFormat="1" applyFont="1" applyFill="1" applyBorder="1" applyAlignment="1">
      <alignment horizontal="center" vertical="center"/>
    </xf>
    <xf numFmtId="0" fontId="16" fillId="16" borderId="23" xfId="0" applyFont="1" applyFill="1" applyBorder="1" applyAlignment="1">
      <alignment horizontal="center" vertical="center"/>
    </xf>
    <xf numFmtId="0" fontId="16" fillId="16" borderId="25" xfId="0" applyFont="1" applyFill="1" applyBorder="1" applyAlignment="1">
      <alignment horizontal="center" vertical="center"/>
    </xf>
    <xf numFmtId="0" fontId="16" fillId="16" borderId="51" xfId="0" applyFont="1" applyFill="1" applyBorder="1" applyAlignment="1">
      <alignment horizontal="center" vertical="center"/>
    </xf>
    <xf numFmtId="0" fontId="16" fillId="16" borderId="22" xfId="0" applyFont="1" applyFill="1" applyBorder="1" applyAlignment="1">
      <alignment horizontal="center" vertical="center"/>
    </xf>
    <xf numFmtId="3" fontId="16" fillId="16" borderId="25" xfId="0" applyNumberFormat="1" applyFont="1" applyFill="1" applyBorder="1" applyAlignment="1">
      <alignment horizontal="center" vertical="center"/>
    </xf>
    <xf numFmtId="3" fontId="16" fillId="16" borderId="22" xfId="0" applyNumberFormat="1" applyFont="1" applyFill="1" applyBorder="1" applyAlignment="1">
      <alignment horizontal="center" vertical="center"/>
    </xf>
    <xf numFmtId="3" fontId="19" fillId="16" borderId="22" xfId="0" applyNumberFormat="1" applyFont="1" applyFill="1" applyBorder="1" applyAlignment="1">
      <alignment horizontal="center" vertical="center"/>
    </xf>
    <xf numFmtId="0" fontId="15" fillId="45" borderId="39" xfId="0" applyFont="1" applyFill="1" applyBorder="1" applyAlignment="1">
      <alignment wrapText="1"/>
    </xf>
    <xf numFmtId="0" fontId="16" fillId="45" borderId="26" xfId="0" applyFont="1" applyFill="1" applyBorder="1" applyAlignment="1">
      <alignment/>
    </xf>
    <xf numFmtId="0" fontId="16" fillId="45" borderId="28" xfId="0" applyFont="1" applyFill="1" applyBorder="1" applyAlignment="1">
      <alignment/>
    </xf>
    <xf numFmtId="0" fontId="15" fillId="45" borderId="38" xfId="0" applyFont="1" applyFill="1" applyBorder="1" applyAlignment="1">
      <alignment/>
    </xf>
    <xf numFmtId="0" fontId="16" fillId="39" borderId="37" xfId="0" applyFont="1" applyFill="1" applyBorder="1" applyAlignment="1">
      <alignment horizontal="center" vertical="center"/>
    </xf>
    <xf numFmtId="0" fontId="16" fillId="39" borderId="51" xfId="0" applyFont="1" applyFill="1" applyBorder="1" applyAlignment="1">
      <alignment horizontal="center" vertical="center"/>
    </xf>
    <xf numFmtId="0" fontId="16" fillId="39" borderId="62" xfId="0" applyFont="1" applyFill="1" applyBorder="1" applyAlignment="1">
      <alignment horizontal="center" vertical="center"/>
    </xf>
    <xf numFmtId="0" fontId="15" fillId="45" borderId="38" xfId="55" applyFont="1" applyFill="1" applyBorder="1">
      <alignment/>
      <protection/>
    </xf>
    <xf numFmtId="0" fontId="15" fillId="45" borderId="39" xfId="55" applyFont="1" applyFill="1" applyBorder="1">
      <alignment/>
      <protection/>
    </xf>
    <xf numFmtId="0" fontId="16" fillId="45" borderId="53" xfId="55" applyFont="1" applyFill="1" applyBorder="1">
      <alignment/>
      <protection/>
    </xf>
    <xf numFmtId="0" fontId="16" fillId="45" borderId="50" xfId="55" applyFont="1" applyFill="1" applyBorder="1">
      <alignment/>
      <protection/>
    </xf>
    <xf numFmtId="0" fontId="15" fillId="0" borderId="30" xfId="55" applyFont="1" applyFill="1" applyBorder="1" applyAlignment="1">
      <alignment horizontal="right"/>
      <protection/>
    </xf>
    <xf numFmtId="0" fontId="15" fillId="0" borderId="10" xfId="55" applyFont="1" applyFill="1" applyBorder="1" applyAlignment="1">
      <alignment horizontal="right"/>
      <protection/>
    </xf>
    <xf numFmtId="0" fontId="16" fillId="45" borderId="71" xfId="55" applyFont="1" applyFill="1" applyBorder="1">
      <alignment/>
      <protection/>
    </xf>
    <xf numFmtId="2" fontId="19" fillId="33" borderId="73" xfId="55" applyNumberFormat="1" applyFont="1" applyFill="1" applyBorder="1" applyAlignment="1">
      <alignment vertical="center"/>
      <protection/>
    </xf>
    <xf numFmtId="0" fontId="18" fillId="44" borderId="51" xfId="55" applyNumberFormat="1" applyFont="1" applyFill="1" applyBorder="1" applyAlignment="1">
      <alignment horizontal="center" vertical="center" wrapText="1"/>
      <protection/>
    </xf>
    <xf numFmtId="0" fontId="18" fillId="44" borderId="52" xfId="55" applyNumberFormat="1" applyFont="1" applyFill="1" applyBorder="1" applyAlignment="1">
      <alignment horizontal="center" vertical="center" wrapText="1"/>
      <protection/>
    </xf>
    <xf numFmtId="0" fontId="16" fillId="45" borderId="26" xfId="0" applyFont="1" applyFill="1" applyBorder="1" applyAlignment="1">
      <alignment horizontal="right"/>
    </xf>
    <xf numFmtId="0" fontId="16" fillId="45" borderId="28" xfId="0" applyFont="1" applyFill="1" applyBorder="1" applyAlignment="1">
      <alignment horizontal="right"/>
    </xf>
    <xf numFmtId="0" fontId="15" fillId="45" borderId="74" xfId="0" applyFont="1" applyFill="1" applyBorder="1" applyAlignment="1">
      <alignment/>
    </xf>
    <xf numFmtId="0" fontId="16" fillId="45" borderId="75" xfId="0" applyFont="1" applyFill="1" applyBorder="1" applyAlignment="1">
      <alignment/>
    </xf>
    <xf numFmtId="2" fontId="19" fillId="0" borderId="65" xfId="0" applyNumberFormat="1" applyFont="1" applyFill="1" applyBorder="1" applyAlignment="1">
      <alignment vertical="center"/>
    </xf>
    <xf numFmtId="2" fontId="19" fillId="0" borderId="73" xfId="0" applyNumberFormat="1" applyFont="1" applyFill="1" applyBorder="1" applyAlignment="1">
      <alignment vertical="center"/>
    </xf>
    <xf numFmtId="0" fontId="15" fillId="45" borderId="38" xfId="0" applyFont="1" applyFill="1" applyBorder="1" applyAlignment="1">
      <alignment vertical="center"/>
    </xf>
    <xf numFmtId="0" fontId="15" fillId="45" borderId="39" xfId="0" applyFont="1" applyFill="1" applyBorder="1" applyAlignment="1">
      <alignment vertical="center"/>
    </xf>
    <xf numFmtId="0" fontId="15" fillId="45" borderId="39" xfId="0" applyFont="1" applyFill="1" applyBorder="1" applyAlignment="1">
      <alignment horizontal="left" vertical="center"/>
    </xf>
    <xf numFmtId="0" fontId="15" fillId="45" borderId="69" xfId="0" applyFont="1" applyFill="1" applyBorder="1" applyAlignment="1">
      <alignment vertical="center" wrapText="1"/>
    </xf>
    <xf numFmtId="0" fontId="16" fillId="45" borderId="65" xfId="0" applyFont="1" applyFill="1" applyBorder="1" applyAlignment="1">
      <alignment vertical="center"/>
    </xf>
    <xf numFmtId="2" fontId="19" fillId="46" borderId="24" xfId="0" applyNumberFormat="1" applyFont="1" applyFill="1" applyBorder="1" applyAlignment="1">
      <alignment vertical="center"/>
    </xf>
    <xf numFmtId="0" fontId="16" fillId="34" borderId="52" xfId="0" applyNumberFormat="1" applyFont="1" applyFill="1" applyBorder="1" applyAlignment="1">
      <alignment horizontal="center" vertical="center" wrapText="1"/>
    </xf>
    <xf numFmtId="0" fontId="16" fillId="35" borderId="6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53" xfId="0" applyFont="1" applyBorder="1" applyAlignment="1">
      <alignment horizontal="right"/>
    </xf>
    <xf numFmtId="1" fontId="22" fillId="43" borderId="24" xfId="55" applyNumberFormat="1" applyFont="1" applyFill="1" applyBorder="1" applyAlignment="1">
      <alignment horizontal="center" vertical="center" wrapText="1"/>
      <protection/>
    </xf>
    <xf numFmtId="1" fontId="19" fillId="40" borderId="22" xfId="0" applyNumberFormat="1" applyFont="1" applyFill="1" applyBorder="1" applyAlignment="1">
      <alignment horizontal="center" vertical="center"/>
    </xf>
    <xf numFmtId="0" fontId="15" fillId="45" borderId="39" xfId="0" applyFont="1" applyFill="1" applyBorder="1" applyAlignment="1">
      <alignment vertical="center"/>
    </xf>
    <xf numFmtId="0" fontId="16" fillId="38" borderId="24" xfId="0" applyNumberFormat="1" applyFont="1" applyFill="1" applyBorder="1" applyAlignment="1">
      <alignment horizontal="center" vertical="center"/>
    </xf>
    <xf numFmtId="0" fontId="15" fillId="45" borderId="39" xfId="0" applyFont="1" applyFill="1" applyBorder="1" applyAlignment="1">
      <alignment wrapText="1"/>
    </xf>
    <xf numFmtId="0" fontId="16" fillId="41" borderId="52" xfId="0" applyNumberFormat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right"/>
    </xf>
    <xf numFmtId="0" fontId="16" fillId="34" borderId="52" xfId="0" applyFont="1" applyFill="1" applyBorder="1" applyAlignment="1">
      <alignment horizontal="center" vertical="center" wrapText="1"/>
    </xf>
    <xf numFmtId="0" fontId="15" fillId="47" borderId="50" xfId="52" applyNumberFormat="1" applyFont="1" applyFill="1" applyBorder="1" applyAlignment="1">
      <alignment horizontal="right" vertical="center" wrapText="1" readingOrder="1"/>
      <protection/>
    </xf>
    <xf numFmtId="0" fontId="15" fillId="48" borderId="66" xfId="0" applyFont="1" applyFill="1" applyBorder="1" applyAlignment="1">
      <alignment horizontal="right"/>
    </xf>
    <xf numFmtId="0" fontId="15" fillId="47" borderId="39" xfId="52" applyNumberFormat="1" applyFont="1" applyFill="1" applyBorder="1" applyAlignment="1">
      <alignment horizontal="right" vertical="center" wrapText="1" readingOrder="1"/>
      <protection/>
    </xf>
    <xf numFmtId="0" fontId="15" fillId="47" borderId="76" xfId="52" applyNumberFormat="1" applyFont="1" applyFill="1" applyBorder="1" applyAlignment="1">
      <alignment horizontal="right" vertical="center" wrapText="1" readingOrder="1"/>
      <protection/>
    </xf>
    <xf numFmtId="0" fontId="15" fillId="48" borderId="76" xfId="0" applyFont="1" applyFill="1" applyBorder="1" applyAlignment="1">
      <alignment horizontal="right"/>
    </xf>
    <xf numFmtId="0" fontId="15" fillId="47" borderId="50" xfId="0" applyFont="1" applyFill="1" applyBorder="1" applyAlignment="1">
      <alignment horizontal="right"/>
    </xf>
    <xf numFmtId="0" fontId="15" fillId="47" borderId="76" xfId="0" applyFont="1" applyFill="1" applyBorder="1" applyAlignment="1">
      <alignment horizontal="right"/>
    </xf>
    <xf numFmtId="0" fontId="15" fillId="48" borderId="50" xfId="0" applyFont="1" applyFill="1" applyBorder="1" applyAlignment="1">
      <alignment horizontal="right"/>
    </xf>
    <xf numFmtId="0" fontId="16" fillId="45" borderId="31" xfId="0" applyFont="1" applyFill="1" applyBorder="1" applyAlignment="1">
      <alignment/>
    </xf>
    <xf numFmtId="0" fontId="16" fillId="35" borderId="52" xfId="0" applyFont="1" applyFill="1" applyBorder="1" applyAlignment="1">
      <alignment horizontal="center" vertical="center"/>
    </xf>
    <xf numFmtId="0" fontId="16" fillId="45" borderId="49" xfId="0" applyFont="1" applyFill="1" applyBorder="1" applyAlignment="1">
      <alignment/>
    </xf>
    <xf numFmtId="0" fontId="16" fillId="45" borderId="74" xfId="0" applyFont="1" applyFill="1" applyBorder="1" applyAlignment="1">
      <alignment/>
    </xf>
    <xf numFmtId="0" fontId="16" fillId="45" borderId="49" xfId="0" applyFont="1" applyFill="1" applyBorder="1" applyAlignment="1">
      <alignment horizontal="right"/>
    </xf>
    <xf numFmtId="0" fontId="16" fillId="45" borderId="50" xfId="0" applyFont="1" applyFill="1" applyBorder="1" applyAlignment="1">
      <alignment horizontal="right"/>
    </xf>
    <xf numFmtId="0" fontId="16" fillId="45" borderId="74" xfId="0" applyFont="1" applyFill="1" applyBorder="1" applyAlignment="1">
      <alignment horizontal="right"/>
    </xf>
    <xf numFmtId="0" fontId="23" fillId="45" borderId="0" xfId="0" applyFont="1" applyFill="1" applyBorder="1" applyAlignment="1">
      <alignment horizontal="left"/>
    </xf>
    <xf numFmtId="0" fontId="16" fillId="34" borderId="77" xfId="0" applyFont="1" applyFill="1" applyBorder="1" applyAlignment="1">
      <alignment horizontal="center" vertical="center" wrapText="1"/>
    </xf>
    <xf numFmtId="0" fontId="16" fillId="34" borderId="40" xfId="0" applyFont="1" applyFill="1" applyBorder="1" applyAlignment="1">
      <alignment horizontal="center" vertical="center" wrapText="1"/>
    </xf>
    <xf numFmtId="0" fontId="16" fillId="34" borderId="44" xfId="0" applyFont="1" applyFill="1" applyBorder="1" applyAlignment="1">
      <alignment horizontal="center" vertical="center" wrapText="1"/>
    </xf>
    <xf numFmtId="0" fontId="16" fillId="34" borderId="41" xfId="0" applyFont="1" applyFill="1" applyBorder="1" applyAlignment="1">
      <alignment horizontal="center" vertical="center" wrapText="1"/>
    </xf>
    <xf numFmtId="0" fontId="16" fillId="34" borderId="61" xfId="0" applyFont="1" applyFill="1" applyBorder="1" applyAlignment="1">
      <alignment horizontal="center" vertical="center" wrapText="1"/>
    </xf>
    <xf numFmtId="0" fontId="16" fillId="34" borderId="67" xfId="0" applyFont="1" applyFill="1" applyBorder="1" applyAlignment="1">
      <alignment horizontal="center" vertical="center" wrapText="1"/>
    </xf>
    <xf numFmtId="0" fontId="16" fillId="34" borderId="78" xfId="0" applyFont="1" applyFill="1" applyBorder="1" applyAlignment="1">
      <alignment horizontal="center" vertical="center" wrapText="1"/>
    </xf>
    <xf numFmtId="0" fontId="16" fillId="34" borderId="70" xfId="0" applyFont="1" applyFill="1" applyBorder="1" applyAlignment="1">
      <alignment horizontal="center" vertical="center" wrapText="1"/>
    </xf>
    <xf numFmtId="0" fontId="16" fillId="34" borderId="78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6" fillId="34" borderId="41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6" fillId="34" borderId="68" xfId="0" applyFont="1" applyFill="1" applyBorder="1" applyAlignment="1">
      <alignment horizontal="center" vertical="center" wrapText="1"/>
    </xf>
    <xf numFmtId="0" fontId="16" fillId="34" borderId="45" xfId="0" applyFont="1" applyFill="1" applyBorder="1" applyAlignment="1">
      <alignment horizontal="center" vertical="center" wrapText="1"/>
    </xf>
    <xf numFmtId="0" fontId="16" fillId="34" borderId="55" xfId="0" applyFont="1" applyFill="1" applyBorder="1" applyAlignment="1">
      <alignment horizontal="center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16" fillId="34" borderId="47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 wrapText="1"/>
    </xf>
    <xf numFmtId="0" fontId="16" fillId="35" borderId="67" xfId="0" applyFont="1" applyFill="1" applyBorder="1" applyAlignment="1">
      <alignment horizontal="center" vertical="center"/>
    </xf>
    <xf numFmtId="0" fontId="16" fillId="35" borderId="68" xfId="0" applyFont="1" applyFill="1" applyBorder="1" applyAlignment="1">
      <alignment horizontal="center" vertical="center"/>
    </xf>
    <xf numFmtId="0" fontId="16" fillId="35" borderId="78" xfId="0" applyFont="1" applyFill="1" applyBorder="1" applyAlignment="1">
      <alignment horizontal="center" vertical="center"/>
    </xf>
    <xf numFmtId="0" fontId="16" fillId="35" borderId="70" xfId="0" applyFont="1" applyFill="1" applyBorder="1" applyAlignment="1">
      <alignment horizontal="center" vertical="center"/>
    </xf>
    <xf numFmtId="0" fontId="16" fillId="35" borderId="67" xfId="0" applyFont="1" applyFill="1" applyBorder="1" applyAlignment="1">
      <alignment horizontal="center" vertical="center" wrapText="1"/>
    </xf>
    <xf numFmtId="0" fontId="16" fillId="35" borderId="78" xfId="0" applyFont="1" applyFill="1" applyBorder="1" applyAlignment="1">
      <alignment horizontal="center" vertical="center" wrapText="1"/>
    </xf>
    <xf numFmtId="0" fontId="16" fillId="35" borderId="70" xfId="0" applyFont="1" applyFill="1" applyBorder="1" applyAlignment="1">
      <alignment horizontal="center" vertical="center" wrapText="1"/>
    </xf>
    <xf numFmtId="0" fontId="16" fillId="35" borderId="44" xfId="0" applyFont="1" applyFill="1" applyBorder="1" applyAlignment="1">
      <alignment horizontal="center" vertical="center" wrapText="1"/>
    </xf>
    <xf numFmtId="0" fontId="16" fillId="35" borderId="41" xfId="0" applyFont="1" applyFill="1" applyBorder="1" applyAlignment="1">
      <alignment horizontal="center" vertical="center" wrapText="1"/>
    </xf>
    <xf numFmtId="0" fontId="16" fillId="35" borderId="61" xfId="0" applyFont="1" applyFill="1" applyBorder="1" applyAlignment="1">
      <alignment horizontal="center" vertical="center" wrapText="1"/>
    </xf>
    <xf numFmtId="0" fontId="16" fillId="35" borderId="77" xfId="0" applyFont="1" applyFill="1" applyBorder="1" applyAlignment="1">
      <alignment horizontal="center" vertical="center" wrapText="1"/>
    </xf>
    <xf numFmtId="0" fontId="16" fillId="35" borderId="40" xfId="0" applyFont="1" applyFill="1" applyBorder="1" applyAlignment="1">
      <alignment horizontal="center" vertical="center" wrapText="1"/>
    </xf>
    <xf numFmtId="0" fontId="16" fillId="35" borderId="48" xfId="0" applyFont="1" applyFill="1" applyBorder="1" applyAlignment="1">
      <alignment horizontal="center" vertical="center" wrapText="1"/>
    </xf>
    <xf numFmtId="0" fontId="16" fillId="35" borderId="79" xfId="0" applyFont="1" applyFill="1" applyBorder="1" applyAlignment="1">
      <alignment horizontal="center" vertical="center" wrapText="1"/>
    </xf>
    <xf numFmtId="0" fontId="16" fillId="41" borderId="42" xfId="0" applyFont="1" applyFill="1" applyBorder="1" applyAlignment="1">
      <alignment horizontal="center" vertical="center"/>
    </xf>
    <xf numFmtId="0" fontId="16" fillId="41" borderId="63" xfId="0" applyFont="1" applyFill="1" applyBorder="1" applyAlignment="1">
      <alignment horizontal="center" vertical="center"/>
    </xf>
    <xf numFmtId="3" fontId="16" fillId="41" borderId="42" xfId="0" applyNumberFormat="1" applyFont="1" applyFill="1" applyBorder="1" applyAlignment="1">
      <alignment horizontal="center" vertical="center"/>
    </xf>
    <xf numFmtId="3" fontId="16" fillId="41" borderId="73" xfId="0" applyNumberFormat="1" applyFont="1" applyFill="1" applyBorder="1" applyAlignment="1">
      <alignment horizontal="center" vertical="center"/>
    </xf>
    <xf numFmtId="3" fontId="16" fillId="41" borderId="23" xfId="0" applyNumberFormat="1" applyFont="1" applyFill="1" applyBorder="1" applyAlignment="1">
      <alignment horizontal="center" vertical="center"/>
    </xf>
    <xf numFmtId="3" fontId="16" fillId="41" borderId="80" xfId="0" applyNumberFormat="1" applyFont="1" applyFill="1" applyBorder="1" applyAlignment="1">
      <alignment horizontal="center" vertical="center"/>
    </xf>
    <xf numFmtId="3" fontId="16" fillId="41" borderId="24" xfId="0" applyNumberFormat="1" applyFont="1" applyFill="1" applyBorder="1" applyAlignment="1">
      <alignment horizontal="center" vertical="center"/>
    </xf>
    <xf numFmtId="3" fontId="16" fillId="41" borderId="77" xfId="0" applyNumberFormat="1" applyFont="1" applyFill="1" applyBorder="1" applyAlignment="1">
      <alignment horizontal="center" vertical="center"/>
    </xf>
    <xf numFmtId="3" fontId="16" fillId="41" borderId="43" xfId="0" applyNumberFormat="1" applyFont="1" applyFill="1" applyBorder="1" applyAlignment="1">
      <alignment horizontal="center" vertical="center"/>
    </xf>
    <xf numFmtId="3" fontId="16" fillId="41" borderId="58" xfId="0" applyNumberFormat="1" applyFont="1" applyFill="1" applyBorder="1" applyAlignment="1">
      <alignment horizontal="center" vertical="center"/>
    </xf>
    <xf numFmtId="0" fontId="16" fillId="41" borderId="49" xfId="0" applyFont="1" applyFill="1" applyBorder="1" applyAlignment="1">
      <alignment horizontal="center" vertical="center"/>
    </xf>
    <xf numFmtId="0" fontId="16" fillId="41" borderId="74" xfId="0" applyFont="1" applyFill="1" applyBorder="1" applyAlignment="1">
      <alignment horizontal="center" vertical="center"/>
    </xf>
    <xf numFmtId="0" fontId="16" fillId="41" borderId="77" xfId="0" applyFont="1" applyFill="1" applyBorder="1" applyAlignment="1">
      <alignment horizontal="center" vertical="center"/>
    </xf>
    <xf numFmtId="0" fontId="16" fillId="41" borderId="40" xfId="0" applyFont="1" applyFill="1" applyBorder="1" applyAlignment="1">
      <alignment horizontal="center" vertical="center"/>
    </xf>
    <xf numFmtId="0" fontId="16" fillId="41" borderId="43" xfId="0" applyFont="1" applyFill="1" applyBorder="1" applyAlignment="1">
      <alignment horizontal="center" vertical="center"/>
    </xf>
    <xf numFmtId="0" fontId="16" fillId="41" borderId="81" xfId="0" applyFont="1" applyFill="1" applyBorder="1" applyAlignment="1">
      <alignment horizontal="center" vertical="center"/>
    </xf>
    <xf numFmtId="0" fontId="16" fillId="37" borderId="44" xfId="0" applyFont="1" applyFill="1" applyBorder="1" applyAlignment="1">
      <alignment horizontal="center" vertical="center"/>
    </xf>
    <xf numFmtId="0" fontId="16" fillId="37" borderId="41" xfId="0" applyFont="1" applyFill="1" applyBorder="1" applyAlignment="1">
      <alignment horizontal="center" vertical="center"/>
    </xf>
    <xf numFmtId="0" fontId="16" fillId="37" borderId="61" xfId="0" applyFont="1" applyFill="1" applyBorder="1" applyAlignment="1">
      <alignment horizontal="center" vertical="center"/>
    </xf>
    <xf numFmtId="0" fontId="16" fillId="37" borderId="48" xfId="0" applyFont="1" applyFill="1" applyBorder="1" applyAlignment="1">
      <alignment horizontal="center" vertical="center"/>
    </xf>
    <xf numFmtId="0" fontId="16" fillId="37" borderId="46" xfId="0" applyFont="1" applyFill="1" applyBorder="1" applyAlignment="1">
      <alignment horizontal="center" vertical="center"/>
    </xf>
    <xf numFmtId="0" fontId="16" fillId="37" borderId="67" xfId="0" applyFont="1" applyFill="1" applyBorder="1" applyAlignment="1">
      <alignment horizontal="center" vertical="center"/>
    </xf>
    <xf numFmtId="0" fontId="16" fillId="37" borderId="68" xfId="0" applyFont="1" applyFill="1" applyBorder="1" applyAlignment="1">
      <alignment horizontal="center" vertical="center"/>
    </xf>
    <xf numFmtId="0" fontId="16" fillId="38" borderId="67" xfId="0" applyFont="1" applyFill="1" applyBorder="1" applyAlignment="1">
      <alignment horizontal="center" vertical="center" wrapText="1"/>
    </xf>
    <xf numFmtId="0" fontId="16" fillId="38" borderId="68" xfId="0" applyFont="1" applyFill="1" applyBorder="1" applyAlignment="1">
      <alignment horizontal="center" vertical="center" wrapText="1"/>
    </xf>
    <xf numFmtId="0" fontId="16" fillId="38" borderId="48" xfId="0" applyFont="1" applyFill="1" applyBorder="1" applyAlignment="1">
      <alignment horizontal="center" vertical="center"/>
    </xf>
    <xf numFmtId="0" fontId="16" fillId="38" borderId="41" xfId="0" applyFont="1" applyFill="1" applyBorder="1" applyAlignment="1">
      <alignment horizontal="center" vertical="center"/>
    </xf>
    <xf numFmtId="0" fontId="16" fillId="38" borderId="61" xfId="0" applyFont="1" applyFill="1" applyBorder="1" applyAlignment="1">
      <alignment horizontal="center" vertical="center"/>
    </xf>
    <xf numFmtId="0" fontId="16" fillId="38" borderId="44" xfId="0" applyFont="1" applyFill="1" applyBorder="1" applyAlignment="1">
      <alignment horizontal="center" vertical="center"/>
    </xf>
    <xf numFmtId="0" fontId="16" fillId="39" borderId="67" xfId="0" applyFont="1" applyFill="1" applyBorder="1" applyAlignment="1">
      <alignment horizontal="center" vertical="center"/>
    </xf>
    <xf numFmtId="0" fontId="16" fillId="39" borderId="68" xfId="0" applyFont="1" applyFill="1" applyBorder="1" applyAlignment="1">
      <alignment horizontal="center" vertical="center"/>
    </xf>
    <xf numFmtId="0" fontId="16" fillId="39" borderId="48" xfId="0" applyFont="1" applyFill="1" applyBorder="1" applyAlignment="1">
      <alignment horizontal="center" vertical="center"/>
    </xf>
    <xf numFmtId="0" fontId="16" fillId="39" borderId="41" xfId="0" applyFont="1" applyFill="1" applyBorder="1" applyAlignment="1">
      <alignment horizontal="center" vertical="center"/>
    </xf>
    <xf numFmtId="0" fontId="16" fillId="39" borderId="46" xfId="0" applyFont="1" applyFill="1" applyBorder="1" applyAlignment="1">
      <alignment horizontal="center" vertical="center"/>
    </xf>
    <xf numFmtId="0" fontId="16" fillId="39" borderId="44" xfId="0" applyFont="1" applyFill="1" applyBorder="1" applyAlignment="1">
      <alignment horizontal="center" vertical="center"/>
    </xf>
    <xf numFmtId="0" fontId="16" fillId="39" borderId="61" xfId="0" applyFont="1" applyFill="1" applyBorder="1" applyAlignment="1">
      <alignment horizontal="center" vertical="center"/>
    </xf>
    <xf numFmtId="0" fontId="16" fillId="43" borderId="67" xfId="0" applyFont="1" applyFill="1" applyBorder="1" applyAlignment="1">
      <alignment horizontal="center" vertical="center"/>
    </xf>
    <xf numFmtId="0" fontId="16" fillId="43" borderId="68" xfId="0" applyFont="1" applyFill="1" applyBorder="1" applyAlignment="1">
      <alignment horizontal="center" vertical="center"/>
    </xf>
    <xf numFmtId="0" fontId="16" fillId="43" borderId="48" xfId="0" applyFont="1" applyFill="1" applyBorder="1" applyAlignment="1">
      <alignment horizontal="center" vertical="center" wrapText="1"/>
    </xf>
    <xf numFmtId="0" fontId="16" fillId="43" borderId="41" xfId="0" applyFont="1" applyFill="1" applyBorder="1" applyAlignment="1">
      <alignment horizontal="center" vertical="center" wrapText="1"/>
    </xf>
    <xf numFmtId="0" fontId="16" fillId="43" borderId="46" xfId="0" applyFont="1" applyFill="1" applyBorder="1" applyAlignment="1">
      <alignment horizontal="center" vertical="center" wrapText="1"/>
    </xf>
    <xf numFmtId="0" fontId="16" fillId="43" borderId="61" xfId="0" applyFont="1" applyFill="1" applyBorder="1" applyAlignment="1">
      <alignment horizontal="center" vertical="center" wrapText="1"/>
    </xf>
    <xf numFmtId="0" fontId="16" fillId="43" borderId="44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Normalny 2" xfId="53"/>
    <cellStyle name="Normalny 2 2" xfId="54"/>
    <cellStyle name="Normalny_2011" xfId="55"/>
    <cellStyle name="Normalny_zapro_ob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13174967"/>
        <c:axId val="51465840"/>
        <c:axId val="60539377"/>
      </c:bar3D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5840"/>
        <c:crosses val="autoZero"/>
        <c:auto val="1"/>
        <c:lblOffset val="100"/>
        <c:tickLblSkip val="3"/>
        <c:noMultiLvlLbl val="0"/>
      </c:catAx>
      <c:valAx>
        <c:axId val="5146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74967"/>
        <c:crossesAt val="1"/>
        <c:crossBetween val="between"/>
        <c:dispUnits/>
      </c:valAx>
      <c:ser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5840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7983482"/>
        <c:axId val="4742475"/>
        <c:axId val="42682276"/>
      </c:bar3D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75"/>
        <c:crosses val="autoZero"/>
        <c:auto val="1"/>
        <c:lblOffset val="100"/>
        <c:tickLblSkip val="3"/>
        <c:noMultiLvlLbl val="0"/>
      </c:catAx>
      <c:valAx>
        <c:axId val="474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83482"/>
        <c:crossesAt val="1"/>
        <c:crossBetween val="between"/>
        <c:dispUnits/>
      </c:valAx>
      <c:ser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2475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Wykres 1"/>
        <xdr:cNvGraphicFramePr/>
      </xdr:nvGraphicFramePr>
      <xdr:xfrm>
        <a:off x="0" y="1266825"/>
        <a:ext cx="232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2" name="Wykres 2"/>
        <xdr:cNvGraphicFramePr/>
      </xdr:nvGraphicFramePr>
      <xdr:xfrm>
        <a:off x="0" y="1266825"/>
        <a:ext cx="2324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60"/>
  <sheetViews>
    <sheetView workbookViewId="0" topLeftCell="A1">
      <selection activeCell="K44" sqref="K44"/>
    </sheetView>
  </sheetViews>
  <sheetFormatPr defaultColWidth="9.140625" defaultRowHeight="12.75"/>
  <cols>
    <col min="1" max="1" width="36.00390625" style="2" customWidth="1"/>
    <col min="2" max="3" width="10.7109375" style="2" customWidth="1"/>
    <col min="4" max="4" width="7.28125" style="2" bestFit="1" customWidth="1"/>
    <col min="5" max="5" width="11.7109375" style="2" bestFit="1" customWidth="1"/>
    <col min="6" max="6" width="9.140625" style="2" customWidth="1"/>
    <col min="7" max="7" width="28.00390625" style="2" bestFit="1" customWidth="1"/>
    <col min="8" max="16384" width="9.140625" style="2" customWidth="1"/>
  </cols>
  <sheetData>
    <row r="1" s="5" customFormat="1" ht="12.75">
      <c r="A1" s="1" t="s">
        <v>265</v>
      </c>
    </row>
    <row r="2" s="5" customFormat="1" ht="12.75">
      <c r="A2" s="5" t="s">
        <v>227</v>
      </c>
    </row>
    <row r="3" s="5" customFormat="1" ht="13.5" thickBot="1"/>
    <row r="4" spans="1:5" s="30" customFormat="1" ht="18.75" customHeight="1" thickBot="1">
      <c r="A4" s="48" t="s">
        <v>180</v>
      </c>
      <c r="B4" s="51" t="s">
        <v>208</v>
      </c>
      <c r="C4" s="47" t="s">
        <v>209</v>
      </c>
      <c r="D4" s="50" t="s">
        <v>205</v>
      </c>
      <c r="E4" s="50" t="s">
        <v>3</v>
      </c>
    </row>
    <row r="5" spans="1:5" s="30" customFormat="1" ht="12.75" customHeight="1">
      <c r="A5" s="330" t="s">
        <v>4</v>
      </c>
      <c r="B5" s="52">
        <v>16</v>
      </c>
      <c r="C5" s="53">
        <v>34</v>
      </c>
      <c r="D5" s="334">
        <f>SUM(B5:C5)</f>
        <v>50</v>
      </c>
      <c r="E5" s="328">
        <f aca="true" t="shared" si="0" ref="E5:E36">D5*100/$D$60</f>
        <v>0.3278043663541598</v>
      </c>
    </row>
    <row r="6" spans="1:5" s="30" customFormat="1" ht="12.75" customHeight="1">
      <c r="A6" s="331" t="s">
        <v>6</v>
      </c>
      <c r="B6" s="54">
        <v>0</v>
      </c>
      <c r="C6" s="55">
        <v>4</v>
      </c>
      <c r="D6" s="334">
        <f aca="true" t="shared" si="1" ref="D6:D59">SUM(B6:C6)</f>
        <v>4</v>
      </c>
      <c r="E6" s="328">
        <f t="shared" si="0"/>
        <v>0.026224349308332787</v>
      </c>
    </row>
    <row r="7" spans="1:5" s="30" customFormat="1" ht="12.75" customHeight="1">
      <c r="A7" s="332" t="s">
        <v>8</v>
      </c>
      <c r="B7" s="56">
        <v>110</v>
      </c>
      <c r="C7" s="55">
        <v>96</v>
      </c>
      <c r="D7" s="334">
        <f t="shared" si="1"/>
        <v>206</v>
      </c>
      <c r="E7" s="328">
        <f t="shared" si="0"/>
        <v>1.3505539893791385</v>
      </c>
    </row>
    <row r="8" spans="1:5" s="30" customFormat="1" ht="12.75" customHeight="1">
      <c r="A8" s="331" t="s">
        <v>9</v>
      </c>
      <c r="B8" s="57">
        <v>2</v>
      </c>
      <c r="C8" s="58">
        <v>1</v>
      </c>
      <c r="D8" s="334">
        <f t="shared" si="1"/>
        <v>3</v>
      </c>
      <c r="E8" s="328">
        <f t="shared" si="0"/>
        <v>0.01966826198124959</v>
      </c>
    </row>
    <row r="9" spans="1:5" s="30" customFormat="1" ht="12.75" customHeight="1">
      <c r="A9" s="331" t="s">
        <v>10</v>
      </c>
      <c r="B9" s="59">
        <v>1</v>
      </c>
      <c r="C9" s="55">
        <v>25</v>
      </c>
      <c r="D9" s="334">
        <f t="shared" si="1"/>
        <v>26</v>
      </c>
      <c r="E9" s="328">
        <f t="shared" si="0"/>
        <v>0.17045827050416312</v>
      </c>
    </row>
    <row r="10" spans="1:5" s="30" customFormat="1" ht="12.75" customHeight="1">
      <c r="A10" s="331" t="s">
        <v>11</v>
      </c>
      <c r="B10" s="54">
        <v>7</v>
      </c>
      <c r="C10" s="55">
        <v>27</v>
      </c>
      <c r="D10" s="334">
        <f t="shared" si="1"/>
        <v>34</v>
      </c>
      <c r="E10" s="328">
        <f t="shared" si="0"/>
        <v>0.2229069691208287</v>
      </c>
    </row>
    <row r="11" spans="1:5" s="30" customFormat="1" ht="12.75" customHeight="1">
      <c r="A11" s="331" t="s">
        <v>13</v>
      </c>
      <c r="B11" s="57">
        <v>12</v>
      </c>
      <c r="C11" s="58">
        <v>29</v>
      </c>
      <c r="D11" s="334">
        <f t="shared" si="1"/>
        <v>41</v>
      </c>
      <c r="E11" s="328">
        <f t="shared" si="0"/>
        <v>0.2687995804104111</v>
      </c>
    </row>
    <row r="12" spans="1:5" s="30" customFormat="1" ht="12.75" customHeight="1">
      <c r="A12" s="331" t="s">
        <v>14</v>
      </c>
      <c r="B12" s="56">
        <v>0</v>
      </c>
      <c r="C12" s="55">
        <v>1</v>
      </c>
      <c r="D12" s="334">
        <f t="shared" si="1"/>
        <v>1</v>
      </c>
      <c r="E12" s="328">
        <f t="shared" si="0"/>
        <v>0.006556087327083197</v>
      </c>
    </row>
    <row r="13" spans="1:5" s="30" customFormat="1" ht="12.75" customHeight="1">
      <c r="A13" s="331" t="s">
        <v>17</v>
      </c>
      <c r="B13" s="57">
        <v>2</v>
      </c>
      <c r="C13" s="55">
        <v>1</v>
      </c>
      <c r="D13" s="334">
        <f t="shared" si="1"/>
        <v>3</v>
      </c>
      <c r="E13" s="328">
        <f t="shared" si="0"/>
        <v>0.01966826198124959</v>
      </c>
    </row>
    <row r="14" spans="1:5" s="30" customFormat="1" ht="12.75" customHeight="1">
      <c r="A14" s="331" t="s">
        <v>203</v>
      </c>
      <c r="B14" s="54">
        <v>0</v>
      </c>
      <c r="C14" s="55">
        <v>2</v>
      </c>
      <c r="D14" s="334">
        <f t="shared" si="1"/>
        <v>2</v>
      </c>
      <c r="E14" s="328">
        <f t="shared" si="0"/>
        <v>0.013112174654166394</v>
      </c>
    </row>
    <row r="15" spans="1:5" s="30" customFormat="1" ht="12.75" customHeight="1">
      <c r="A15" s="331" t="s">
        <v>18</v>
      </c>
      <c r="B15" s="59">
        <v>7</v>
      </c>
      <c r="C15" s="55">
        <v>29</v>
      </c>
      <c r="D15" s="334">
        <f t="shared" si="1"/>
        <v>36</v>
      </c>
      <c r="E15" s="328">
        <f t="shared" si="0"/>
        <v>0.23601914377499508</v>
      </c>
    </row>
    <row r="16" spans="1:5" s="30" customFormat="1" ht="12.75" customHeight="1">
      <c r="A16" s="331" t="s">
        <v>19</v>
      </c>
      <c r="B16" s="57">
        <v>2</v>
      </c>
      <c r="C16" s="55">
        <v>4</v>
      </c>
      <c r="D16" s="334">
        <f t="shared" si="1"/>
        <v>6</v>
      </c>
      <c r="E16" s="328">
        <f t="shared" si="0"/>
        <v>0.03933652396249918</v>
      </c>
    </row>
    <row r="17" spans="1:5" s="30" customFormat="1" ht="12.75" customHeight="1">
      <c r="A17" s="331" t="s">
        <v>21</v>
      </c>
      <c r="B17" s="56">
        <v>0</v>
      </c>
      <c r="C17" s="55">
        <v>1</v>
      </c>
      <c r="D17" s="334">
        <f t="shared" si="1"/>
        <v>1</v>
      </c>
      <c r="E17" s="328">
        <f t="shared" si="0"/>
        <v>0.006556087327083197</v>
      </c>
    </row>
    <row r="18" spans="1:5" s="30" customFormat="1" ht="12.75" customHeight="1">
      <c r="A18" s="331" t="s">
        <v>22</v>
      </c>
      <c r="B18" s="59">
        <v>0</v>
      </c>
      <c r="C18" s="55">
        <v>2</v>
      </c>
      <c r="D18" s="334">
        <f t="shared" si="1"/>
        <v>2</v>
      </c>
      <c r="E18" s="328">
        <f t="shared" si="0"/>
        <v>0.013112174654166394</v>
      </c>
    </row>
    <row r="19" spans="1:5" s="30" customFormat="1" ht="12.75" customHeight="1">
      <c r="A19" s="331" t="s">
        <v>23</v>
      </c>
      <c r="B19" s="56">
        <v>550</v>
      </c>
      <c r="C19" s="55">
        <v>695</v>
      </c>
      <c r="D19" s="334">
        <f t="shared" si="1"/>
        <v>1245</v>
      </c>
      <c r="E19" s="328">
        <f t="shared" si="0"/>
        <v>8.16232872221858</v>
      </c>
    </row>
    <row r="20" spans="1:5" s="30" customFormat="1" ht="12.75" customHeight="1">
      <c r="A20" s="331" t="s">
        <v>24</v>
      </c>
      <c r="B20" s="57">
        <v>0</v>
      </c>
      <c r="C20" s="55">
        <v>2</v>
      </c>
      <c r="D20" s="334">
        <f t="shared" si="1"/>
        <v>2</v>
      </c>
      <c r="E20" s="328">
        <f t="shared" si="0"/>
        <v>0.013112174654166394</v>
      </c>
    </row>
    <row r="21" spans="1:5" s="30" customFormat="1" ht="12.75" customHeight="1">
      <c r="A21" s="331" t="s">
        <v>25</v>
      </c>
      <c r="B21" s="59">
        <v>0</v>
      </c>
      <c r="C21" s="55">
        <v>7</v>
      </c>
      <c r="D21" s="334">
        <f t="shared" si="1"/>
        <v>7</v>
      </c>
      <c r="E21" s="328">
        <f t="shared" si="0"/>
        <v>0.04589261128958238</v>
      </c>
    </row>
    <row r="22" spans="1:5" s="30" customFormat="1" ht="12.75" customHeight="1">
      <c r="A22" s="331" t="s">
        <v>26</v>
      </c>
      <c r="B22" s="59">
        <v>11</v>
      </c>
      <c r="C22" s="55">
        <v>18</v>
      </c>
      <c r="D22" s="334">
        <f t="shared" si="1"/>
        <v>29</v>
      </c>
      <c r="E22" s="328">
        <f t="shared" si="0"/>
        <v>0.1901265324854127</v>
      </c>
    </row>
    <row r="23" spans="1:5" s="30" customFormat="1" ht="12.75" customHeight="1">
      <c r="A23" s="331" t="s">
        <v>27</v>
      </c>
      <c r="B23" s="54">
        <v>4</v>
      </c>
      <c r="C23" s="55">
        <v>11</v>
      </c>
      <c r="D23" s="334">
        <f t="shared" si="1"/>
        <v>15</v>
      </c>
      <c r="E23" s="328">
        <f t="shared" si="0"/>
        <v>0.09834130990624795</v>
      </c>
    </row>
    <row r="24" spans="1:5" s="30" customFormat="1" ht="12.75" customHeight="1">
      <c r="A24" s="331" t="s">
        <v>28</v>
      </c>
      <c r="B24" s="57">
        <v>1</v>
      </c>
      <c r="C24" s="55">
        <v>0</v>
      </c>
      <c r="D24" s="334">
        <f t="shared" si="1"/>
        <v>1</v>
      </c>
      <c r="E24" s="328">
        <f t="shared" si="0"/>
        <v>0.006556087327083197</v>
      </c>
    </row>
    <row r="25" spans="1:5" s="30" customFormat="1" ht="12.75" customHeight="1">
      <c r="A25" s="332" t="s">
        <v>29</v>
      </c>
      <c r="B25" s="56">
        <v>2</v>
      </c>
      <c r="C25" s="55">
        <v>1</v>
      </c>
      <c r="D25" s="334">
        <f t="shared" si="1"/>
        <v>3</v>
      </c>
      <c r="E25" s="328">
        <f t="shared" si="0"/>
        <v>0.01966826198124959</v>
      </c>
    </row>
    <row r="26" spans="1:5" s="30" customFormat="1" ht="12.75" customHeight="1">
      <c r="A26" s="331" t="s">
        <v>30</v>
      </c>
      <c r="B26" s="56">
        <v>54</v>
      </c>
      <c r="C26" s="55">
        <v>41</v>
      </c>
      <c r="D26" s="334">
        <f t="shared" si="1"/>
        <v>95</v>
      </c>
      <c r="E26" s="328">
        <f t="shared" si="0"/>
        <v>0.6228282960729037</v>
      </c>
    </row>
    <row r="27" spans="1:5" s="30" customFormat="1" ht="12.75" customHeight="1">
      <c r="A27" s="331" t="s">
        <v>32</v>
      </c>
      <c r="B27" s="59">
        <v>30</v>
      </c>
      <c r="C27" s="55">
        <v>37</v>
      </c>
      <c r="D27" s="334">
        <f t="shared" si="1"/>
        <v>67</v>
      </c>
      <c r="E27" s="328">
        <f t="shared" si="0"/>
        <v>0.4392578509145742</v>
      </c>
    </row>
    <row r="28" spans="1:5" s="30" customFormat="1" ht="12.75" customHeight="1">
      <c r="A28" s="331" t="s">
        <v>35</v>
      </c>
      <c r="B28" s="56">
        <v>1</v>
      </c>
      <c r="C28" s="55">
        <v>1</v>
      </c>
      <c r="D28" s="334">
        <f t="shared" si="1"/>
        <v>2</v>
      </c>
      <c r="E28" s="328">
        <f t="shared" si="0"/>
        <v>0.013112174654166394</v>
      </c>
    </row>
    <row r="29" spans="1:5" s="30" customFormat="1" ht="12.75" customHeight="1">
      <c r="A29" s="331" t="s">
        <v>113</v>
      </c>
      <c r="B29" s="57">
        <v>0</v>
      </c>
      <c r="C29" s="55">
        <v>2</v>
      </c>
      <c r="D29" s="334">
        <f t="shared" si="1"/>
        <v>2</v>
      </c>
      <c r="E29" s="328">
        <f t="shared" si="0"/>
        <v>0.013112174654166394</v>
      </c>
    </row>
    <row r="30" spans="1:5" s="30" customFormat="1" ht="12.75" customHeight="1">
      <c r="A30" s="331" t="s">
        <v>116</v>
      </c>
      <c r="B30" s="57">
        <v>0</v>
      </c>
      <c r="C30" s="55">
        <v>6</v>
      </c>
      <c r="D30" s="334">
        <f t="shared" si="1"/>
        <v>6</v>
      </c>
      <c r="E30" s="328">
        <f t="shared" si="0"/>
        <v>0.03933652396249918</v>
      </c>
    </row>
    <row r="31" spans="1:5" s="30" customFormat="1" ht="12.75" customHeight="1">
      <c r="A31" s="331" t="s">
        <v>39</v>
      </c>
      <c r="B31" s="56">
        <v>0</v>
      </c>
      <c r="C31" s="58">
        <v>1</v>
      </c>
      <c r="D31" s="334">
        <f t="shared" si="1"/>
        <v>1</v>
      </c>
      <c r="E31" s="328">
        <f t="shared" si="0"/>
        <v>0.006556087327083197</v>
      </c>
    </row>
    <row r="32" spans="1:5" s="30" customFormat="1" ht="12.75" customHeight="1">
      <c r="A32" s="331" t="s">
        <v>43</v>
      </c>
      <c r="B32" s="59">
        <v>0</v>
      </c>
      <c r="C32" s="55">
        <v>2</v>
      </c>
      <c r="D32" s="334">
        <f t="shared" si="1"/>
        <v>2</v>
      </c>
      <c r="E32" s="328">
        <f t="shared" si="0"/>
        <v>0.013112174654166394</v>
      </c>
    </row>
    <row r="33" spans="1:5" s="30" customFormat="1" ht="12.75" customHeight="1">
      <c r="A33" s="331" t="s">
        <v>44</v>
      </c>
      <c r="B33" s="56">
        <v>2</v>
      </c>
      <c r="C33" s="55">
        <v>2</v>
      </c>
      <c r="D33" s="334">
        <f t="shared" si="1"/>
        <v>4</v>
      </c>
      <c r="E33" s="328">
        <f t="shared" si="0"/>
        <v>0.026224349308332787</v>
      </c>
    </row>
    <row r="34" spans="1:5" s="30" customFormat="1" ht="12.75" customHeight="1">
      <c r="A34" s="331" t="s">
        <v>252</v>
      </c>
      <c r="B34" s="59">
        <v>4</v>
      </c>
      <c r="C34" s="55">
        <v>4</v>
      </c>
      <c r="D34" s="334">
        <f t="shared" si="1"/>
        <v>8</v>
      </c>
      <c r="E34" s="328">
        <f t="shared" si="0"/>
        <v>0.052448698616665575</v>
      </c>
    </row>
    <row r="35" spans="1:5" s="30" customFormat="1" ht="12.75" customHeight="1">
      <c r="A35" s="331" t="s">
        <v>46</v>
      </c>
      <c r="B35" s="57">
        <v>3</v>
      </c>
      <c r="C35" s="55">
        <v>4</v>
      </c>
      <c r="D35" s="334">
        <f t="shared" si="1"/>
        <v>7</v>
      </c>
      <c r="E35" s="328">
        <f t="shared" si="0"/>
        <v>0.04589261128958238</v>
      </c>
    </row>
    <row r="36" spans="1:5" s="30" customFormat="1" ht="12.75" customHeight="1">
      <c r="A36" s="331" t="s">
        <v>48</v>
      </c>
      <c r="B36" s="54">
        <v>1</v>
      </c>
      <c r="C36" s="55">
        <v>5</v>
      </c>
      <c r="D36" s="334">
        <f t="shared" si="1"/>
        <v>6</v>
      </c>
      <c r="E36" s="328">
        <f t="shared" si="0"/>
        <v>0.03933652396249918</v>
      </c>
    </row>
    <row r="37" spans="1:5" s="30" customFormat="1" ht="12.75" customHeight="1">
      <c r="A37" s="342" t="s">
        <v>49</v>
      </c>
      <c r="B37" s="59">
        <v>0</v>
      </c>
      <c r="C37" s="55">
        <v>3</v>
      </c>
      <c r="D37" s="334">
        <f t="shared" si="1"/>
        <v>3</v>
      </c>
      <c r="E37" s="328">
        <f aca="true" t="shared" si="2" ref="E37:E60">D37*100/$D$60</f>
        <v>0.01966826198124959</v>
      </c>
    </row>
    <row r="38" spans="1:5" s="30" customFormat="1" ht="12.75" customHeight="1">
      <c r="A38" s="331" t="s">
        <v>226</v>
      </c>
      <c r="B38" s="59">
        <v>0</v>
      </c>
      <c r="C38" s="55">
        <v>1</v>
      </c>
      <c r="D38" s="334">
        <f t="shared" si="1"/>
        <v>1</v>
      </c>
      <c r="E38" s="328">
        <f t="shared" si="2"/>
        <v>0.006556087327083197</v>
      </c>
    </row>
    <row r="39" spans="1:5" s="30" customFormat="1" ht="12.75" customHeight="1">
      <c r="A39" s="331" t="s">
        <v>73</v>
      </c>
      <c r="B39" s="59">
        <v>2</v>
      </c>
      <c r="C39" s="55">
        <v>5</v>
      </c>
      <c r="D39" s="334">
        <f t="shared" si="1"/>
        <v>7</v>
      </c>
      <c r="E39" s="328">
        <f t="shared" si="2"/>
        <v>0.04589261128958238</v>
      </c>
    </row>
    <row r="40" spans="1:5" s="30" customFormat="1" ht="12.75" customHeight="1">
      <c r="A40" s="331" t="s">
        <v>50</v>
      </c>
      <c r="B40" s="59">
        <v>0</v>
      </c>
      <c r="C40" s="55">
        <v>36</v>
      </c>
      <c r="D40" s="334">
        <f t="shared" si="1"/>
        <v>36</v>
      </c>
      <c r="E40" s="328">
        <f t="shared" si="2"/>
        <v>0.23601914377499508</v>
      </c>
    </row>
    <row r="41" spans="1:5" s="30" customFormat="1" ht="12.75" customHeight="1">
      <c r="A41" s="331" t="s">
        <v>204</v>
      </c>
      <c r="B41" s="57">
        <v>1</v>
      </c>
      <c r="C41" s="58">
        <v>7</v>
      </c>
      <c r="D41" s="334">
        <f t="shared" si="1"/>
        <v>8</v>
      </c>
      <c r="E41" s="328">
        <f t="shared" si="2"/>
        <v>0.052448698616665575</v>
      </c>
    </row>
    <row r="42" spans="1:5" s="30" customFormat="1" ht="12.75" customHeight="1">
      <c r="A42" s="331" t="s">
        <v>198</v>
      </c>
      <c r="B42" s="54">
        <v>0</v>
      </c>
      <c r="C42" s="55">
        <v>2</v>
      </c>
      <c r="D42" s="334">
        <f t="shared" si="1"/>
        <v>2</v>
      </c>
      <c r="E42" s="328">
        <f t="shared" si="2"/>
        <v>0.013112174654166394</v>
      </c>
    </row>
    <row r="43" spans="1:5" s="30" customFormat="1" ht="12.75" customHeight="1">
      <c r="A43" s="331" t="s">
        <v>52</v>
      </c>
      <c r="B43" s="57">
        <v>6432</v>
      </c>
      <c r="C43" s="55">
        <v>6417</v>
      </c>
      <c r="D43" s="334">
        <f t="shared" si="1"/>
        <v>12849</v>
      </c>
      <c r="E43" s="328">
        <f t="shared" si="2"/>
        <v>84.23916606569199</v>
      </c>
    </row>
    <row r="44" spans="1:5" s="30" customFormat="1" ht="12.75" customHeight="1">
      <c r="A44" s="331" t="s">
        <v>140</v>
      </c>
      <c r="B44" s="57">
        <v>1</v>
      </c>
      <c r="C44" s="55">
        <v>1</v>
      </c>
      <c r="D44" s="334">
        <f t="shared" si="1"/>
        <v>2</v>
      </c>
      <c r="E44" s="328">
        <f t="shared" si="2"/>
        <v>0.013112174654166394</v>
      </c>
    </row>
    <row r="45" spans="1:5" s="30" customFormat="1" ht="12.75" customHeight="1">
      <c r="A45" s="331" t="s">
        <v>56</v>
      </c>
      <c r="B45" s="56">
        <v>12</v>
      </c>
      <c r="C45" s="55">
        <v>13</v>
      </c>
      <c r="D45" s="334">
        <f t="shared" si="1"/>
        <v>25</v>
      </c>
      <c r="E45" s="328">
        <f t="shared" si="2"/>
        <v>0.1639021831770799</v>
      </c>
    </row>
    <row r="46" spans="1:5" s="30" customFormat="1" ht="12.75" customHeight="1">
      <c r="A46" s="331" t="s">
        <v>57</v>
      </c>
      <c r="B46" s="59">
        <v>0</v>
      </c>
      <c r="C46" s="55">
        <v>5</v>
      </c>
      <c r="D46" s="334">
        <f t="shared" si="1"/>
        <v>5</v>
      </c>
      <c r="E46" s="328">
        <f t="shared" si="2"/>
        <v>0.03278043663541599</v>
      </c>
    </row>
    <row r="47" spans="1:5" s="31" customFormat="1" ht="12.75" customHeight="1">
      <c r="A47" s="333" t="s">
        <v>125</v>
      </c>
      <c r="B47" s="60">
        <v>0</v>
      </c>
      <c r="C47" s="61">
        <v>1</v>
      </c>
      <c r="D47" s="334">
        <f t="shared" si="1"/>
        <v>1</v>
      </c>
      <c r="E47" s="328">
        <f t="shared" si="2"/>
        <v>0.006556087327083197</v>
      </c>
    </row>
    <row r="48" spans="1:5" s="31" customFormat="1" ht="12.75" customHeight="1">
      <c r="A48" s="333" t="s">
        <v>58</v>
      </c>
      <c r="B48" s="60">
        <v>0</v>
      </c>
      <c r="C48" s="61">
        <v>2</v>
      </c>
      <c r="D48" s="334">
        <f t="shared" si="1"/>
        <v>2</v>
      </c>
      <c r="E48" s="328">
        <f t="shared" si="2"/>
        <v>0.013112174654166394</v>
      </c>
    </row>
    <row r="49" spans="1:5" s="30" customFormat="1" ht="12.75" customHeight="1">
      <c r="A49" s="333" t="s">
        <v>59</v>
      </c>
      <c r="B49" s="60">
        <v>94</v>
      </c>
      <c r="C49" s="61">
        <v>161</v>
      </c>
      <c r="D49" s="334">
        <f t="shared" si="1"/>
        <v>255</v>
      </c>
      <c r="E49" s="328">
        <f t="shared" si="2"/>
        <v>1.6718022684062153</v>
      </c>
    </row>
    <row r="50" spans="1:5" s="30" customFormat="1" ht="12.75" customHeight="1">
      <c r="A50" s="333" t="s">
        <v>60</v>
      </c>
      <c r="B50" s="60">
        <v>3</v>
      </c>
      <c r="C50" s="61">
        <v>2</v>
      </c>
      <c r="D50" s="334">
        <f t="shared" si="1"/>
        <v>5</v>
      </c>
      <c r="E50" s="328">
        <f t="shared" si="2"/>
        <v>0.03278043663541599</v>
      </c>
    </row>
    <row r="51" spans="1:5" s="30" customFormat="1" ht="12.75" customHeight="1">
      <c r="A51" s="333" t="s">
        <v>62</v>
      </c>
      <c r="B51" s="60">
        <v>0</v>
      </c>
      <c r="C51" s="61">
        <v>8</v>
      </c>
      <c r="D51" s="334">
        <f t="shared" si="1"/>
        <v>8</v>
      </c>
      <c r="E51" s="328">
        <f t="shared" si="2"/>
        <v>0.052448698616665575</v>
      </c>
    </row>
    <row r="52" spans="1:5" s="30" customFormat="1" ht="12.75" customHeight="1">
      <c r="A52" s="333" t="s">
        <v>63</v>
      </c>
      <c r="B52" s="60">
        <v>1</v>
      </c>
      <c r="C52" s="61">
        <v>15</v>
      </c>
      <c r="D52" s="334">
        <f t="shared" si="1"/>
        <v>16</v>
      </c>
      <c r="E52" s="328">
        <f t="shared" si="2"/>
        <v>0.10489739723333115</v>
      </c>
    </row>
    <row r="53" spans="1:5" s="30" customFormat="1" ht="12.75" customHeight="1">
      <c r="A53" s="333" t="s">
        <v>64</v>
      </c>
      <c r="B53" s="60">
        <v>1</v>
      </c>
      <c r="C53" s="61">
        <v>3</v>
      </c>
      <c r="D53" s="334">
        <f t="shared" si="1"/>
        <v>4</v>
      </c>
      <c r="E53" s="328">
        <f t="shared" si="2"/>
        <v>0.026224349308332787</v>
      </c>
    </row>
    <row r="54" spans="1:5" s="30" customFormat="1" ht="12.75" customHeight="1">
      <c r="A54" s="333" t="s">
        <v>65</v>
      </c>
      <c r="B54" s="60">
        <v>1</v>
      </c>
      <c r="C54" s="61">
        <v>0</v>
      </c>
      <c r="D54" s="334">
        <f t="shared" si="1"/>
        <v>1</v>
      </c>
      <c r="E54" s="328">
        <f t="shared" si="2"/>
        <v>0.006556087327083197</v>
      </c>
    </row>
    <row r="55" spans="1:5" s="30" customFormat="1" ht="12.75" customHeight="1">
      <c r="A55" s="333" t="s">
        <v>66</v>
      </c>
      <c r="B55" s="60">
        <v>22</v>
      </c>
      <c r="C55" s="61">
        <v>24</v>
      </c>
      <c r="D55" s="334">
        <f t="shared" si="1"/>
        <v>46</v>
      </c>
      <c r="E55" s="328">
        <f t="shared" si="2"/>
        <v>0.30158001704582704</v>
      </c>
    </row>
    <row r="56" spans="1:5" s="30" customFormat="1" ht="12.75" customHeight="1">
      <c r="A56" s="333" t="s">
        <v>67</v>
      </c>
      <c r="B56" s="60">
        <v>12</v>
      </c>
      <c r="C56" s="61">
        <v>4</v>
      </c>
      <c r="D56" s="334">
        <f t="shared" si="1"/>
        <v>16</v>
      </c>
      <c r="E56" s="328">
        <f t="shared" si="2"/>
        <v>0.10489739723333115</v>
      </c>
    </row>
    <row r="57" spans="1:5" s="31" customFormat="1" ht="12">
      <c r="A57" s="333" t="s">
        <v>69</v>
      </c>
      <c r="B57" s="60">
        <v>3</v>
      </c>
      <c r="C57" s="61">
        <v>38</v>
      </c>
      <c r="D57" s="334">
        <f t="shared" si="1"/>
        <v>41</v>
      </c>
      <c r="E57" s="328">
        <f t="shared" si="2"/>
        <v>0.2687995804104111</v>
      </c>
    </row>
    <row r="58" spans="1:5" s="30" customFormat="1" ht="12">
      <c r="A58" s="333" t="s">
        <v>75</v>
      </c>
      <c r="B58" s="60">
        <v>0</v>
      </c>
      <c r="C58" s="61">
        <v>2</v>
      </c>
      <c r="D58" s="334">
        <f t="shared" si="1"/>
        <v>2</v>
      </c>
      <c r="E58" s="328">
        <f t="shared" si="2"/>
        <v>0.013112174654166394</v>
      </c>
    </row>
    <row r="59" spans="1:5" s="30" customFormat="1" ht="12.75" thickBot="1">
      <c r="A59" s="333" t="s">
        <v>94</v>
      </c>
      <c r="B59" s="60">
        <v>0</v>
      </c>
      <c r="C59" s="61">
        <v>1</v>
      </c>
      <c r="D59" s="334">
        <f t="shared" si="1"/>
        <v>1</v>
      </c>
      <c r="E59" s="329">
        <f t="shared" si="2"/>
        <v>0.006556087327083197</v>
      </c>
    </row>
    <row r="60" spans="1:5" ht="12.75" thickBot="1">
      <c r="A60" s="49" t="s">
        <v>192</v>
      </c>
      <c r="B60" s="242">
        <f>SUM(B5:B59)</f>
        <v>7407</v>
      </c>
      <c r="C60" s="242">
        <f>SUM(C5:C59)</f>
        <v>7846</v>
      </c>
      <c r="D60" s="336">
        <f>SUM(D5:D59)</f>
        <v>15253</v>
      </c>
      <c r="E60" s="335">
        <f t="shared" si="2"/>
        <v>100</v>
      </c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2"/>
  <sheetViews>
    <sheetView workbookViewId="0" topLeftCell="A1">
      <selection activeCell="O65" sqref="O65"/>
    </sheetView>
  </sheetViews>
  <sheetFormatPr defaultColWidth="9.140625" defaultRowHeight="12.75"/>
  <cols>
    <col min="1" max="1" width="29.8515625" style="0" customWidth="1"/>
    <col min="2" max="10" width="6.57421875" style="0" bestFit="1" customWidth="1"/>
    <col min="11" max="12" width="12.7109375" style="0" customWidth="1"/>
    <col min="13" max="13" width="18.421875" style="0" bestFit="1" customWidth="1"/>
    <col min="14" max="15" width="11.8515625" style="0" customWidth="1"/>
    <col min="16" max="16" width="17.57421875" style="0" bestFit="1" customWidth="1"/>
    <col min="17" max="17" width="13.8515625" style="0" bestFit="1" customWidth="1"/>
  </cols>
  <sheetData>
    <row r="1" s="5" customFormat="1" ht="12.75" customHeight="1">
      <c r="A1" s="1" t="s">
        <v>279</v>
      </c>
    </row>
    <row r="2" s="5" customFormat="1" ht="12.75" customHeight="1">
      <c r="A2" s="5" t="s">
        <v>263</v>
      </c>
    </row>
    <row r="3" ht="13.5" thickBot="1"/>
    <row r="4" spans="1:10" ht="12.75">
      <c r="A4" s="417" t="s">
        <v>0</v>
      </c>
      <c r="B4" s="412" t="s">
        <v>166</v>
      </c>
      <c r="C4" s="413"/>
      <c r="D4" s="414"/>
      <c r="E4" s="415" t="s">
        <v>167</v>
      </c>
      <c r="F4" s="413"/>
      <c r="G4" s="416"/>
      <c r="H4" s="412" t="s">
        <v>168</v>
      </c>
      <c r="I4" s="413"/>
      <c r="J4" s="414"/>
    </row>
    <row r="5" spans="1:10" ht="13.5" thickBot="1">
      <c r="A5" s="418"/>
      <c r="B5" s="96" t="s">
        <v>208</v>
      </c>
      <c r="C5" s="102" t="s">
        <v>209</v>
      </c>
      <c r="D5" s="103" t="s">
        <v>2</v>
      </c>
      <c r="E5" s="104" t="s">
        <v>208</v>
      </c>
      <c r="F5" s="102" t="s">
        <v>209</v>
      </c>
      <c r="G5" s="105" t="s">
        <v>2</v>
      </c>
      <c r="H5" s="96" t="s">
        <v>208</v>
      </c>
      <c r="I5" s="102" t="s">
        <v>209</v>
      </c>
      <c r="J5" s="103" t="s">
        <v>2</v>
      </c>
    </row>
    <row r="6" spans="1:10" ht="12.75">
      <c r="A6" s="269" t="s">
        <v>4</v>
      </c>
      <c r="B6" s="80">
        <v>1</v>
      </c>
      <c r="C6" s="81">
        <v>7</v>
      </c>
      <c r="D6" s="274">
        <f>SUM(B6:C6)</f>
        <v>8</v>
      </c>
      <c r="E6" s="82">
        <v>0</v>
      </c>
      <c r="F6" s="81">
        <v>5</v>
      </c>
      <c r="G6" s="277">
        <f>SUM(E6:F6)</f>
        <v>5</v>
      </c>
      <c r="H6" s="80">
        <v>0</v>
      </c>
      <c r="I6" s="81">
        <v>0</v>
      </c>
      <c r="J6" s="274">
        <f>SUM(H6:I6)</f>
        <v>0</v>
      </c>
    </row>
    <row r="7" spans="1:10" ht="12.75">
      <c r="A7" s="270" t="s">
        <v>71</v>
      </c>
      <c r="B7" s="79">
        <v>2</v>
      </c>
      <c r="C7" s="29">
        <v>11</v>
      </c>
      <c r="D7" s="274">
        <f>SUM(B7:C7)</f>
        <v>13</v>
      </c>
      <c r="E7" s="78">
        <v>0</v>
      </c>
      <c r="F7" s="29">
        <v>1</v>
      </c>
      <c r="G7" s="278">
        <f>SUM(E7:F7)</f>
        <v>1</v>
      </c>
      <c r="H7" s="79">
        <v>0</v>
      </c>
      <c r="I7" s="29">
        <v>1</v>
      </c>
      <c r="J7" s="275">
        <f>SUM(H7:I7)</f>
        <v>1</v>
      </c>
    </row>
    <row r="8" spans="1:10" ht="12.75">
      <c r="A8" s="270" t="s">
        <v>6</v>
      </c>
      <c r="B8" s="79">
        <v>2</v>
      </c>
      <c r="C8" s="29">
        <v>38</v>
      </c>
      <c r="D8" s="274">
        <f aca="true" t="shared" si="0" ref="D8:D70">SUM(B8:C8)</f>
        <v>40</v>
      </c>
      <c r="E8" s="78">
        <v>0</v>
      </c>
      <c r="F8" s="29">
        <v>5</v>
      </c>
      <c r="G8" s="278">
        <f aca="true" t="shared" si="1" ref="G8:G70">SUM(E8:F8)</f>
        <v>5</v>
      </c>
      <c r="H8" s="79">
        <v>0</v>
      </c>
      <c r="I8" s="29">
        <v>0</v>
      </c>
      <c r="J8" s="275">
        <f aca="true" t="shared" si="2" ref="J8:J70">SUM(H8:I8)</f>
        <v>0</v>
      </c>
    </row>
    <row r="9" spans="1:10" ht="12.75">
      <c r="A9" s="270" t="s">
        <v>95</v>
      </c>
      <c r="B9" s="79">
        <v>0</v>
      </c>
      <c r="C9" s="29">
        <v>0</v>
      </c>
      <c r="D9" s="274">
        <f t="shared" si="0"/>
        <v>0</v>
      </c>
      <c r="E9" s="78">
        <v>0</v>
      </c>
      <c r="F9" s="29">
        <v>1</v>
      </c>
      <c r="G9" s="278">
        <f t="shared" si="1"/>
        <v>1</v>
      </c>
      <c r="H9" s="79">
        <v>0</v>
      </c>
      <c r="I9" s="29">
        <v>4</v>
      </c>
      <c r="J9" s="275">
        <f t="shared" si="2"/>
        <v>4</v>
      </c>
    </row>
    <row r="10" spans="1:10" ht="12.75">
      <c r="A10" s="270" t="s">
        <v>96</v>
      </c>
      <c r="B10" s="79">
        <v>1</v>
      </c>
      <c r="C10" s="29">
        <v>2</v>
      </c>
      <c r="D10" s="274">
        <f t="shared" si="0"/>
        <v>3</v>
      </c>
      <c r="E10" s="78">
        <v>0</v>
      </c>
      <c r="F10" s="29">
        <v>0</v>
      </c>
      <c r="G10" s="278">
        <f t="shared" si="1"/>
        <v>0</v>
      </c>
      <c r="H10" s="79">
        <v>0</v>
      </c>
      <c r="I10" s="29">
        <v>0</v>
      </c>
      <c r="J10" s="275">
        <f t="shared" si="2"/>
        <v>0</v>
      </c>
    </row>
    <row r="11" spans="1:10" ht="12.75">
      <c r="A11" s="270" t="s">
        <v>8</v>
      </c>
      <c r="B11" s="79">
        <v>27</v>
      </c>
      <c r="C11" s="29">
        <v>43</v>
      </c>
      <c r="D11" s="274">
        <f t="shared" si="0"/>
        <v>70</v>
      </c>
      <c r="E11" s="78">
        <v>1</v>
      </c>
      <c r="F11" s="29">
        <v>3</v>
      </c>
      <c r="G11" s="278">
        <f t="shared" si="1"/>
        <v>4</v>
      </c>
      <c r="H11" s="79">
        <v>1</v>
      </c>
      <c r="I11" s="29">
        <v>2</v>
      </c>
      <c r="J11" s="275">
        <f t="shared" si="2"/>
        <v>3</v>
      </c>
    </row>
    <row r="12" spans="1:10" ht="12" customHeight="1">
      <c r="A12" s="270" t="s">
        <v>97</v>
      </c>
      <c r="B12" s="79">
        <v>3</v>
      </c>
      <c r="C12" s="29">
        <v>6</v>
      </c>
      <c r="D12" s="274">
        <f t="shared" si="0"/>
        <v>9</v>
      </c>
      <c r="E12" s="78">
        <v>0</v>
      </c>
      <c r="F12" s="29">
        <v>0</v>
      </c>
      <c r="G12" s="278">
        <f t="shared" si="1"/>
        <v>0</v>
      </c>
      <c r="H12" s="79">
        <v>0</v>
      </c>
      <c r="I12" s="29">
        <v>0</v>
      </c>
      <c r="J12" s="275">
        <f t="shared" si="2"/>
        <v>0</v>
      </c>
    </row>
    <row r="13" spans="1:10" ht="12.75">
      <c r="A13" s="270" t="s">
        <v>9</v>
      </c>
      <c r="B13" s="79">
        <v>2</v>
      </c>
      <c r="C13" s="29">
        <v>2</v>
      </c>
      <c r="D13" s="274">
        <f t="shared" si="0"/>
        <v>4</v>
      </c>
      <c r="E13" s="78">
        <v>0</v>
      </c>
      <c r="F13" s="29">
        <v>0</v>
      </c>
      <c r="G13" s="278">
        <f t="shared" si="1"/>
        <v>0</v>
      </c>
      <c r="H13" s="79">
        <v>0</v>
      </c>
      <c r="I13" s="29">
        <v>0</v>
      </c>
      <c r="J13" s="275">
        <f t="shared" si="2"/>
        <v>0</v>
      </c>
    </row>
    <row r="14" spans="1:10" ht="12.75">
      <c r="A14" s="270" t="s">
        <v>10</v>
      </c>
      <c r="B14" s="79">
        <v>0</v>
      </c>
      <c r="C14" s="29">
        <v>8</v>
      </c>
      <c r="D14" s="274">
        <f t="shared" si="0"/>
        <v>8</v>
      </c>
      <c r="E14" s="78">
        <v>0</v>
      </c>
      <c r="F14" s="29">
        <v>1</v>
      </c>
      <c r="G14" s="278">
        <f t="shared" si="1"/>
        <v>1</v>
      </c>
      <c r="H14" s="79">
        <v>0</v>
      </c>
      <c r="I14" s="29">
        <v>0</v>
      </c>
      <c r="J14" s="275">
        <f t="shared" si="2"/>
        <v>0</v>
      </c>
    </row>
    <row r="15" spans="1:10" ht="12.75">
      <c r="A15" s="270" t="s">
        <v>98</v>
      </c>
      <c r="B15" s="79">
        <v>0</v>
      </c>
      <c r="C15" s="29">
        <v>1</v>
      </c>
      <c r="D15" s="274">
        <f t="shared" si="0"/>
        <v>1</v>
      </c>
      <c r="E15" s="78">
        <v>0</v>
      </c>
      <c r="F15" s="29">
        <v>0</v>
      </c>
      <c r="G15" s="278">
        <f t="shared" si="1"/>
        <v>0</v>
      </c>
      <c r="H15" s="79">
        <v>0</v>
      </c>
      <c r="I15" s="29">
        <v>0</v>
      </c>
      <c r="J15" s="275">
        <f t="shared" si="2"/>
        <v>0</v>
      </c>
    </row>
    <row r="16" spans="1:10" ht="12.75">
      <c r="A16" s="270" t="s">
        <v>11</v>
      </c>
      <c r="B16" s="79">
        <v>1</v>
      </c>
      <c r="C16" s="29">
        <v>6</v>
      </c>
      <c r="D16" s="274">
        <f t="shared" si="0"/>
        <v>7</v>
      </c>
      <c r="E16" s="78">
        <v>0</v>
      </c>
      <c r="F16" s="29">
        <v>0</v>
      </c>
      <c r="G16" s="278">
        <f t="shared" si="1"/>
        <v>0</v>
      </c>
      <c r="H16" s="79">
        <v>0</v>
      </c>
      <c r="I16" s="29">
        <v>0</v>
      </c>
      <c r="J16" s="275">
        <f t="shared" si="2"/>
        <v>0</v>
      </c>
    </row>
    <row r="17" spans="1:10" ht="12.75">
      <c r="A17" s="270" t="s">
        <v>12</v>
      </c>
      <c r="B17" s="79">
        <v>0</v>
      </c>
      <c r="C17" s="29">
        <v>1</v>
      </c>
      <c r="D17" s="274">
        <f t="shared" si="0"/>
        <v>1</v>
      </c>
      <c r="E17" s="78">
        <v>0</v>
      </c>
      <c r="F17" s="29">
        <v>0</v>
      </c>
      <c r="G17" s="278">
        <f t="shared" si="1"/>
        <v>0</v>
      </c>
      <c r="H17" s="79">
        <v>0</v>
      </c>
      <c r="I17" s="29">
        <v>0</v>
      </c>
      <c r="J17" s="275">
        <f t="shared" si="2"/>
        <v>0</v>
      </c>
    </row>
    <row r="18" spans="1:10" ht="12.75">
      <c r="A18" s="270" t="s">
        <v>13</v>
      </c>
      <c r="B18" s="79">
        <v>345</v>
      </c>
      <c r="C18" s="29">
        <v>284</v>
      </c>
      <c r="D18" s="274">
        <f t="shared" si="0"/>
        <v>629</v>
      </c>
      <c r="E18" s="78">
        <v>21</v>
      </c>
      <c r="F18" s="29">
        <v>40</v>
      </c>
      <c r="G18" s="278">
        <f t="shared" si="1"/>
        <v>61</v>
      </c>
      <c r="H18" s="79">
        <v>9</v>
      </c>
      <c r="I18" s="29">
        <v>9</v>
      </c>
      <c r="J18" s="275">
        <f t="shared" si="2"/>
        <v>18</v>
      </c>
    </row>
    <row r="19" spans="1:10" ht="12.75">
      <c r="A19" s="270" t="s">
        <v>99</v>
      </c>
      <c r="B19" s="79">
        <v>0</v>
      </c>
      <c r="C19" s="29">
        <v>0</v>
      </c>
      <c r="D19" s="274">
        <f t="shared" si="0"/>
        <v>0</v>
      </c>
      <c r="E19" s="78">
        <v>0</v>
      </c>
      <c r="F19" s="29">
        <v>1</v>
      </c>
      <c r="G19" s="278">
        <f t="shared" si="1"/>
        <v>1</v>
      </c>
      <c r="H19" s="79">
        <v>0</v>
      </c>
      <c r="I19" s="29">
        <v>0</v>
      </c>
      <c r="J19" s="275">
        <f t="shared" si="2"/>
        <v>0</v>
      </c>
    </row>
    <row r="20" spans="1:10" ht="12.75">
      <c r="A20" s="270" t="s">
        <v>268</v>
      </c>
      <c r="B20" s="79">
        <v>0</v>
      </c>
      <c r="C20" s="29">
        <v>2</v>
      </c>
      <c r="D20" s="274">
        <f t="shared" si="0"/>
        <v>2</v>
      </c>
      <c r="E20" s="78">
        <v>0</v>
      </c>
      <c r="F20" s="29">
        <v>0</v>
      </c>
      <c r="G20" s="278">
        <f t="shared" si="1"/>
        <v>0</v>
      </c>
      <c r="H20" s="79">
        <v>0</v>
      </c>
      <c r="I20" s="29">
        <v>0</v>
      </c>
      <c r="J20" s="275">
        <f t="shared" si="2"/>
        <v>0</v>
      </c>
    </row>
    <row r="21" spans="1:10" ht="12.75">
      <c r="A21" s="270" t="s">
        <v>100</v>
      </c>
      <c r="B21" s="79">
        <v>5</v>
      </c>
      <c r="C21" s="29">
        <v>5</v>
      </c>
      <c r="D21" s="274">
        <f t="shared" si="0"/>
        <v>10</v>
      </c>
      <c r="E21" s="78">
        <v>0</v>
      </c>
      <c r="F21" s="29">
        <v>0</v>
      </c>
      <c r="G21" s="278">
        <f t="shared" si="1"/>
        <v>0</v>
      </c>
      <c r="H21" s="79">
        <v>0</v>
      </c>
      <c r="I21" s="29">
        <v>2</v>
      </c>
      <c r="J21" s="275">
        <f t="shared" si="2"/>
        <v>2</v>
      </c>
    </row>
    <row r="22" spans="1:10" ht="12.75">
      <c r="A22" s="270" t="s">
        <v>101</v>
      </c>
      <c r="B22" s="79">
        <v>0</v>
      </c>
      <c r="C22" s="29">
        <v>3</v>
      </c>
      <c r="D22" s="274">
        <f t="shared" si="0"/>
        <v>3</v>
      </c>
      <c r="E22" s="78">
        <v>0</v>
      </c>
      <c r="F22" s="29">
        <v>1</v>
      </c>
      <c r="G22" s="278">
        <f t="shared" si="1"/>
        <v>1</v>
      </c>
      <c r="H22" s="79">
        <v>0</v>
      </c>
      <c r="I22" s="29">
        <v>1</v>
      </c>
      <c r="J22" s="275">
        <f t="shared" si="2"/>
        <v>1</v>
      </c>
    </row>
    <row r="23" spans="1:10" ht="12.75">
      <c r="A23" s="270" t="s">
        <v>17</v>
      </c>
      <c r="B23" s="79">
        <v>15</v>
      </c>
      <c r="C23" s="29">
        <v>10</v>
      </c>
      <c r="D23" s="274">
        <f t="shared" si="0"/>
        <v>25</v>
      </c>
      <c r="E23" s="78">
        <v>1</v>
      </c>
      <c r="F23" s="29">
        <v>0</v>
      </c>
      <c r="G23" s="278">
        <f t="shared" si="1"/>
        <v>1</v>
      </c>
      <c r="H23" s="79">
        <v>7</v>
      </c>
      <c r="I23" s="29">
        <v>10</v>
      </c>
      <c r="J23" s="275">
        <f t="shared" si="2"/>
        <v>17</v>
      </c>
    </row>
    <row r="24" spans="1:10" ht="12.75">
      <c r="A24" s="270" t="s">
        <v>84</v>
      </c>
      <c r="B24" s="79">
        <v>0</v>
      </c>
      <c r="C24" s="29">
        <v>1</v>
      </c>
      <c r="D24" s="274">
        <f t="shared" si="0"/>
        <v>1</v>
      </c>
      <c r="E24" s="78">
        <v>0</v>
      </c>
      <c r="F24" s="29">
        <v>0</v>
      </c>
      <c r="G24" s="278">
        <f t="shared" si="1"/>
        <v>0</v>
      </c>
      <c r="H24" s="79">
        <v>0</v>
      </c>
      <c r="I24" s="29">
        <v>1</v>
      </c>
      <c r="J24" s="275">
        <f t="shared" si="2"/>
        <v>1</v>
      </c>
    </row>
    <row r="25" spans="1:10" ht="12.75">
      <c r="A25" s="270" t="s">
        <v>151</v>
      </c>
      <c r="B25" s="79">
        <v>0</v>
      </c>
      <c r="C25" s="29">
        <v>1</v>
      </c>
      <c r="D25" s="274">
        <f t="shared" si="0"/>
        <v>1</v>
      </c>
      <c r="E25" s="78">
        <v>0</v>
      </c>
      <c r="F25" s="29">
        <v>0</v>
      </c>
      <c r="G25" s="278">
        <f t="shared" si="1"/>
        <v>0</v>
      </c>
      <c r="H25" s="79">
        <v>0</v>
      </c>
      <c r="I25" s="29">
        <v>0</v>
      </c>
      <c r="J25" s="275">
        <f t="shared" si="2"/>
        <v>0</v>
      </c>
    </row>
    <row r="26" spans="1:10" ht="12.75">
      <c r="A26" s="270" t="s">
        <v>103</v>
      </c>
      <c r="B26" s="79">
        <v>1</v>
      </c>
      <c r="C26" s="29">
        <v>2</v>
      </c>
      <c r="D26" s="274">
        <f t="shared" si="0"/>
        <v>3</v>
      </c>
      <c r="E26" s="78">
        <v>0</v>
      </c>
      <c r="F26" s="29">
        <v>0</v>
      </c>
      <c r="G26" s="278">
        <f t="shared" si="1"/>
        <v>0</v>
      </c>
      <c r="H26" s="79">
        <v>0</v>
      </c>
      <c r="I26" s="29">
        <v>0</v>
      </c>
      <c r="J26" s="275">
        <f t="shared" si="2"/>
        <v>0</v>
      </c>
    </row>
    <row r="27" spans="1:10" ht="12.75">
      <c r="A27" s="270" t="s">
        <v>18</v>
      </c>
      <c r="B27" s="79">
        <v>1</v>
      </c>
      <c r="C27" s="29">
        <v>76</v>
      </c>
      <c r="D27" s="274">
        <f t="shared" si="0"/>
        <v>77</v>
      </c>
      <c r="E27" s="78">
        <v>0</v>
      </c>
      <c r="F27" s="29">
        <v>4</v>
      </c>
      <c r="G27" s="278">
        <f t="shared" si="1"/>
        <v>4</v>
      </c>
      <c r="H27" s="79">
        <v>0</v>
      </c>
      <c r="I27" s="29">
        <v>3</v>
      </c>
      <c r="J27" s="275">
        <f t="shared" si="2"/>
        <v>3</v>
      </c>
    </row>
    <row r="28" spans="1:10" ht="12.75">
      <c r="A28" s="270" t="s">
        <v>104</v>
      </c>
      <c r="B28" s="79">
        <v>0</v>
      </c>
      <c r="C28" s="29">
        <v>2</v>
      </c>
      <c r="D28" s="274">
        <f t="shared" si="0"/>
        <v>2</v>
      </c>
      <c r="E28" s="78">
        <v>0</v>
      </c>
      <c r="F28" s="29">
        <v>0</v>
      </c>
      <c r="G28" s="278">
        <f t="shared" si="1"/>
        <v>0</v>
      </c>
      <c r="H28" s="79">
        <v>0</v>
      </c>
      <c r="I28" s="29">
        <v>1</v>
      </c>
      <c r="J28" s="275">
        <f t="shared" si="2"/>
        <v>1</v>
      </c>
    </row>
    <row r="29" spans="1:10" ht="12.75">
      <c r="A29" s="270" t="s">
        <v>20</v>
      </c>
      <c r="B29" s="79">
        <v>1</v>
      </c>
      <c r="C29" s="29">
        <v>5</v>
      </c>
      <c r="D29" s="274">
        <f t="shared" si="0"/>
        <v>6</v>
      </c>
      <c r="E29" s="78">
        <v>0</v>
      </c>
      <c r="F29" s="29">
        <v>0</v>
      </c>
      <c r="G29" s="278">
        <f t="shared" si="1"/>
        <v>0</v>
      </c>
      <c r="H29" s="79">
        <v>0</v>
      </c>
      <c r="I29" s="29">
        <v>0</v>
      </c>
      <c r="J29" s="275">
        <f t="shared" si="2"/>
        <v>0</v>
      </c>
    </row>
    <row r="30" spans="1:10" ht="12.75">
      <c r="A30" s="270" t="s">
        <v>85</v>
      </c>
      <c r="B30" s="79">
        <v>19</v>
      </c>
      <c r="C30" s="29">
        <v>1</v>
      </c>
      <c r="D30" s="274">
        <f t="shared" si="0"/>
        <v>20</v>
      </c>
      <c r="E30" s="78">
        <v>1</v>
      </c>
      <c r="F30" s="29">
        <v>0</v>
      </c>
      <c r="G30" s="278">
        <f t="shared" si="1"/>
        <v>1</v>
      </c>
      <c r="H30" s="79">
        <v>0</v>
      </c>
      <c r="I30" s="29">
        <v>0</v>
      </c>
      <c r="J30" s="275">
        <f t="shared" si="2"/>
        <v>0</v>
      </c>
    </row>
    <row r="31" spans="1:10" ht="12.75">
      <c r="A31" s="270" t="s">
        <v>21</v>
      </c>
      <c r="B31" s="79">
        <v>0</v>
      </c>
      <c r="C31" s="29">
        <v>3</v>
      </c>
      <c r="D31" s="274">
        <f t="shared" si="0"/>
        <v>3</v>
      </c>
      <c r="E31" s="78">
        <v>0</v>
      </c>
      <c r="F31" s="29">
        <v>1</v>
      </c>
      <c r="G31" s="278">
        <f t="shared" si="1"/>
        <v>1</v>
      </c>
      <c r="H31" s="79">
        <v>0</v>
      </c>
      <c r="I31" s="29">
        <v>1</v>
      </c>
      <c r="J31" s="275">
        <f t="shared" si="2"/>
        <v>1</v>
      </c>
    </row>
    <row r="32" spans="1:10" ht="12.75">
      <c r="A32" s="270" t="s">
        <v>22</v>
      </c>
      <c r="B32" s="79">
        <v>2</v>
      </c>
      <c r="C32" s="29">
        <v>0</v>
      </c>
      <c r="D32" s="274">
        <f t="shared" si="0"/>
        <v>2</v>
      </c>
      <c r="E32" s="78">
        <v>0</v>
      </c>
      <c r="F32" s="29">
        <v>1</v>
      </c>
      <c r="G32" s="278">
        <f t="shared" si="1"/>
        <v>1</v>
      </c>
      <c r="H32" s="79">
        <v>0</v>
      </c>
      <c r="I32" s="29">
        <v>0</v>
      </c>
      <c r="J32" s="275">
        <f t="shared" si="2"/>
        <v>0</v>
      </c>
    </row>
    <row r="33" spans="1:10" ht="12.75">
      <c r="A33" s="270" t="s">
        <v>23</v>
      </c>
      <c r="B33" s="79">
        <v>6</v>
      </c>
      <c r="C33" s="29">
        <v>7</v>
      </c>
      <c r="D33" s="274">
        <f t="shared" si="0"/>
        <v>13</v>
      </c>
      <c r="E33" s="78">
        <v>0</v>
      </c>
      <c r="F33" s="29">
        <v>2</v>
      </c>
      <c r="G33" s="278">
        <f t="shared" si="1"/>
        <v>2</v>
      </c>
      <c r="H33" s="79">
        <v>0</v>
      </c>
      <c r="I33" s="29">
        <v>0</v>
      </c>
      <c r="J33" s="275">
        <f t="shared" si="2"/>
        <v>0</v>
      </c>
    </row>
    <row r="34" spans="1:10" ht="12.75">
      <c r="A34" s="270" t="s">
        <v>105</v>
      </c>
      <c r="B34" s="79">
        <v>2</v>
      </c>
      <c r="C34" s="29">
        <v>1</v>
      </c>
      <c r="D34" s="274">
        <f t="shared" si="0"/>
        <v>3</v>
      </c>
      <c r="E34" s="78">
        <v>0</v>
      </c>
      <c r="F34" s="29">
        <v>0</v>
      </c>
      <c r="G34" s="278">
        <f t="shared" si="1"/>
        <v>0</v>
      </c>
      <c r="H34" s="79">
        <v>0</v>
      </c>
      <c r="I34" s="29">
        <v>0</v>
      </c>
      <c r="J34" s="275">
        <f t="shared" si="2"/>
        <v>0</v>
      </c>
    </row>
    <row r="35" spans="1:10" ht="12.75">
      <c r="A35" s="270" t="s">
        <v>24</v>
      </c>
      <c r="B35" s="79">
        <v>0</v>
      </c>
      <c r="C35" s="29">
        <v>2</v>
      </c>
      <c r="D35" s="274">
        <f t="shared" si="0"/>
        <v>2</v>
      </c>
      <c r="E35" s="78">
        <v>0</v>
      </c>
      <c r="F35" s="29">
        <v>2</v>
      </c>
      <c r="G35" s="278">
        <f t="shared" si="1"/>
        <v>2</v>
      </c>
      <c r="H35" s="79">
        <v>0</v>
      </c>
      <c r="I35" s="29">
        <v>0</v>
      </c>
      <c r="J35" s="275">
        <f t="shared" si="2"/>
        <v>0</v>
      </c>
    </row>
    <row r="36" spans="1:10" ht="12.75">
      <c r="A36" s="270" t="s">
        <v>25</v>
      </c>
      <c r="B36" s="79">
        <v>2</v>
      </c>
      <c r="C36" s="29">
        <v>55</v>
      </c>
      <c r="D36" s="274">
        <f t="shared" si="0"/>
        <v>57</v>
      </c>
      <c r="E36" s="78">
        <v>0</v>
      </c>
      <c r="F36" s="29">
        <v>2</v>
      </c>
      <c r="G36" s="278">
        <f t="shared" si="1"/>
        <v>2</v>
      </c>
      <c r="H36" s="79">
        <v>1</v>
      </c>
      <c r="I36" s="29">
        <v>2</v>
      </c>
      <c r="J36" s="275">
        <f t="shared" si="2"/>
        <v>3</v>
      </c>
    </row>
    <row r="37" spans="1:10" ht="12.75">
      <c r="A37" s="270" t="s">
        <v>86</v>
      </c>
      <c r="B37" s="79">
        <v>2</v>
      </c>
      <c r="C37" s="29">
        <v>2</v>
      </c>
      <c r="D37" s="274">
        <f t="shared" si="0"/>
        <v>4</v>
      </c>
      <c r="E37" s="78">
        <v>0</v>
      </c>
      <c r="F37" s="29">
        <v>0</v>
      </c>
      <c r="G37" s="278">
        <f t="shared" si="1"/>
        <v>0</v>
      </c>
      <c r="H37" s="79">
        <v>0</v>
      </c>
      <c r="I37" s="29">
        <v>0</v>
      </c>
      <c r="J37" s="275">
        <f t="shared" si="2"/>
        <v>0</v>
      </c>
    </row>
    <row r="38" spans="1:10" ht="12.75">
      <c r="A38" s="270" t="s">
        <v>26</v>
      </c>
      <c r="B38" s="79">
        <v>2</v>
      </c>
      <c r="C38" s="29">
        <v>10</v>
      </c>
      <c r="D38" s="274">
        <f t="shared" si="0"/>
        <v>12</v>
      </c>
      <c r="E38" s="78">
        <v>1</v>
      </c>
      <c r="F38" s="29">
        <v>3</v>
      </c>
      <c r="G38" s="278">
        <f t="shared" si="1"/>
        <v>4</v>
      </c>
      <c r="H38" s="79">
        <v>0</v>
      </c>
      <c r="I38" s="29">
        <v>0</v>
      </c>
      <c r="J38" s="275">
        <f t="shared" si="2"/>
        <v>0</v>
      </c>
    </row>
    <row r="39" spans="1:10" ht="12.75">
      <c r="A39" s="270" t="s">
        <v>27</v>
      </c>
      <c r="B39" s="79">
        <v>0</v>
      </c>
      <c r="C39" s="29">
        <v>5</v>
      </c>
      <c r="D39" s="274">
        <f t="shared" si="0"/>
        <v>5</v>
      </c>
      <c r="E39" s="78">
        <v>0</v>
      </c>
      <c r="F39" s="29">
        <v>0</v>
      </c>
      <c r="G39" s="278">
        <f t="shared" si="1"/>
        <v>0</v>
      </c>
      <c r="H39" s="79">
        <v>0</v>
      </c>
      <c r="I39" s="29">
        <v>0</v>
      </c>
      <c r="J39" s="275">
        <f t="shared" si="2"/>
        <v>0</v>
      </c>
    </row>
    <row r="40" spans="1:10" ht="12.75">
      <c r="A40" s="270" t="s">
        <v>106</v>
      </c>
      <c r="B40" s="79">
        <v>1</v>
      </c>
      <c r="C40" s="29">
        <v>5</v>
      </c>
      <c r="D40" s="274">
        <f t="shared" si="0"/>
        <v>6</v>
      </c>
      <c r="E40" s="78">
        <v>0</v>
      </c>
      <c r="F40" s="29">
        <v>1</v>
      </c>
      <c r="G40" s="278">
        <f t="shared" si="1"/>
        <v>1</v>
      </c>
      <c r="H40" s="79">
        <v>0</v>
      </c>
      <c r="I40" s="29">
        <v>1</v>
      </c>
      <c r="J40" s="275">
        <f t="shared" si="2"/>
        <v>1</v>
      </c>
    </row>
    <row r="41" spans="1:10" ht="12.75">
      <c r="A41" s="270" t="s">
        <v>87</v>
      </c>
      <c r="B41" s="79">
        <v>0</v>
      </c>
      <c r="C41" s="29">
        <v>1</v>
      </c>
      <c r="D41" s="274">
        <f t="shared" si="0"/>
        <v>1</v>
      </c>
      <c r="E41" s="78">
        <v>0</v>
      </c>
      <c r="F41" s="29">
        <v>0</v>
      </c>
      <c r="G41" s="278">
        <f t="shared" si="1"/>
        <v>0</v>
      </c>
      <c r="H41" s="79">
        <v>0</v>
      </c>
      <c r="I41" s="29">
        <v>0</v>
      </c>
      <c r="J41" s="275">
        <f t="shared" si="2"/>
        <v>0</v>
      </c>
    </row>
    <row r="42" spans="1:10" ht="12.75">
      <c r="A42" s="270" t="s">
        <v>107</v>
      </c>
      <c r="B42" s="79">
        <v>12</v>
      </c>
      <c r="C42" s="29">
        <v>7</v>
      </c>
      <c r="D42" s="274">
        <f t="shared" si="0"/>
        <v>19</v>
      </c>
      <c r="E42" s="78">
        <v>0</v>
      </c>
      <c r="F42" s="29">
        <v>1</v>
      </c>
      <c r="G42" s="278">
        <f t="shared" si="1"/>
        <v>1</v>
      </c>
      <c r="H42" s="79">
        <v>1</v>
      </c>
      <c r="I42" s="29">
        <v>1</v>
      </c>
      <c r="J42" s="275">
        <f t="shared" si="2"/>
        <v>2</v>
      </c>
    </row>
    <row r="43" spans="1:10" ht="12.75">
      <c r="A43" s="270" t="s">
        <v>108</v>
      </c>
      <c r="B43" s="79">
        <v>1</v>
      </c>
      <c r="C43" s="29">
        <v>3</v>
      </c>
      <c r="D43" s="274">
        <f t="shared" si="0"/>
        <v>4</v>
      </c>
      <c r="E43" s="78">
        <v>0</v>
      </c>
      <c r="F43" s="29">
        <v>0</v>
      </c>
      <c r="G43" s="278">
        <f t="shared" si="1"/>
        <v>0</v>
      </c>
      <c r="H43" s="79">
        <v>0</v>
      </c>
      <c r="I43" s="29">
        <v>0</v>
      </c>
      <c r="J43" s="275">
        <f t="shared" si="2"/>
        <v>0</v>
      </c>
    </row>
    <row r="44" spans="1:10" ht="12.75">
      <c r="A44" s="270" t="s">
        <v>28</v>
      </c>
      <c r="B44" s="79">
        <v>1</v>
      </c>
      <c r="C44" s="29">
        <v>4</v>
      </c>
      <c r="D44" s="274">
        <f t="shared" si="0"/>
        <v>5</v>
      </c>
      <c r="E44" s="78">
        <v>0</v>
      </c>
      <c r="F44" s="29">
        <v>1</v>
      </c>
      <c r="G44" s="278">
        <f t="shared" si="1"/>
        <v>1</v>
      </c>
      <c r="H44" s="79">
        <v>0</v>
      </c>
      <c r="I44" s="29">
        <v>1</v>
      </c>
      <c r="J44" s="275">
        <f t="shared" si="2"/>
        <v>1</v>
      </c>
    </row>
    <row r="45" spans="1:10" ht="12.75">
      <c r="A45" s="270" t="s">
        <v>29</v>
      </c>
      <c r="B45" s="79">
        <v>0</v>
      </c>
      <c r="C45" s="29">
        <v>9</v>
      </c>
      <c r="D45" s="274">
        <f t="shared" si="0"/>
        <v>9</v>
      </c>
      <c r="E45" s="78">
        <v>0</v>
      </c>
      <c r="F45" s="29">
        <v>1</v>
      </c>
      <c r="G45" s="278">
        <f t="shared" si="1"/>
        <v>1</v>
      </c>
      <c r="H45" s="79">
        <v>0</v>
      </c>
      <c r="I45" s="29">
        <v>1</v>
      </c>
      <c r="J45" s="275">
        <f t="shared" si="2"/>
        <v>1</v>
      </c>
    </row>
    <row r="46" spans="1:10" ht="12.75">
      <c r="A46" s="270" t="s">
        <v>110</v>
      </c>
      <c r="B46" s="79">
        <v>3</v>
      </c>
      <c r="C46" s="29">
        <v>4</v>
      </c>
      <c r="D46" s="274">
        <f t="shared" si="0"/>
        <v>7</v>
      </c>
      <c r="E46" s="78">
        <v>0</v>
      </c>
      <c r="F46" s="29">
        <v>2</v>
      </c>
      <c r="G46" s="278">
        <f t="shared" si="1"/>
        <v>2</v>
      </c>
      <c r="H46" s="79">
        <v>0</v>
      </c>
      <c r="I46" s="29">
        <v>3</v>
      </c>
      <c r="J46" s="275">
        <f t="shared" si="2"/>
        <v>3</v>
      </c>
    </row>
    <row r="47" spans="1:10" ht="12.75">
      <c r="A47" s="270" t="s">
        <v>30</v>
      </c>
      <c r="B47" s="79">
        <v>29</v>
      </c>
      <c r="C47" s="29">
        <v>17</v>
      </c>
      <c r="D47" s="274">
        <f t="shared" si="0"/>
        <v>46</v>
      </c>
      <c r="E47" s="78">
        <v>1</v>
      </c>
      <c r="F47" s="29">
        <v>0</v>
      </c>
      <c r="G47" s="278">
        <f t="shared" si="1"/>
        <v>1</v>
      </c>
      <c r="H47" s="79">
        <v>3</v>
      </c>
      <c r="I47" s="29">
        <v>1</v>
      </c>
      <c r="J47" s="275">
        <f t="shared" si="2"/>
        <v>4</v>
      </c>
    </row>
    <row r="48" spans="1:10" ht="12.75">
      <c r="A48" s="270" t="s">
        <v>31</v>
      </c>
      <c r="B48" s="79">
        <v>1</v>
      </c>
      <c r="C48" s="29">
        <v>2</v>
      </c>
      <c r="D48" s="274">
        <f t="shared" si="0"/>
        <v>3</v>
      </c>
      <c r="E48" s="78">
        <v>0</v>
      </c>
      <c r="F48" s="29">
        <v>0</v>
      </c>
      <c r="G48" s="278">
        <f t="shared" si="1"/>
        <v>0</v>
      </c>
      <c r="H48" s="79">
        <v>0</v>
      </c>
      <c r="I48" s="29">
        <v>1</v>
      </c>
      <c r="J48" s="275">
        <f t="shared" si="2"/>
        <v>1</v>
      </c>
    </row>
    <row r="49" spans="1:14" ht="12.75">
      <c r="A49" s="270" t="s">
        <v>32</v>
      </c>
      <c r="B49" s="79">
        <v>1</v>
      </c>
      <c r="C49" s="29">
        <v>0</v>
      </c>
      <c r="D49" s="274">
        <f t="shared" si="0"/>
        <v>1</v>
      </c>
      <c r="E49" s="78">
        <v>0</v>
      </c>
      <c r="F49" s="29">
        <v>0</v>
      </c>
      <c r="G49" s="278">
        <f t="shared" si="1"/>
        <v>0</v>
      </c>
      <c r="H49" s="79">
        <v>0</v>
      </c>
      <c r="I49" s="29">
        <v>0</v>
      </c>
      <c r="J49" s="275">
        <f t="shared" si="2"/>
        <v>0</v>
      </c>
      <c r="N49" s="7"/>
    </row>
    <row r="50" spans="1:10" ht="12.75">
      <c r="A50" s="270" t="s">
        <v>33</v>
      </c>
      <c r="B50" s="79">
        <v>3</v>
      </c>
      <c r="C50" s="29">
        <v>2</v>
      </c>
      <c r="D50" s="274">
        <f t="shared" si="0"/>
        <v>5</v>
      </c>
      <c r="E50" s="78">
        <v>0</v>
      </c>
      <c r="F50" s="29">
        <v>0</v>
      </c>
      <c r="G50" s="278">
        <f t="shared" si="1"/>
        <v>0</v>
      </c>
      <c r="H50" s="79">
        <v>0</v>
      </c>
      <c r="I50" s="29">
        <v>0</v>
      </c>
      <c r="J50" s="275">
        <f t="shared" si="2"/>
        <v>0</v>
      </c>
    </row>
    <row r="51" spans="1:10" ht="12.75">
      <c r="A51" s="270" t="s">
        <v>35</v>
      </c>
      <c r="B51" s="79">
        <v>2</v>
      </c>
      <c r="C51" s="29">
        <v>5</v>
      </c>
      <c r="D51" s="274">
        <f t="shared" si="0"/>
        <v>7</v>
      </c>
      <c r="E51" s="78">
        <v>0</v>
      </c>
      <c r="F51" s="29">
        <v>1</v>
      </c>
      <c r="G51" s="278">
        <f t="shared" si="1"/>
        <v>1</v>
      </c>
      <c r="H51" s="79">
        <v>0</v>
      </c>
      <c r="I51" s="29">
        <v>1</v>
      </c>
      <c r="J51" s="275">
        <f t="shared" si="2"/>
        <v>1</v>
      </c>
    </row>
    <row r="52" spans="1:10" ht="12.75">
      <c r="A52" s="270" t="s">
        <v>112</v>
      </c>
      <c r="B52" s="79">
        <v>2</v>
      </c>
      <c r="C52" s="29">
        <v>2</v>
      </c>
      <c r="D52" s="274">
        <f t="shared" si="0"/>
        <v>4</v>
      </c>
      <c r="E52" s="78">
        <v>0</v>
      </c>
      <c r="F52" s="29">
        <v>0</v>
      </c>
      <c r="G52" s="278">
        <f t="shared" si="1"/>
        <v>0</v>
      </c>
      <c r="H52" s="79">
        <v>0</v>
      </c>
      <c r="I52" s="29">
        <v>0</v>
      </c>
      <c r="J52" s="275">
        <f t="shared" si="2"/>
        <v>0</v>
      </c>
    </row>
    <row r="53" spans="1:10" ht="12.75">
      <c r="A53" s="270" t="s">
        <v>113</v>
      </c>
      <c r="B53" s="79">
        <v>0</v>
      </c>
      <c r="C53" s="29">
        <v>3</v>
      </c>
      <c r="D53" s="274">
        <f t="shared" si="0"/>
        <v>3</v>
      </c>
      <c r="E53" s="78">
        <v>0</v>
      </c>
      <c r="F53" s="29">
        <v>1</v>
      </c>
      <c r="G53" s="278">
        <f t="shared" si="1"/>
        <v>1</v>
      </c>
      <c r="H53" s="79">
        <v>0</v>
      </c>
      <c r="I53" s="29">
        <v>1</v>
      </c>
      <c r="J53" s="275">
        <f t="shared" si="2"/>
        <v>1</v>
      </c>
    </row>
    <row r="54" spans="1:10" ht="12.75">
      <c r="A54" s="270" t="s">
        <v>37</v>
      </c>
      <c r="B54" s="79">
        <v>2</v>
      </c>
      <c r="C54" s="29">
        <v>6</v>
      </c>
      <c r="D54" s="274">
        <f t="shared" si="0"/>
        <v>8</v>
      </c>
      <c r="E54" s="78">
        <v>0</v>
      </c>
      <c r="F54" s="29">
        <v>0</v>
      </c>
      <c r="G54" s="278">
        <f t="shared" si="1"/>
        <v>0</v>
      </c>
      <c r="H54" s="79">
        <v>0</v>
      </c>
      <c r="I54" s="29">
        <v>1</v>
      </c>
      <c r="J54" s="275">
        <f t="shared" si="2"/>
        <v>1</v>
      </c>
    </row>
    <row r="55" spans="1:10" ht="12.75">
      <c r="A55" s="270" t="s">
        <v>116</v>
      </c>
      <c r="B55" s="79">
        <v>1</v>
      </c>
      <c r="C55" s="29">
        <v>7</v>
      </c>
      <c r="D55" s="274">
        <f t="shared" si="0"/>
        <v>8</v>
      </c>
      <c r="E55" s="78">
        <v>0</v>
      </c>
      <c r="F55" s="29">
        <v>1</v>
      </c>
      <c r="G55" s="278">
        <f t="shared" si="1"/>
        <v>1</v>
      </c>
      <c r="H55" s="79">
        <v>0</v>
      </c>
      <c r="I55" s="29">
        <v>0</v>
      </c>
      <c r="J55" s="275">
        <f t="shared" si="2"/>
        <v>0</v>
      </c>
    </row>
    <row r="56" spans="1:10" ht="12.75">
      <c r="A56" s="270" t="s">
        <v>39</v>
      </c>
      <c r="B56" s="79">
        <v>0</v>
      </c>
      <c r="C56" s="29">
        <v>6</v>
      </c>
      <c r="D56" s="274">
        <f t="shared" si="0"/>
        <v>6</v>
      </c>
      <c r="E56" s="78">
        <v>0</v>
      </c>
      <c r="F56" s="29">
        <v>1</v>
      </c>
      <c r="G56" s="278">
        <f t="shared" si="1"/>
        <v>1</v>
      </c>
      <c r="H56" s="79">
        <v>0</v>
      </c>
      <c r="I56" s="29">
        <v>0</v>
      </c>
      <c r="J56" s="275">
        <f t="shared" si="2"/>
        <v>0</v>
      </c>
    </row>
    <row r="57" spans="1:10" ht="12.75">
      <c r="A57" s="270" t="s">
        <v>40</v>
      </c>
      <c r="B57" s="79">
        <v>1</v>
      </c>
      <c r="C57" s="29">
        <v>0</v>
      </c>
      <c r="D57" s="274">
        <f t="shared" si="0"/>
        <v>1</v>
      </c>
      <c r="E57" s="78">
        <v>0</v>
      </c>
      <c r="F57" s="29">
        <v>0</v>
      </c>
      <c r="G57" s="278">
        <f t="shared" si="1"/>
        <v>0</v>
      </c>
      <c r="H57" s="79">
        <v>0</v>
      </c>
      <c r="I57" s="29">
        <v>0</v>
      </c>
      <c r="J57" s="275">
        <f t="shared" si="2"/>
        <v>0</v>
      </c>
    </row>
    <row r="58" spans="1:10" ht="12.75">
      <c r="A58" s="282" t="s">
        <v>197</v>
      </c>
      <c r="B58" s="79">
        <v>1</v>
      </c>
      <c r="C58" s="29">
        <v>3</v>
      </c>
      <c r="D58" s="274">
        <f>SUM(B58:C58)</f>
        <v>4</v>
      </c>
      <c r="E58" s="78">
        <v>0</v>
      </c>
      <c r="F58" s="29">
        <v>0</v>
      </c>
      <c r="G58" s="278">
        <f>SUM(E58:F58)</f>
        <v>0</v>
      </c>
      <c r="H58" s="79">
        <v>0</v>
      </c>
      <c r="I58" s="29">
        <v>0</v>
      </c>
      <c r="J58" s="275">
        <f>SUM(H58:I58)</f>
        <v>0</v>
      </c>
    </row>
    <row r="59" spans="1:10" ht="12.75">
      <c r="A59" s="270" t="s">
        <v>42</v>
      </c>
      <c r="B59" s="79">
        <v>1</v>
      </c>
      <c r="C59" s="29">
        <v>0</v>
      </c>
      <c r="D59" s="274">
        <f t="shared" si="0"/>
        <v>1</v>
      </c>
      <c r="E59" s="78">
        <v>0</v>
      </c>
      <c r="F59" s="29">
        <v>0</v>
      </c>
      <c r="G59" s="278">
        <f t="shared" si="1"/>
        <v>0</v>
      </c>
      <c r="H59" s="79">
        <v>0</v>
      </c>
      <c r="I59" s="29">
        <v>0</v>
      </c>
      <c r="J59" s="275">
        <f t="shared" si="2"/>
        <v>0</v>
      </c>
    </row>
    <row r="60" spans="1:10" ht="12.75">
      <c r="A60" s="270" t="s">
        <v>117</v>
      </c>
      <c r="B60" s="79">
        <v>1</v>
      </c>
      <c r="C60" s="29">
        <v>0</v>
      </c>
      <c r="D60" s="274">
        <f t="shared" si="0"/>
        <v>1</v>
      </c>
      <c r="E60" s="78">
        <v>0</v>
      </c>
      <c r="F60" s="29">
        <v>0</v>
      </c>
      <c r="G60" s="278">
        <f t="shared" si="1"/>
        <v>0</v>
      </c>
      <c r="H60" s="79">
        <v>0</v>
      </c>
      <c r="I60" s="29">
        <v>0</v>
      </c>
      <c r="J60" s="275">
        <f t="shared" si="2"/>
        <v>0</v>
      </c>
    </row>
    <row r="61" spans="1:10" ht="12.75">
      <c r="A61" s="270" t="s">
        <v>43</v>
      </c>
      <c r="B61" s="79">
        <v>1</v>
      </c>
      <c r="C61" s="29">
        <v>1</v>
      </c>
      <c r="D61" s="274">
        <f t="shared" si="0"/>
        <v>2</v>
      </c>
      <c r="E61" s="78">
        <v>0</v>
      </c>
      <c r="F61" s="29">
        <v>0</v>
      </c>
      <c r="G61" s="278">
        <f t="shared" si="1"/>
        <v>0</v>
      </c>
      <c r="H61" s="79">
        <v>0</v>
      </c>
      <c r="I61" s="29">
        <v>0</v>
      </c>
      <c r="J61" s="275">
        <f t="shared" si="2"/>
        <v>0</v>
      </c>
    </row>
    <row r="62" spans="1:10" ht="12.75">
      <c r="A62" s="270" t="s">
        <v>44</v>
      </c>
      <c r="B62" s="79">
        <v>0</v>
      </c>
      <c r="C62" s="29">
        <v>24</v>
      </c>
      <c r="D62" s="274">
        <f t="shared" si="0"/>
        <v>24</v>
      </c>
      <c r="E62" s="78">
        <v>1</v>
      </c>
      <c r="F62" s="29">
        <v>2</v>
      </c>
      <c r="G62" s="278">
        <f t="shared" si="1"/>
        <v>3</v>
      </c>
      <c r="H62" s="79">
        <v>0</v>
      </c>
      <c r="I62" s="29">
        <v>2</v>
      </c>
      <c r="J62" s="275">
        <f t="shared" si="2"/>
        <v>2</v>
      </c>
    </row>
    <row r="63" spans="1:10" ht="12.75">
      <c r="A63" s="270" t="s">
        <v>45</v>
      </c>
      <c r="B63" s="79">
        <v>0</v>
      </c>
      <c r="C63" s="29">
        <v>1</v>
      </c>
      <c r="D63" s="274">
        <f t="shared" si="0"/>
        <v>1</v>
      </c>
      <c r="E63" s="78">
        <v>0</v>
      </c>
      <c r="F63" s="29">
        <v>0</v>
      </c>
      <c r="G63" s="278">
        <f t="shared" si="1"/>
        <v>0</v>
      </c>
      <c r="H63" s="79">
        <v>0</v>
      </c>
      <c r="I63" s="29">
        <v>0</v>
      </c>
      <c r="J63" s="275">
        <f t="shared" si="2"/>
        <v>0</v>
      </c>
    </row>
    <row r="64" spans="1:10" ht="12.75">
      <c r="A64" s="270" t="s">
        <v>88</v>
      </c>
      <c r="B64" s="79">
        <v>0</v>
      </c>
      <c r="C64" s="29">
        <v>2</v>
      </c>
      <c r="D64" s="274">
        <f t="shared" si="0"/>
        <v>2</v>
      </c>
      <c r="E64" s="78">
        <v>0</v>
      </c>
      <c r="F64" s="29">
        <v>0</v>
      </c>
      <c r="G64" s="278">
        <f t="shared" si="1"/>
        <v>0</v>
      </c>
      <c r="H64" s="79">
        <v>0</v>
      </c>
      <c r="I64" s="29">
        <v>0</v>
      </c>
      <c r="J64" s="275">
        <f t="shared" si="2"/>
        <v>0</v>
      </c>
    </row>
    <row r="65" spans="1:10" ht="12.75">
      <c r="A65" s="270" t="s">
        <v>118</v>
      </c>
      <c r="B65" s="79">
        <v>4</v>
      </c>
      <c r="C65" s="29">
        <v>9</v>
      </c>
      <c r="D65" s="274">
        <f t="shared" si="0"/>
        <v>13</v>
      </c>
      <c r="E65" s="78">
        <v>0</v>
      </c>
      <c r="F65" s="29">
        <v>0</v>
      </c>
      <c r="G65" s="278">
        <f t="shared" si="1"/>
        <v>0</v>
      </c>
      <c r="H65" s="79">
        <v>1</v>
      </c>
      <c r="I65" s="29">
        <v>0</v>
      </c>
      <c r="J65" s="275">
        <f t="shared" si="2"/>
        <v>1</v>
      </c>
    </row>
    <row r="66" spans="1:10" ht="12.75">
      <c r="A66" s="282" t="s">
        <v>252</v>
      </c>
      <c r="B66" s="79">
        <v>18</v>
      </c>
      <c r="C66" s="29">
        <v>16</v>
      </c>
      <c r="D66" s="274">
        <f t="shared" si="0"/>
        <v>34</v>
      </c>
      <c r="E66" s="78">
        <v>0</v>
      </c>
      <c r="F66" s="29">
        <v>0</v>
      </c>
      <c r="G66" s="278">
        <f t="shared" si="1"/>
        <v>0</v>
      </c>
      <c r="H66" s="79">
        <v>1</v>
      </c>
      <c r="I66" s="29">
        <v>1</v>
      </c>
      <c r="J66" s="275">
        <f t="shared" si="2"/>
        <v>2</v>
      </c>
    </row>
    <row r="67" spans="1:10" ht="12.75">
      <c r="A67" s="270" t="s">
        <v>46</v>
      </c>
      <c r="B67" s="79">
        <v>8</v>
      </c>
      <c r="C67" s="29">
        <v>4</v>
      </c>
      <c r="D67" s="274">
        <f t="shared" si="0"/>
        <v>12</v>
      </c>
      <c r="E67" s="78">
        <v>0</v>
      </c>
      <c r="F67" s="29">
        <v>0</v>
      </c>
      <c r="G67" s="278">
        <f t="shared" si="1"/>
        <v>0</v>
      </c>
      <c r="H67" s="79">
        <v>0</v>
      </c>
      <c r="I67" s="29">
        <v>0</v>
      </c>
      <c r="J67" s="275">
        <f t="shared" si="2"/>
        <v>0</v>
      </c>
    </row>
    <row r="68" spans="1:10" ht="12.75">
      <c r="A68" s="270" t="s">
        <v>48</v>
      </c>
      <c r="B68" s="79">
        <v>2</v>
      </c>
      <c r="C68" s="29">
        <v>6</v>
      </c>
      <c r="D68" s="274">
        <f t="shared" si="0"/>
        <v>8</v>
      </c>
      <c r="E68" s="78">
        <v>0</v>
      </c>
      <c r="F68" s="29">
        <v>1</v>
      </c>
      <c r="G68" s="278">
        <f t="shared" si="1"/>
        <v>1</v>
      </c>
      <c r="H68" s="79">
        <v>0</v>
      </c>
      <c r="I68" s="29">
        <v>1</v>
      </c>
      <c r="J68" s="275">
        <f t="shared" si="2"/>
        <v>1</v>
      </c>
    </row>
    <row r="69" spans="1:10" ht="12.75">
      <c r="A69" s="282" t="s">
        <v>49</v>
      </c>
      <c r="B69" s="79">
        <v>0</v>
      </c>
      <c r="C69" s="29">
        <v>1</v>
      </c>
      <c r="D69" s="274">
        <f t="shared" si="0"/>
        <v>1</v>
      </c>
      <c r="E69" s="78">
        <v>0</v>
      </c>
      <c r="F69" s="29">
        <v>1</v>
      </c>
      <c r="G69" s="278">
        <f t="shared" si="1"/>
        <v>1</v>
      </c>
      <c r="H69" s="79">
        <v>0</v>
      </c>
      <c r="I69" s="29">
        <v>0</v>
      </c>
      <c r="J69" s="275">
        <f t="shared" si="2"/>
        <v>0</v>
      </c>
    </row>
    <row r="70" spans="1:10" ht="12.75">
      <c r="A70" s="270" t="s">
        <v>73</v>
      </c>
      <c r="B70" s="79">
        <v>1</v>
      </c>
      <c r="C70" s="29">
        <v>67</v>
      </c>
      <c r="D70" s="274">
        <f t="shared" si="0"/>
        <v>68</v>
      </c>
      <c r="E70" s="78">
        <v>0</v>
      </c>
      <c r="F70" s="29">
        <v>16</v>
      </c>
      <c r="G70" s="278">
        <f t="shared" si="1"/>
        <v>16</v>
      </c>
      <c r="H70" s="79">
        <v>1</v>
      </c>
      <c r="I70" s="29">
        <v>8</v>
      </c>
      <c r="J70" s="275">
        <f t="shared" si="2"/>
        <v>9</v>
      </c>
    </row>
    <row r="71" spans="1:10" ht="12.75">
      <c r="A71" s="270" t="s">
        <v>138</v>
      </c>
      <c r="B71" s="79">
        <v>0</v>
      </c>
      <c r="C71" s="29">
        <v>2</v>
      </c>
      <c r="D71" s="274">
        <f aca="true" t="shared" si="3" ref="D71:D101">SUM(B71:C71)</f>
        <v>2</v>
      </c>
      <c r="E71" s="78">
        <v>0</v>
      </c>
      <c r="F71" s="29">
        <v>0</v>
      </c>
      <c r="G71" s="278">
        <f aca="true" t="shared" si="4" ref="G71:G101">SUM(E71:F71)</f>
        <v>0</v>
      </c>
      <c r="H71" s="79">
        <v>0</v>
      </c>
      <c r="I71" s="29">
        <v>0</v>
      </c>
      <c r="J71" s="275">
        <f aca="true" t="shared" si="5" ref="J71:J101">SUM(H71:I71)</f>
        <v>0</v>
      </c>
    </row>
    <row r="72" spans="1:10" ht="12.75">
      <c r="A72" s="270" t="s">
        <v>120</v>
      </c>
      <c r="B72" s="79">
        <v>0</v>
      </c>
      <c r="C72" s="29">
        <v>3</v>
      </c>
      <c r="D72" s="274">
        <f t="shared" si="3"/>
        <v>3</v>
      </c>
      <c r="E72" s="78">
        <v>0</v>
      </c>
      <c r="F72" s="29">
        <v>0</v>
      </c>
      <c r="G72" s="278">
        <f t="shared" si="4"/>
        <v>0</v>
      </c>
      <c r="H72" s="79">
        <v>0</v>
      </c>
      <c r="I72" s="29">
        <v>0</v>
      </c>
      <c r="J72" s="275">
        <f t="shared" si="5"/>
        <v>0</v>
      </c>
    </row>
    <row r="73" spans="1:10" ht="12.75">
      <c r="A73" s="270" t="s">
        <v>50</v>
      </c>
      <c r="B73" s="79">
        <v>0</v>
      </c>
      <c r="C73" s="29">
        <v>14</v>
      </c>
      <c r="D73" s="274">
        <f t="shared" si="3"/>
        <v>14</v>
      </c>
      <c r="E73" s="78">
        <v>0</v>
      </c>
      <c r="F73" s="29">
        <v>3</v>
      </c>
      <c r="G73" s="278">
        <f t="shared" si="4"/>
        <v>3</v>
      </c>
      <c r="H73" s="79">
        <v>0</v>
      </c>
      <c r="I73" s="29">
        <v>2</v>
      </c>
      <c r="J73" s="275">
        <f t="shared" si="5"/>
        <v>2</v>
      </c>
    </row>
    <row r="74" spans="1:10" ht="12.75">
      <c r="A74" s="270" t="s">
        <v>204</v>
      </c>
      <c r="B74" s="79">
        <v>2</v>
      </c>
      <c r="C74" s="29">
        <v>6</v>
      </c>
      <c r="D74" s="274">
        <f t="shared" si="3"/>
        <v>8</v>
      </c>
      <c r="E74" s="78">
        <v>0</v>
      </c>
      <c r="F74" s="29">
        <v>0</v>
      </c>
      <c r="G74" s="278">
        <f t="shared" si="4"/>
        <v>0</v>
      </c>
      <c r="H74" s="79">
        <v>0</v>
      </c>
      <c r="I74" s="29">
        <v>1</v>
      </c>
      <c r="J74" s="275">
        <f t="shared" si="5"/>
        <v>1</v>
      </c>
    </row>
    <row r="75" spans="1:10" ht="12.75">
      <c r="A75" s="270" t="s">
        <v>122</v>
      </c>
      <c r="B75" s="79">
        <v>2</v>
      </c>
      <c r="C75" s="29">
        <v>2</v>
      </c>
      <c r="D75" s="274">
        <f t="shared" si="3"/>
        <v>4</v>
      </c>
      <c r="E75" s="78">
        <v>0</v>
      </c>
      <c r="F75" s="29">
        <v>0</v>
      </c>
      <c r="G75" s="278">
        <f t="shared" si="4"/>
        <v>0</v>
      </c>
      <c r="H75" s="79">
        <v>0</v>
      </c>
      <c r="I75" s="29">
        <v>1</v>
      </c>
      <c r="J75" s="275">
        <f t="shared" si="5"/>
        <v>1</v>
      </c>
    </row>
    <row r="76" spans="1:10" ht="12.75">
      <c r="A76" s="270" t="s">
        <v>52</v>
      </c>
      <c r="B76" s="79">
        <v>130</v>
      </c>
      <c r="C76" s="29">
        <v>74</v>
      </c>
      <c r="D76" s="274">
        <f t="shared" si="3"/>
        <v>204</v>
      </c>
      <c r="E76" s="78">
        <v>24</v>
      </c>
      <c r="F76" s="29">
        <v>31</v>
      </c>
      <c r="G76" s="278">
        <f t="shared" si="4"/>
        <v>55</v>
      </c>
      <c r="H76" s="79">
        <v>13</v>
      </c>
      <c r="I76" s="29">
        <v>4</v>
      </c>
      <c r="J76" s="275">
        <f t="shared" si="5"/>
        <v>17</v>
      </c>
    </row>
    <row r="77" spans="1:10" ht="12.75">
      <c r="A77" s="270" t="s">
        <v>173</v>
      </c>
      <c r="B77" s="79">
        <v>1</v>
      </c>
      <c r="C77" s="29">
        <v>0</v>
      </c>
      <c r="D77" s="274">
        <f t="shared" si="3"/>
        <v>1</v>
      </c>
      <c r="E77" s="78">
        <v>0</v>
      </c>
      <c r="F77" s="29">
        <v>0</v>
      </c>
      <c r="G77" s="278">
        <f t="shared" si="4"/>
        <v>0</v>
      </c>
      <c r="H77" s="79">
        <v>0</v>
      </c>
      <c r="I77" s="29">
        <v>0</v>
      </c>
      <c r="J77" s="275">
        <f t="shared" si="5"/>
        <v>0</v>
      </c>
    </row>
    <row r="78" spans="1:10" ht="12.75">
      <c r="A78" s="270" t="s">
        <v>53</v>
      </c>
      <c r="B78" s="79">
        <v>0</v>
      </c>
      <c r="C78" s="29">
        <v>3</v>
      </c>
      <c r="D78" s="274">
        <f t="shared" si="3"/>
        <v>3</v>
      </c>
      <c r="E78" s="78">
        <v>1</v>
      </c>
      <c r="F78" s="29">
        <v>0</v>
      </c>
      <c r="G78" s="278">
        <f t="shared" si="4"/>
        <v>1</v>
      </c>
      <c r="H78" s="79">
        <v>0</v>
      </c>
      <c r="I78" s="29">
        <v>0</v>
      </c>
      <c r="J78" s="275">
        <f t="shared" si="5"/>
        <v>0</v>
      </c>
    </row>
    <row r="79" spans="1:10" ht="12.75">
      <c r="A79" s="282" t="s">
        <v>54</v>
      </c>
      <c r="B79" s="79">
        <v>2</v>
      </c>
      <c r="C79" s="29">
        <v>8</v>
      </c>
      <c r="D79" s="274">
        <f t="shared" si="3"/>
        <v>10</v>
      </c>
      <c r="E79" s="78">
        <v>0</v>
      </c>
      <c r="F79" s="29">
        <v>1</v>
      </c>
      <c r="G79" s="278">
        <f t="shared" si="4"/>
        <v>1</v>
      </c>
      <c r="H79" s="79">
        <v>0</v>
      </c>
      <c r="I79" s="29">
        <v>0</v>
      </c>
      <c r="J79" s="275">
        <f t="shared" si="5"/>
        <v>0</v>
      </c>
    </row>
    <row r="80" spans="1:10" ht="12.75">
      <c r="A80" s="270" t="s">
        <v>55</v>
      </c>
      <c r="B80" s="79">
        <v>0</v>
      </c>
      <c r="C80" s="29">
        <v>3</v>
      </c>
      <c r="D80" s="274">
        <f t="shared" si="3"/>
        <v>3</v>
      </c>
      <c r="E80" s="78">
        <v>0</v>
      </c>
      <c r="F80" s="29">
        <v>0</v>
      </c>
      <c r="G80" s="278">
        <f t="shared" si="4"/>
        <v>0</v>
      </c>
      <c r="H80" s="79">
        <v>0</v>
      </c>
      <c r="I80" s="29">
        <v>0</v>
      </c>
      <c r="J80" s="275">
        <f t="shared" si="5"/>
        <v>0</v>
      </c>
    </row>
    <row r="81" spans="1:10" ht="12.75">
      <c r="A81" s="270" t="s">
        <v>123</v>
      </c>
      <c r="B81" s="79">
        <v>0</v>
      </c>
      <c r="C81" s="29">
        <v>1</v>
      </c>
      <c r="D81" s="274">
        <f t="shared" si="3"/>
        <v>1</v>
      </c>
      <c r="E81" s="78">
        <v>0</v>
      </c>
      <c r="F81" s="29">
        <v>0</v>
      </c>
      <c r="G81" s="278">
        <f t="shared" si="4"/>
        <v>0</v>
      </c>
      <c r="H81" s="79">
        <v>0</v>
      </c>
      <c r="I81" s="29">
        <v>0</v>
      </c>
      <c r="J81" s="275">
        <f t="shared" si="5"/>
        <v>0</v>
      </c>
    </row>
    <row r="82" spans="1:10" ht="12.75">
      <c r="A82" s="270" t="s">
        <v>56</v>
      </c>
      <c r="B82" s="79">
        <v>0</v>
      </c>
      <c r="C82" s="29">
        <v>2</v>
      </c>
      <c r="D82" s="274">
        <f t="shared" si="3"/>
        <v>2</v>
      </c>
      <c r="E82" s="78">
        <v>0</v>
      </c>
      <c r="F82" s="29">
        <v>0</v>
      </c>
      <c r="G82" s="278">
        <f t="shared" si="4"/>
        <v>0</v>
      </c>
      <c r="H82" s="79">
        <v>0</v>
      </c>
      <c r="I82" s="29">
        <v>0</v>
      </c>
      <c r="J82" s="275">
        <f t="shared" si="5"/>
        <v>0</v>
      </c>
    </row>
    <row r="83" spans="1:10" ht="12.75">
      <c r="A83" s="270" t="s">
        <v>57</v>
      </c>
      <c r="B83" s="79">
        <v>1</v>
      </c>
      <c r="C83" s="29">
        <v>13</v>
      </c>
      <c r="D83" s="274">
        <f t="shared" si="3"/>
        <v>14</v>
      </c>
      <c r="E83" s="78">
        <v>1</v>
      </c>
      <c r="F83" s="29">
        <v>9</v>
      </c>
      <c r="G83" s="278">
        <f t="shared" si="4"/>
        <v>10</v>
      </c>
      <c r="H83" s="79">
        <v>0</v>
      </c>
      <c r="I83" s="29">
        <v>0</v>
      </c>
      <c r="J83" s="275">
        <f t="shared" si="5"/>
        <v>0</v>
      </c>
    </row>
    <row r="84" spans="1:10" ht="12.75">
      <c r="A84" s="270" t="s">
        <v>125</v>
      </c>
      <c r="B84" s="79">
        <v>8</v>
      </c>
      <c r="C84" s="29">
        <v>50</v>
      </c>
      <c r="D84" s="274">
        <f t="shared" si="3"/>
        <v>58</v>
      </c>
      <c r="E84" s="78">
        <v>0</v>
      </c>
      <c r="F84" s="29">
        <v>2</v>
      </c>
      <c r="G84" s="278">
        <f t="shared" si="4"/>
        <v>2</v>
      </c>
      <c r="H84" s="79">
        <v>0</v>
      </c>
      <c r="I84" s="29">
        <v>6</v>
      </c>
      <c r="J84" s="275">
        <f t="shared" si="5"/>
        <v>6</v>
      </c>
    </row>
    <row r="85" spans="1:10" ht="12.75">
      <c r="A85" s="270" t="s">
        <v>58</v>
      </c>
      <c r="B85" s="79">
        <v>0</v>
      </c>
      <c r="C85" s="29">
        <v>1</v>
      </c>
      <c r="D85" s="274">
        <f t="shared" si="3"/>
        <v>1</v>
      </c>
      <c r="E85" s="78">
        <v>0</v>
      </c>
      <c r="F85" s="29">
        <v>0</v>
      </c>
      <c r="G85" s="278">
        <f t="shared" si="4"/>
        <v>0</v>
      </c>
      <c r="H85" s="79">
        <v>0</v>
      </c>
      <c r="I85" s="29">
        <v>1</v>
      </c>
      <c r="J85" s="275">
        <f t="shared" si="5"/>
        <v>1</v>
      </c>
    </row>
    <row r="86" spans="1:10" ht="12.75">
      <c r="A86" s="270" t="s">
        <v>59</v>
      </c>
      <c r="B86" s="79">
        <v>3</v>
      </c>
      <c r="C86" s="29">
        <v>21</v>
      </c>
      <c r="D86" s="274">
        <f t="shared" si="3"/>
        <v>24</v>
      </c>
      <c r="E86" s="78">
        <v>0</v>
      </c>
      <c r="F86" s="29">
        <v>1</v>
      </c>
      <c r="G86" s="278">
        <f t="shared" si="4"/>
        <v>1</v>
      </c>
      <c r="H86" s="79">
        <v>0</v>
      </c>
      <c r="I86" s="29">
        <v>2</v>
      </c>
      <c r="J86" s="275">
        <f t="shared" si="5"/>
        <v>2</v>
      </c>
    </row>
    <row r="87" spans="1:10" ht="12.75">
      <c r="A87" s="270" t="s">
        <v>91</v>
      </c>
      <c r="B87" s="79">
        <v>7</v>
      </c>
      <c r="C87" s="29">
        <v>0</v>
      </c>
      <c r="D87" s="274">
        <f t="shared" si="3"/>
        <v>7</v>
      </c>
      <c r="E87" s="78">
        <v>1</v>
      </c>
      <c r="F87" s="29">
        <v>0</v>
      </c>
      <c r="G87" s="278">
        <f t="shared" si="4"/>
        <v>1</v>
      </c>
      <c r="H87" s="79">
        <v>0</v>
      </c>
      <c r="I87" s="29">
        <v>0</v>
      </c>
      <c r="J87" s="275">
        <f t="shared" si="5"/>
        <v>0</v>
      </c>
    </row>
    <row r="88" spans="1:10" ht="12.75">
      <c r="A88" s="270" t="s">
        <v>92</v>
      </c>
      <c r="B88" s="79">
        <v>1</v>
      </c>
      <c r="C88" s="29">
        <v>1</v>
      </c>
      <c r="D88" s="274">
        <f t="shared" si="3"/>
        <v>2</v>
      </c>
      <c r="E88" s="78">
        <v>0</v>
      </c>
      <c r="F88" s="29">
        <v>1</v>
      </c>
      <c r="G88" s="278">
        <f t="shared" si="4"/>
        <v>1</v>
      </c>
      <c r="H88" s="79">
        <v>0</v>
      </c>
      <c r="I88" s="29">
        <v>0</v>
      </c>
      <c r="J88" s="275">
        <f t="shared" si="5"/>
        <v>0</v>
      </c>
    </row>
    <row r="89" spans="1:10" ht="12.75">
      <c r="A89" s="270" t="s">
        <v>74</v>
      </c>
      <c r="B89" s="79">
        <v>0</v>
      </c>
      <c r="C89" s="29">
        <v>1</v>
      </c>
      <c r="D89" s="274">
        <f t="shared" si="3"/>
        <v>1</v>
      </c>
      <c r="E89" s="78">
        <v>0</v>
      </c>
      <c r="F89" s="29">
        <v>0</v>
      </c>
      <c r="G89" s="278">
        <f t="shared" si="4"/>
        <v>0</v>
      </c>
      <c r="H89" s="79">
        <v>0</v>
      </c>
      <c r="I89" s="29">
        <v>0</v>
      </c>
      <c r="J89" s="275">
        <f t="shared" si="5"/>
        <v>0</v>
      </c>
    </row>
    <row r="90" spans="1:10" ht="12.75">
      <c r="A90" s="270" t="s">
        <v>61</v>
      </c>
      <c r="B90" s="79">
        <v>0</v>
      </c>
      <c r="C90" s="29">
        <v>2</v>
      </c>
      <c r="D90" s="274">
        <f t="shared" si="3"/>
        <v>2</v>
      </c>
      <c r="E90" s="78">
        <v>0</v>
      </c>
      <c r="F90" s="29">
        <v>0</v>
      </c>
      <c r="G90" s="278">
        <f t="shared" si="4"/>
        <v>0</v>
      </c>
      <c r="H90" s="79">
        <v>0</v>
      </c>
      <c r="I90" s="29">
        <v>0</v>
      </c>
      <c r="J90" s="275">
        <f t="shared" si="5"/>
        <v>0</v>
      </c>
    </row>
    <row r="91" spans="1:10" ht="12.75">
      <c r="A91" s="270" t="s">
        <v>93</v>
      </c>
      <c r="B91" s="79">
        <v>0</v>
      </c>
      <c r="C91" s="29">
        <v>1</v>
      </c>
      <c r="D91" s="274">
        <f t="shared" si="3"/>
        <v>1</v>
      </c>
      <c r="E91" s="78">
        <v>0</v>
      </c>
      <c r="F91" s="29">
        <v>0</v>
      </c>
      <c r="G91" s="278">
        <f t="shared" si="4"/>
        <v>0</v>
      </c>
      <c r="H91" s="79">
        <v>0</v>
      </c>
      <c r="I91" s="29">
        <v>0</v>
      </c>
      <c r="J91" s="275">
        <f t="shared" si="5"/>
        <v>0</v>
      </c>
    </row>
    <row r="92" spans="1:10" ht="12.75">
      <c r="A92" s="270" t="s">
        <v>62</v>
      </c>
      <c r="B92" s="79">
        <v>2</v>
      </c>
      <c r="C92" s="29">
        <v>78</v>
      </c>
      <c r="D92" s="274">
        <f t="shared" si="3"/>
        <v>80</v>
      </c>
      <c r="E92" s="78">
        <v>0</v>
      </c>
      <c r="F92" s="29">
        <v>4</v>
      </c>
      <c r="G92" s="278">
        <f t="shared" si="4"/>
        <v>4</v>
      </c>
      <c r="H92" s="79">
        <v>0</v>
      </c>
      <c r="I92" s="29">
        <v>10</v>
      </c>
      <c r="J92" s="275">
        <f t="shared" si="5"/>
        <v>10</v>
      </c>
    </row>
    <row r="93" spans="1:10" ht="12.75">
      <c r="A93" s="270" t="s">
        <v>63</v>
      </c>
      <c r="B93" s="79">
        <v>8</v>
      </c>
      <c r="C93" s="29">
        <v>74</v>
      </c>
      <c r="D93" s="274">
        <f t="shared" si="3"/>
        <v>82</v>
      </c>
      <c r="E93" s="78">
        <v>0</v>
      </c>
      <c r="F93" s="29">
        <v>1</v>
      </c>
      <c r="G93" s="278">
        <f t="shared" si="4"/>
        <v>1</v>
      </c>
      <c r="H93" s="79">
        <v>0</v>
      </c>
      <c r="I93" s="29">
        <v>2</v>
      </c>
      <c r="J93" s="275">
        <f t="shared" si="5"/>
        <v>2</v>
      </c>
    </row>
    <row r="94" spans="1:10" ht="12.75">
      <c r="A94" s="270" t="s">
        <v>64</v>
      </c>
      <c r="B94" s="79">
        <v>4</v>
      </c>
      <c r="C94" s="29">
        <v>0</v>
      </c>
      <c r="D94" s="274">
        <f t="shared" si="3"/>
        <v>4</v>
      </c>
      <c r="E94" s="78">
        <v>0</v>
      </c>
      <c r="F94" s="29">
        <v>0</v>
      </c>
      <c r="G94" s="278">
        <f t="shared" si="4"/>
        <v>0</v>
      </c>
      <c r="H94" s="79">
        <v>0</v>
      </c>
      <c r="I94" s="29">
        <v>0</v>
      </c>
      <c r="J94" s="275">
        <f t="shared" si="5"/>
        <v>0</v>
      </c>
    </row>
    <row r="95" spans="1:10" ht="12.75">
      <c r="A95" s="270" t="s">
        <v>65</v>
      </c>
      <c r="B95" s="79">
        <v>0</v>
      </c>
      <c r="C95" s="29">
        <v>2</v>
      </c>
      <c r="D95" s="274">
        <f t="shared" si="3"/>
        <v>2</v>
      </c>
      <c r="E95" s="78">
        <v>0</v>
      </c>
      <c r="F95" s="29">
        <v>0</v>
      </c>
      <c r="G95" s="278">
        <f t="shared" si="4"/>
        <v>0</v>
      </c>
      <c r="H95" s="79">
        <v>0</v>
      </c>
      <c r="I95" s="29">
        <v>0</v>
      </c>
      <c r="J95" s="275">
        <f t="shared" si="5"/>
        <v>0</v>
      </c>
    </row>
    <row r="96" spans="1:10" ht="12.75">
      <c r="A96" s="270" t="s">
        <v>66</v>
      </c>
      <c r="B96" s="79">
        <v>977</v>
      </c>
      <c r="C96" s="29">
        <v>717</v>
      </c>
      <c r="D96" s="274">
        <f t="shared" si="3"/>
        <v>1694</v>
      </c>
      <c r="E96" s="78">
        <v>111</v>
      </c>
      <c r="F96" s="29">
        <v>170</v>
      </c>
      <c r="G96" s="278">
        <f t="shared" si="4"/>
        <v>281</v>
      </c>
      <c r="H96" s="79">
        <v>59</v>
      </c>
      <c r="I96" s="29">
        <v>46</v>
      </c>
      <c r="J96" s="275">
        <f t="shared" si="5"/>
        <v>105</v>
      </c>
    </row>
    <row r="97" spans="1:10" ht="12.75">
      <c r="A97" s="270" t="s">
        <v>67</v>
      </c>
      <c r="B97" s="79">
        <v>5</v>
      </c>
      <c r="C97" s="29">
        <v>6</v>
      </c>
      <c r="D97" s="274">
        <f t="shared" si="3"/>
        <v>11</v>
      </c>
      <c r="E97" s="78">
        <v>0</v>
      </c>
      <c r="F97" s="29">
        <v>1</v>
      </c>
      <c r="G97" s="278">
        <f t="shared" si="4"/>
        <v>1</v>
      </c>
      <c r="H97" s="79">
        <v>0</v>
      </c>
      <c r="I97" s="29">
        <v>0</v>
      </c>
      <c r="J97" s="275">
        <f t="shared" si="5"/>
        <v>0</v>
      </c>
    </row>
    <row r="98" spans="1:10" ht="12.75">
      <c r="A98" s="270" t="s">
        <v>68</v>
      </c>
      <c r="B98" s="79">
        <v>1</v>
      </c>
      <c r="C98" s="29">
        <v>3</v>
      </c>
      <c r="D98" s="274">
        <f t="shared" si="3"/>
        <v>4</v>
      </c>
      <c r="E98" s="78">
        <v>0</v>
      </c>
      <c r="F98" s="29">
        <v>1</v>
      </c>
      <c r="G98" s="278">
        <f t="shared" si="4"/>
        <v>1</v>
      </c>
      <c r="H98" s="79">
        <v>1</v>
      </c>
      <c r="I98" s="29">
        <v>0</v>
      </c>
      <c r="J98" s="275">
        <f t="shared" si="5"/>
        <v>1</v>
      </c>
    </row>
    <row r="99" spans="1:10" ht="12.75">
      <c r="A99" s="270" t="s">
        <v>141</v>
      </c>
      <c r="B99" s="79">
        <v>1</v>
      </c>
      <c r="C99" s="29">
        <v>0</v>
      </c>
      <c r="D99" s="274">
        <f t="shared" si="3"/>
        <v>1</v>
      </c>
      <c r="E99" s="78">
        <v>0</v>
      </c>
      <c r="F99" s="29">
        <v>0</v>
      </c>
      <c r="G99" s="278">
        <f t="shared" si="4"/>
        <v>0</v>
      </c>
      <c r="H99" s="79">
        <v>0</v>
      </c>
      <c r="I99" s="29">
        <v>0</v>
      </c>
      <c r="J99" s="275">
        <f t="shared" si="5"/>
        <v>0</v>
      </c>
    </row>
    <row r="100" spans="1:10" ht="12.75">
      <c r="A100" s="270" t="s">
        <v>69</v>
      </c>
      <c r="B100" s="79">
        <v>25</v>
      </c>
      <c r="C100" s="29">
        <v>29</v>
      </c>
      <c r="D100" s="274">
        <f t="shared" si="3"/>
        <v>54</v>
      </c>
      <c r="E100" s="78">
        <v>1</v>
      </c>
      <c r="F100" s="29">
        <v>4</v>
      </c>
      <c r="G100" s="278">
        <f t="shared" si="4"/>
        <v>5</v>
      </c>
      <c r="H100" s="79">
        <v>4</v>
      </c>
      <c r="I100" s="29">
        <v>1</v>
      </c>
      <c r="J100" s="275">
        <f t="shared" si="5"/>
        <v>5</v>
      </c>
    </row>
    <row r="101" spans="1:10" ht="13.5" thickBot="1">
      <c r="A101" s="270" t="s">
        <v>94</v>
      </c>
      <c r="B101" s="79">
        <v>3</v>
      </c>
      <c r="C101" s="29">
        <v>2</v>
      </c>
      <c r="D101" s="274">
        <f t="shared" si="3"/>
        <v>5</v>
      </c>
      <c r="E101" s="78">
        <v>0</v>
      </c>
      <c r="F101" s="29">
        <v>0</v>
      </c>
      <c r="G101" s="278">
        <f t="shared" si="4"/>
        <v>0</v>
      </c>
      <c r="H101" s="79">
        <v>0</v>
      </c>
      <c r="I101" s="29">
        <v>0</v>
      </c>
      <c r="J101" s="275">
        <f t="shared" si="5"/>
        <v>0</v>
      </c>
    </row>
    <row r="102" spans="1:10" ht="13.5" thickBot="1">
      <c r="A102" s="101" t="s">
        <v>192</v>
      </c>
      <c r="B102" s="188">
        <f aca="true" t="shared" si="6" ref="B102:J102">SUM(B6:B101)</f>
        <v>1722</v>
      </c>
      <c r="C102" s="189">
        <f t="shared" si="6"/>
        <v>1938</v>
      </c>
      <c r="D102" s="190">
        <f t="shared" si="6"/>
        <v>3660</v>
      </c>
      <c r="E102" s="188">
        <f t="shared" si="6"/>
        <v>166</v>
      </c>
      <c r="F102" s="189">
        <f t="shared" si="6"/>
        <v>332</v>
      </c>
      <c r="G102" s="190">
        <f t="shared" si="6"/>
        <v>498</v>
      </c>
      <c r="H102" s="188">
        <f t="shared" si="6"/>
        <v>102</v>
      </c>
      <c r="I102" s="189">
        <f t="shared" si="6"/>
        <v>137</v>
      </c>
      <c r="J102" s="190">
        <f t="shared" si="6"/>
        <v>239</v>
      </c>
    </row>
  </sheetData>
  <sheetProtection/>
  <mergeCells count="4">
    <mergeCell ref="H4:J4"/>
    <mergeCell ref="E4:G4"/>
    <mergeCell ref="B4:D4"/>
    <mergeCell ref="A4:A5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7"/>
  <sheetViews>
    <sheetView workbookViewId="0" topLeftCell="A1">
      <selection activeCell="J153" sqref="J153"/>
    </sheetView>
  </sheetViews>
  <sheetFormatPr defaultColWidth="9.140625" defaultRowHeight="12.75"/>
  <cols>
    <col min="1" max="1" width="43.57421875" style="0" customWidth="1"/>
    <col min="6" max="7" width="15.8515625" style="0" bestFit="1" customWidth="1"/>
    <col min="8" max="8" width="13.8515625" style="0" bestFit="1" customWidth="1"/>
  </cols>
  <sheetData>
    <row r="1" s="5" customFormat="1" ht="12.75">
      <c r="A1" s="1" t="s">
        <v>270</v>
      </c>
    </row>
    <row r="2" s="5" customFormat="1" ht="12.75">
      <c r="A2" s="5" t="s">
        <v>211</v>
      </c>
    </row>
    <row r="3" ht="13.5" thickBot="1"/>
    <row r="4" spans="1:5" ht="24.75" thickBot="1">
      <c r="A4" s="107" t="s">
        <v>180</v>
      </c>
      <c r="B4" s="108" t="s">
        <v>208</v>
      </c>
      <c r="C4" s="182" t="s">
        <v>209</v>
      </c>
      <c r="D4" s="260" t="s">
        <v>2</v>
      </c>
      <c r="E4" s="258" t="s">
        <v>3</v>
      </c>
    </row>
    <row r="5" spans="1:5" ht="12.75">
      <c r="A5" s="269" t="s">
        <v>4</v>
      </c>
      <c r="B5" s="80">
        <v>12</v>
      </c>
      <c r="C5" s="183">
        <v>48</v>
      </c>
      <c r="D5" s="295">
        <f>SUM(B5:C5)</f>
        <v>60</v>
      </c>
      <c r="E5" s="259">
        <f aca="true" t="shared" si="0" ref="E5:E36">D5*100/$D$137</f>
        <v>0.16582372937567366</v>
      </c>
    </row>
    <row r="6" spans="1:5" ht="12.75">
      <c r="A6" s="270" t="s">
        <v>71</v>
      </c>
      <c r="B6" s="79">
        <v>23</v>
      </c>
      <c r="C6" s="184">
        <v>71</v>
      </c>
      <c r="D6" s="295">
        <f>SUM(B6:C6)</f>
        <v>94</v>
      </c>
      <c r="E6" s="259">
        <f t="shared" si="0"/>
        <v>0.2597905093552221</v>
      </c>
    </row>
    <row r="7" spans="1:5" ht="12.75">
      <c r="A7" s="270" t="s">
        <v>6</v>
      </c>
      <c r="B7" s="79">
        <v>10</v>
      </c>
      <c r="C7" s="184">
        <v>193</v>
      </c>
      <c r="D7" s="295">
        <f>SUM(B7:C7)</f>
        <v>203</v>
      </c>
      <c r="E7" s="259">
        <f t="shared" si="0"/>
        <v>0.5610369510543626</v>
      </c>
    </row>
    <row r="8" spans="1:5" ht="12.75">
      <c r="A8" s="270" t="s">
        <v>7</v>
      </c>
      <c r="B8" s="79">
        <v>52</v>
      </c>
      <c r="C8" s="184">
        <v>75</v>
      </c>
      <c r="D8" s="295">
        <f aca="true" t="shared" si="1" ref="D8:D70">SUM(B8:C8)</f>
        <v>127</v>
      </c>
      <c r="E8" s="259">
        <f t="shared" si="0"/>
        <v>0.35099356051184255</v>
      </c>
    </row>
    <row r="9" spans="1:5" ht="12.75">
      <c r="A9" s="270" t="s">
        <v>95</v>
      </c>
      <c r="B9" s="79">
        <v>110</v>
      </c>
      <c r="C9" s="184">
        <v>280</v>
      </c>
      <c r="D9" s="295">
        <f t="shared" si="1"/>
        <v>390</v>
      </c>
      <c r="E9" s="259">
        <f t="shared" si="0"/>
        <v>1.0778542409418788</v>
      </c>
    </row>
    <row r="10" spans="1:5" ht="12.75">
      <c r="A10" s="270" t="s">
        <v>96</v>
      </c>
      <c r="B10" s="79">
        <v>14</v>
      </c>
      <c r="C10" s="184">
        <v>31</v>
      </c>
      <c r="D10" s="295">
        <f t="shared" si="1"/>
        <v>45</v>
      </c>
      <c r="E10" s="259">
        <f t="shared" si="0"/>
        <v>0.12436779703175524</v>
      </c>
    </row>
    <row r="11" spans="1:5" ht="12.75">
      <c r="A11" s="270" t="s">
        <v>8</v>
      </c>
      <c r="B11" s="79">
        <v>527</v>
      </c>
      <c r="C11" s="184">
        <v>504</v>
      </c>
      <c r="D11" s="295">
        <f t="shared" si="1"/>
        <v>1031</v>
      </c>
      <c r="E11" s="259">
        <f t="shared" si="0"/>
        <v>2.849404416438659</v>
      </c>
    </row>
    <row r="12" spans="1:5" ht="12.75">
      <c r="A12" s="270" t="s">
        <v>97</v>
      </c>
      <c r="B12" s="79">
        <v>22</v>
      </c>
      <c r="C12" s="184">
        <v>51</v>
      </c>
      <c r="D12" s="295">
        <f t="shared" si="1"/>
        <v>73</v>
      </c>
      <c r="E12" s="259">
        <f t="shared" si="0"/>
        <v>0.20175220407373629</v>
      </c>
    </row>
    <row r="13" spans="1:5" ht="12.75">
      <c r="A13" s="270" t="s">
        <v>9</v>
      </c>
      <c r="B13" s="79">
        <v>47</v>
      </c>
      <c r="C13" s="184">
        <v>107</v>
      </c>
      <c r="D13" s="295">
        <f t="shared" si="1"/>
        <v>154</v>
      </c>
      <c r="E13" s="259">
        <f t="shared" si="0"/>
        <v>0.4256142387308957</v>
      </c>
    </row>
    <row r="14" spans="1:5" ht="12.75">
      <c r="A14" s="270" t="s">
        <v>257</v>
      </c>
      <c r="B14" s="79">
        <v>1</v>
      </c>
      <c r="C14" s="184">
        <v>0</v>
      </c>
      <c r="D14" s="295">
        <f t="shared" si="1"/>
        <v>1</v>
      </c>
      <c r="E14" s="259">
        <f t="shared" si="0"/>
        <v>0.0027637288229278942</v>
      </c>
    </row>
    <row r="15" spans="1:5" ht="12.75">
      <c r="A15" s="270" t="s">
        <v>221</v>
      </c>
      <c r="B15" s="79">
        <v>2</v>
      </c>
      <c r="C15" s="184">
        <v>0</v>
      </c>
      <c r="D15" s="295">
        <f t="shared" si="1"/>
        <v>2</v>
      </c>
      <c r="E15" s="259">
        <f t="shared" si="0"/>
        <v>0.0055274576458557885</v>
      </c>
    </row>
    <row r="16" spans="1:5" ht="12.75">
      <c r="A16" s="270" t="s">
        <v>10</v>
      </c>
      <c r="B16" s="79">
        <v>8</v>
      </c>
      <c r="C16" s="184">
        <v>161</v>
      </c>
      <c r="D16" s="295">
        <f t="shared" si="1"/>
        <v>169</v>
      </c>
      <c r="E16" s="259">
        <f t="shared" si="0"/>
        <v>0.46707017107481413</v>
      </c>
    </row>
    <row r="17" spans="1:5" ht="12.75">
      <c r="A17" s="270" t="s">
        <v>98</v>
      </c>
      <c r="B17" s="79">
        <v>1</v>
      </c>
      <c r="C17" s="184">
        <v>0</v>
      </c>
      <c r="D17" s="295">
        <f t="shared" si="1"/>
        <v>1</v>
      </c>
      <c r="E17" s="259">
        <f t="shared" si="0"/>
        <v>0.0027637288229278942</v>
      </c>
    </row>
    <row r="18" spans="1:5" ht="12.75">
      <c r="A18" s="270" t="s">
        <v>11</v>
      </c>
      <c r="B18" s="79">
        <v>16</v>
      </c>
      <c r="C18" s="184">
        <v>38</v>
      </c>
      <c r="D18" s="295">
        <f t="shared" si="1"/>
        <v>54</v>
      </c>
      <c r="E18" s="259">
        <f t="shared" si="0"/>
        <v>0.1492413564381063</v>
      </c>
    </row>
    <row r="19" spans="1:5" ht="12.75">
      <c r="A19" s="270" t="s">
        <v>12</v>
      </c>
      <c r="B19" s="79">
        <v>1</v>
      </c>
      <c r="C19" s="184">
        <v>0</v>
      </c>
      <c r="D19" s="295">
        <f t="shared" si="1"/>
        <v>1</v>
      </c>
      <c r="E19" s="259">
        <f t="shared" si="0"/>
        <v>0.0027637288229278942</v>
      </c>
    </row>
    <row r="20" spans="1:5" ht="12.75">
      <c r="A20" s="270" t="s">
        <v>13</v>
      </c>
      <c r="B20" s="79">
        <v>1058</v>
      </c>
      <c r="C20" s="184">
        <v>797</v>
      </c>
      <c r="D20" s="295">
        <f t="shared" si="1"/>
        <v>1855</v>
      </c>
      <c r="E20" s="259">
        <f t="shared" si="0"/>
        <v>5.1267169665312435</v>
      </c>
    </row>
    <row r="21" spans="1:5" ht="12.75">
      <c r="A21" s="282" t="s">
        <v>286</v>
      </c>
      <c r="B21" s="79">
        <v>3</v>
      </c>
      <c r="C21" s="184">
        <v>5</v>
      </c>
      <c r="D21" s="295">
        <f t="shared" si="1"/>
        <v>8</v>
      </c>
      <c r="E21" s="259">
        <f t="shared" si="0"/>
        <v>0.022109830583423154</v>
      </c>
    </row>
    <row r="22" spans="1:5" ht="12.75">
      <c r="A22" s="270" t="s">
        <v>99</v>
      </c>
      <c r="B22" s="79">
        <v>8</v>
      </c>
      <c r="C22" s="184">
        <v>11</v>
      </c>
      <c r="D22" s="295">
        <f t="shared" si="1"/>
        <v>19</v>
      </c>
      <c r="E22" s="259">
        <f t="shared" si="0"/>
        <v>0.05251084763562999</v>
      </c>
    </row>
    <row r="23" spans="1:5" ht="12.75">
      <c r="A23" s="270" t="s">
        <v>268</v>
      </c>
      <c r="B23" s="79">
        <v>5</v>
      </c>
      <c r="C23" s="184">
        <v>29</v>
      </c>
      <c r="D23" s="295">
        <f t="shared" si="1"/>
        <v>34</v>
      </c>
      <c r="E23" s="259">
        <f t="shared" si="0"/>
        <v>0.0939667799795484</v>
      </c>
    </row>
    <row r="24" spans="1:5" ht="12.75">
      <c r="A24" s="270" t="s">
        <v>132</v>
      </c>
      <c r="B24" s="79">
        <v>1</v>
      </c>
      <c r="C24" s="184">
        <v>0</v>
      </c>
      <c r="D24" s="295">
        <f t="shared" si="1"/>
        <v>1</v>
      </c>
      <c r="E24" s="259">
        <f t="shared" si="0"/>
        <v>0.0027637288229278942</v>
      </c>
    </row>
    <row r="25" spans="1:5" ht="12.75">
      <c r="A25" s="270" t="s">
        <v>100</v>
      </c>
      <c r="B25" s="79">
        <v>76</v>
      </c>
      <c r="C25" s="184">
        <v>175</v>
      </c>
      <c r="D25" s="295">
        <f t="shared" si="1"/>
        <v>251</v>
      </c>
      <c r="E25" s="259">
        <f t="shared" si="0"/>
        <v>0.6936959345549015</v>
      </c>
    </row>
    <row r="26" spans="1:5" ht="12.75">
      <c r="A26" s="270" t="s">
        <v>14</v>
      </c>
      <c r="B26" s="79">
        <v>0</v>
      </c>
      <c r="C26" s="184">
        <v>1</v>
      </c>
      <c r="D26" s="295">
        <f t="shared" si="1"/>
        <v>1</v>
      </c>
      <c r="E26" s="259">
        <f t="shared" si="0"/>
        <v>0.0027637288229278942</v>
      </c>
    </row>
    <row r="27" spans="1:5" ht="12.75">
      <c r="A27" s="282" t="s">
        <v>15</v>
      </c>
      <c r="B27" s="79">
        <v>0</v>
      </c>
      <c r="C27" s="184">
        <v>3</v>
      </c>
      <c r="D27" s="295">
        <f t="shared" si="1"/>
        <v>3</v>
      </c>
      <c r="E27" s="259">
        <f t="shared" si="0"/>
        <v>0.008291186468783683</v>
      </c>
    </row>
    <row r="28" spans="1:5" ht="12.75">
      <c r="A28" s="270" t="s">
        <v>16</v>
      </c>
      <c r="B28" s="79">
        <v>0</v>
      </c>
      <c r="C28" s="184">
        <v>2</v>
      </c>
      <c r="D28" s="295">
        <f t="shared" si="1"/>
        <v>2</v>
      </c>
      <c r="E28" s="259">
        <f t="shared" si="0"/>
        <v>0.0055274576458557885</v>
      </c>
    </row>
    <row r="29" spans="1:5" ht="12.75">
      <c r="A29" s="270" t="s">
        <v>101</v>
      </c>
      <c r="B29" s="79">
        <v>4</v>
      </c>
      <c r="C29" s="184">
        <v>24</v>
      </c>
      <c r="D29" s="295">
        <f t="shared" si="1"/>
        <v>28</v>
      </c>
      <c r="E29" s="259">
        <f t="shared" si="0"/>
        <v>0.07738440704198105</v>
      </c>
    </row>
    <row r="30" spans="1:5" ht="12.75">
      <c r="A30" s="270" t="s">
        <v>17</v>
      </c>
      <c r="B30" s="79">
        <v>1374</v>
      </c>
      <c r="C30" s="184">
        <v>1688</v>
      </c>
      <c r="D30" s="295">
        <f t="shared" si="1"/>
        <v>3062</v>
      </c>
      <c r="E30" s="259">
        <f t="shared" si="0"/>
        <v>8.462537655805212</v>
      </c>
    </row>
    <row r="31" spans="1:5" ht="12.75">
      <c r="A31" s="270" t="s">
        <v>102</v>
      </c>
      <c r="B31" s="79">
        <v>13</v>
      </c>
      <c r="C31" s="184">
        <v>26</v>
      </c>
      <c r="D31" s="295">
        <f t="shared" si="1"/>
        <v>39</v>
      </c>
      <c r="E31" s="259">
        <f t="shared" si="0"/>
        <v>0.10778542409418788</v>
      </c>
    </row>
    <row r="32" spans="1:5" ht="12.75">
      <c r="A32" s="270" t="s">
        <v>133</v>
      </c>
      <c r="B32" s="79">
        <v>0</v>
      </c>
      <c r="C32" s="184">
        <v>3</v>
      </c>
      <c r="D32" s="295">
        <f t="shared" si="1"/>
        <v>3</v>
      </c>
      <c r="E32" s="259">
        <f t="shared" si="0"/>
        <v>0.008291186468783683</v>
      </c>
    </row>
    <row r="33" spans="1:5" ht="12.75">
      <c r="A33" s="270" t="s">
        <v>84</v>
      </c>
      <c r="B33" s="79">
        <v>5</v>
      </c>
      <c r="C33" s="184">
        <v>21</v>
      </c>
      <c r="D33" s="295">
        <f t="shared" si="1"/>
        <v>26</v>
      </c>
      <c r="E33" s="259">
        <f t="shared" si="0"/>
        <v>0.07185694939612525</v>
      </c>
    </row>
    <row r="34" spans="1:5" ht="12.75">
      <c r="A34" s="270" t="s">
        <v>203</v>
      </c>
      <c r="B34" s="79">
        <v>1</v>
      </c>
      <c r="C34" s="184">
        <v>11</v>
      </c>
      <c r="D34" s="295">
        <f t="shared" si="1"/>
        <v>12</v>
      </c>
      <c r="E34" s="259">
        <f t="shared" si="0"/>
        <v>0.03316474587513473</v>
      </c>
    </row>
    <row r="35" spans="1:5" ht="12.75">
      <c r="A35" s="270" t="s">
        <v>103</v>
      </c>
      <c r="B35" s="79">
        <v>5</v>
      </c>
      <c r="C35" s="184">
        <v>10</v>
      </c>
      <c r="D35" s="295">
        <f t="shared" si="1"/>
        <v>15</v>
      </c>
      <c r="E35" s="259">
        <f t="shared" si="0"/>
        <v>0.041455932343918415</v>
      </c>
    </row>
    <row r="36" spans="1:5" ht="12.75">
      <c r="A36" s="270" t="s">
        <v>18</v>
      </c>
      <c r="B36" s="79">
        <v>44</v>
      </c>
      <c r="C36" s="184">
        <v>473</v>
      </c>
      <c r="D36" s="295">
        <f t="shared" si="1"/>
        <v>517</v>
      </c>
      <c r="E36" s="259">
        <f t="shared" si="0"/>
        <v>1.4288478014537214</v>
      </c>
    </row>
    <row r="37" spans="1:5" ht="12.75">
      <c r="A37" s="270" t="s">
        <v>104</v>
      </c>
      <c r="B37" s="79">
        <v>2</v>
      </c>
      <c r="C37" s="184">
        <v>8</v>
      </c>
      <c r="D37" s="295">
        <f t="shared" si="1"/>
        <v>10</v>
      </c>
      <c r="E37" s="259">
        <f aca="true" t="shared" si="2" ref="E37:E68">D37*100/$D$137</f>
        <v>0.027637288229278942</v>
      </c>
    </row>
    <row r="38" spans="1:5" ht="12.75">
      <c r="A38" s="270" t="s">
        <v>19</v>
      </c>
      <c r="B38" s="79">
        <v>1</v>
      </c>
      <c r="C38" s="184">
        <v>0</v>
      </c>
      <c r="D38" s="295">
        <f t="shared" si="1"/>
        <v>1</v>
      </c>
      <c r="E38" s="259">
        <f t="shared" si="2"/>
        <v>0.0027637288229278942</v>
      </c>
    </row>
    <row r="39" spans="1:5" ht="12.75">
      <c r="A39" s="270" t="s">
        <v>20</v>
      </c>
      <c r="B39" s="79">
        <v>9</v>
      </c>
      <c r="C39" s="184">
        <v>12</v>
      </c>
      <c r="D39" s="295">
        <f t="shared" si="1"/>
        <v>21</v>
      </c>
      <c r="E39" s="259">
        <f t="shared" si="2"/>
        <v>0.05803830528148578</v>
      </c>
    </row>
    <row r="40" spans="1:5" ht="12.75">
      <c r="A40" s="270" t="s">
        <v>85</v>
      </c>
      <c r="B40" s="79">
        <v>199</v>
      </c>
      <c r="C40" s="184">
        <v>58</v>
      </c>
      <c r="D40" s="295">
        <f t="shared" si="1"/>
        <v>257</v>
      </c>
      <c r="E40" s="259">
        <f t="shared" si="2"/>
        <v>0.7102783074924688</v>
      </c>
    </row>
    <row r="41" spans="1:5" ht="12.75">
      <c r="A41" s="270" t="s">
        <v>134</v>
      </c>
      <c r="B41" s="79">
        <v>1</v>
      </c>
      <c r="C41" s="184">
        <v>1</v>
      </c>
      <c r="D41" s="295">
        <f t="shared" si="1"/>
        <v>2</v>
      </c>
      <c r="E41" s="259">
        <f t="shared" si="2"/>
        <v>0.0055274576458557885</v>
      </c>
    </row>
    <row r="42" spans="1:5" ht="12.75">
      <c r="A42" s="270" t="s">
        <v>21</v>
      </c>
      <c r="B42" s="79">
        <v>4</v>
      </c>
      <c r="C42" s="184">
        <v>7</v>
      </c>
      <c r="D42" s="295">
        <f t="shared" si="1"/>
        <v>11</v>
      </c>
      <c r="E42" s="259">
        <f t="shared" si="2"/>
        <v>0.03040101705220684</v>
      </c>
    </row>
    <row r="43" spans="1:5" ht="12.75">
      <c r="A43" s="270" t="s">
        <v>22</v>
      </c>
      <c r="B43" s="79">
        <v>12</v>
      </c>
      <c r="C43" s="184">
        <v>30</v>
      </c>
      <c r="D43" s="295">
        <f t="shared" si="1"/>
        <v>42</v>
      </c>
      <c r="E43" s="259">
        <f t="shared" si="2"/>
        <v>0.11607661056297155</v>
      </c>
    </row>
    <row r="44" spans="1:5" ht="12.75">
      <c r="A44" s="270" t="s">
        <v>23</v>
      </c>
      <c r="B44" s="79">
        <v>71</v>
      </c>
      <c r="C44" s="184">
        <v>156</v>
      </c>
      <c r="D44" s="295">
        <f t="shared" si="1"/>
        <v>227</v>
      </c>
      <c r="E44" s="259">
        <f t="shared" si="2"/>
        <v>0.627366442804632</v>
      </c>
    </row>
    <row r="45" spans="1:5" ht="12.75">
      <c r="A45" s="270" t="s">
        <v>135</v>
      </c>
      <c r="B45" s="79">
        <v>1</v>
      </c>
      <c r="C45" s="184">
        <v>1</v>
      </c>
      <c r="D45" s="295">
        <f t="shared" si="1"/>
        <v>2</v>
      </c>
      <c r="E45" s="259">
        <f t="shared" si="2"/>
        <v>0.0055274576458557885</v>
      </c>
    </row>
    <row r="46" spans="1:5" ht="12.75">
      <c r="A46" s="270" t="s">
        <v>105</v>
      </c>
      <c r="B46" s="79">
        <v>0</v>
      </c>
      <c r="C46" s="184">
        <v>10</v>
      </c>
      <c r="D46" s="295">
        <f t="shared" si="1"/>
        <v>10</v>
      </c>
      <c r="E46" s="259">
        <f t="shared" si="2"/>
        <v>0.027637288229278942</v>
      </c>
    </row>
    <row r="47" spans="1:5" ht="12.75">
      <c r="A47" s="270" t="s">
        <v>24</v>
      </c>
      <c r="B47" s="79">
        <v>0</v>
      </c>
      <c r="C47" s="184">
        <v>12</v>
      </c>
      <c r="D47" s="295">
        <f t="shared" si="1"/>
        <v>12</v>
      </c>
      <c r="E47" s="259">
        <f t="shared" si="2"/>
        <v>0.03316474587513473</v>
      </c>
    </row>
    <row r="48" spans="1:5" ht="12.75">
      <c r="A48" s="270" t="s">
        <v>82</v>
      </c>
      <c r="B48" s="79">
        <v>0</v>
      </c>
      <c r="C48" s="184">
        <v>1</v>
      </c>
      <c r="D48" s="295">
        <f t="shared" si="1"/>
        <v>1</v>
      </c>
      <c r="E48" s="259">
        <f t="shared" si="2"/>
        <v>0.0027637288229278942</v>
      </c>
    </row>
    <row r="49" spans="1:5" ht="12.75">
      <c r="A49" s="270" t="s">
        <v>190</v>
      </c>
      <c r="B49" s="79">
        <v>5</v>
      </c>
      <c r="C49" s="184">
        <v>0</v>
      </c>
      <c r="D49" s="295">
        <f t="shared" si="1"/>
        <v>5</v>
      </c>
      <c r="E49" s="259">
        <f t="shared" si="2"/>
        <v>0.013818644114639471</v>
      </c>
    </row>
    <row r="50" spans="1:5" ht="12.75">
      <c r="A50" s="270" t="s">
        <v>72</v>
      </c>
      <c r="B50" s="79">
        <v>3</v>
      </c>
      <c r="C50" s="184">
        <v>7</v>
      </c>
      <c r="D50" s="295">
        <f t="shared" si="1"/>
        <v>10</v>
      </c>
      <c r="E50" s="259">
        <f t="shared" si="2"/>
        <v>0.027637288229278942</v>
      </c>
    </row>
    <row r="51" spans="1:5" ht="12.75">
      <c r="A51" s="270" t="s">
        <v>155</v>
      </c>
      <c r="B51" s="79">
        <v>1</v>
      </c>
      <c r="C51" s="184">
        <v>0</v>
      </c>
      <c r="D51" s="295">
        <f t="shared" si="1"/>
        <v>1</v>
      </c>
      <c r="E51" s="259">
        <f t="shared" si="2"/>
        <v>0.0027637288229278942</v>
      </c>
    </row>
    <row r="52" spans="1:5" ht="12.75">
      <c r="A52" s="270" t="s">
        <v>156</v>
      </c>
      <c r="B52" s="79">
        <v>2</v>
      </c>
      <c r="C52" s="184">
        <v>5</v>
      </c>
      <c r="D52" s="295">
        <f t="shared" si="1"/>
        <v>7</v>
      </c>
      <c r="E52" s="259">
        <f t="shared" si="2"/>
        <v>0.01934610176049526</v>
      </c>
    </row>
    <row r="53" spans="1:5" ht="12.75">
      <c r="A53" s="270" t="s">
        <v>25</v>
      </c>
      <c r="B53" s="79">
        <v>322</v>
      </c>
      <c r="C53" s="184">
        <v>954</v>
      </c>
      <c r="D53" s="295">
        <f t="shared" si="1"/>
        <v>1276</v>
      </c>
      <c r="E53" s="259">
        <f t="shared" si="2"/>
        <v>3.526517978055993</v>
      </c>
    </row>
    <row r="54" spans="1:5" ht="12.75">
      <c r="A54" s="270" t="s">
        <v>86</v>
      </c>
      <c r="B54" s="79">
        <v>50</v>
      </c>
      <c r="C54" s="184">
        <v>24</v>
      </c>
      <c r="D54" s="295">
        <f t="shared" si="1"/>
        <v>74</v>
      </c>
      <c r="E54" s="259">
        <f t="shared" si="2"/>
        <v>0.20451593289666417</v>
      </c>
    </row>
    <row r="55" spans="1:5" ht="12.75">
      <c r="A55" s="270" t="s">
        <v>26</v>
      </c>
      <c r="B55" s="79">
        <v>60</v>
      </c>
      <c r="C55" s="184">
        <v>174</v>
      </c>
      <c r="D55" s="295">
        <f t="shared" si="1"/>
        <v>234</v>
      </c>
      <c r="E55" s="259">
        <f t="shared" si="2"/>
        <v>0.6467125445651273</v>
      </c>
    </row>
    <row r="56" spans="1:5" ht="12.75">
      <c r="A56" s="270" t="s">
        <v>27</v>
      </c>
      <c r="B56" s="79">
        <v>69</v>
      </c>
      <c r="C56" s="184">
        <v>129</v>
      </c>
      <c r="D56" s="295">
        <f t="shared" si="1"/>
        <v>198</v>
      </c>
      <c r="E56" s="259">
        <f t="shared" si="2"/>
        <v>0.5472183069397231</v>
      </c>
    </row>
    <row r="57" spans="1:5" ht="12.75">
      <c r="A57" s="270" t="s">
        <v>106</v>
      </c>
      <c r="B57" s="79">
        <v>51</v>
      </c>
      <c r="C57" s="184">
        <v>74</v>
      </c>
      <c r="D57" s="295">
        <f t="shared" si="1"/>
        <v>125</v>
      </c>
      <c r="E57" s="259">
        <f t="shared" si="2"/>
        <v>0.3454661028659868</v>
      </c>
    </row>
    <row r="58" spans="1:5" ht="12.75">
      <c r="A58" s="270" t="s">
        <v>87</v>
      </c>
      <c r="B58" s="79">
        <v>6</v>
      </c>
      <c r="C58" s="184">
        <v>5</v>
      </c>
      <c r="D58" s="295">
        <f t="shared" si="1"/>
        <v>11</v>
      </c>
      <c r="E58" s="259">
        <f t="shared" si="2"/>
        <v>0.03040101705220684</v>
      </c>
    </row>
    <row r="59" spans="1:5" ht="12.75">
      <c r="A59" s="270" t="s">
        <v>107</v>
      </c>
      <c r="B59" s="79">
        <v>221</v>
      </c>
      <c r="C59" s="184">
        <v>294</v>
      </c>
      <c r="D59" s="295">
        <f t="shared" si="1"/>
        <v>515</v>
      </c>
      <c r="E59" s="259">
        <f t="shared" si="2"/>
        <v>1.4233203438078657</v>
      </c>
    </row>
    <row r="60" spans="1:5" ht="12.75">
      <c r="A60" s="270" t="s">
        <v>108</v>
      </c>
      <c r="B60" s="79">
        <v>8</v>
      </c>
      <c r="C60" s="184">
        <v>23</v>
      </c>
      <c r="D60" s="295">
        <f t="shared" si="1"/>
        <v>31</v>
      </c>
      <c r="E60" s="259">
        <f t="shared" si="2"/>
        <v>0.08567559351076473</v>
      </c>
    </row>
    <row r="61" spans="1:5" ht="12.75">
      <c r="A61" s="270" t="s">
        <v>28</v>
      </c>
      <c r="B61" s="79">
        <v>13</v>
      </c>
      <c r="C61" s="184">
        <v>56</v>
      </c>
      <c r="D61" s="295">
        <f t="shared" si="1"/>
        <v>69</v>
      </c>
      <c r="E61" s="259">
        <f t="shared" si="2"/>
        <v>0.19069728878202472</v>
      </c>
    </row>
    <row r="62" spans="1:5" ht="12.75">
      <c r="A62" s="270" t="s">
        <v>109</v>
      </c>
      <c r="B62" s="79">
        <v>3</v>
      </c>
      <c r="C62" s="184">
        <v>5</v>
      </c>
      <c r="D62" s="295">
        <f t="shared" si="1"/>
        <v>8</v>
      </c>
      <c r="E62" s="259">
        <f t="shared" si="2"/>
        <v>0.022109830583423154</v>
      </c>
    </row>
    <row r="63" spans="1:5" ht="12.75">
      <c r="A63" s="270" t="s">
        <v>29</v>
      </c>
      <c r="B63" s="79">
        <v>21</v>
      </c>
      <c r="C63" s="184">
        <v>84</v>
      </c>
      <c r="D63" s="295">
        <f t="shared" si="1"/>
        <v>105</v>
      </c>
      <c r="E63" s="259">
        <f t="shared" si="2"/>
        <v>0.2901915264074289</v>
      </c>
    </row>
    <row r="64" spans="1:5" ht="12.75">
      <c r="A64" s="270" t="s">
        <v>110</v>
      </c>
      <c r="B64" s="79">
        <v>80</v>
      </c>
      <c r="C64" s="184">
        <v>148</v>
      </c>
      <c r="D64" s="295">
        <f t="shared" si="1"/>
        <v>228</v>
      </c>
      <c r="E64" s="259">
        <f t="shared" si="2"/>
        <v>0.6301301716275599</v>
      </c>
    </row>
    <row r="65" spans="1:5" ht="12.75">
      <c r="A65" s="282" t="s">
        <v>30</v>
      </c>
      <c r="B65" s="79">
        <v>230</v>
      </c>
      <c r="C65" s="184">
        <v>117</v>
      </c>
      <c r="D65" s="295">
        <f t="shared" si="1"/>
        <v>347</v>
      </c>
      <c r="E65" s="259">
        <f t="shared" si="2"/>
        <v>0.9590139015559793</v>
      </c>
    </row>
    <row r="66" spans="1:5" ht="12.75">
      <c r="A66" s="270" t="s">
        <v>31</v>
      </c>
      <c r="B66" s="79">
        <v>41</v>
      </c>
      <c r="C66" s="184">
        <v>40</v>
      </c>
      <c r="D66" s="295">
        <f t="shared" si="1"/>
        <v>81</v>
      </c>
      <c r="E66" s="259">
        <f t="shared" si="2"/>
        <v>0.22386203465715945</v>
      </c>
    </row>
    <row r="67" spans="1:5" ht="12.75">
      <c r="A67" s="270" t="s">
        <v>32</v>
      </c>
      <c r="B67" s="79">
        <v>24</v>
      </c>
      <c r="C67" s="184">
        <v>17</v>
      </c>
      <c r="D67" s="295">
        <f t="shared" si="1"/>
        <v>41</v>
      </c>
      <c r="E67" s="259">
        <f t="shared" si="2"/>
        <v>0.11331288174004367</v>
      </c>
    </row>
    <row r="68" spans="1:5" ht="12.75">
      <c r="A68" s="270" t="s">
        <v>225</v>
      </c>
      <c r="B68" s="79">
        <v>1</v>
      </c>
      <c r="C68" s="184">
        <v>0</v>
      </c>
      <c r="D68" s="295">
        <f t="shared" si="1"/>
        <v>1</v>
      </c>
      <c r="E68" s="259">
        <f t="shared" si="2"/>
        <v>0.0027637288229278942</v>
      </c>
    </row>
    <row r="69" spans="1:5" ht="12.75">
      <c r="A69" s="270" t="s">
        <v>33</v>
      </c>
      <c r="B69" s="79">
        <v>28</v>
      </c>
      <c r="C69" s="184">
        <v>36</v>
      </c>
      <c r="D69" s="295">
        <f t="shared" si="1"/>
        <v>64</v>
      </c>
      <c r="E69" s="259">
        <f aca="true" t="shared" si="3" ref="E69:E100">D69*100/$D$137</f>
        <v>0.17687864466738523</v>
      </c>
    </row>
    <row r="70" spans="1:5" ht="12.75">
      <c r="A70" s="270" t="s">
        <v>34</v>
      </c>
      <c r="B70" s="79">
        <v>0</v>
      </c>
      <c r="C70" s="184">
        <v>1</v>
      </c>
      <c r="D70" s="295">
        <f t="shared" si="1"/>
        <v>1</v>
      </c>
      <c r="E70" s="259">
        <f t="shared" si="3"/>
        <v>0.0027637288229278942</v>
      </c>
    </row>
    <row r="71" spans="1:5" ht="12.75">
      <c r="A71" s="270" t="s">
        <v>35</v>
      </c>
      <c r="B71" s="79">
        <v>14</v>
      </c>
      <c r="C71" s="184">
        <v>34</v>
      </c>
      <c r="D71" s="295">
        <f aca="true" t="shared" si="4" ref="D71:D132">SUM(B71:C71)</f>
        <v>48</v>
      </c>
      <c r="E71" s="259">
        <f t="shared" si="3"/>
        <v>0.13265898350053892</v>
      </c>
    </row>
    <row r="72" spans="1:5" ht="12.75">
      <c r="A72" s="270" t="s">
        <v>112</v>
      </c>
      <c r="B72" s="79">
        <v>505</v>
      </c>
      <c r="C72" s="184">
        <v>622</v>
      </c>
      <c r="D72" s="295">
        <f t="shared" si="4"/>
        <v>1127</v>
      </c>
      <c r="E72" s="259">
        <f t="shared" si="3"/>
        <v>3.114722383439737</v>
      </c>
    </row>
    <row r="73" spans="1:5" ht="12.75">
      <c r="A73" s="270" t="s">
        <v>36</v>
      </c>
      <c r="B73" s="79">
        <v>80</v>
      </c>
      <c r="C73" s="184">
        <v>88</v>
      </c>
      <c r="D73" s="295">
        <f t="shared" si="4"/>
        <v>168</v>
      </c>
      <c r="E73" s="259">
        <f t="shared" si="3"/>
        <v>0.4643064422518862</v>
      </c>
    </row>
    <row r="74" spans="1:5" ht="12.75">
      <c r="A74" s="270" t="s">
        <v>113</v>
      </c>
      <c r="B74" s="79">
        <v>2</v>
      </c>
      <c r="C74" s="184">
        <v>15</v>
      </c>
      <c r="D74" s="295">
        <f t="shared" si="4"/>
        <v>17</v>
      </c>
      <c r="E74" s="259">
        <f t="shared" si="3"/>
        <v>0.0469833899897742</v>
      </c>
    </row>
    <row r="75" spans="1:5" ht="12.75">
      <c r="A75" s="270" t="s">
        <v>114</v>
      </c>
      <c r="B75" s="79">
        <v>3</v>
      </c>
      <c r="C75" s="184">
        <v>12</v>
      </c>
      <c r="D75" s="295">
        <f t="shared" si="4"/>
        <v>15</v>
      </c>
      <c r="E75" s="259">
        <f t="shared" si="3"/>
        <v>0.041455932343918415</v>
      </c>
    </row>
    <row r="76" spans="1:5" ht="12.75">
      <c r="A76" s="270" t="s">
        <v>37</v>
      </c>
      <c r="B76" s="79">
        <v>25</v>
      </c>
      <c r="C76" s="184">
        <v>37</v>
      </c>
      <c r="D76" s="295">
        <f t="shared" si="4"/>
        <v>62</v>
      </c>
      <c r="E76" s="259">
        <f t="shared" si="3"/>
        <v>0.17135118702152946</v>
      </c>
    </row>
    <row r="77" spans="1:5" ht="12.75">
      <c r="A77" s="270" t="s">
        <v>171</v>
      </c>
      <c r="B77" s="79">
        <v>0</v>
      </c>
      <c r="C77" s="184">
        <v>2</v>
      </c>
      <c r="D77" s="295">
        <f t="shared" si="4"/>
        <v>2</v>
      </c>
      <c r="E77" s="259">
        <f t="shared" si="3"/>
        <v>0.0055274576458557885</v>
      </c>
    </row>
    <row r="78" spans="1:5" ht="12.75">
      <c r="A78" s="270" t="s">
        <v>115</v>
      </c>
      <c r="B78" s="79">
        <v>0</v>
      </c>
      <c r="C78" s="184">
        <v>1</v>
      </c>
      <c r="D78" s="295">
        <f t="shared" si="4"/>
        <v>1</v>
      </c>
      <c r="E78" s="259">
        <f t="shared" si="3"/>
        <v>0.0027637288229278942</v>
      </c>
    </row>
    <row r="79" spans="1:5" ht="12.75">
      <c r="A79" s="270" t="s">
        <v>116</v>
      </c>
      <c r="B79" s="79">
        <v>9</v>
      </c>
      <c r="C79" s="184">
        <v>75</v>
      </c>
      <c r="D79" s="295">
        <f t="shared" si="4"/>
        <v>84</v>
      </c>
      <c r="E79" s="259">
        <f t="shared" si="3"/>
        <v>0.2321532211259431</v>
      </c>
    </row>
    <row r="80" spans="1:5" ht="12.75">
      <c r="A80" s="270" t="s">
        <v>38</v>
      </c>
      <c r="B80" s="79">
        <v>0</v>
      </c>
      <c r="C80" s="184">
        <v>2</v>
      </c>
      <c r="D80" s="295">
        <f t="shared" si="4"/>
        <v>2</v>
      </c>
      <c r="E80" s="259">
        <f t="shared" si="3"/>
        <v>0.0055274576458557885</v>
      </c>
    </row>
    <row r="81" spans="1:5" ht="12.75">
      <c r="A81" s="270" t="s">
        <v>39</v>
      </c>
      <c r="B81" s="79">
        <v>33</v>
      </c>
      <c r="C81" s="184">
        <v>81</v>
      </c>
      <c r="D81" s="295">
        <f t="shared" si="4"/>
        <v>114</v>
      </c>
      <c r="E81" s="259">
        <f t="shared" si="3"/>
        <v>0.31506508581377995</v>
      </c>
    </row>
    <row r="82" spans="1:5" ht="12.75">
      <c r="A82" s="282" t="s">
        <v>197</v>
      </c>
      <c r="B82" s="79">
        <v>10</v>
      </c>
      <c r="C82" s="184">
        <v>33</v>
      </c>
      <c r="D82" s="295">
        <f t="shared" si="4"/>
        <v>43</v>
      </c>
      <c r="E82" s="259">
        <f t="shared" si="3"/>
        <v>0.11884033938589945</v>
      </c>
    </row>
    <row r="83" spans="1:5" ht="12.75">
      <c r="A83" s="270" t="s">
        <v>42</v>
      </c>
      <c r="B83" s="79">
        <v>4</v>
      </c>
      <c r="C83" s="184">
        <v>1</v>
      </c>
      <c r="D83" s="295">
        <f t="shared" si="4"/>
        <v>5</v>
      </c>
      <c r="E83" s="259">
        <f t="shared" si="3"/>
        <v>0.013818644114639471</v>
      </c>
    </row>
    <row r="84" spans="1:5" ht="12.75">
      <c r="A84" s="270" t="s">
        <v>136</v>
      </c>
      <c r="B84" s="79">
        <v>1</v>
      </c>
      <c r="C84" s="184">
        <v>3</v>
      </c>
      <c r="D84" s="295">
        <f t="shared" si="4"/>
        <v>4</v>
      </c>
      <c r="E84" s="259">
        <f t="shared" si="3"/>
        <v>0.011054915291711577</v>
      </c>
    </row>
    <row r="85" spans="1:5" ht="12.75">
      <c r="A85" s="270" t="s">
        <v>117</v>
      </c>
      <c r="B85" s="79">
        <v>134</v>
      </c>
      <c r="C85" s="184">
        <v>72</v>
      </c>
      <c r="D85" s="295">
        <f t="shared" si="4"/>
        <v>206</v>
      </c>
      <c r="E85" s="259">
        <f t="shared" si="3"/>
        <v>0.5693281375231463</v>
      </c>
    </row>
    <row r="86" spans="1:5" ht="12.75">
      <c r="A86" s="270" t="s">
        <v>43</v>
      </c>
      <c r="B86" s="79">
        <v>4</v>
      </c>
      <c r="C86" s="184">
        <v>4</v>
      </c>
      <c r="D86" s="295">
        <f t="shared" si="4"/>
        <v>8</v>
      </c>
      <c r="E86" s="259">
        <f t="shared" si="3"/>
        <v>0.022109830583423154</v>
      </c>
    </row>
    <row r="87" spans="1:5" ht="12.75">
      <c r="A87" s="270" t="s">
        <v>44</v>
      </c>
      <c r="B87" s="79">
        <v>14</v>
      </c>
      <c r="C87" s="184">
        <v>130</v>
      </c>
      <c r="D87" s="295">
        <f t="shared" si="4"/>
        <v>144</v>
      </c>
      <c r="E87" s="259">
        <f t="shared" si="3"/>
        <v>0.3979769505016168</v>
      </c>
    </row>
    <row r="88" spans="1:5" ht="12.75">
      <c r="A88" s="270" t="s">
        <v>88</v>
      </c>
      <c r="B88" s="79">
        <v>7</v>
      </c>
      <c r="C88" s="184">
        <v>9</v>
      </c>
      <c r="D88" s="295">
        <f t="shared" si="4"/>
        <v>16</v>
      </c>
      <c r="E88" s="259">
        <f t="shared" si="3"/>
        <v>0.04421966116684631</v>
      </c>
    </row>
    <row r="89" spans="1:5" ht="12.75">
      <c r="A89" s="270" t="s">
        <v>118</v>
      </c>
      <c r="B89" s="79">
        <v>43</v>
      </c>
      <c r="C89" s="184">
        <v>124</v>
      </c>
      <c r="D89" s="295">
        <f t="shared" si="4"/>
        <v>167</v>
      </c>
      <c r="E89" s="259">
        <f t="shared" si="3"/>
        <v>0.46154271342895836</v>
      </c>
    </row>
    <row r="90" spans="1:5" ht="12.75">
      <c r="A90" s="270" t="s">
        <v>252</v>
      </c>
      <c r="B90" s="79">
        <v>189</v>
      </c>
      <c r="C90" s="184">
        <v>246</v>
      </c>
      <c r="D90" s="295">
        <f t="shared" si="4"/>
        <v>435</v>
      </c>
      <c r="E90" s="259">
        <f t="shared" si="3"/>
        <v>1.202222037973634</v>
      </c>
    </row>
    <row r="91" spans="1:5" ht="12.75">
      <c r="A91" s="270" t="s">
        <v>46</v>
      </c>
      <c r="B91" s="79">
        <v>146</v>
      </c>
      <c r="C91" s="184">
        <v>113</v>
      </c>
      <c r="D91" s="295">
        <f t="shared" si="4"/>
        <v>259</v>
      </c>
      <c r="E91" s="259">
        <f t="shared" si="3"/>
        <v>0.7158057651383246</v>
      </c>
    </row>
    <row r="92" spans="1:5" ht="12.75">
      <c r="A92" s="270" t="s">
        <v>119</v>
      </c>
      <c r="B92" s="79">
        <v>1</v>
      </c>
      <c r="C92" s="184">
        <v>0</v>
      </c>
      <c r="D92" s="295">
        <f t="shared" si="4"/>
        <v>1</v>
      </c>
      <c r="E92" s="259">
        <f t="shared" si="3"/>
        <v>0.0027637288229278942</v>
      </c>
    </row>
    <row r="93" spans="1:5" ht="12.75">
      <c r="A93" s="270" t="s">
        <v>48</v>
      </c>
      <c r="B93" s="79">
        <v>118</v>
      </c>
      <c r="C93" s="184">
        <v>359</v>
      </c>
      <c r="D93" s="295">
        <f t="shared" si="4"/>
        <v>477</v>
      </c>
      <c r="E93" s="259">
        <f t="shared" si="3"/>
        <v>1.3182986485366055</v>
      </c>
    </row>
    <row r="94" spans="1:5" ht="12.75">
      <c r="A94" s="282" t="s">
        <v>49</v>
      </c>
      <c r="B94" s="79">
        <v>0</v>
      </c>
      <c r="C94" s="184">
        <v>6</v>
      </c>
      <c r="D94" s="295">
        <f t="shared" si="4"/>
        <v>6</v>
      </c>
      <c r="E94" s="259">
        <f t="shared" si="3"/>
        <v>0.016582372937567365</v>
      </c>
    </row>
    <row r="95" spans="1:5" ht="12.75">
      <c r="A95" s="270" t="s">
        <v>73</v>
      </c>
      <c r="B95" s="79">
        <v>50</v>
      </c>
      <c r="C95" s="184">
        <v>334</v>
      </c>
      <c r="D95" s="295">
        <f t="shared" si="4"/>
        <v>384</v>
      </c>
      <c r="E95" s="259">
        <f t="shared" si="3"/>
        <v>1.0612718680043114</v>
      </c>
    </row>
    <row r="96" spans="1:5" ht="12.75">
      <c r="A96" s="270" t="s">
        <v>138</v>
      </c>
      <c r="B96" s="79">
        <v>0</v>
      </c>
      <c r="C96" s="184">
        <v>2</v>
      </c>
      <c r="D96" s="295">
        <f t="shared" si="4"/>
        <v>2</v>
      </c>
      <c r="E96" s="259">
        <f t="shared" si="3"/>
        <v>0.0055274576458557885</v>
      </c>
    </row>
    <row r="97" spans="1:5" ht="12.75">
      <c r="A97" s="270" t="s">
        <v>120</v>
      </c>
      <c r="B97" s="79">
        <v>6</v>
      </c>
      <c r="C97" s="184">
        <v>31</v>
      </c>
      <c r="D97" s="295">
        <f t="shared" si="4"/>
        <v>37</v>
      </c>
      <c r="E97" s="259">
        <f t="shared" si="3"/>
        <v>0.10225796644833209</v>
      </c>
    </row>
    <row r="98" spans="1:5" ht="12.75">
      <c r="A98" s="270" t="s">
        <v>50</v>
      </c>
      <c r="B98" s="79">
        <v>38</v>
      </c>
      <c r="C98" s="184">
        <v>320</v>
      </c>
      <c r="D98" s="295">
        <f t="shared" si="4"/>
        <v>358</v>
      </c>
      <c r="E98" s="259">
        <f t="shared" si="3"/>
        <v>0.9894149186081862</v>
      </c>
    </row>
    <row r="99" spans="1:5" ht="12.75">
      <c r="A99" s="270" t="s">
        <v>204</v>
      </c>
      <c r="B99" s="79">
        <v>5</v>
      </c>
      <c r="C99" s="184">
        <v>62</v>
      </c>
      <c r="D99" s="295">
        <f t="shared" si="4"/>
        <v>67</v>
      </c>
      <c r="E99" s="259">
        <f t="shared" si="3"/>
        <v>0.18516983113616892</v>
      </c>
    </row>
    <row r="100" spans="1:5" ht="12.75">
      <c r="A100" s="270" t="s">
        <v>139</v>
      </c>
      <c r="B100" s="79">
        <v>0</v>
      </c>
      <c r="C100" s="184">
        <v>5</v>
      </c>
      <c r="D100" s="295">
        <f t="shared" si="4"/>
        <v>5</v>
      </c>
      <c r="E100" s="259">
        <f t="shared" si="3"/>
        <v>0.013818644114639471</v>
      </c>
    </row>
    <row r="101" spans="1:5" ht="12.75">
      <c r="A101" s="270" t="s">
        <v>121</v>
      </c>
      <c r="B101" s="79">
        <v>3</v>
      </c>
      <c r="C101" s="184">
        <v>2</v>
      </c>
      <c r="D101" s="295">
        <f t="shared" si="4"/>
        <v>5</v>
      </c>
      <c r="E101" s="259">
        <f aca="true" t="shared" si="5" ref="E101:E132">D101*100/$D$137</f>
        <v>0.013818644114639471</v>
      </c>
    </row>
    <row r="102" spans="1:5" ht="12.75">
      <c r="A102" s="270" t="s">
        <v>122</v>
      </c>
      <c r="B102" s="79">
        <v>12</v>
      </c>
      <c r="C102" s="184">
        <v>24</v>
      </c>
      <c r="D102" s="295">
        <f t="shared" si="4"/>
        <v>36</v>
      </c>
      <c r="E102" s="259">
        <f t="shared" si="5"/>
        <v>0.0994942376254042</v>
      </c>
    </row>
    <row r="103" spans="1:5" ht="12.75">
      <c r="A103" s="270" t="s">
        <v>198</v>
      </c>
      <c r="B103" s="79">
        <v>0</v>
      </c>
      <c r="C103" s="184">
        <v>1</v>
      </c>
      <c r="D103" s="295">
        <f t="shared" si="4"/>
        <v>1</v>
      </c>
      <c r="E103" s="259">
        <f t="shared" si="5"/>
        <v>0.0027637288229278942</v>
      </c>
    </row>
    <row r="104" spans="1:5" ht="12.75">
      <c r="A104" s="270" t="s">
        <v>52</v>
      </c>
      <c r="B104" s="79">
        <v>1139</v>
      </c>
      <c r="C104" s="184">
        <v>660</v>
      </c>
      <c r="D104" s="295">
        <f t="shared" si="4"/>
        <v>1799</v>
      </c>
      <c r="E104" s="259">
        <f t="shared" si="5"/>
        <v>4.971948152447282</v>
      </c>
    </row>
    <row r="105" spans="1:5" ht="12.75">
      <c r="A105" s="270" t="s">
        <v>77</v>
      </c>
      <c r="B105" s="79">
        <v>2</v>
      </c>
      <c r="C105" s="184">
        <v>10</v>
      </c>
      <c r="D105" s="295">
        <f t="shared" si="4"/>
        <v>12</v>
      </c>
      <c r="E105" s="259">
        <f t="shared" si="5"/>
        <v>0.03316474587513473</v>
      </c>
    </row>
    <row r="106" spans="1:5" ht="12.75">
      <c r="A106" s="270" t="s">
        <v>173</v>
      </c>
      <c r="B106" s="79">
        <v>4</v>
      </c>
      <c r="C106" s="184">
        <v>7</v>
      </c>
      <c r="D106" s="295">
        <f t="shared" si="4"/>
        <v>11</v>
      </c>
      <c r="E106" s="259">
        <f t="shared" si="5"/>
        <v>0.03040101705220684</v>
      </c>
    </row>
    <row r="107" spans="1:5" ht="12.75">
      <c r="A107" s="270" t="s">
        <v>269</v>
      </c>
      <c r="B107" s="79">
        <v>0</v>
      </c>
      <c r="C107" s="184">
        <v>2</v>
      </c>
      <c r="D107" s="295">
        <f t="shared" si="4"/>
        <v>2</v>
      </c>
      <c r="E107" s="259">
        <f t="shared" si="5"/>
        <v>0.0055274576458557885</v>
      </c>
    </row>
    <row r="108" spans="1:5" ht="12.75">
      <c r="A108" s="270" t="s">
        <v>53</v>
      </c>
      <c r="B108" s="79">
        <v>5</v>
      </c>
      <c r="C108" s="184">
        <v>24</v>
      </c>
      <c r="D108" s="295">
        <f t="shared" si="4"/>
        <v>29</v>
      </c>
      <c r="E108" s="259">
        <f t="shared" si="5"/>
        <v>0.08014813586490893</v>
      </c>
    </row>
    <row r="109" spans="1:5" ht="12.75">
      <c r="A109" s="270" t="s">
        <v>54</v>
      </c>
      <c r="B109" s="79">
        <v>27</v>
      </c>
      <c r="C109" s="184">
        <v>88</v>
      </c>
      <c r="D109" s="295">
        <f t="shared" si="4"/>
        <v>115</v>
      </c>
      <c r="E109" s="259">
        <f t="shared" si="5"/>
        <v>0.31782881463670787</v>
      </c>
    </row>
    <row r="110" spans="1:5" ht="12.75">
      <c r="A110" s="270" t="s">
        <v>90</v>
      </c>
      <c r="B110" s="79">
        <v>0</v>
      </c>
      <c r="C110" s="184">
        <v>1</v>
      </c>
      <c r="D110" s="295">
        <f t="shared" si="4"/>
        <v>1</v>
      </c>
      <c r="E110" s="259">
        <f t="shared" si="5"/>
        <v>0.0027637288229278942</v>
      </c>
    </row>
    <row r="111" spans="1:5" ht="12.75">
      <c r="A111" s="270" t="s">
        <v>55</v>
      </c>
      <c r="B111" s="79">
        <v>0</v>
      </c>
      <c r="C111" s="184">
        <v>3</v>
      </c>
      <c r="D111" s="295">
        <f t="shared" si="4"/>
        <v>3</v>
      </c>
      <c r="E111" s="259">
        <f t="shared" si="5"/>
        <v>0.008291186468783683</v>
      </c>
    </row>
    <row r="112" spans="1:5" ht="12.75">
      <c r="A112" s="270" t="s">
        <v>123</v>
      </c>
      <c r="B112" s="79">
        <v>21</v>
      </c>
      <c r="C112" s="184">
        <v>7</v>
      </c>
      <c r="D112" s="295">
        <f t="shared" si="4"/>
        <v>28</v>
      </c>
      <c r="E112" s="259">
        <f t="shared" si="5"/>
        <v>0.07738440704198105</v>
      </c>
    </row>
    <row r="113" spans="1:5" ht="12.75">
      <c r="A113" s="270" t="s">
        <v>56</v>
      </c>
      <c r="B113" s="79">
        <v>5</v>
      </c>
      <c r="C113" s="184">
        <v>2</v>
      </c>
      <c r="D113" s="295">
        <f t="shared" si="4"/>
        <v>7</v>
      </c>
      <c r="E113" s="259">
        <f t="shared" si="5"/>
        <v>0.01934610176049526</v>
      </c>
    </row>
    <row r="114" spans="1:5" ht="12.75">
      <c r="A114" s="270" t="s">
        <v>57</v>
      </c>
      <c r="B114" s="79">
        <v>6</v>
      </c>
      <c r="C114" s="184">
        <v>23</v>
      </c>
      <c r="D114" s="295">
        <f t="shared" si="4"/>
        <v>29</v>
      </c>
      <c r="E114" s="259">
        <f t="shared" si="5"/>
        <v>0.08014813586490893</v>
      </c>
    </row>
    <row r="115" spans="1:5" ht="12.75">
      <c r="A115" s="270" t="s">
        <v>125</v>
      </c>
      <c r="B115" s="79">
        <v>436</v>
      </c>
      <c r="C115" s="184">
        <v>735</v>
      </c>
      <c r="D115" s="295">
        <f t="shared" si="4"/>
        <v>1171</v>
      </c>
      <c r="E115" s="259">
        <f t="shared" si="5"/>
        <v>3.2363264516485644</v>
      </c>
    </row>
    <row r="116" spans="1:5" ht="12.75">
      <c r="A116" s="270" t="s">
        <v>58</v>
      </c>
      <c r="B116" s="79">
        <v>1</v>
      </c>
      <c r="C116" s="184">
        <v>13</v>
      </c>
      <c r="D116" s="295">
        <f t="shared" si="4"/>
        <v>14</v>
      </c>
      <c r="E116" s="259">
        <f t="shared" si="5"/>
        <v>0.03869220352099052</v>
      </c>
    </row>
    <row r="117" spans="1:5" ht="12.75">
      <c r="A117" s="270" t="s">
        <v>59</v>
      </c>
      <c r="B117" s="79">
        <v>85</v>
      </c>
      <c r="C117" s="184">
        <v>203</v>
      </c>
      <c r="D117" s="295">
        <f t="shared" si="4"/>
        <v>288</v>
      </c>
      <c r="E117" s="259">
        <f t="shared" si="5"/>
        <v>0.7959539010032336</v>
      </c>
    </row>
    <row r="118" spans="1:5" ht="12.75">
      <c r="A118" s="270" t="s">
        <v>60</v>
      </c>
      <c r="B118" s="79">
        <v>4</v>
      </c>
      <c r="C118" s="184">
        <v>24</v>
      </c>
      <c r="D118" s="295">
        <f t="shared" si="4"/>
        <v>28</v>
      </c>
      <c r="E118" s="259">
        <f t="shared" si="5"/>
        <v>0.07738440704198105</v>
      </c>
    </row>
    <row r="119" spans="1:5" ht="12.75">
      <c r="A119" s="270" t="s">
        <v>91</v>
      </c>
      <c r="B119" s="79">
        <v>121</v>
      </c>
      <c r="C119" s="184">
        <v>51</v>
      </c>
      <c r="D119" s="295">
        <f t="shared" si="4"/>
        <v>172</v>
      </c>
      <c r="E119" s="259">
        <f t="shared" si="5"/>
        <v>0.4753613575435978</v>
      </c>
    </row>
    <row r="120" spans="1:5" ht="12.75">
      <c r="A120" s="270" t="s">
        <v>92</v>
      </c>
      <c r="B120" s="79">
        <v>78</v>
      </c>
      <c r="C120" s="184">
        <v>106</v>
      </c>
      <c r="D120" s="295">
        <f t="shared" si="4"/>
        <v>184</v>
      </c>
      <c r="E120" s="259">
        <f t="shared" si="5"/>
        <v>0.5085261034187325</v>
      </c>
    </row>
    <row r="121" spans="1:5" ht="12.75">
      <c r="A121" s="270" t="s">
        <v>74</v>
      </c>
      <c r="B121" s="79">
        <v>4</v>
      </c>
      <c r="C121" s="184">
        <v>25</v>
      </c>
      <c r="D121" s="295">
        <f t="shared" si="4"/>
        <v>29</v>
      </c>
      <c r="E121" s="259">
        <f t="shared" si="5"/>
        <v>0.08014813586490893</v>
      </c>
    </row>
    <row r="122" spans="1:5" ht="12.75">
      <c r="A122" s="270" t="s">
        <v>61</v>
      </c>
      <c r="B122" s="79">
        <v>1</v>
      </c>
      <c r="C122" s="184">
        <v>6</v>
      </c>
      <c r="D122" s="295">
        <f t="shared" si="4"/>
        <v>7</v>
      </c>
      <c r="E122" s="259">
        <f t="shared" si="5"/>
        <v>0.01934610176049526</v>
      </c>
    </row>
    <row r="123" spans="1:5" ht="12.75">
      <c r="A123" s="270" t="s">
        <v>93</v>
      </c>
      <c r="B123" s="79">
        <v>3</v>
      </c>
      <c r="C123" s="184">
        <v>0</v>
      </c>
      <c r="D123" s="295">
        <f t="shared" si="4"/>
        <v>3</v>
      </c>
      <c r="E123" s="259">
        <f t="shared" si="5"/>
        <v>0.008291186468783683</v>
      </c>
    </row>
    <row r="124" spans="1:5" ht="12.75">
      <c r="A124" s="270" t="s">
        <v>62</v>
      </c>
      <c r="B124" s="79">
        <v>22</v>
      </c>
      <c r="C124" s="184">
        <v>311</v>
      </c>
      <c r="D124" s="295">
        <f t="shared" si="4"/>
        <v>333</v>
      </c>
      <c r="E124" s="259">
        <f t="shared" si="5"/>
        <v>0.9203216980349888</v>
      </c>
    </row>
    <row r="125" spans="1:5" ht="12.75">
      <c r="A125" s="270" t="s">
        <v>63</v>
      </c>
      <c r="B125" s="79">
        <v>260</v>
      </c>
      <c r="C125" s="184">
        <v>1238</v>
      </c>
      <c r="D125" s="295">
        <f t="shared" si="4"/>
        <v>1498</v>
      </c>
      <c r="E125" s="259">
        <f t="shared" si="5"/>
        <v>4.140065776745986</v>
      </c>
    </row>
    <row r="126" spans="1:5" ht="12.75">
      <c r="A126" s="270" t="s">
        <v>64</v>
      </c>
      <c r="B126" s="79">
        <v>28</v>
      </c>
      <c r="C126" s="184">
        <v>26</v>
      </c>
      <c r="D126" s="295">
        <f t="shared" si="4"/>
        <v>54</v>
      </c>
      <c r="E126" s="259">
        <f t="shared" si="5"/>
        <v>0.1492413564381063</v>
      </c>
    </row>
    <row r="127" spans="1:5" ht="12.75">
      <c r="A127" s="270" t="s">
        <v>65</v>
      </c>
      <c r="B127" s="79">
        <v>9</v>
      </c>
      <c r="C127" s="184">
        <v>9</v>
      </c>
      <c r="D127" s="295">
        <f t="shared" si="4"/>
        <v>18</v>
      </c>
      <c r="E127" s="259">
        <f t="shared" si="5"/>
        <v>0.0497471188127021</v>
      </c>
    </row>
    <row r="128" spans="1:5" ht="12.75">
      <c r="A128" s="270" t="s">
        <v>66</v>
      </c>
      <c r="B128" s="79">
        <v>6479</v>
      </c>
      <c r="C128" s="184">
        <v>4632</v>
      </c>
      <c r="D128" s="295">
        <f t="shared" si="4"/>
        <v>11111</v>
      </c>
      <c r="E128" s="259">
        <f t="shared" si="5"/>
        <v>30.707790951551832</v>
      </c>
    </row>
    <row r="129" spans="1:5" ht="12.75">
      <c r="A129" s="270" t="s">
        <v>161</v>
      </c>
      <c r="B129" s="79">
        <v>1</v>
      </c>
      <c r="C129" s="184">
        <v>5</v>
      </c>
      <c r="D129" s="295">
        <f t="shared" si="4"/>
        <v>6</v>
      </c>
      <c r="E129" s="259">
        <f t="shared" si="5"/>
        <v>0.016582372937567365</v>
      </c>
    </row>
    <row r="130" spans="1:5" ht="12.75">
      <c r="A130" s="270" t="s">
        <v>67</v>
      </c>
      <c r="B130" s="79">
        <v>47</v>
      </c>
      <c r="C130" s="184">
        <v>173</v>
      </c>
      <c r="D130" s="295">
        <f t="shared" si="4"/>
        <v>220</v>
      </c>
      <c r="E130" s="259">
        <f t="shared" si="5"/>
        <v>0.6080203410441367</v>
      </c>
    </row>
    <row r="131" spans="1:5" ht="12.75">
      <c r="A131" s="270" t="s">
        <v>68</v>
      </c>
      <c r="B131" s="79">
        <v>10</v>
      </c>
      <c r="C131" s="184">
        <v>31</v>
      </c>
      <c r="D131" s="295">
        <f t="shared" si="4"/>
        <v>41</v>
      </c>
      <c r="E131" s="259">
        <f t="shared" si="5"/>
        <v>0.11331288174004367</v>
      </c>
    </row>
    <row r="132" spans="1:5" ht="12.75">
      <c r="A132" s="270" t="s">
        <v>162</v>
      </c>
      <c r="B132" s="79">
        <v>0</v>
      </c>
      <c r="C132" s="184">
        <v>4</v>
      </c>
      <c r="D132" s="295">
        <f t="shared" si="4"/>
        <v>4</v>
      </c>
      <c r="E132" s="259">
        <f t="shared" si="5"/>
        <v>0.011054915291711577</v>
      </c>
    </row>
    <row r="133" spans="1:5" ht="12.75">
      <c r="A133" s="270" t="s">
        <v>69</v>
      </c>
      <c r="B133" s="79">
        <v>1032</v>
      </c>
      <c r="C133" s="184">
        <v>1276</v>
      </c>
      <c r="D133" s="295">
        <f>SUM(B133:C133)</f>
        <v>2308</v>
      </c>
      <c r="E133" s="259">
        <f>D133*100/$D$137</f>
        <v>6.37868612331758</v>
      </c>
    </row>
    <row r="134" spans="1:5" ht="12.75">
      <c r="A134" s="270" t="s">
        <v>70</v>
      </c>
      <c r="B134" s="79">
        <v>4</v>
      </c>
      <c r="C134" s="184">
        <v>6</v>
      </c>
      <c r="D134" s="295">
        <f>SUM(B134:C134)</f>
        <v>10</v>
      </c>
      <c r="E134" s="259">
        <f>D134*100/$D$137</f>
        <v>0.027637288229278942</v>
      </c>
    </row>
    <row r="135" spans="1:5" ht="12.75">
      <c r="A135" s="270" t="s">
        <v>75</v>
      </c>
      <c r="B135" s="79">
        <v>5</v>
      </c>
      <c r="C135" s="184">
        <v>2</v>
      </c>
      <c r="D135" s="295">
        <f>SUM(B135:C135)</f>
        <v>7</v>
      </c>
      <c r="E135" s="259">
        <f>D135*100/$D$137</f>
        <v>0.01934610176049526</v>
      </c>
    </row>
    <row r="136" spans="1:5" ht="13.5" thickBot="1">
      <c r="A136" s="270" t="s">
        <v>94</v>
      </c>
      <c r="B136" s="79">
        <v>13</v>
      </c>
      <c r="C136" s="184">
        <v>13</v>
      </c>
      <c r="D136" s="295">
        <f>SUM(B136:C136)</f>
        <v>26</v>
      </c>
      <c r="E136" s="259">
        <f>D136*100/$D$137</f>
        <v>0.07185694939612525</v>
      </c>
    </row>
    <row r="137" spans="1:5" ht="13.5" thickBot="1">
      <c r="A137" s="107" t="s">
        <v>262</v>
      </c>
      <c r="B137" s="185">
        <f>SUM(B5:B136)</f>
        <v>16290</v>
      </c>
      <c r="C137" s="186">
        <f>SUM(C5:C136)</f>
        <v>19893</v>
      </c>
      <c r="D137" s="261">
        <f>SUM(D5:D136)</f>
        <v>36183</v>
      </c>
      <c r="E137" s="187">
        <f>SUM(E5:E136)</f>
        <v>99.99999999999994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7"/>
  <sheetViews>
    <sheetView workbookViewId="0" topLeftCell="A1">
      <selection activeCell="M48" sqref="M48"/>
    </sheetView>
  </sheetViews>
  <sheetFormatPr defaultColWidth="9.140625" defaultRowHeight="12.75"/>
  <cols>
    <col min="1" max="1" width="34.28125" style="4" customWidth="1"/>
    <col min="2" max="10" width="6.57421875" style="4" bestFit="1" customWidth="1"/>
    <col min="11" max="11" width="12.7109375" style="4" customWidth="1"/>
    <col min="12" max="12" width="18.421875" style="4" bestFit="1" customWidth="1"/>
    <col min="13" max="13" width="11.8515625" style="4" customWidth="1"/>
    <col min="14" max="14" width="17.57421875" style="4" bestFit="1" customWidth="1"/>
    <col min="15" max="15" width="13.8515625" style="4" bestFit="1" customWidth="1"/>
    <col min="16" max="16384" width="9.140625" style="4" customWidth="1"/>
  </cols>
  <sheetData>
    <row r="1" s="7" customFormat="1" ht="12.75" customHeight="1">
      <c r="A1" s="1" t="s">
        <v>280</v>
      </c>
    </row>
    <row r="2" s="7" customFormat="1" ht="12.75" customHeight="1">
      <c r="A2" s="5" t="s">
        <v>215</v>
      </c>
    </row>
    <row r="3" s="25" customFormat="1" ht="12.75" customHeight="1" thickBot="1">
      <c r="A3" s="24"/>
    </row>
    <row r="4" spans="1:10" ht="12">
      <c r="A4" s="419" t="s">
        <v>0</v>
      </c>
      <c r="B4" s="424" t="s">
        <v>166</v>
      </c>
      <c r="C4" s="422"/>
      <c r="D4" s="423"/>
      <c r="E4" s="424" t="s">
        <v>167</v>
      </c>
      <c r="F4" s="422"/>
      <c r="G4" s="423"/>
      <c r="H4" s="421" t="s">
        <v>168</v>
      </c>
      <c r="I4" s="422"/>
      <c r="J4" s="423"/>
    </row>
    <row r="5" spans="1:10" ht="12.75" thickBot="1">
      <c r="A5" s="420"/>
      <c r="B5" s="106" t="s">
        <v>208</v>
      </c>
      <c r="C5" s="109" t="s">
        <v>209</v>
      </c>
      <c r="D5" s="110" t="s">
        <v>2</v>
      </c>
      <c r="E5" s="106" t="s">
        <v>208</v>
      </c>
      <c r="F5" s="109" t="s">
        <v>209</v>
      </c>
      <c r="G5" s="110" t="s">
        <v>2</v>
      </c>
      <c r="H5" s="111" t="s">
        <v>208</v>
      </c>
      <c r="I5" s="109" t="s">
        <v>209</v>
      </c>
      <c r="J5" s="110" t="s">
        <v>2</v>
      </c>
    </row>
    <row r="6" spans="1:10" ht="12">
      <c r="A6" s="310" t="s">
        <v>4</v>
      </c>
      <c r="B6" s="88">
        <v>11</v>
      </c>
      <c r="C6" s="43">
        <v>39</v>
      </c>
      <c r="D6" s="89">
        <v>50</v>
      </c>
      <c r="E6" s="88">
        <v>0</v>
      </c>
      <c r="F6" s="43">
        <v>10</v>
      </c>
      <c r="G6" s="89">
        <v>10</v>
      </c>
      <c r="H6" s="88">
        <v>0</v>
      </c>
      <c r="I6" s="43">
        <v>4</v>
      </c>
      <c r="J6" s="89">
        <f>SUM(H6:I6)</f>
        <v>4</v>
      </c>
    </row>
    <row r="7" spans="1:10" ht="12">
      <c r="A7" s="139" t="s">
        <v>71</v>
      </c>
      <c r="B7" s="87">
        <v>17</v>
      </c>
      <c r="C7" s="38">
        <v>60</v>
      </c>
      <c r="D7" s="89">
        <v>77</v>
      </c>
      <c r="E7" s="87">
        <v>1</v>
      </c>
      <c r="F7" s="38">
        <v>7</v>
      </c>
      <c r="G7" s="89">
        <v>8</v>
      </c>
      <c r="H7" s="87">
        <v>1</v>
      </c>
      <c r="I7" s="38">
        <v>5</v>
      </c>
      <c r="J7" s="89">
        <f aca="true" t="shared" si="0" ref="J7:J69">SUM(H7:I7)</f>
        <v>6</v>
      </c>
    </row>
    <row r="8" spans="1:10" ht="12">
      <c r="A8" s="139" t="s">
        <v>6</v>
      </c>
      <c r="B8" s="87">
        <v>10</v>
      </c>
      <c r="C8" s="38">
        <v>160</v>
      </c>
      <c r="D8" s="89">
        <v>170</v>
      </c>
      <c r="E8" s="87">
        <v>1</v>
      </c>
      <c r="F8" s="38">
        <v>14</v>
      </c>
      <c r="G8" s="89">
        <v>15</v>
      </c>
      <c r="H8" s="87">
        <v>0</v>
      </c>
      <c r="I8" s="38">
        <v>9</v>
      </c>
      <c r="J8" s="89">
        <f t="shared" si="0"/>
        <v>9</v>
      </c>
    </row>
    <row r="9" spans="1:10" ht="12">
      <c r="A9" s="139" t="s">
        <v>7</v>
      </c>
      <c r="B9" s="87">
        <v>49</v>
      </c>
      <c r="C9" s="38">
        <v>69</v>
      </c>
      <c r="D9" s="89">
        <v>118</v>
      </c>
      <c r="E9" s="87">
        <v>9</v>
      </c>
      <c r="F9" s="38">
        <v>8</v>
      </c>
      <c r="G9" s="89">
        <v>17</v>
      </c>
      <c r="H9" s="87">
        <v>4</v>
      </c>
      <c r="I9" s="38">
        <v>1</v>
      </c>
      <c r="J9" s="89">
        <f t="shared" si="0"/>
        <v>5</v>
      </c>
    </row>
    <row r="10" spans="1:10" ht="12">
      <c r="A10" s="139" t="s">
        <v>95</v>
      </c>
      <c r="B10" s="87">
        <v>93</v>
      </c>
      <c r="C10" s="38">
        <v>233</v>
      </c>
      <c r="D10" s="89">
        <v>326</v>
      </c>
      <c r="E10" s="87">
        <v>13</v>
      </c>
      <c r="F10" s="38">
        <v>50</v>
      </c>
      <c r="G10" s="89">
        <v>63</v>
      </c>
      <c r="H10" s="87">
        <v>1</v>
      </c>
      <c r="I10" s="38">
        <v>15</v>
      </c>
      <c r="J10" s="89">
        <f t="shared" si="0"/>
        <v>16</v>
      </c>
    </row>
    <row r="11" spans="1:10" ht="12">
      <c r="A11" s="139" t="s">
        <v>96</v>
      </c>
      <c r="B11" s="87">
        <v>13</v>
      </c>
      <c r="C11" s="38">
        <v>31</v>
      </c>
      <c r="D11" s="89">
        <v>44</v>
      </c>
      <c r="E11" s="87">
        <v>0</v>
      </c>
      <c r="F11" s="38">
        <v>2</v>
      </c>
      <c r="G11" s="89">
        <v>2</v>
      </c>
      <c r="H11" s="87">
        <v>3</v>
      </c>
      <c r="I11" s="38">
        <v>0</v>
      </c>
      <c r="J11" s="89">
        <f t="shared" si="0"/>
        <v>3</v>
      </c>
    </row>
    <row r="12" spans="1:10" ht="12">
      <c r="A12" s="139" t="s">
        <v>8</v>
      </c>
      <c r="B12" s="87">
        <v>474</v>
      </c>
      <c r="C12" s="38">
        <v>410</v>
      </c>
      <c r="D12" s="89">
        <v>884</v>
      </c>
      <c r="E12" s="87">
        <v>48</v>
      </c>
      <c r="F12" s="38">
        <v>68</v>
      </c>
      <c r="G12" s="89">
        <v>116</v>
      </c>
      <c r="H12" s="87">
        <v>25</v>
      </c>
      <c r="I12" s="38">
        <v>30</v>
      </c>
      <c r="J12" s="89">
        <f t="shared" si="0"/>
        <v>55</v>
      </c>
    </row>
    <row r="13" spans="1:10" ht="12">
      <c r="A13" s="139" t="s">
        <v>97</v>
      </c>
      <c r="B13" s="87">
        <v>22</v>
      </c>
      <c r="C13" s="38">
        <v>47</v>
      </c>
      <c r="D13" s="89">
        <v>69</v>
      </c>
      <c r="E13" s="87">
        <v>2</v>
      </c>
      <c r="F13" s="38">
        <v>1</v>
      </c>
      <c r="G13" s="89">
        <v>3</v>
      </c>
      <c r="H13" s="87">
        <v>0</v>
      </c>
      <c r="I13" s="38">
        <v>4</v>
      </c>
      <c r="J13" s="89">
        <f t="shared" si="0"/>
        <v>4</v>
      </c>
    </row>
    <row r="14" spans="1:10" ht="12">
      <c r="A14" s="139" t="s">
        <v>9</v>
      </c>
      <c r="B14" s="87">
        <v>47</v>
      </c>
      <c r="C14" s="38">
        <v>107</v>
      </c>
      <c r="D14" s="89">
        <v>154</v>
      </c>
      <c r="E14" s="87">
        <v>4</v>
      </c>
      <c r="F14" s="38">
        <v>15</v>
      </c>
      <c r="G14" s="89">
        <v>19</v>
      </c>
      <c r="H14" s="87">
        <v>3</v>
      </c>
      <c r="I14" s="38">
        <v>8</v>
      </c>
      <c r="J14" s="89">
        <f t="shared" si="0"/>
        <v>11</v>
      </c>
    </row>
    <row r="15" spans="1:10" ht="12">
      <c r="A15" s="139" t="s">
        <v>257</v>
      </c>
      <c r="B15" s="87">
        <v>1</v>
      </c>
      <c r="C15" s="38">
        <v>0</v>
      </c>
      <c r="D15" s="89">
        <v>1</v>
      </c>
      <c r="E15" s="87">
        <v>0</v>
      </c>
      <c r="F15" s="38">
        <v>0</v>
      </c>
      <c r="G15" s="89">
        <v>0</v>
      </c>
      <c r="H15" s="87">
        <v>0</v>
      </c>
      <c r="I15" s="38">
        <v>0</v>
      </c>
      <c r="J15" s="89">
        <f t="shared" si="0"/>
        <v>0</v>
      </c>
    </row>
    <row r="16" spans="1:10" ht="12">
      <c r="A16" s="139" t="s">
        <v>221</v>
      </c>
      <c r="B16" s="87">
        <v>0</v>
      </c>
      <c r="C16" s="38">
        <v>1</v>
      </c>
      <c r="D16" s="89">
        <v>1</v>
      </c>
      <c r="E16" s="87">
        <v>0</v>
      </c>
      <c r="F16" s="38">
        <v>0</v>
      </c>
      <c r="G16" s="89">
        <v>0</v>
      </c>
      <c r="H16" s="87">
        <v>1</v>
      </c>
      <c r="I16" s="38">
        <v>0</v>
      </c>
      <c r="J16" s="89">
        <f t="shared" si="0"/>
        <v>1</v>
      </c>
    </row>
    <row r="17" spans="1:10" ht="12">
      <c r="A17" s="139" t="s">
        <v>10</v>
      </c>
      <c r="B17" s="87">
        <v>7</v>
      </c>
      <c r="C17" s="38">
        <v>121</v>
      </c>
      <c r="D17" s="89">
        <v>128</v>
      </c>
      <c r="E17" s="87">
        <v>0</v>
      </c>
      <c r="F17" s="38">
        <v>78</v>
      </c>
      <c r="G17" s="89">
        <v>78</v>
      </c>
      <c r="H17" s="87">
        <v>1</v>
      </c>
      <c r="I17" s="38">
        <v>9</v>
      </c>
      <c r="J17" s="89">
        <f t="shared" si="0"/>
        <v>10</v>
      </c>
    </row>
    <row r="18" spans="1:10" ht="12">
      <c r="A18" s="139" t="s">
        <v>11</v>
      </c>
      <c r="B18" s="87">
        <v>15</v>
      </c>
      <c r="C18" s="38">
        <v>28</v>
      </c>
      <c r="D18" s="89">
        <v>43</v>
      </c>
      <c r="E18" s="87">
        <v>1</v>
      </c>
      <c r="F18" s="38">
        <v>5</v>
      </c>
      <c r="G18" s="89">
        <v>6</v>
      </c>
      <c r="H18" s="87">
        <v>3</v>
      </c>
      <c r="I18" s="38">
        <v>7</v>
      </c>
      <c r="J18" s="89">
        <f t="shared" si="0"/>
        <v>10</v>
      </c>
    </row>
    <row r="19" spans="1:10" ht="12">
      <c r="A19" s="139" t="s">
        <v>12</v>
      </c>
      <c r="B19" s="87">
        <v>1</v>
      </c>
      <c r="C19" s="38">
        <v>0</v>
      </c>
      <c r="D19" s="89">
        <v>1</v>
      </c>
      <c r="E19" s="87">
        <v>0</v>
      </c>
      <c r="F19" s="38">
        <v>0</v>
      </c>
      <c r="G19" s="89">
        <v>0</v>
      </c>
      <c r="H19" s="87">
        <v>0</v>
      </c>
      <c r="I19" s="38">
        <v>0</v>
      </c>
      <c r="J19" s="89">
        <f t="shared" si="0"/>
        <v>0</v>
      </c>
    </row>
    <row r="20" spans="1:10" ht="12">
      <c r="A20" s="139" t="s">
        <v>13</v>
      </c>
      <c r="B20" s="87">
        <v>935</v>
      </c>
      <c r="C20" s="38">
        <v>702</v>
      </c>
      <c r="D20" s="89">
        <v>1637</v>
      </c>
      <c r="E20" s="87">
        <v>73</v>
      </c>
      <c r="F20" s="38">
        <v>59</v>
      </c>
      <c r="G20" s="89">
        <v>132</v>
      </c>
      <c r="H20" s="87">
        <v>52</v>
      </c>
      <c r="I20" s="38">
        <v>36</v>
      </c>
      <c r="J20" s="89">
        <f t="shared" si="0"/>
        <v>88</v>
      </c>
    </row>
    <row r="21" spans="1:10" ht="12">
      <c r="A21" s="139" t="s">
        <v>286</v>
      </c>
      <c r="B21" s="87">
        <v>2</v>
      </c>
      <c r="C21" s="38">
        <v>8</v>
      </c>
      <c r="D21" s="89">
        <v>10</v>
      </c>
      <c r="E21" s="87">
        <v>0</v>
      </c>
      <c r="F21" s="38">
        <v>0</v>
      </c>
      <c r="G21" s="89">
        <v>0</v>
      </c>
      <c r="H21" s="87">
        <v>0</v>
      </c>
      <c r="I21" s="38">
        <v>0</v>
      </c>
      <c r="J21" s="89">
        <f t="shared" si="0"/>
        <v>0</v>
      </c>
    </row>
    <row r="22" spans="1:10" ht="12">
      <c r="A22" s="139" t="s">
        <v>99</v>
      </c>
      <c r="B22" s="87">
        <v>8</v>
      </c>
      <c r="C22" s="38">
        <v>10</v>
      </c>
      <c r="D22" s="89">
        <v>18</v>
      </c>
      <c r="E22" s="87">
        <v>0</v>
      </c>
      <c r="F22" s="38">
        <v>1</v>
      </c>
      <c r="G22" s="89">
        <v>1</v>
      </c>
      <c r="H22" s="87">
        <v>0</v>
      </c>
      <c r="I22" s="38">
        <v>1</v>
      </c>
      <c r="J22" s="89">
        <f t="shared" si="0"/>
        <v>1</v>
      </c>
    </row>
    <row r="23" spans="1:10" ht="12">
      <c r="A23" s="139" t="s">
        <v>268</v>
      </c>
      <c r="B23" s="87">
        <v>4</v>
      </c>
      <c r="C23" s="38">
        <v>24</v>
      </c>
      <c r="D23" s="89">
        <v>28</v>
      </c>
      <c r="E23" s="87">
        <v>0</v>
      </c>
      <c r="F23" s="38">
        <v>2</v>
      </c>
      <c r="G23" s="89">
        <v>2</v>
      </c>
      <c r="H23" s="87">
        <v>0</v>
      </c>
      <c r="I23" s="38">
        <v>3</v>
      </c>
      <c r="J23" s="89">
        <f t="shared" si="0"/>
        <v>3</v>
      </c>
    </row>
    <row r="24" spans="1:10" ht="12">
      <c r="A24" s="139" t="s">
        <v>132</v>
      </c>
      <c r="B24" s="87">
        <v>1</v>
      </c>
      <c r="C24" s="38">
        <v>0</v>
      </c>
      <c r="D24" s="89">
        <v>1</v>
      </c>
      <c r="E24" s="87">
        <v>0</v>
      </c>
      <c r="F24" s="38">
        <v>0</v>
      </c>
      <c r="G24" s="89">
        <v>0</v>
      </c>
      <c r="H24" s="87">
        <v>0</v>
      </c>
      <c r="I24" s="38">
        <v>0</v>
      </c>
      <c r="J24" s="89">
        <f t="shared" si="0"/>
        <v>0</v>
      </c>
    </row>
    <row r="25" spans="1:10" ht="12">
      <c r="A25" s="139" t="s">
        <v>100</v>
      </c>
      <c r="B25" s="87">
        <v>68</v>
      </c>
      <c r="C25" s="38">
        <v>138</v>
      </c>
      <c r="D25" s="89">
        <v>206</v>
      </c>
      <c r="E25" s="87">
        <v>5</v>
      </c>
      <c r="F25" s="38">
        <v>3</v>
      </c>
      <c r="G25" s="89">
        <v>8</v>
      </c>
      <c r="H25" s="87">
        <v>2</v>
      </c>
      <c r="I25" s="38">
        <v>17</v>
      </c>
      <c r="J25" s="89">
        <f t="shared" si="0"/>
        <v>19</v>
      </c>
    </row>
    <row r="26" spans="1:10" ht="12">
      <c r="A26" s="139" t="s">
        <v>14</v>
      </c>
      <c r="B26" s="87">
        <v>0</v>
      </c>
      <c r="C26" s="38">
        <v>0</v>
      </c>
      <c r="D26" s="89">
        <v>0</v>
      </c>
      <c r="E26" s="87">
        <v>0</v>
      </c>
      <c r="F26" s="38">
        <v>0</v>
      </c>
      <c r="G26" s="89">
        <v>0</v>
      </c>
      <c r="H26" s="87">
        <v>0</v>
      </c>
      <c r="I26" s="38">
        <v>1</v>
      </c>
      <c r="J26" s="89">
        <f t="shared" si="0"/>
        <v>1</v>
      </c>
    </row>
    <row r="27" spans="1:10" ht="12">
      <c r="A27" s="139" t="s">
        <v>15</v>
      </c>
      <c r="B27" s="87">
        <v>0</v>
      </c>
      <c r="C27" s="38">
        <v>1</v>
      </c>
      <c r="D27" s="89">
        <v>1</v>
      </c>
      <c r="E27" s="87">
        <v>0</v>
      </c>
      <c r="F27" s="38">
        <v>0</v>
      </c>
      <c r="G27" s="89">
        <v>0</v>
      </c>
      <c r="H27" s="87">
        <v>0</v>
      </c>
      <c r="I27" s="38">
        <v>1</v>
      </c>
      <c r="J27" s="89">
        <f t="shared" si="0"/>
        <v>1</v>
      </c>
    </row>
    <row r="28" spans="1:10" ht="12">
      <c r="A28" s="139" t="s">
        <v>16</v>
      </c>
      <c r="B28" s="87">
        <v>0</v>
      </c>
      <c r="C28" s="38">
        <v>2</v>
      </c>
      <c r="D28" s="89">
        <v>2</v>
      </c>
      <c r="E28" s="87">
        <v>0</v>
      </c>
      <c r="F28" s="38">
        <v>0</v>
      </c>
      <c r="G28" s="89">
        <v>0</v>
      </c>
      <c r="H28" s="87">
        <v>0</v>
      </c>
      <c r="I28" s="38">
        <v>0</v>
      </c>
      <c r="J28" s="89">
        <f t="shared" si="0"/>
        <v>0</v>
      </c>
    </row>
    <row r="29" spans="1:10" ht="12">
      <c r="A29" s="139" t="s">
        <v>101</v>
      </c>
      <c r="B29" s="87">
        <v>4</v>
      </c>
      <c r="C29" s="38">
        <v>23</v>
      </c>
      <c r="D29" s="89">
        <v>27</v>
      </c>
      <c r="E29" s="87">
        <v>0</v>
      </c>
      <c r="F29" s="38">
        <v>2</v>
      </c>
      <c r="G29" s="89">
        <v>2</v>
      </c>
      <c r="H29" s="87">
        <v>0</v>
      </c>
      <c r="I29" s="38">
        <v>1</v>
      </c>
      <c r="J29" s="89">
        <f t="shared" si="0"/>
        <v>1</v>
      </c>
    </row>
    <row r="30" spans="1:10" ht="12">
      <c r="A30" s="139" t="s">
        <v>17</v>
      </c>
      <c r="B30" s="87">
        <v>1263</v>
      </c>
      <c r="C30" s="38">
        <v>1585</v>
      </c>
      <c r="D30" s="89">
        <v>2848</v>
      </c>
      <c r="E30" s="87">
        <v>98</v>
      </c>
      <c r="F30" s="38">
        <v>134</v>
      </c>
      <c r="G30" s="89">
        <v>232</v>
      </c>
      <c r="H30" s="87">
        <v>43</v>
      </c>
      <c r="I30" s="38">
        <v>54</v>
      </c>
      <c r="J30" s="89">
        <f t="shared" si="0"/>
        <v>97</v>
      </c>
    </row>
    <row r="31" spans="1:10" ht="12">
      <c r="A31" s="139" t="s">
        <v>102</v>
      </c>
      <c r="B31" s="87">
        <v>15</v>
      </c>
      <c r="C31" s="38">
        <v>21</v>
      </c>
      <c r="D31" s="89">
        <v>36</v>
      </c>
      <c r="E31" s="87">
        <v>0</v>
      </c>
      <c r="F31" s="38">
        <v>0</v>
      </c>
      <c r="G31" s="89">
        <v>0</v>
      </c>
      <c r="H31" s="87">
        <v>1</v>
      </c>
      <c r="I31" s="38">
        <v>10</v>
      </c>
      <c r="J31" s="89">
        <f t="shared" si="0"/>
        <v>11</v>
      </c>
    </row>
    <row r="32" spans="1:10" ht="12">
      <c r="A32" s="139" t="s">
        <v>133</v>
      </c>
      <c r="B32" s="87">
        <v>0</v>
      </c>
      <c r="C32" s="38">
        <v>2</v>
      </c>
      <c r="D32" s="89">
        <v>2</v>
      </c>
      <c r="E32" s="87">
        <v>0</v>
      </c>
      <c r="F32" s="38">
        <v>0</v>
      </c>
      <c r="G32" s="89">
        <v>0</v>
      </c>
      <c r="H32" s="87">
        <v>0</v>
      </c>
      <c r="I32" s="38">
        <v>1</v>
      </c>
      <c r="J32" s="89">
        <f t="shared" si="0"/>
        <v>1</v>
      </c>
    </row>
    <row r="33" spans="1:10" ht="12">
      <c r="A33" s="139" t="s">
        <v>84</v>
      </c>
      <c r="B33" s="87">
        <v>3</v>
      </c>
      <c r="C33" s="38">
        <v>14</v>
      </c>
      <c r="D33" s="89">
        <v>17</v>
      </c>
      <c r="E33" s="87">
        <v>0</v>
      </c>
      <c r="F33" s="38">
        <v>1</v>
      </c>
      <c r="G33" s="89">
        <v>1</v>
      </c>
      <c r="H33" s="87">
        <v>0</v>
      </c>
      <c r="I33" s="38">
        <v>4</v>
      </c>
      <c r="J33" s="89">
        <f t="shared" si="0"/>
        <v>4</v>
      </c>
    </row>
    <row r="34" spans="1:10" ht="12">
      <c r="A34" s="139" t="s">
        <v>176</v>
      </c>
      <c r="B34" s="87">
        <v>0</v>
      </c>
      <c r="C34" s="38">
        <v>1</v>
      </c>
      <c r="D34" s="89">
        <v>1</v>
      </c>
      <c r="E34" s="87">
        <v>0</v>
      </c>
      <c r="F34" s="38">
        <v>0</v>
      </c>
      <c r="G34" s="89">
        <v>0</v>
      </c>
      <c r="H34" s="87">
        <v>0</v>
      </c>
      <c r="I34" s="38">
        <v>0</v>
      </c>
      <c r="J34" s="89">
        <f t="shared" si="0"/>
        <v>0</v>
      </c>
    </row>
    <row r="35" spans="1:10" ht="12">
      <c r="A35" s="139" t="s">
        <v>203</v>
      </c>
      <c r="B35" s="87">
        <v>1</v>
      </c>
      <c r="C35" s="38">
        <v>8</v>
      </c>
      <c r="D35" s="89">
        <v>9</v>
      </c>
      <c r="E35" s="87">
        <v>0</v>
      </c>
      <c r="F35" s="38">
        <v>1</v>
      </c>
      <c r="G35" s="89">
        <v>1</v>
      </c>
      <c r="H35" s="87">
        <v>0</v>
      </c>
      <c r="I35" s="38">
        <v>1</v>
      </c>
      <c r="J35" s="89">
        <f t="shared" si="0"/>
        <v>1</v>
      </c>
    </row>
    <row r="36" spans="1:10" ht="12">
      <c r="A36" s="139" t="s">
        <v>103</v>
      </c>
      <c r="B36" s="87">
        <v>4</v>
      </c>
      <c r="C36" s="38">
        <v>8</v>
      </c>
      <c r="D36" s="89">
        <v>12</v>
      </c>
      <c r="E36" s="87">
        <v>0</v>
      </c>
      <c r="F36" s="38">
        <v>2</v>
      </c>
      <c r="G36" s="89">
        <v>2</v>
      </c>
      <c r="H36" s="87">
        <v>0</v>
      </c>
      <c r="I36" s="38">
        <v>1</v>
      </c>
      <c r="J36" s="89">
        <f t="shared" si="0"/>
        <v>1</v>
      </c>
    </row>
    <row r="37" spans="1:10" ht="12">
      <c r="A37" s="139" t="s">
        <v>18</v>
      </c>
      <c r="B37" s="87">
        <v>40</v>
      </c>
      <c r="C37" s="38">
        <v>413</v>
      </c>
      <c r="D37" s="89">
        <v>453</v>
      </c>
      <c r="E37" s="87">
        <v>1</v>
      </c>
      <c r="F37" s="38">
        <v>42</v>
      </c>
      <c r="G37" s="89">
        <v>43</v>
      </c>
      <c r="H37" s="87">
        <v>1</v>
      </c>
      <c r="I37" s="38">
        <v>15</v>
      </c>
      <c r="J37" s="89">
        <f t="shared" si="0"/>
        <v>16</v>
      </c>
    </row>
    <row r="38" spans="1:10" ht="12">
      <c r="A38" s="139" t="s">
        <v>104</v>
      </c>
      <c r="B38" s="87">
        <v>3</v>
      </c>
      <c r="C38" s="38">
        <v>9</v>
      </c>
      <c r="D38" s="89">
        <v>12</v>
      </c>
      <c r="E38" s="87">
        <v>0</v>
      </c>
      <c r="F38" s="38">
        <v>0</v>
      </c>
      <c r="G38" s="89">
        <v>0</v>
      </c>
      <c r="H38" s="87">
        <v>1</v>
      </c>
      <c r="I38" s="38">
        <v>0</v>
      </c>
      <c r="J38" s="89">
        <f t="shared" si="0"/>
        <v>1</v>
      </c>
    </row>
    <row r="39" spans="1:10" ht="12">
      <c r="A39" s="139" t="s">
        <v>19</v>
      </c>
      <c r="B39" s="87">
        <v>1</v>
      </c>
      <c r="C39" s="38">
        <v>0</v>
      </c>
      <c r="D39" s="89">
        <v>1</v>
      </c>
      <c r="E39" s="87">
        <v>0</v>
      </c>
      <c r="F39" s="38">
        <v>0</v>
      </c>
      <c r="G39" s="89">
        <v>0</v>
      </c>
      <c r="H39" s="87">
        <v>0</v>
      </c>
      <c r="I39" s="38">
        <v>0</v>
      </c>
      <c r="J39" s="89">
        <f t="shared" si="0"/>
        <v>0</v>
      </c>
    </row>
    <row r="40" spans="1:10" ht="12">
      <c r="A40" s="139" t="s">
        <v>20</v>
      </c>
      <c r="B40" s="87">
        <v>7</v>
      </c>
      <c r="C40" s="38">
        <v>12</v>
      </c>
      <c r="D40" s="89">
        <v>19</v>
      </c>
      <c r="E40" s="87">
        <v>1</v>
      </c>
      <c r="F40" s="38">
        <v>0</v>
      </c>
      <c r="G40" s="89">
        <v>1</v>
      </c>
      <c r="H40" s="87">
        <v>1</v>
      </c>
      <c r="I40" s="38">
        <v>0</v>
      </c>
      <c r="J40" s="89">
        <f t="shared" si="0"/>
        <v>1</v>
      </c>
    </row>
    <row r="41" spans="1:10" ht="12">
      <c r="A41" s="139" t="s">
        <v>85</v>
      </c>
      <c r="B41" s="87">
        <v>139</v>
      </c>
      <c r="C41" s="38">
        <v>39</v>
      </c>
      <c r="D41" s="89">
        <v>178</v>
      </c>
      <c r="E41" s="87">
        <v>6</v>
      </c>
      <c r="F41" s="38">
        <v>2</v>
      </c>
      <c r="G41" s="89">
        <v>8</v>
      </c>
      <c r="H41" s="87">
        <v>22</v>
      </c>
      <c r="I41" s="38">
        <v>12</v>
      </c>
      <c r="J41" s="89">
        <f t="shared" si="0"/>
        <v>34</v>
      </c>
    </row>
    <row r="42" spans="1:10" ht="12">
      <c r="A42" s="139" t="s">
        <v>134</v>
      </c>
      <c r="B42" s="87">
        <v>1</v>
      </c>
      <c r="C42" s="38">
        <v>0</v>
      </c>
      <c r="D42" s="89">
        <v>1</v>
      </c>
      <c r="E42" s="87">
        <v>0</v>
      </c>
      <c r="F42" s="38">
        <v>0</v>
      </c>
      <c r="G42" s="89">
        <v>0</v>
      </c>
      <c r="H42" s="87">
        <v>0</v>
      </c>
      <c r="I42" s="38">
        <v>0</v>
      </c>
      <c r="J42" s="89">
        <f t="shared" si="0"/>
        <v>0</v>
      </c>
    </row>
    <row r="43" spans="1:10" ht="12">
      <c r="A43" s="139" t="s">
        <v>21</v>
      </c>
      <c r="B43" s="87">
        <v>4</v>
      </c>
      <c r="C43" s="38">
        <v>10</v>
      </c>
      <c r="D43" s="89">
        <v>14</v>
      </c>
      <c r="E43" s="87">
        <v>0</v>
      </c>
      <c r="F43" s="38">
        <v>1</v>
      </c>
      <c r="G43" s="89">
        <v>1</v>
      </c>
      <c r="H43" s="87">
        <v>0</v>
      </c>
      <c r="I43" s="38">
        <v>0</v>
      </c>
      <c r="J43" s="89">
        <f t="shared" si="0"/>
        <v>0</v>
      </c>
    </row>
    <row r="44" spans="1:10" ht="12">
      <c r="A44" s="139" t="s">
        <v>22</v>
      </c>
      <c r="B44" s="87">
        <v>11</v>
      </c>
      <c r="C44" s="38">
        <v>30</v>
      </c>
      <c r="D44" s="89">
        <v>41</v>
      </c>
      <c r="E44" s="87">
        <v>1</v>
      </c>
      <c r="F44" s="38">
        <v>4</v>
      </c>
      <c r="G44" s="89">
        <v>5</v>
      </c>
      <c r="H44" s="87">
        <v>0</v>
      </c>
      <c r="I44" s="38">
        <v>1</v>
      </c>
      <c r="J44" s="89">
        <f t="shared" si="0"/>
        <v>1</v>
      </c>
    </row>
    <row r="45" spans="1:10" ht="12">
      <c r="A45" s="139" t="s">
        <v>23</v>
      </c>
      <c r="B45" s="87">
        <v>68</v>
      </c>
      <c r="C45" s="38">
        <v>121</v>
      </c>
      <c r="D45" s="89">
        <v>189</v>
      </c>
      <c r="E45" s="87">
        <v>8</v>
      </c>
      <c r="F45" s="38">
        <v>16</v>
      </c>
      <c r="G45" s="89">
        <v>24</v>
      </c>
      <c r="H45" s="87">
        <v>5</v>
      </c>
      <c r="I45" s="38">
        <v>10</v>
      </c>
      <c r="J45" s="89">
        <f t="shared" si="0"/>
        <v>15</v>
      </c>
    </row>
    <row r="46" spans="1:10" ht="12">
      <c r="A46" s="139" t="s">
        <v>135</v>
      </c>
      <c r="B46" s="87">
        <v>1</v>
      </c>
      <c r="C46" s="38">
        <v>1</v>
      </c>
      <c r="D46" s="89">
        <v>2</v>
      </c>
      <c r="E46" s="87">
        <v>0</v>
      </c>
      <c r="F46" s="38">
        <v>0</v>
      </c>
      <c r="G46" s="89">
        <v>0</v>
      </c>
      <c r="H46" s="87">
        <v>0</v>
      </c>
      <c r="I46" s="38">
        <v>0</v>
      </c>
      <c r="J46" s="89">
        <f t="shared" si="0"/>
        <v>0</v>
      </c>
    </row>
    <row r="47" spans="1:10" ht="12">
      <c r="A47" s="139" t="s">
        <v>105</v>
      </c>
      <c r="B47" s="87">
        <v>0</v>
      </c>
      <c r="C47" s="38">
        <v>10</v>
      </c>
      <c r="D47" s="89">
        <v>10</v>
      </c>
      <c r="E47" s="87">
        <v>0</v>
      </c>
      <c r="F47" s="38">
        <v>1</v>
      </c>
      <c r="G47" s="89">
        <v>1</v>
      </c>
      <c r="H47" s="87">
        <v>0</v>
      </c>
      <c r="I47" s="38">
        <v>0</v>
      </c>
      <c r="J47" s="89">
        <f t="shared" si="0"/>
        <v>0</v>
      </c>
    </row>
    <row r="48" spans="1:10" ht="12">
      <c r="A48" s="139" t="s">
        <v>24</v>
      </c>
      <c r="B48" s="87">
        <v>0</v>
      </c>
      <c r="C48" s="38">
        <v>8</v>
      </c>
      <c r="D48" s="89">
        <v>8</v>
      </c>
      <c r="E48" s="87">
        <v>0</v>
      </c>
      <c r="F48" s="38">
        <v>4</v>
      </c>
      <c r="G48" s="89">
        <v>4</v>
      </c>
      <c r="H48" s="87">
        <v>0</v>
      </c>
      <c r="I48" s="38">
        <v>0</v>
      </c>
      <c r="J48" s="89">
        <f t="shared" si="0"/>
        <v>0</v>
      </c>
    </row>
    <row r="49" spans="1:10" ht="12">
      <c r="A49" s="139" t="s">
        <v>82</v>
      </c>
      <c r="B49" s="87">
        <v>0</v>
      </c>
      <c r="C49" s="38">
        <v>0</v>
      </c>
      <c r="D49" s="89">
        <v>0</v>
      </c>
      <c r="E49" s="87">
        <v>0</v>
      </c>
      <c r="F49" s="38">
        <v>0</v>
      </c>
      <c r="G49" s="89">
        <v>0</v>
      </c>
      <c r="H49" s="87">
        <v>0</v>
      </c>
      <c r="I49" s="38">
        <v>1</v>
      </c>
      <c r="J49" s="89">
        <f t="shared" si="0"/>
        <v>1</v>
      </c>
    </row>
    <row r="50" spans="1:10" ht="12">
      <c r="A50" s="139" t="s">
        <v>190</v>
      </c>
      <c r="B50" s="87">
        <v>5</v>
      </c>
      <c r="C50" s="38">
        <v>0</v>
      </c>
      <c r="D50" s="89">
        <v>5</v>
      </c>
      <c r="E50" s="87">
        <v>0</v>
      </c>
      <c r="F50" s="38">
        <v>0</v>
      </c>
      <c r="G50" s="89">
        <v>0</v>
      </c>
      <c r="H50" s="87">
        <v>0</v>
      </c>
      <c r="I50" s="38">
        <v>0</v>
      </c>
      <c r="J50" s="89">
        <f t="shared" si="0"/>
        <v>0</v>
      </c>
    </row>
    <row r="51" spans="1:10" ht="12">
      <c r="A51" s="139" t="s">
        <v>72</v>
      </c>
      <c r="B51" s="87">
        <v>3</v>
      </c>
      <c r="C51" s="38">
        <v>8</v>
      </c>
      <c r="D51" s="89">
        <v>11</v>
      </c>
      <c r="E51" s="87">
        <v>0</v>
      </c>
      <c r="F51" s="38">
        <v>0</v>
      </c>
      <c r="G51" s="89">
        <v>0</v>
      </c>
      <c r="H51" s="87">
        <v>0</v>
      </c>
      <c r="I51" s="38">
        <v>1</v>
      </c>
      <c r="J51" s="89">
        <f t="shared" si="0"/>
        <v>1</v>
      </c>
    </row>
    <row r="52" spans="1:10" ht="12">
      <c r="A52" s="139" t="s">
        <v>156</v>
      </c>
      <c r="B52" s="87">
        <v>2</v>
      </c>
      <c r="C52" s="38">
        <v>4</v>
      </c>
      <c r="D52" s="89">
        <v>6</v>
      </c>
      <c r="E52" s="87">
        <v>0</v>
      </c>
      <c r="F52" s="38">
        <v>0</v>
      </c>
      <c r="G52" s="89">
        <v>0</v>
      </c>
      <c r="H52" s="87">
        <v>0</v>
      </c>
      <c r="I52" s="38">
        <v>0</v>
      </c>
      <c r="J52" s="89">
        <f t="shared" si="0"/>
        <v>0</v>
      </c>
    </row>
    <row r="53" spans="1:10" ht="12">
      <c r="A53" s="139" t="s">
        <v>25</v>
      </c>
      <c r="B53" s="87">
        <v>283</v>
      </c>
      <c r="C53" s="38">
        <v>808</v>
      </c>
      <c r="D53" s="89">
        <v>1091</v>
      </c>
      <c r="E53" s="87">
        <v>14</v>
      </c>
      <c r="F53" s="38">
        <v>103</v>
      </c>
      <c r="G53" s="89">
        <v>117</v>
      </c>
      <c r="H53" s="87">
        <v>8</v>
      </c>
      <c r="I53" s="38">
        <v>52</v>
      </c>
      <c r="J53" s="89">
        <f t="shared" si="0"/>
        <v>60</v>
      </c>
    </row>
    <row r="54" spans="1:10" ht="12">
      <c r="A54" s="139" t="s">
        <v>86</v>
      </c>
      <c r="B54" s="87">
        <v>46</v>
      </c>
      <c r="C54" s="38">
        <v>29</v>
      </c>
      <c r="D54" s="89">
        <v>75</v>
      </c>
      <c r="E54" s="87">
        <v>2</v>
      </c>
      <c r="F54" s="38">
        <v>0</v>
      </c>
      <c r="G54" s="89">
        <v>2</v>
      </c>
      <c r="H54" s="87">
        <v>2</v>
      </c>
      <c r="I54" s="38">
        <v>0</v>
      </c>
      <c r="J54" s="89">
        <f t="shared" si="0"/>
        <v>2</v>
      </c>
    </row>
    <row r="55" spans="1:10" ht="12">
      <c r="A55" s="139" t="s">
        <v>26</v>
      </c>
      <c r="B55" s="87">
        <v>50</v>
      </c>
      <c r="C55" s="38">
        <v>149</v>
      </c>
      <c r="D55" s="89">
        <v>199</v>
      </c>
      <c r="E55" s="87">
        <v>3</v>
      </c>
      <c r="F55" s="38">
        <v>4</v>
      </c>
      <c r="G55" s="89">
        <v>7</v>
      </c>
      <c r="H55" s="87">
        <v>2</v>
      </c>
      <c r="I55" s="38">
        <v>12</v>
      </c>
      <c r="J55" s="89">
        <f t="shared" si="0"/>
        <v>14</v>
      </c>
    </row>
    <row r="56" spans="1:10" ht="12">
      <c r="A56" s="139" t="s">
        <v>27</v>
      </c>
      <c r="B56" s="87">
        <v>51</v>
      </c>
      <c r="C56" s="38">
        <v>115</v>
      </c>
      <c r="D56" s="89">
        <v>166</v>
      </c>
      <c r="E56" s="87">
        <v>6</v>
      </c>
      <c r="F56" s="38">
        <v>22</v>
      </c>
      <c r="G56" s="89">
        <v>28</v>
      </c>
      <c r="H56" s="87">
        <v>6</v>
      </c>
      <c r="I56" s="38">
        <v>7</v>
      </c>
      <c r="J56" s="89">
        <f t="shared" si="0"/>
        <v>13</v>
      </c>
    </row>
    <row r="57" spans="1:10" ht="12">
      <c r="A57" s="139" t="s">
        <v>106</v>
      </c>
      <c r="B57" s="87">
        <v>41</v>
      </c>
      <c r="C57" s="38">
        <v>71</v>
      </c>
      <c r="D57" s="89">
        <v>112</v>
      </c>
      <c r="E57" s="87">
        <v>1</v>
      </c>
      <c r="F57" s="38">
        <v>5</v>
      </c>
      <c r="G57" s="89">
        <v>6</v>
      </c>
      <c r="H57" s="87">
        <v>3</v>
      </c>
      <c r="I57" s="38">
        <v>5</v>
      </c>
      <c r="J57" s="89">
        <f t="shared" si="0"/>
        <v>8</v>
      </c>
    </row>
    <row r="58" spans="1:10" ht="12">
      <c r="A58" s="139" t="s">
        <v>87</v>
      </c>
      <c r="B58" s="87">
        <v>3</v>
      </c>
      <c r="C58" s="38">
        <v>5</v>
      </c>
      <c r="D58" s="89">
        <v>8</v>
      </c>
      <c r="E58" s="87">
        <v>1</v>
      </c>
      <c r="F58" s="38">
        <v>0</v>
      </c>
      <c r="G58" s="89">
        <v>1</v>
      </c>
      <c r="H58" s="87">
        <v>0</v>
      </c>
      <c r="I58" s="38">
        <v>0</v>
      </c>
      <c r="J58" s="89">
        <f t="shared" si="0"/>
        <v>0</v>
      </c>
    </row>
    <row r="59" spans="1:10" ht="12">
      <c r="A59" s="139" t="s">
        <v>107</v>
      </c>
      <c r="B59" s="87">
        <v>224</v>
      </c>
      <c r="C59" s="38">
        <v>301</v>
      </c>
      <c r="D59" s="89">
        <v>525</v>
      </c>
      <c r="E59" s="87">
        <v>4</v>
      </c>
      <c r="F59" s="38">
        <v>4</v>
      </c>
      <c r="G59" s="89">
        <v>8</v>
      </c>
      <c r="H59" s="87">
        <v>5</v>
      </c>
      <c r="I59" s="38">
        <v>9</v>
      </c>
      <c r="J59" s="89">
        <f t="shared" si="0"/>
        <v>14</v>
      </c>
    </row>
    <row r="60" spans="1:10" ht="12">
      <c r="A60" s="139" t="s">
        <v>108</v>
      </c>
      <c r="B60" s="87">
        <v>6</v>
      </c>
      <c r="C60" s="38">
        <v>24</v>
      </c>
      <c r="D60" s="89">
        <v>30</v>
      </c>
      <c r="E60" s="87">
        <v>1</v>
      </c>
      <c r="F60" s="38">
        <v>3</v>
      </c>
      <c r="G60" s="89">
        <v>4</v>
      </c>
      <c r="H60" s="87">
        <v>1</v>
      </c>
      <c r="I60" s="38">
        <v>0</v>
      </c>
      <c r="J60" s="89">
        <f t="shared" si="0"/>
        <v>1</v>
      </c>
    </row>
    <row r="61" spans="1:10" ht="12">
      <c r="A61" s="139" t="s">
        <v>28</v>
      </c>
      <c r="B61" s="87">
        <v>13</v>
      </c>
      <c r="C61" s="38">
        <v>47</v>
      </c>
      <c r="D61" s="89">
        <v>60</v>
      </c>
      <c r="E61" s="87">
        <v>0</v>
      </c>
      <c r="F61" s="38">
        <v>7</v>
      </c>
      <c r="G61" s="89">
        <v>7</v>
      </c>
      <c r="H61" s="87">
        <v>0</v>
      </c>
      <c r="I61" s="38">
        <v>3</v>
      </c>
      <c r="J61" s="89">
        <f t="shared" si="0"/>
        <v>3</v>
      </c>
    </row>
    <row r="62" spans="1:10" ht="12">
      <c r="A62" s="139" t="s">
        <v>109</v>
      </c>
      <c r="B62" s="87">
        <v>3</v>
      </c>
      <c r="C62" s="38">
        <v>3</v>
      </c>
      <c r="D62" s="89">
        <v>6</v>
      </c>
      <c r="E62" s="87">
        <v>0</v>
      </c>
      <c r="F62" s="38">
        <v>2</v>
      </c>
      <c r="G62" s="89">
        <v>2</v>
      </c>
      <c r="H62" s="87">
        <v>0</v>
      </c>
      <c r="I62" s="38">
        <v>1</v>
      </c>
      <c r="J62" s="89">
        <f t="shared" si="0"/>
        <v>1</v>
      </c>
    </row>
    <row r="63" spans="1:10" ht="12">
      <c r="A63" s="139" t="s">
        <v>29</v>
      </c>
      <c r="B63" s="87">
        <v>21</v>
      </c>
      <c r="C63" s="38">
        <v>76</v>
      </c>
      <c r="D63" s="89">
        <v>97</v>
      </c>
      <c r="E63" s="87">
        <v>1</v>
      </c>
      <c r="F63" s="38">
        <v>6</v>
      </c>
      <c r="G63" s="89">
        <v>7</v>
      </c>
      <c r="H63" s="87">
        <v>1</v>
      </c>
      <c r="I63" s="38">
        <v>3</v>
      </c>
      <c r="J63" s="89">
        <f t="shared" si="0"/>
        <v>4</v>
      </c>
    </row>
    <row r="64" spans="1:10" ht="12">
      <c r="A64" s="139" t="s">
        <v>110</v>
      </c>
      <c r="B64" s="87">
        <v>75</v>
      </c>
      <c r="C64" s="38">
        <v>116</v>
      </c>
      <c r="D64" s="89">
        <v>191</v>
      </c>
      <c r="E64" s="87">
        <v>9</v>
      </c>
      <c r="F64" s="38">
        <v>10</v>
      </c>
      <c r="G64" s="89">
        <v>19</v>
      </c>
      <c r="H64" s="87">
        <v>3</v>
      </c>
      <c r="I64" s="38">
        <v>12</v>
      </c>
      <c r="J64" s="89">
        <f t="shared" si="0"/>
        <v>15</v>
      </c>
    </row>
    <row r="65" spans="1:10" ht="12">
      <c r="A65" s="139" t="s">
        <v>30</v>
      </c>
      <c r="B65" s="87">
        <v>194</v>
      </c>
      <c r="C65" s="38">
        <v>107</v>
      </c>
      <c r="D65" s="89">
        <v>301</v>
      </c>
      <c r="E65" s="87">
        <v>11</v>
      </c>
      <c r="F65" s="38">
        <v>10</v>
      </c>
      <c r="G65" s="89">
        <v>21</v>
      </c>
      <c r="H65" s="87">
        <v>15</v>
      </c>
      <c r="I65" s="38">
        <v>6</v>
      </c>
      <c r="J65" s="89">
        <f t="shared" si="0"/>
        <v>21</v>
      </c>
    </row>
    <row r="66" spans="1:10" ht="12">
      <c r="A66" s="139" t="s">
        <v>31</v>
      </c>
      <c r="B66" s="87">
        <v>48</v>
      </c>
      <c r="C66" s="38">
        <v>42</v>
      </c>
      <c r="D66" s="89">
        <v>90</v>
      </c>
      <c r="E66" s="87">
        <v>7</v>
      </c>
      <c r="F66" s="38">
        <v>6</v>
      </c>
      <c r="G66" s="89">
        <v>13</v>
      </c>
      <c r="H66" s="87">
        <v>0</v>
      </c>
      <c r="I66" s="38">
        <v>3</v>
      </c>
      <c r="J66" s="89">
        <f t="shared" si="0"/>
        <v>3</v>
      </c>
    </row>
    <row r="67" spans="1:10" ht="12">
      <c r="A67" s="139" t="s">
        <v>32</v>
      </c>
      <c r="B67" s="87">
        <v>20</v>
      </c>
      <c r="C67" s="38">
        <v>13</v>
      </c>
      <c r="D67" s="89">
        <v>33</v>
      </c>
      <c r="E67" s="87">
        <v>1</v>
      </c>
      <c r="F67" s="38">
        <v>4</v>
      </c>
      <c r="G67" s="89">
        <v>5</v>
      </c>
      <c r="H67" s="87">
        <v>3</v>
      </c>
      <c r="I67" s="38">
        <v>2</v>
      </c>
      <c r="J67" s="89">
        <f t="shared" si="0"/>
        <v>5</v>
      </c>
    </row>
    <row r="68" spans="1:10" ht="12">
      <c r="A68" s="139" t="s">
        <v>225</v>
      </c>
      <c r="B68" s="87">
        <v>1</v>
      </c>
      <c r="C68" s="38">
        <v>0</v>
      </c>
      <c r="D68" s="89">
        <v>1</v>
      </c>
      <c r="E68" s="87">
        <v>0</v>
      </c>
      <c r="F68" s="38">
        <v>0</v>
      </c>
      <c r="G68" s="89">
        <v>0</v>
      </c>
      <c r="H68" s="87">
        <v>0</v>
      </c>
      <c r="I68" s="38">
        <v>0</v>
      </c>
      <c r="J68" s="89">
        <f t="shared" si="0"/>
        <v>0</v>
      </c>
    </row>
    <row r="69" spans="1:10" ht="12">
      <c r="A69" s="139" t="s">
        <v>33</v>
      </c>
      <c r="B69" s="87">
        <v>26</v>
      </c>
      <c r="C69" s="38">
        <v>38</v>
      </c>
      <c r="D69" s="89">
        <v>64</v>
      </c>
      <c r="E69" s="87">
        <v>1</v>
      </c>
      <c r="F69" s="38">
        <v>1</v>
      </c>
      <c r="G69" s="89">
        <v>2</v>
      </c>
      <c r="H69" s="87">
        <v>1</v>
      </c>
      <c r="I69" s="38">
        <v>2</v>
      </c>
      <c r="J69" s="89">
        <f t="shared" si="0"/>
        <v>3</v>
      </c>
    </row>
    <row r="70" spans="1:10" ht="12">
      <c r="A70" s="139" t="s">
        <v>34</v>
      </c>
      <c r="B70" s="87">
        <v>0</v>
      </c>
      <c r="C70" s="38">
        <v>1</v>
      </c>
      <c r="D70" s="89">
        <v>1</v>
      </c>
      <c r="E70" s="87">
        <v>0</v>
      </c>
      <c r="F70" s="38">
        <v>1</v>
      </c>
      <c r="G70" s="89">
        <v>1</v>
      </c>
      <c r="H70" s="87">
        <v>0</v>
      </c>
      <c r="I70" s="38">
        <v>0</v>
      </c>
      <c r="J70" s="89">
        <f aca="true" t="shared" si="1" ref="J70:J132">SUM(H70:I70)</f>
        <v>0</v>
      </c>
    </row>
    <row r="71" spans="1:10" ht="12">
      <c r="A71" s="139" t="s">
        <v>35</v>
      </c>
      <c r="B71" s="87">
        <v>9</v>
      </c>
      <c r="C71" s="38">
        <v>33</v>
      </c>
      <c r="D71" s="89">
        <v>42</v>
      </c>
      <c r="E71" s="87">
        <v>2</v>
      </c>
      <c r="F71" s="38">
        <v>2</v>
      </c>
      <c r="G71" s="89">
        <v>4</v>
      </c>
      <c r="H71" s="87">
        <v>0</v>
      </c>
      <c r="I71" s="38">
        <v>2</v>
      </c>
      <c r="J71" s="89">
        <f t="shared" si="1"/>
        <v>2</v>
      </c>
    </row>
    <row r="72" spans="1:10" ht="12">
      <c r="A72" s="139" t="s">
        <v>112</v>
      </c>
      <c r="B72" s="87">
        <v>498</v>
      </c>
      <c r="C72" s="38">
        <v>602</v>
      </c>
      <c r="D72" s="89">
        <v>1100</v>
      </c>
      <c r="E72" s="87">
        <v>16</v>
      </c>
      <c r="F72" s="38">
        <v>21</v>
      </c>
      <c r="G72" s="89">
        <v>37</v>
      </c>
      <c r="H72" s="87">
        <v>18</v>
      </c>
      <c r="I72" s="38">
        <v>22</v>
      </c>
      <c r="J72" s="89">
        <f t="shared" si="1"/>
        <v>40</v>
      </c>
    </row>
    <row r="73" spans="1:10" ht="12">
      <c r="A73" s="139" t="s">
        <v>36</v>
      </c>
      <c r="B73" s="87">
        <v>93</v>
      </c>
      <c r="C73" s="38">
        <v>173</v>
      </c>
      <c r="D73" s="89">
        <v>266</v>
      </c>
      <c r="E73" s="87">
        <v>0</v>
      </c>
      <c r="F73" s="38">
        <v>18</v>
      </c>
      <c r="G73" s="89">
        <v>18</v>
      </c>
      <c r="H73" s="87">
        <v>2</v>
      </c>
      <c r="I73" s="38">
        <v>7</v>
      </c>
      <c r="J73" s="89">
        <f t="shared" si="1"/>
        <v>9</v>
      </c>
    </row>
    <row r="74" spans="1:10" ht="12">
      <c r="A74" s="139" t="s">
        <v>113</v>
      </c>
      <c r="B74" s="87">
        <v>1</v>
      </c>
      <c r="C74" s="38">
        <v>14</v>
      </c>
      <c r="D74" s="89">
        <v>15</v>
      </c>
      <c r="E74" s="87">
        <v>0</v>
      </c>
      <c r="F74" s="38">
        <v>2</v>
      </c>
      <c r="G74" s="89">
        <v>2</v>
      </c>
      <c r="H74" s="87">
        <v>0</v>
      </c>
      <c r="I74" s="38">
        <v>0</v>
      </c>
      <c r="J74" s="89">
        <f t="shared" si="1"/>
        <v>0</v>
      </c>
    </row>
    <row r="75" spans="1:10" ht="12">
      <c r="A75" s="139" t="s">
        <v>114</v>
      </c>
      <c r="B75" s="87">
        <v>2</v>
      </c>
      <c r="C75" s="38">
        <v>10</v>
      </c>
      <c r="D75" s="89">
        <v>12</v>
      </c>
      <c r="E75" s="87">
        <v>0</v>
      </c>
      <c r="F75" s="38">
        <v>0</v>
      </c>
      <c r="G75" s="89">
        <v>0</v>
      </c>
      <c r="H75" s="87">
        <v>0</v>
      </c>
      <c r="I75" s="38">
        <v>0</v>
      </c>
      <c r="J75" s="89">
        <f t="shared" si="1"/>
        <v>0</v>
      </c>
    </row>
    <row r="76" spans="1:10" ht="12">
      <c r="A76" s="139" t="s">
        <v>37</v>
      </c>
      <c r="B76" s="87">
        <v>23</v>
      </c>
      <c r="C76" s="38">
        <v>30</v>
      </c>
      <c r="D76" s="89">
        <v>53</v>
      </c>
      <c r="E76" s="87">
        <v>0</v>
      </c>
      <c r="F76" s="38">
        <v>0</v>
      </c>
      <c r="G76" s="89">
        <v>0</v>
      </c>
      <c r="H76" s="87">
        <v>2</v>
      </c>
      <c r="I76" s="38">
        <v>3</v>
      </c>
      <c r="J76" s="89">
        <f t="shared" si="1"/>
        <v>5</v>
      </c>
    </row>
    <row r="77" spans="1:10" ht="12">
      <c r="A77" s="139" t="s">
        <v>171</v>
      </c>
      <c r="B77" s="87">
        <v>0</v>
      </c>
      <c r="C77" s="38">
        <v>3</v>
      </c>
      <c r="D77" s="89">
        <v>3</v>
      </c>
      <c r="E77" s="87">
        <v>0</v>
      </c>
      <c r="F77" s="38">
        <v>1</v>
      </c>
      <c r="G77" s="89">
        <v>1</v>
      </c>
      <c r="H77" s="87">
        <v>0</v>
      </c>
      <c r="I77" s="38">
        <v>0</v>
      </c>
      <c r="J77" s="89">
        <f t="shared" si="1"/>
        <v>0</v>
      </c>
    </row>
    <row r="78" spans="1:10" ht="12">
      <c r="A78" s="139" t="s">
        <v>115</v>
      </c>
      <c r="B78" s="87">
        <v>0</v>
      </c>
      <c r="C78" s="38">
        <v>1</v>
      </c>
      <c r="D78" s="89">
        <v>1</v>
      </c>
      <c r="E78" s="87">
        <v>0</v>
      </c>
      <c r="F78" s="38">
        <v>0</v>
      </c>
      <c r="G78" s="89">
        <v>0</v>
      </c>
      <c r="H78" s="87">
        <v>0</v>
      </c>
      <c r="I78" s="38">
        <v>0</v>
      </c>
      <c r="J78" s="89">
        <f t="shared" si="1"/>
        <v>0</v>
      </c>
    </row>
    <row r="79" spans="1:10" ht="12">
      <c r="A79" s="139" t="s">
        <v>116</v>
      </c>
      <c r="B79" s="87">
        <v>6</v>
      </c>
      <c r="C79" s="38">
        <v>55</v>
      </c>
      <c r="D79" s="89">
        <v>61</v>
      </c>
      <c r="E79" s="87">
        <v>3</v>
      </c>
      <c r="F79" s="38">
        <v>19</v>
      </c>
      <c r="G79" s="89">
        <v>22</v>
      </c>
      <c r="H79" s="87">
        <v>0</v>
      </c>
      <c r="I79" s="38">
        <v>4</v>
      </c>
      <c r="J79" s="89">
        <f t="shared" si="1"/>
        <v>4</v>
      </c>
    </row>
    <row r="80" spans="1:10" ht="12">
      <c r="A80" s="139" t="s">
        <v>38</v>
      </c>
      <c r="B80" s="87">
        <v>0</v>
      </c>
      <c r="C80" s="38">
        <v>2</v>
      </c>
      <c r="D80" s="89">
        <v>2</v>
      </c>
      <c r="E80" s="87">
        <v>0</v>
      </c>
      <c r="F80" s="38">
        <v>0</v>
      </c>
      <c r="G80" s="89">
        <v>0</v>
      </c>
      <c r="H80" s="87">
        <v>0</v>
      </c>
      <c r="I80" s="38">
        <v>1</v>
      </c>
      <c r="J80" s="89">
        <f t="shared" si="1"/>
        <v>1</v>
      </c>
    </row>
    <row r="81" spans="1:10" ht="12">
      <c r="A81" s="139" t="s">
        <v>39</v>
      </c>
      <c r="B81" s="87">
        <v>14</v>
      </c>
      <c r="C81" s="38">
        <v>51</v>
      </c>
      <c r="D81" s="89">
        <v>65</v>
      </c>
      <c r="E81" s="87">
        <v>6</v>
      </c>
      <c r="F81" s="38">
        <v>9</v>
      </c>
      <c r="G81" s="89">
        <v>15</v>
      </c>
      <c r="H81" s="87">
        <v>1</v>
      </c>
      <c r="I81" s="38">
        <v>6</v>
      </c>
      <c r="J81" s="89">
        <f t="shared" si="1"/>
        <v>7</v>
      </c>
    </row>
    <row r="82" spans="1:10" ht="12">
      <c r="A82" s="139" t="s">
        <v>197</v>
      </c>
      <c r="B82" s="87">
        <v>8</v>
      </c>
      <c r="C82" s="38">
        <v>27</v>
      </c>
      <c r="D82" s="89">
        <v>35</v>
      </c>
      <c r="E82" s="87">
        <v>0</v>
      </c>
      <c r="F82" s="38">
        <v>3</v>
      </c>
      <c r="G82" s="89">
        <v>3</v>
      </c>
      <c r="H82" s="87">
        <v>1</v>
      </c>
      <c r="I82" s="38">
        <v>2</v>
      </c>
      <c r="J82" s="89">
        <f t="shared" si="1"/>
        <v>3</v>
      </c>
    </row>
    <row r="83" spans="1:10" ht="12">
      <c r="A83" s="139" t="s">
        <v>42</v>
      </c>
      <c r="B83" s="87">
        <v>4</v>
      </c>
      <c r="C83" s="38">
        <v>1</v>
      </c>
      <c r="D83" s="89">
        <v>5</v>
      </c>
      <c r="E83" s="87">
        <v>0</v>
      </c>
      <c r="F83" s="38">
        <v>0</v>
      </c>
      <c r="G83" s="89">
        <v>0</v>
      </c>
      <c r="H83" s="87">
        <v>0</v>
      </c>
      <c r="I83" s="38">
        <v>0</v>
      </c>
      <c r="J83" s="89">
        <f t="shared" si="1"/>
        <v>0</v>
      </c>
    </row>
    <row r="84" spans="1:10" ht="12">
      <c r="A84" s="139" t="s">
        <v>136</v>
      </c>
      <c r="B84" s="87">
        <v>1</v>
      </c>
      <c r="C84" s="38">
        <v>3</v>
      </c>
      <c r="D84" s="89">
        <v>4</v>
      </c>
      <c r="E84" s="87">
        <v>0</v>
      </c>
      <c r="F84" s="38">
        <v>0</v>
      </c>
      <c r="G84" s="89">
        <v>0</v>
      </c>
      <c r="H84" s="87">
        <v>0</v>
      </c>
      <c r="I84" s="38">
        <v>0</v>
      </c>
      <c r="J84" s="89">
        <f t="shared" si="1"/>
        <v>0</v>
      </c>
    </row>
    <row r="85" spans="1:10" ht="12">
      <c r="A85" s="139" t="s">
        <v>117</v>
      </c>
      <c r="B85" s="87">
        <v>130</v>
      </c>
      <c r="C85" s="38">
        <v>68</v>
      </c>
      <c r="D85" s="89">
        <v>198</v>
      </c>
      <c r="E85" s="87">
        <v>2</v>
      </c>
      <c r="F85" s="38">
        <v>0</v>
      </c>
      <c r="G85" s="89">
        <v>2</v>
      </c>
      <c r="H85" s="87">
        <v>0</v>
      </c>
      <c r="I85" s="38">
        <v>0</v>
      </c>
      <c r="J85" s="89">
        <f t="shared" si="1"/>
        <v>0</v>
      </c>
    </row>
    <row r="86" spans="1:10" ht="12">
      <c r="A86" s="139" t="s">
        <v>43</v>
      </c>
      <c r="B86" s="87">
        <v>2</v>
      </c>
      <c r="C86" s="38">
        <v>4</v>
      </c>
      <c r="D86" s="89">
        <v>6</v>
      </c>
      <c r="E86" s="87">
        <v>0</v>
      </c>
      <c r="F86" s="38">
        <v>1</v>
      </c>
      <c r="G86" s="89">
        <v>1</v>
      </c>
      <c r="H86" s="87">
        <v>0</v>
      </c>
      <c r="I86" s="38">
        <v>0</v>
      </c>
      <c r="J86" s="89">
        <f t="shared" si="1"/>
        <v>0</v>
      </c>
    </row>
    <row r="87" spans="1:10" ht="12">
      <c r="A87" s="139" t="s">
        <v>44</v>
      </c>
      <c r="B87" s="87">
        <v>19</v>
      </c>
      <c r="C87" s="38">
        <v>122</v>
      </c>
      <c r="D87" s="89">
        <v>141</v>
      </c>
      <c r="E87" s="87">
        <v>0</v>
      </c>
      <c r="F87" s="38">
        <v>13</v>
      </c>
      <c r="G87" s="89">
        <v>13</v>
      </c>
      <c r="H87" s="87">
        <v>0</v>
      </c>
      <c r="I87" s="38">
        <v>9</v>
      </c>
      <c r="J87" s="89">
        <f t="shared" si="1"/>
        <v>9</v>
      </c>
    </row>
    <row r="88" spans="1:10" ht="12">
      <c r="A88" s="139" t="s">
        <v>88</v>
      </c>
      <c r="B88" s="87">
        <v>6</v>
      </c>
      <c r="C88" s="38">
        <v>6</v>
      </c>
      <c r="D88" s="89">
        <v>12</v>
      </c>
      <c r="E88" s="87">
        <v>0</v>
      </c>
      <c r="F88" s="38">
        <v>3</v>
      </c>
      <c r="G88" s="89">
        <v>3</v>
      </c>
      <c r="H88" s="87">
        <v>1</v>
      </c>
      <c r="I88" s="38">
        <v>2</v>
      </c>
      <c r="J88" s="89">
        <f t="shared" si="1"/>
        <v>3</v>
      </c>
    </row>
    <row r="89" spans="1:10" ht="12">
      <c r="A89" s="139" t="s">
        <v>118</v>
      </c>
      <c r="B89" s="87">
        <v>45</v>
      </c>
      <c r="C89" s="38">
        <v>111</v>
      </c>
      <c r="D89" s="89">
        <v>156</v>
      </c>
      <c r="E89" s="87">
        <v>1</v>
      </c>
      <c r="F89" s="38">
        <v>7</v>
      </c>
      <c r="G89" s="89">
        <v>8</v>
      </c>
      <c r="H89" s="87">
        <v>5</v>
      </c>
      <c r="I89" s="38">
        <v>1</v>
      </c>
      <c r="J89" s="89">
        <f t="shared" si="1"/>
        <v>6</v>
      </c>
    </row>
    <row r="90" spans="1:10" ht="12">
      <c r="A90" s="139" t="s">
        <v>289</v>
      </c>
      <c r="B90" s="87">
        <v>134</v>
      </c>
      <c r="C90" s="38">
        <v>173</v>
      </c>
      <c r="D90" s="89">
        <v>307</v>
      </c>
      <c r="E90" s="87">
        <v>10</v>
      </c>
      <c r="F90" s="38">
        <v>10</v>
      </c>
      <c r="G90" s="89">
        <v>20</v>
      </c>
      <c r="H90" s="87">
        <v>14</v>
      </c>
      <c r="I90" s="38">
        <v>30</v>
      </c>
      <c r="J90" s="89">
        <f t="shared" si="1"/>
        <v>44</v>
      </c>
    </row>
    <row r="91" spans="1:10" ht="12">
      <c r="A91" s="139" t="s">
        <v>46</v>
      </c>
      <c r="B91" s="87">
        <v>141</v>
      </c>
      <c r="C91" s="38">
        <v>103</v>
      </c>
      <c r="D91" s="89">
        <v>244</v>
      </c>
      <c r="E91" s="87">
        <v>15</v>
      </c>
      <c r="F91" s="38">
        <v>17</v>
      </c>
      <c r="G91" s="89">
        <v>32</v>
      </c>
      <c r="H91" s="87">
        <v>9</v>
      </c>
      <c r="I91" s="38">
        <v>4</v>
      </c>
      <c r="J91" s="89">
        <f t="shared" si="1"/>
        <v>13</v>
      </c>
    </row>
    <row r="92" spans="1:10" ht="12">
      <c r="A92" s="139" t="s">
        <v>119</v>
      </c>
      <c r="B92" s="87">
        <v>1</v>
      </c>
      <c r="C92" s="38">
        <v>0</v>
      </c>
      <c r="D92" s="89">
        <v>1</v>
      </c>
      <c r="E92" s="87">
        <v>0</v>
      </c>
      <c r="F92" s="38">
        <v>0</v>
      </c>
      <c r="G92" s="89">
        <v>0</v>
      </c>
      <c r="H92" s="87">
        <v>0</v>
      </c>
      <c r="I92" s="38">
        <v>0</v>
      </c>
      <c r="J92" s="89">
        <f t="shared" si="1"/>
        <v>0</v>
      </c>
    </row>
    <row r="93" spans="1:10" ht="12">
      <c r="A93" s="139" t="s">
        <v>48</v>
      </c>
      <c r="B93" s="87">
        <v>90</v>
      </c>
      <c r="C93" s="38">
        <v>304</v>
      </c>
      <c r="D93" s="89">
        <v>394</v>
      </c>
      <c r="E93" s="87">
        <v>12</v>
      </c>
      <c r="F93" s="38">
        <v>41</v>
      </c>
      <c r="G93" s="89">
        <v>53</v>
      </c>
      <c r="H93" s="87">
        <v>4</v>
      </c>
      <c r="I93" s="38">
        <v>27</v>
      </c>
      <c r="J93" s="89">
        <f t="shared" si="1"/>
        <v>31</v>
      </c>
    </row>
    <row r="94" spans="1:10" ht="12">
      <c r="A94" s="139" t="s">
        <v>49</v>
      </c>
      <c r="B94" s="87">
        <v>0</v>
      </c>
      <c r="C94" s="38">
        <v>2</v>
      </c>
      <c r="D94" s="89">
        <v>2</v>
      </c>
      <c r="E94" s="87">
        <v>0</v>
      </c>
      <c r="F94" s="38">
        <v>0</v>
      </c>
      <c r="G94" s="89">
        <v>0</v>
      </c>
      <c r="H94" s="87">
        <v>0</v>
      </c>
      <c r="I94" s="38">
        <v>1</v>
      </c>
      <c r="J94" s="89">
        <f t="shared" si="1"/>
        <v>1</v>
      </c>
    </row>
    <row r="95" spans="1:10" ht="12">
      <c r="A95" s="139" t="s">
        <v>73</v>
      </c>
      <c r="B95" s="87">
        <v>44</v>
      </c>
      <c r="C95" s="38">
        <v>316</v>
      </c>
      <c r="D95" s="89">
        <v>360</v>
      </c>
      <c r="E95" s="87">
        <v>6</v>
      </c>
      <c r="F95" s="38">
        <v>48</v>
      </c>
      <c r="G95" s="89">
        <v>54</v>
      </c>
      <c r="H95" s="87">
        <v>2</v>
      </c>
      <c r="I95" s="38">
        <v>14</v>
      </c>
      <c r="J95" s="89">
        <f t="shared" si="1"/>
        <v>16</v>
      </c>
    </row>
    <row r="96" spans="1:10" ht="12">
      <c r="A96" s="139" t="s">
        <v>138</v>
      </c>
      <c r="B96" s="87">
        <v>0</v>
      </c>
      <c r="C96" s="38">
        <v>2</v>
      </c>
      <c r="D96" s="89">
        <v>2</v>
      </c>
      <c r="E96" s="87">
        <v>0</v>
      </c>
      <c r="F96" s="38">
        <v>0</v>
      </c>
      <c r="G96" s="89">
        <v>0</v>
      </c>
      <c r="H96" s="87">
        <v>0</v>
      </c>
      <c r="I96" s="38">
        <v>0</v>
      </c>
      <c r="J96" s="89">
        <f t="shared" si="1"/>
        <v>0</v>
      </c>
    </row>
    <row r="97" spans="1:10" ht="12">
      <c r="A97" s="139" t="s">
        <v>120</v>
      </c>
      <c r="B97" s="87">
        <v>10</v>
      </c>
      <c r="C97" s="38">
        <v>30</v>
      </c>
      <c r="D97" s="89">
        <v>40</v>
      </c>
      <c r="E97" s="87">
        <v>0</v>
      </c>
      <c r="F97" s="38">
        <v>0</v>
      </c>
      <c r="G97" s="89">
        <v>0</v>
      </c>
      <c r="H97" s="87">
        <v>0</v>
      </c>
      <c r="I97" s="38">
        <v>3</v>
      </c>
      <c r="J97" s="89">
        <f t="shared" si="1"/>
        <v>3</v>
      </c>
    </row>
    <row r="98" spans="1:10" ht="12">
      <c r="A98" s="139" t="s">
        <v>50</v>
      </c>
      <c r="B98" s="87">
        <v>33</v>
      </c>
      <c r="C98" s="38">
        <v>230</v>
      </c>
      <c r="D98" s="89">
        <v>263</v>
      </c>
      <c r="E98" s="87">
        <v>4</v>
      </c>
      <c r="F98" s="38">
        <v>158</v>
      </c>
      <c r="G98" s="89">
        <v>162</v>
      </c>
      <c r="H98" s="87">
        <v>1</v>
      </c>
      <c r="I98" s="38">
        <v>50</v>
      </c>
      <c r="J98" s="89">
        <f t="shared" si="1"/>
        <v>51</v>
      </c>
    </row>
    <row r="99" spans="1:10" ht="12">
      <c r="A99" s="139" t="s">
        <v>204</v>
      </c>
      <c r="B99" s="87">
        <v>4</v>
      </c>
      <c r="C99" s="38">
        <v>57</v>
      </c>
      <c r="D99" s="89">
        <f>B99+C99</f>
        <v>61</v>
      </c>
      <c r="E99" s="87">
        <v>1</v>
      </c>
      <c r="F99" s="38">
        <v>6</v>
      </c>
      <c r="G99" s="89">
        <f>E99+F99</f>
        <v>7</v>
      </c>
      <c r="H99" s="87">
        <v>0</v>
      </c>
      <c r="I99" s="38">
        <v>1</v>
      </c>
      <c r="J99" s="89">
        <f t="shared" si="1"/>
        <v>1</v>
      </c>
    </row>
    <row r="100" spans="1:10" ht="12">
      <c r="A100" s="139" t="s">
        <v>139</v>
      </c>
      <c r="B100" s="87">
        <v>0</v>
      </c>
      <c r="C100" s="38">
        <v>3</v>
      </c>
      <c r="D100" s="89">
        <v>3</v>
      </c>
      <c r="E100" s="87">
        <v>0</v>
      </c>
      <c r="F100" s="38">
        <v>0</v>
      </c>
      <c r="G100" s="89">
        <v>0</v>
      </c>
      <c r="H100" s="87">
        <v>0</v>
      </c>
      <c r="I100" s="38">
        <v>0</v>
      </c>
      <c r="J100" s="89">
        <f t="shared" si="1"/>
        <v>0</v>
      </c>
    </row>
    <row r="101" spans="1:10" ht="12">
      <c r="A101" s="139" t="s">
        <v>121</v>
      </c>
      <c r="B101" s="87">
        <v>2</v>
      </c>
      <c r="C101" s="38">
        <v>2</v>
      </c>
      <c r="D101" s="89">
        <v>4</v>
      </c>
      <c r="E101" s="87">
        <v>0</v>
      </c>
      <c r="F101" s="38">
        <v>0</v>
      </c>
      <c r="G101" s="89">
        <v>0</v>
      </c>
      <c r="H101" s="87">
        <v>0</v>
      </c>
      <c r="I101" s="38">
        <v>0</v>
      </c>
      <c r="J101" s="89">
        <f t="shared" si="1"/>
        <v>0</v>
      </c>
    </row>
    <row r="102" spans="1:10" ht="12">
      <c r="A102" s="139" t="s">
        <v>122</v>
      </c>
      <c r="B102" s="87">
        <v>12</v>
      </c>
      <c r="C102" s="38">
        <v>23</v>
      </c>
      <c r="D102" s="89">
        <v>35</v>
      </c>
      <c r="E102" s="87">
        <v>0</v>
      </c>
      <c r="F102" s="38">
        <v>2</v>
      </c>
      <c r="G102" s="89">
        <v>2</v>
      </c>
      <c r="H102" s="87">
        <v>1</v>
      </c>
      <c r="I102" s="38">
        <v>1</v>
      </c>
      <c r="J102" s="89">
        <f t="shared" si="1"/>
        <v>2</v>
      </c>
    </row>
    <row r="103" spans="1:10" ht="12">
      <c r="A103" s="139" t="s">
        <v>198</v>
      </c>
      <c r="B103" s="87">
        <v>0</v>
      </c>
      <c r="C103" s="38">
        <v>1</v>
      </c>
      <c r="D103" s="89">
        <v>1</v>
      </c>
      <c r="E103" s="87">
        <v>0</v>
      </c>
      <c r="F103" s="38">
        <v>0</v>
      </c>
      <c r="G103" s="89">
        <v>0</v>
      </c>
      <c r="H103" s="87">
        <v>0</v>
      </c>
      <c r="I103" s="38">
        <v>2</v>
      </c>
      <c r="J103" s="89">
        <f t="shared" si="1"/>
        <v>2</v>
      </c>
    </row>
    <row r="104" spans="1:10" ht="12">
      <c r="A104" s="139" t="s">
        <v>52</v>
      </c>
      <c r="B104" s="87">
        <v>1045</v>
      </c>
      <c r="C104" s="38">
        <v>560</v>
      </c>
      <c r="D104" s="89">
        <v>1605</v>
      </c>
      <c r="E104" s="87">
        <v>70</v>
      </c>
      <c r="F104" s="38">
        <v>60</v>
      </c>
      <c r="G104" s="89">
        <v>130</v>
      </c>
      <c r="H104" s="87">
        <v>43</v>
      </c>
      <c r="I104" s="38">
        <v>35</v>
      </c>
      <c r="J104" s="89">
        <f t="shared" si="1"/>
        <v>78</v>
      </c>
    </row>
    <row r="105" spans="1:10" ht="12">
      <c r="A105" s="139" t="s">
        <v>77</v>
      </c>
      <c r="B105" s="87">
        <v>4</v>
      </c>
      <c r="C105" s="38">
        <v>11</v>
      </c>
      <c r="D105" s="89">
        <v>15</v>
      </c>
      <c r="E105" s="87">
        <v>0</v>
      </c>
      <c r="F105" s="38">
        <v>1</v>
      </c>
      <c r="G105" s="89">
        <v>1</v>
      </c>
      <c r="H105" s="87">
        <v>0</v>
      </c>
      <c r="I105" s="38">
        <v>0</v>
      </c>
      <c r="J105" s="89">
        <f t="shared" si="1"/>
        <v>0</v>
      </c>
    </row>
    <row r="106" spans="1:10" ht="12">
      <c r="A106" s="139" t="s">
        <v>173</v>
      </c>
      <c r="B106" s="87">
        <v>4</v>
      </c>
      <c r="C106" s="38">
        <v>7</v>
      </c>
      <c r="D106" s="89">
        <v>11</v>
      </c>
      <c r="E106" s="87">
        <v>0</v>
      </c>
      <c r="F106" s="38">
        <v>0</v>
      </c>
      <c r="G106" s="89">
        <v>0</v>
      </c>
      <c r="H106" s="87">
        <v>0</v>
      </c>
      <c r="I106" s="38">
        <v>0</v>
      </c>
      <c r="J106" s="89">
        <f t="shared" si="1"/>
        <v>0</v>
      </c>
    </row>
    <row r="107" spans="1:10" ht="12">
      <c r="A107" s="139" t="s">
        <v>269</v>
      </c>
      <c r="B107" s="87">
        <v>0</v>
      </c>
      <c r="C107" s="38">
        <v>0</v>
      </c>
      <c r="D107" s="89">
        <v>0</v>
      </c>
      <c r="E107" s="87">
        <v>0</v>
      </c>
      <c r="F107" s="38">
        <v>0</v>
      </c>
      <c r="G107" s="89">
        <v>0</v>
      </c>
      <c r="H107" s="87">
        <v>0</v>
      </c>
      <c r="I107" s="38">
        <v>2</v>
      </c>
      <c r="J107" s="89">
        <f t="shared" si="1"/>
        <v>2</v>
      </c>
    </row>
    <row r="108" spans="1:10" ht="12">
      <c r="A108" s="139" t="s">
        <v>53</v>
      </c>
      <c r="B108" s="87">
        <v>5</v>
      </c>
      <c r="C108" s="38">
        <v>21</v>
      </c>
      <c r="D108" s="89">
        <v>26</v>
      </c>
      <c r="E108" s="87">
        <v>0</v>
      </c>
      <c r="F108" s="38">
        <v>6</v>
      </c>
      <c r="G108" s="89">
        <v>6</v>
      </c>
      <c r="H108" s="87">
        <v>0</v>
      </c>
      <c r="I108" s="38">
        <v>1</v>
      </c>
      <c r="J108" s="89">
        <f t="shared" si="1"/>
        <v>1</v>
      </c>
    </row>
    <row r="109" spans="1:10" ht="12">
      <c r="A109" s="139" t="s">
        <v>54</v>
      </c>
      <c r="B109" s="87">
        <v>22</v>
      </c>
      <c r="C109" s="38">
        <v>69</v>
      </c>
      <c r="D109" s="89">
        <v>91</v>
      </c>
      <c r="E109" s="87">
        <v>0</v>
      </c>
      <c r="F109" s="38">
        <v>12</v>
      </c>
      <c r="G109" s="89">
        <v>12</v>
      </c>
      <c r="H109" s="87">
        <v>3</v>
      </c>
      <c r="I109" s="38">
        <v>6</v>
      </c>
      <c r="J109" s="89">
        <f t="shared" si="1"/>
        <v>9</v>
      </c>
    </row>
    <row r="110" spans="1:10" ht="12">
      <c r="A110" s="139" t="s">
        <v>90</v>
      </c>
      <c r="B110" s="87">
        <v>0</v>
      </c>
      <c r="C110" s="38">
        <v>1</v>
      </c>
      <c r="D110" s="89">
        <v>1</v>
      </c>
      <c r="E110" s="87">
        <v>0</v>
      </c>
      <c r="F110" s="38">
        <v>0</v>
      </c>
      <c r="G110" s="89">
        <v>0</v>
      </c>
      <c r="H110" s="87">
        <v>0</v>
      </c>
      <c r="I110" s="38">
        <v>0</v>
      </c>
      <c r="J110" s="89">
        <f t="shared" si="1"/>
        <v>0</v>
      </c>
    </row>
    <row r="111" spans="1:10" ht="12">
      <c r="A111" s="139" t="s">
        <v>55</v>
      </c>
      <c r="B111" s="87">
        <v>0</v>
      </c>
      <c r="C111" s="38">
        <v>1</v>
      </c>
      <c r="D111" s="89">
        <v>1</v>
      </c>
      <c r="E111" s="87">
        <v>0</v>
      </c>
      <c r="F111" s="38">
        <v>0</v>
      </c>
      <c r="G111" s="89">
        <v>0</v>
      </c>
      <c r="H111" s="87">
        <v>0</v>
      </c>
      <c r="I111" s="38">
        <v>0</v>
      </c>
      <c r="J111" s="89">
        <f t="shared" si="1"/>
        <v>0</v>
      </c>
    </row>
    <row r="112" spans="1:10" ht="12">
      <c r="A112" s="139" t="s">
        <v>123</v>
      </c>
      <c r="B112" s="87">
        <v>16</v>
      </c>
      <c r="C112" s="38">
        <v>8</v>
      </c>
      <c r="D112" s="89">
        <v>24</v>
      </c>
      <c r="E112" s="87">
        <v>1</v>
      </c>
      <c r="F112" s="38">
        <v>2</v>
      </c>
      <c r="G112" s="89">
        <v>3</v>
      </c>
      <c r="H112" s="87">
        <v>0</v>
      </c>
      <c r="I112" s="38">
        <v>0</v>
      </c>
      <c r="J112" s="89">
        <f t="shared" si="1"/>
        <v>0</v>
      </c>
    </row>
    <row r="113" spans="1:10" ht="12">
      <c r="A113" s="139" t="s">
        <v>56</v>
      </c>
      <c r="B113" s="87">
        <v>5</v>
      </c>
      <c r="C113" s="38">
        <v>2</v>
      </c>
      <c r="D113" s="89">
        <v>7</v>
      </c>
      <c r="E113" s="87">
        <v>0</v>
      </c>
      <c r="F113" s="38">
        <v>0</v>
      </c>
      <c r="G113" s="89">
        <v>0</v>
      </c>
      <c r="H113" s="87">
        <v>0</v>
      </c>
      <c r="I113" s="38">
        <v>0</v>
      </c>
      <c r="J113" s="89">
        <f t="shared" si="1"/>
        <v>0</v>
      </c>
    </row>
    <row r="114" spans="1:10" ht="12">
      <c r="A114" s="139" t="s">
        <v>57</v>
      </c>
      <c r="B114" s="87">
        <v>5</v>
      </c>
      <c r="C114" s="38">
        <v>21</v>
      </c>
      <c r="D114" s="89">
        <v>26</v>
      </c>
      <c r="E114" s="87">
        <v>0</v>
      </c>
      <c r="F114" s="38">
        <v>5</v>
      </c>
      <c r="G114" s="89">
        <v>5</v>
      </c>
      <c r="H114" s="87">
        <v>1</v>
      </c>
      <c r="I114" s="38">
        <v>3</v>
      </c>
      <c r="J114" s="89">
        <f t="shared" si="1"/>
        <v>4</v>
      </c>
    </row>
    <row r="115" spans="1:10" ht="12">
      <c r="A115" s="139" t="s">
        <v>125</v>
      </c>
      <c r="B115" s="87">
        <v>400</v>
      </c>
      <c r="C115" s="38">
        <v>664</v>
      </c>
      <c r="D115" s="89">
        <v>1064</v>
      </c>
      <c r="E115" s="87">
        <v>19</v>
      </c>
      <c r="F115" s="38">
        <v>35</v>
      </c>
      <c r="G115" s="89">
        <v>54</v>
      </c>
      <c r="H115" s="87">
        <v>16</v>
      </c>
      <c r="I115" s="38">
        <v>37</v>
      </c>
      <c r="J115" s="89">
        <f t="shared" si="1"/>
        <v>53</v>
      </c>
    </row>
    <row r="116" spans="1:10" ht="12">
      <c r="A116" s="139" t="s">
        <v>58</v>
      </c>
      <c r="B116" s="87">
        <v>2</v>
      </c>
      <c r="C116" s="38">
        <v>12</v>
      </c>
      <c r="D116" s="89">
        <v>14</v>
      </c>
      <c r="E116" s="87">
        <v>0</v>
      </c>
      <c r="F116" s="38">
        <v>0</v>
      </c>
      <c r="G116" s="89">
        <v>0</v>
      </c>
      <c r="H116" s="87">
        <v>0</v>
      </c>
      <c r="I116" s="38">
        <v>0</v>
      </c>
      <c r="J116" s="89">
        <f t="shared" si="1"/>
        <v>0</v>
      </c>
    </row>
    <row r="117" spans="1:10" ht="12">
      <c r="A117" s="139" t="s">
        <v>59</v>
      </c>
      <c r="B117" s="87">
        <v>81</v>
      </c>
      <c r="C117" s="38">
        <v>179</v>
      </c>
      <c r="D117" s="89">
        <v>260</v>
      </c>
      <c r="E117" s="87">
        <v>1</v>
      </c>
      <c r="F117" s="38">
        <v>19</v>
      </c>
      <c r="G117" s="89">
        <v>20</v>
      </c>
      <c r="H117" s="87">
        <v>17</v>
      </c>
      <c r="I117" s="38">
        <v>24</v>
      </c>
      <c r="J117" s="89">
        <f t="shared" si="1"/>
        <v>41</v>
      </c>
    </row>
    <row r="118" spans="1:10" ht="12">
      <c r="A118" s="139" t="s">
        <v>60</v>
      </c>
      <c r="B118" s="87">
        <v>6</v>
      </c>
      <c r="C118" s="38">
        <v>25</v>
      </c>
      <c r="D118" s="89">
        <v>31</v>
      </c>
      <c r="E118" s="87">
        <v>1</v>
      </c>
      <c r="F118" s="38">
        <v>1</v>
      </c>
      <c r="G118" s="89">
        <v>2</v>
      </c>
      <c r="H118" s="87">
        <v>1</v>
      </c>
      <c r="I118" s="38">
        <v>3</v>
      </c>
      <c r="J118" s="89">
        <f t="shared" si="1"/>
        <v>4</v>
      </c>
    </row>
    <row r="119" spans="1:10" ht="12">
      <c r="A119" s="139" t="s">
        <v>91</v>
      </c>
      <c r="B119" s="87">
        <v>123</v>
      </c>
      <c r="C119" s="38">
        <v>51</v>
      </c>
      <c r="D119" s="89">
        <v>174</v>
      </c>
      <c r="E119" s="87">
        <v>4</v>
      </c>
      <c r="F119" s="38">
        <v>4</v>
      </c>
      <c r="G119" s="89">
        <v>8</v>
      </c>
      <c r="H119" s="87">
        <v>4</v>
      </c>
      <c r="I119" s="38">
        <v>2</v>
      </c>
      <c r="J119" s="89">
        <f t="shared" si="1"/>
        <v>6</v>
      </c>
    </row>
    <row r="120" spans="1:10" ht="12">
      <c r="A120" s="139" t="s">
        <v>92</v>
      </c>
      <c r="B120" s="87">
        <v>93</v>
      </c>
      <c r="C120" s="38">
        <v>129</v>
      </c>
      <c r="D120" s="89">
        <v>222</v>
      </c>
      <c r="E120" s="87">
        <v>2</v>
      </c>
      <c r="F120" s="38">
        <v>7</v>
      </c>
      <c r="G120" s="89">
        <v>9</v>
      </c>
      <c r="H120" s="87">
        <v>2</v>
      </c>
      <c r="I120" s="38">
        <v>2</v>
      </c>
      <c r="J120" s="89">
        <f t="shared" si="1"/>
        <v>4</v>
      </c>
    </row>
    <row r="121" spans="1:10" ht="12">
      <c r="A121" s="139" t="s">
        <v>74</v>
      </c>
      <c r="B121" s="87">
        <v>5</v>
      </c>
      <c r="C121" s="38">
        <v>19</v>
      </c>
      <c r="D121" s="89">
        <v>24</v>
      </c>
      <c r="E121" s="87">
        <v>0</v>
      </c>
      <c r="F121" s="38">
        <v>5</v>
      </c>
      <c r="G121" s="89">
        <v>5</v>
      </c>
      <c r="H121" s="87">
        <v>0</v>
      </c>
      <c r="I121" s="38">
        <v>0</v>
      </c>
      <c r="J121" s="89">
        <f t="shared" si="1"/>
        <v>0</v>
      </c>
    </row>
    <row r="122" spans="1:10" ht="12">
      <c r="A122" s="139" t="s">
        <v>61</v>
      </c>
      <c r="B122" s="87">
        <v>1</v>
      </c>
      <c r="C122" s="38">
        <v>7</v>
      </c>
      <c r="D122" s="89">
        <v>8</v>
      </c>
      <c r="E122" s="87">
        <v>0</v>
      </c>
      <c r="F122" s="38">
        <v>0</v>
      </c>
      <c r="G122" s="89">
        <v>0</v>
      </c>
      <c r="H122" s="87">
        <v>0</v>
      </c>
      <c r="I122" s="38">
        <v>0</v>
      </c>
      <c r="J122" s="89">
        <f t="shared" si="1"/>
        <v>0</v>
      </c>
    </row>
    <row r="123" spans="1:10" ht="12">
      <c r="A123" s="139" t="s">
        <v>93</v>
      </c>
      <c r="B123" s="87">
        <v>1</v>
      </c>
      <c r="C123" s="38">
        <v>0</v>
      </c>
      <c r="D123" s="89">
        <v>1</v>
      </c>
      <c r="E123" s="87">
        <v>0</v>
      </c>
      <c r="F123" s="38">
        <v>0</v>
      </c>
      <c r="G123" s="89">
        <v>0</v>
      </c>
      <c r="H123" s="87">
        <v>2</v>
      </c>
      <c r="I123" s="38">
        <v>0</v>
      </c>
      <c r="J123" s="89">
        <f t="shared" si="1"/>
        <v>2</v>
      </c>
    </row>
    <row r="124" spans="1:10" ht="12">
      <c r="A124" s="139" t="s">
        <v>62</v>
      </c>
      <c r="B124" s="87">
        <v>21</v>
      </c>
      <c r="C124" s="38">
        <v>296</v>
      </c>
      <c r="D124" s="89">
        <v>317</v>
      </c>
      <c r="E124" s="87">
        <v>1</v>
      </c>
      <c r="F124" s="38">
        <v>26</v>
      </c>
      <c r="G124" s="89">
        <v>27</v>
      </c>
      <c r="H124" s="87">
        <v>0</v>
      </c>
      <c r="I124" s="38">
        <v>11</v>
      </c>
      <c r="J124" s="89">
        <f t="shared" si="1"/>
        <v>11</v>
      </c>
    </row>
    <row r="125" spans="1:10" ht="12">
      <c r="A125" s="139" t="s">
        <v>63</v>
      </c>
      <c r="B125" s="87">
        <v>215</v>
      </c>
      <c r="C125" s="38">
        <v>1055</v>
      </c>
      <c r="D125" s="89">
        <v>1270</v>
      </c>
      <c r="E125" s="87">
        <v>23</v>
      </c>
      <c r="F125" s="38">
        <v>83</v>
      </c>
      <c r="G125" s="89">
        <v>106</v>
      </c>
      <c r="H125" s="87">
        <v>11</v>
      </c>
      <c r="I125" s="38">
        <v>76</v>
      </c>
      <c r="J125" s="89">
        <f t="shared" si="1"/>
        <v>87</v>
      </c>
    </row>
    <row r="126" spans="1:10" ht="12">
      <c r="A126" s="139" t="s">
        <v>64</v>
      </c>
      <c r="B126" s="87">
        <v>26</v>
      </c>
      <c r="C126" s="38">
        <v>20</v>
      </c>
      <c r="D126" s="89">
        <v>46</v>
      </c>
      <c r="E126" s="87">
        <v>1</v>
      </c>
      <c r="F126" s="38">
        <v>6</v>
      </c>
      <c r="G126" s="89">
        <v>7</v>
      </c>
      <c r="H126" s="87">
        <v>3</v>
      </c>
      <c r="I126" s="38">
        <v>1</v>
      </c>
      <c r="J126" s="89">
        <f t="shared" si="1"/>
        <v>4</v>
      </c>
    </row>
    <row r="127" spans="1:10" ht="12">
      <c r="A127" s="139" t="s">
        <v>65</v>
      </c>
      <c r="B127" s="87">
        <v>9</v>
      </c>
      <c r="C127" s="38">
        <v>11</v>
      </c>
      <c r="D127" s="89">
        <v>20</v>
      </c>
      <c r="E127" s="87">
        <v>0</v>
      </c>
      <c r="F127" s="38">
        <v>0</v>
      </c>
      <c r="G127" s="89">
        <v>0</v>
      </c>
      <c r="H127" s="87">
        <v>0</v>
      </c>
      <c r="I127" s="38">
        <v>0</v>
      </c>
      <c r="J127" s="89">
        <f t="shared" si="1"/>
        <v>0</v>
      </c>
    </row>
    <row r="128" spans="1:10" ht="12">
      <c r="A128" s="139" t="s">
        <v>66</v>
      </c>
      <c r="B128" s="87">
        <v>5759</v>
      </c>
      <c r="C128" s="38">
        <v>4036</v>
      </c>
      <c r="D128" s="89">
        <v>9795</v>
      </c>
      <c r="E128" s="87">
        <v>393</v>
      </c>
      <c r="F128" s="38">
        <v>360</v>
      </c>
      <c r="G128" s="89">
        <v>753</v>
      </c>
      <c r="H128" s="87">
        <v>297</v>
      </c>
      <c r="I128" s="38">
        <v>290</v>
      </c>
      <c r="J128" s="89">
        <f t="shared" si="1"/>
        <v>587</v>
      </c>
    </row>
    <row r="129" spans="1:10" ht="12">
      <c r="A129" s="139" t="s">
        <v>161</v>
      </c>
      <c r="B129" s="87">
        <v>1</v>
      </c>
      <c r="C129" s="38">
        <v>2</v>
      </c>
      <c r="D129" s="89">
        <v>3</v>
      </c>
      <c r="E129" s="87">
        <v>0</v>
      </c>
      <c r="F129" s="38">
        <v>0</v>
      </c>
      <c r="G129" s="89">
        <v>0</v>
      </c>
      <c r="H129" s="87">
        <v>0</v>
      </c>
      <c r="I129" s="38">
        <v>3</v>
      </c>
      <c r="J129" s="89">
        <f t="shared" si="1"/>
        <v>3</v>
      </c>
    </row>
    <row r="130" spans="1:10" ht="12">
      <c r="A130" s="139" t="s">
        <v>67</v>
      </c>
      <c r="B130" s="87">
        <v>46</v>
      </c>
      <c r="C130" s="38">
        <v>147</v>
      </c>
      <c r="D130" s="89">
        <v>193</v>
      </c>
      <c r="E130" s="87">
        <v>4</v>
      </c>
      <c r="F130" s="38">
        <v>26</v>
      </c>
      <c r="G130" s="89">
        <v>30</v>
      </c>
      <c r="H130" s="87">
        <v>2</v>
      </c>
      <c r="I130" s="38">
        <v>14</v>
      </c>
      <c r="J130" s="89">
        <f t="shared" si="1"/>
        <v>16</v>
      </c>
    </row>
    <row r="131" spans="1:10" ht="12">
      <c r="A131" s="139" t="s">
        <v>68</v>
      </c>
      <c r="B131" s="87">
        <v>10</v>
      </c>
      <c r="C131" s="38">
        <v>24</v>
      </c>
      <c r="D131" s="89">
        <v>34</v>
      </c>
      <c r="E131" s="87">
        <v>0</v>
      </c>
      <c r="F131" s="38">
        <v>4</v>
      </c>
      <c r="G131" s="89">
        <v>4</v>
      </c>
      <c r="H131" s="87">
        <v>0</v>
      </c>
      <c r="I131" s="38">
        <v>3</v>
      </c>
      <c r="J131" s="89">
        <f t="shared" si="1"/>
        <v>3</v>
      </c>
    </row>
    <row r="132" spans="1:10" ht="12">
      <c r="A132" s="139" t="s">
        <v>162</v>
      </c>
      <c r="B132" s="87">
        <v>0</v>
      </c>
      <c r="C132" s="38">
        <v>2</v>
      </c>
      <c r="D132" s="89">
        <v>2</v>
      </c>
      <c r="E132" s="87">
        <v>0</v>
      </c>
      <c r="F132" s="38">
        <v>0</v>
      </c>
      <c r="G132" s="89">
        <v>0</v>
      </c>
      <c r="H132" s="87">
        <v>0</v>
      </c>
      <c r="I132" s="38">
        <v>1</v>
      </c>
      <c r="J132" s="89">
        <f t="shared" si="1"/>
        <v>1</v>
      </c>
    </row>
    <row r="133" spans="1:10" ht="12">
      <c r="A133" s="139" t="s">
        <v>69</v>
      </c>
      <c r="B133" s="87">
        <v>926</v>
      </c>
      <c r="C133" s="38">
        <v>1194</v>
      </c>
      <c r="D133" s="89">
        <v>2120</v>
      </c>
      <c r="E133" s="87">
        <v>113</v>
      </c>
      <c r="F133" s="38">
        <v>159</v>
      </c>
      <c r="G133" s="89">
        <v>272</v>
      </c>
      <c r="H133" s="87">
        <v>34</v>
      </c>
      <c r="I133" s="38">
        <v>54</v>
      </c>
      <c r="J133" s="89">
        <f>SUM(H133:I133)</f>
        <v>88</v>
      </c>
    </row>
    <row r="134" spans="1:10" ht="12">
      <c r="A134" s="139" t="s">
        <v>70</v>
      </c>
      <c r="B134" s="87">
        <v>2</v>
      </c>
      <c r="C134" s="38">
        <v>6</v>
      </c>
      <c r="D134" s="89">
        <v>8</v>
      </c>
      <c r="E134" s="87">
        <v>0</v>
      </c>
      <c r="F134" s="38">
        <v>0</v>
      </c>
      <c r="G134" s="89">
        <v>0</v>
      </c>
      <c r="H134" s="87">
        <v>0</v>
      </c>
      <c r="I134" s="38">
        <v>0</v>
      </c>
      <c r="J134" s="89">
        <f>SUM(H134:I134)</f>
        <v>0</v>
      </c>
    </row>
    <row r="135" spans="1:10" ht="12">
      <c r="A135" s="139" t="s">
        <v>75</v>
      </c>
      <c r="B135" s="87">
        <v>6</v>
      </c>
      <c r="C135" s="38">
        <v>0</v>
      </c>
      <c r="D135" s="89">
        <v>6</v>
      </c>
      <c r="E135" s="87">
        <v>1</v>
      </c>
      <c r="F135" s="38">
        <v>1</v>
      </c>
      <c r="G135" s="89">
        <v>2</v>
      </c>
      <c r="H135" s="87">
        <v>0</v>
      </c>
      <c r="I135" s="38">
        <v>0</v>
      </c>
      <c r="J135" s="89">
        <f>SUM(H135:I135)</f>
        <v>0</v>
      </c>
    </row>
    <row r="136" spans="1:10" ht="12.75" thickBot="1">
      <c r="A136" s="139" t="s">
        <v>94</v>
      </c>
      <c r="B136" s="87">
        <v>9</v>
      </c>
      <c r="C136" s="38">
        <v>10</v>
      </c>
      <c r="D136" s="89">
        <v>19</v>
      </c>
      <c r="E136" s="87">
        <v>1</v>
      </c>
      <c r="F136" s="38">
        <v>1</v>
      </c>
      <c r="G136" s="89">
        <v>2</v>
      </c>
      <c r="H136" s="87">
        <v>2</v>
      </c>
      <c r="I136" s="38">
        <v>0</v>
      </c>
      <c r="J136" s="89">
        <f>SUM(H136:I136)</f>
        <v>2</v>
      </c>
    </row>
    <row r="137" spans="1:10" ht="12.75" thickBot="1">
      <c r="A137" s="107" t="s">
        <v>251</v>
      </c>
      <c r="B137" s="185">
        <f aca="true" t="shared" si="2" ref="B137:G137">SUM(B6:B136)</f>
        <v>14638</v>
      </c>
      <c r="C137" s="191">
        <f t="shared" si="2"/>
        <v>17615</v>
      </c>
      <c r="D137" s="192">
        <f t="shared" si="2"/>
        <v>32253</v>
      </c>
      <c r="E137" s="185">
        <f t="shared" si="2"/>
        <v>1047</v>
      </c>
      <c r="F137" s="191">
        <f t="shared" si="2"/>
        <v>1925</v>
      </c>
      <c r="G137" s="192">
        <f t="shared" si="2"/>
        <v>2972</v>
      </c>
      <c r="H137" s="185">
        <f>SUM(H6:H136)</f>
        <v>719</v>
      </c>
      <c r="I137" s="191">
        <f>SUM(I6:I136)</f>
        <v>1140</v>
      </c>
      <c r="J137" s="343">
        <f>SUM(J6:J136)</f>
        <v>1859</v>
      </c>
    </row>
  </sheetData>
  <sheetProtection/>
  <mergeCells count="4">
    <mergeCell ref="A4:A5"/>
    <mergeCell ref="H4:J4"/>
    <mergeCell ref="B4:D4"/>
    <mergeCell ref="E4:G4"/>
  </mergeCells>
  <printOptions/>
  <pageMargins left="0.25" right="0.25" top="0.75" bottom="0.75" header="0.3" footer="0.3"/>
  <pageSetup horizontalDpi="600" verticalDpi="600" orientation="portrait" paperSize="9" r:id="rId1"/>
  <ignoredErrors>
    <ignoredError sqref="J6:J136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73"/>
  <sheetViews>
    <sheetView workbookViewId="0" topLeftCell="A19">
      <selection activeCell="I69" sqref="I69"/>
    </sheetView>
  </sheetViews>
  <sheetFormatPr defaultColWidth="9.140625" defaultRowHeight="12.75"/>
  <cols>
    <col min="1" max="1" width="20.00390625" style="3" customWidth="1"/>
    <col min="2" max="4" width="7.421875" style="3" customWidth="1"/>
    <col min="5" max="5" width="11.28125" style="3" customWidth="1"/>
    <col min="6" max="6" width="6.57421875" style="3" bestFit="1" customWidth="1"/>
    <col min="7" max="7" width="18.140625" style="3" customWidth="1"/>
    <col min="8" max="8" width="15.8515625" style="3" customWidth="1"/>
    <col min="9" max="9" width="15.8515625" style="3" bestFit="1" customWidth="1"/>
    <col min="10" max="10" width="13.8515625" style="3" bestFit="1" customWidth="1"/>
    <col min="11" max="16384" width="9.140625" style="3" customWidth="1"/>
  </cols>
  <sheetData>
    <row r="1" s="7" customFormat="1" ht="12.75" customHeight="1">
      <c r="A1" s="6" t="s">
        <v>271</v>
      </c>
    </row>
    <row r="2" s="7" customFormat="1" ht="12.75" customHeight="1">
      <c r="A2" s="7" t="s">
        <v>212</v>
      </c>
    </row>
    <row r="3" s="7" customFormat="1" ht="12.75" customHeight="1"/>
    <row r="4" ht="12.75" customHeight="1" thickBot="1"/>
    <row r="5" spans="1:5" ht="12.75" thickBot="1">
      <c r="A5" s="140" t="s">
        <v>0</v>
      </c>
      <c r="B5" s="141" t="s">
        <v>208</v>
      </c>
      <c r="C5" s="194" t="s">
        <v>209</v>
      </c>
      <c r="D5" s="141" t="s">
        <v>2</v>
      </c>
      <c r="E5" s="142" t="s">
        <v>3</v>
      </c>
    </row>
    <row r="6" spans="1:5" ht="12">
      <c r="A6" s="269" t="s">
        <v>149</v>
      </c>
      <c r="B6" s="99">
        <v>37</v>
      </c>
      <c r="C6" s="178">
        <v>74</v>
      </c>
      <c r="D6" s="308">
        <f>SUM(B6:C6)</f>
        <v>111</v>
      </c>
      <c r="E6" s="157">
        <f aca="true" t="shared" si="0" ref="E6:E35">D6*100/$D$36</f>
        <v>1.2483130904183535</v>
      </c>
    </row>
    <row r="7" spans="1:5" ht="12">
      <c r="A7" s="270" t="s">
        <v>150</v>
      </c>
      <c r="B7" s="100">
        <v>38</v>
      </c>
      <c r="C7" s="179">
        <v>109</v>
      </c>
      <c r="D7" s="308">
        <f aca="true" t="shared" si="1" ref="D7:D35">SUM(B7:C7)</f>
        <v>147</v>
      </c>
      <c r="E7" s="157">
        <f t="shared" si="0"/>
        <v>1.6531713900134952</v>
      </c>
    </row>
    <row r="8" spans="1:5" ht="12">
      <c r="A8" s="270" t="s">
        <v>14</v>
      </c>
      <c r="B8" s="100">
        <v>242</v>
      </c>
      <c r="C8" s="179">
        <v>330</v>
      </c>
      <c r="D8" s="308">
        <f t="shared" si="1"/>
        <v>572</v>
      </c>
      <c r="E8" s="157">
        <f t="shared" si="0"/>
        <v>6.432748538011696</v>
      </c>
    </row>
    <row r="9" spans="1:5" ht="12">
      <c r="A9" s="270" t="s">
        <v>102</v>
      </c>
      <c r="B9" s="100">
        <v>27</v>
      </c>
      <c r="C9" s="179">
        <v>54</v>
      </c>
      <c r="D9" s="308">
        <f t="shared" si="1"/>
        <v>81</v>
      </c>
      <c r="E9" s="157">
        <f t="shared" si="0"/>
        <v>0.9109311740890689</v>
      </c>
    </row>
    <row r="10" spans="1:5" ht="12">
      <c r="A10" s="270" t="s">
        <v>170</v>
      </c>
      <c r="B10" s="100">
        <v>2</v>
      </c>
      <c r="C10" s="179">
        <v>6</v>
      </c>
      <c r="D10" s="308">
        <f t="shared" si="1"/>
        <v>8</v>
      </c>
      <c r="E10" s="157">
        <f t="shared" si="0"/>
        <v>0.0899685110211426</v>
      </c>
    </row>
    <row r="11" spans="1:5" ht="12">
      <c r="A11" s="270" t="s">
        <v>151</v>
      </c>
      <c r="B11" s="100">
        <v>106</v>
      </c>
      <c r="C11" s="179">
        <v>108</v>
      </c>
      <c r="D11" s="308">
        <f t="shared" si="1"/>
        <v>214</v>
      </c>
      <c r="E11" s="157">
        <f t="shared" si="0"/>
        <v>2.4066576698155644</v>
      </c>
    </row>
    <row r="12" spans="1:5" ht="12">
      <c r="A12" s="270" t="s">
        <v>176</v>
      </c>
      <c r="B12" s="100">
        <v>33</v>
      </c>
      <c r="C12" s="179">
        <v>63</v>
      </c>
      <c r="D12" s="308">
        <f t="shared" si="1"/>
        <v>96</v>
      </c>
      <c r="E12" s="157">
        <f t="shared" si="0"/>
        <v>1.0796221322537112</v>
      </c>
    </row>
    <row r="13" spans="1:5" ht="12">
      <c r="A13" s="270" t="s">
        <v>177</v>
      </c>
      <c r="B13" s="100">
        <v>6</v>
      </c>
      <c r="C13" s="179">
        <v>6</v>
      </c>
      <c r="D13" s="308">
        <f t="shared" si="1"/>
        <v>12</v>
      </c>
      <c r="E13" s="157">
        <f t="shared" si="0"/>
        <v>0.1349527665317139</v>
      </c>
    </row>
    <row r="14" spans="1:5" ht="12">
      <c r="A14" s="270" t="s">
        <v>152</v>
      </c>
      <c r="B14" s="100">
        <v>42</v>
      </c>
      <c r="C14" s="179">
        <v>69</v>
      </c>
      <c r="D14" s="308">
        <f t="shared" si="1"/>
        <v>111</v>
      </c>
      <c r="E14" s="157">
        <f t="shared" si="0"/>
        <v>1.2483130904183535</v>
      </c>
    </row>
    <row r="15" spans="1:5" ht="12">
      <c r="A15" s="270" t="s">
        <v>153</v>
      </c>
      <c r="B15" s="100">
        <v>204</v>
      </c>
      <c r="C15" s="179">
        <v>368</v>
      </c>
      <c r="D15" s="308">
        <f t="shared" si="1"/>
        <v>572</v>
      </c>
      <c r="E15" s="157">
        <f t="shared" si="0"/>
        <v>6.432748538011696</v>
      </c>
    </row>
    <row r="16" spans="1:5" ht="12">
      <c r="A16" s="270" t="s">
        <v>154</v>
      </c>
      <c r="B16" s="100">
        <v>21</v>
      </c>
      <c r="C16" s="179">
        <v>117</v>
      </c>
      <c r="D16" s="308">
        <f t="shared" si="1"/>
        <v>138</v>
      </c>
      <c r="E16" s="157">
        <f t="shared" si="0"/>
        <v>1.5519568151147098</v>
      </c>
    </row>
    <row r="17" spans="1:5" ht="12">
      <c r="A17" s="270" t="s">
        <v>155</v>
      </c>
      <c r="B17" s="100">
        <v>296</v>
      </c>
      <c r="C17" s="179">
        <v>608</v>
      </c>
      <c r="D17" s="308">
        <f t="shared" si="1"/>
        <v>904</v>
      </c>
      <c r="E17" s="157">
        <f t="shared" si="0"/>
        <v>10.166441745389113</v>
      </c>
    </row>
    <row r="18" spans="1:5" ht="12">
      <c r="A18" s="282" t="s">
        <v>287</v>
      </c>
      <c r="B18" s="100">
        <v>44</v>
      </c>
      <c r="C18" s="179">
        <v>202</v>
      </c>
      <c r="D18" s="308">
        <f>SUM(B18:C18)</f>
        <v>246</v>
      </c>
      <c r="E18" s="157">
        <f t="shared" si="0"/>
        <v>2.766531713900135</v>
      </c>
    </row>
    <row r="19" spans="1:5" ht="12">
      <c r="A19" s="270" t="s">
        <v>174</v>
      </c>
      <c r="B19" s="100">
        <v>30</v>
      </c>
      <c r="C19" s="179">
        <v>51</v>
      </c>
      <c r="D19" s="308">
        <f t="shared" si="1"/>
        <v>81</v>
      </c>
      <c r="E19" s="157">
        <f t="shared" si="0"/>
        <v>0.9109311740890689</v>
      </c>
    </row>
    <row r="20" spans="1:5" ht="12">
      <c r="A20" s="270" t="s">
        <v>191</v>
      </c>
      <c r="B20" s="100">
        <v>1</v>
      </c>
      <c r="C20" s="179">
        <v>4</v>
      </c>
      <c r="D20" s="308">
        <f t="shared" si="1"/>
        <v>5</v>
      </c>
      <c r="E20" s="157">
        <f t="shared" si="0"/>
        <v>0.05623031938821413</v>
      </c>
    </row>
    <row r="21" spans="1:5" ht="12">
      <c r="A21" s="270" t="s">
        <v>40</v>
      </c>
      <c r="B21" s="100">
        <v>153</v>
      </c>
      <c r="C21" s="179">
        <v>89</v>
      </c>
      <c r="D21" s="308">
        <f t="shared" si="1"/>
        <v>242</v>
      </c>
      <c r="E21" s="157">
        <f t="shared" si="0"/>
        <v>2.721547458389564</v>
      </c>
    </row>
    <row r="22" spans="1:5" ht="12">
      <c r="A22" s="270" t="s">
        <v>179</v>
      </c>
      <c r="B22" s="100">
        <v>1</v>
      </c>
      <c r="C22" s="179">
        <v>3</v>
      </c>
      <c r="D22" s="308">
        <f t="shared" si="1"/>
        <v>4</v>
      </c>
      <c r="E22" s="157">
        <f t="shared" si="0"/>
        <v>0.0449842555105713</v>
      </c>
    </row>
    <row r="23" spans="1:5" ht="12">
      <c r="A23" s="270" t="s">
        <v>41</v>
      </c>
      <c r="B23" s="100">
        <v>34</v>
      </c>
      <c r="C23" s="179">
        <v>34</v>
      </c>
      <c r="D23" s="308">
        <f t="shared" si="1"/>
        <v>68</v>
      </c>
      <c r="E23" s="157">
        <f t="shared" si="0"/>
        <v>0.7647323436797121</v>
      </c>
    </row>
    <row r="24" spans="1:5" ht="12">
      <c r="A24" s="270" t="s">
        <v>178</v>
      </c>
      <c r="B24" s="100">
        <v>0</v>
      </c>
      <c r="C24" s="179">
        <v>5</v>
      </c>
      <c r="D24" s="308">
        <f t="shared" si="1"/>
        <v>5</v>
      </c>
      <c r="E24" s="157">
        <f t="shared" si="0"/>
        <v>0.05623031938821413</v>
      </c>
    </row>
    <row r="25" spans="1:5" ht="12">
      <c r="A25" s="270" t="s">
        <v>157</v>
      </c>
      <c r="B25" s="100">
        <v>347</v>
      </c>
      <c r="C25" s="179">
        <v>1634</v>
      </c>
      <c r="D25" s="308">
        <f t="shared" si="1"/>
        <v>1981</v>
      </c>
      <c r="E25" s="157">
        <f t="shared" si="0"/>
        <v>22.278452541610438</v>
      </c>
    </row>
    <row r="26" spans="1:5" ht="12">
      <c r="A26" s="270" t="s">
        <v>175</v>
      </c>
      <c r="B26" s="100">
        <v>77</v>
      </c>
      <c r="C26" s="179">
        <v>77</v>
      </c>
      <c r="D26" s="308">
        <f t="shared" si="1"/>
        <v>154</v>
      </c>
      <c r="E26" s="157">
        <f t="shared" si="0"/>
        <v>1.731893837156995</v>
      </c>
    </row>
    <row r="27" spans="1:5" ht="12">
      <c r="A27" s="270" t="s">
        <v>172</v>
      </c>
      <c r="B27" s="100">
        <v>65</v>
      </c>
      <c r="C27" s="179">
        <v>247</v>
      </c>
      <c r="D27" s="308">
        <f t="shared" si="1"/>
        <v>312</v>
      </c>
      <c r="E27" s="157">
        <f t="shared" si="0"/>
        <v>3.508771929824561</v>
      </c>
    </row>
    <row r="28" spans="1:5" ht="12">
      <c r="A28" s="270" t="s">
        <v>140</v>
      </c>
      <c r="B28" s="100">
        <v>160</v>
      </c>
      <c r="C28" s="179">
        <v>180</v>
      </c>
      <c r="D28" s="308">
        <f t="shared" si="1"/>
        <v>340</v>
      </c>
      <c r="E28" s="157">
        <f t="shared" si="0"/>
        <v>3.8236617183985606</v>
      </c>
    </row>
    <row r="29" spans="1:5" ht="12">
      <c r="A29" s="270" t="s">
        <v>158</v>
      </c>
      <c r="B29" s="100">
        <v>143</v>
      </c>
      <c r="C29" s="179">
        <v>162</v>
      </c>
      <c r="D29" s="308">
        <f t="shared" si="1"/>
        <v>305</v>
      </c>
      <c r="E29" s="157">
        <f t="shared" si="0"/>
        <v>3.4300494826810617</v>
      </c>
    </row>
    <row r="30" spans="1:5" ht="12">
      <c r="A30" s="270" t="s">
        <v>124</v>
      </c>
      <c r="B30" s="100">
        <v>16</v>
      </c>
      <c r="C30" s="179">
        <v>18</v>
      </c>
      <c r="D30" s="308">
        <f t="shared" si="1"/>
        <v>34</v>
      </c>
      <c r="E30" s="157">
        <f t="shared" si="0"/>
        <v>0.38236617183985605</v>
      </c>
    </row>
    <row r="31" spans="1:5" ht="12">
      <c r="A31" s="270" t="s">
        <v>159</v>
      </c>
      <c r="B31" s="100">
        <v>26</v>
      </c>
      <c r="C31" s="179">
        <v>27</v>
      </c>
      <c r="D31" s="308">
        <f t="shared" si="1"/>
        <v>53</v>
      </c>
      <c r="E31" s="157">
        <f t="shared" si="0"/>
        <v>0.5960413855150697</v>
      </c>
    </row>
    <row r="32" spans="1:5" ht="12">
      <c r="A32" s="270" t="s">
        <v>160</v>
      </c>
      <c r="B32" s="100">
        <v>122</v>
      </c>
      <c r="C32" s="179">
        <v>190</v>
      </c>
      <c r="D32" s="308">
        <f t="shared" si="1"/>
        <v>312</v>
      </c>
      <c r="E32" s="157">
        <f t="shared" si="0"/>
        <v>3.508771929824561</v>
      </c>
    </row>
    <row r="33" spans="1:5" ht="12">
      <c r="A33" s="270" t="s">
        <v>141</v>
      </c>
      <c r="B33" s="100">
        <v>95</v>
      </c>
      <c r="C33" s="179">
        <v>315</v>
      </c>
      <c r="D33" s="308">
        <f t="shared" si="1"/>
        <v>410</v>
      </c>
      <c r="E33" s="157">
        <f t="shared" si="0"/>
        <v>4.6108861898335585</v>
      </c>
    </row>
    <row r="34" spans="1:5" ht="12">
      <c r="A34" s="270" t="s">
        <v>162</v>
      </c>
      <c r="B34" s="100">
        <v>121</v>
      </c>
      <c r="C34" s="179">
        <v>402</v>
      </c>
      <c r="D34" s="308">
        <f t="shared" si="1"/>
        <v>523</v>
      </c>
      <c r="E34" s="157">
        <f t="shared" si="0"/>
        <v>5.881691408007198</v>
      </c>
    </row>
    <row r="35" spans="1:5" ht="12.75" thickBot="1">
      <c r="A35" s="270" t="s">
        <v>163</v>
      </c>
      <c r="B35" s="296">
        <v>143</v>
      </c>
      <c r="C35" s="297">
        <v>708</v>
      </c>
      <c r="D35" s="308">
        <f t="shared" si="1"/>
        <v>851</v>
      </c>
      <c r="E35" s="298">
        <f t="shared" si="0"/>
        <v>9.570400359874045</v>
      </c>
    </row>
    <row r="36" spans="1:5" ht="12.75" thickBot="1">
      <c r="A36" s="140" t="s">
        <v>192</v>
      </c>
      <c r="B36" s="193">
        <f>SUM(B6:B35)</f>
        <v>2632</v>
      </c>
      <c r="C36" s="193">
        <f>SUM(C6:C35)</f>
        <v>6260</v>
      </c>
      <c r="D36" s="193">
        <f>SUM(D6:D35)</f>
        <v>8892</v>
      </c>
      <c r="E36" s="299">
        <f>SUM(E6:E35)</f>
        <v>99.99999999999999</v>
      </c>
    </row>
    <row r="40" spans="1:5" ht="12.75">
      <c r="A40" s="6" t="s">
        <v>272</v>
      </c>
      <c r="B40" s="7"/>
      <c r="C40" s="7"/>
      <c r="D40" s="7"/>
      <c r="E40" s="7"/>
    </row>
    <row r="41" spans="1:5" ht="12.75">
      <c r="A41" s="7" t="s">
        <v>213</v>
      </c>
      <c r="B41" s="7"/>
      <c r="C41" s="7"/>
      <c r="D41" s="7"/>
      <c r="E41" s="7"/>
    </row>
    <row r="42" spans="1:5" ht="12.75">
      <c r="A42" s="7"/>
      <c r="B42" s="7"/>
      <c r="C42" s="7"/>
      <c r="D42" s="7"/>
      <c r="E42" s="7"/>
    </row>
    <row r="43" ht="12" thickBot="1"/>
    <row r="44" spans="1:5" ht="12.75" thickBot="1">
      <c r="A44" s="140" t="s">
        <v>0</v>
      </c>
      <c r="B44" s="141" t="s">
        <v>208</v>
      </c>
      <c r="C44" s="194" t="s">
        <v>209</v>
      </c>
      <c r="D44" s="141" t="s">
        <v>2</v>
      </c>
      <c r="E44" s="142" t="s">
        <v>3</v>
      </c>
    </row>
    <row r="45" spans="1:5" ht="12">
      <c r="A45" s="269" t="s">
        <v>149</v>
      </c>
      <c r="B45" s="99">
        <v>3</v>
      </c>
      <c r="C45" s="178">
        <v>9</v>
      </c>
      <c r="D45" s="308">
        <f>SUM(B45:C45)</f>
        <v>12</v>
      </c>
      <c r="E45" s="157">
        <f aca="true" t="shared" si="2" ref="E45:E72">D45*100/$D$73</f>
        <v>1.7094017094017093</v>
      </c>
    </row>
    <row r="46" spans="1:5" ht="12">
      <c r="A46" s="270" t="s">
        <v>150</v>
      </c>
      <c r="B46" s="100">
        <v>3</v>
      </c>
      <c r="C46" s="179">
        <v>14</v>
      </c>
      <c r="D46" s="309">
        <f>SUM(B46:C46)</f>
        <v>17</v>
      </c>
      <c r="E46" s="157">
        <f t="shared" si="2"/>
        <v>2.421652421652422</v>
      </c>
    </row>
    <row r="47" spans="1:5" ht="12">
      <c r="A47" s="270" t="s">
        <v>14</v>
      </c>
      <c r="B47" s="100">
        <v>30</v>
      </c>
      <c r="C47" s="179">
        <v>46</v>
      </c>
      <c r="D47" s="309">
        <f aca="true" t="shared" si="3" ref="D47:D71">SUM(B47:C47)</f>
        <v>76</v>
      </c>
      <c r="E47" s="157">
        <f t="shared" si="2"/>
        <v>10.826210826210826</v>
      </c>
    </row>
    <row r="48" spans="1:5" ht="12">
      <c r="A48" s="270" t="s">
        <v>102</v>
      </c>
      <c r="B48" s="100">
        <v>6</v>
      </c>
      <c r="C48" s="179">
        <v>4</v>
      </c>
      <c r="D48" s="309">
        <f t="shared" si="3"/>
        <v>10</v>
      </c>
      <c r="E48" s="157">
        <f t="shared" si="2"/>
        <v>1.4245014245014245</v>
      </c>
    </row>
    <row r="49" spans="1:5" ht="12">
      <c r="A49" s="270" t="s">
        <v>170</v>
      </c>
      <c r="B49" s="100">
        <v>0</v>
      </c>
      <c r="C49" s="179">
        <v>3</v>
      </c>
      <c r="D49" s="309">
        <f t="shared" si="3"/>
        <v>3</v>
      </c>
      <c r="E49" s="157">
        <f t="shared" si="2"/>
        <v>0.42735042735042733</v>
      </c>
    </row>
    <row r="50" spans="1:5" ht="12">
      <c r="A50" s="270" t="s">
        <v>151</v>
      </c>
      <c r="B50" s="100">
        <v>5</v>
      </c>
      <c r="C50" s="179">
        <v>8</v>
      </c>
      <c r="D50" s="309">
        <f t="shared" si="3"/>
        <v>13</v>
      </c>
      <c r="E50" s="157">
        <f t="shared" si="2"/>
        <v>1.8518518518518519</v>
      </c>
    </row>
    <row r="51" spans="1:5" s="7" customFormat="1" ht="12.75" customHeight="1">
      <c r="A51" s="270" t="s">
        <v>176</v>
      </c>
      <c r="B51" s="100">
        <v>1</v>
      </c>
      <c r="C51" s="179">
        <v>10</v>
      </c>
      <c r="D51" s="309">
        <f t="shared" si="3"/>
        <v>11</v>
      </c>
      <c r="E51" s="157">
        <f t="shared" si="2"/>
        <v>1.566951566951567</v>
      </c>
    </row>
    <row r="52" spans="1:5" s="7" customFormat="1" ht="12.75" customHeight="1">
      <c r="A52" s="270" t="s">
        <v>177</v>
      </c>
      <c r="B52" s="100">
        <v>0</v>
      </c>
      <c r="C52" s="179">
        <v>1</v>
      </c>
      <c r="D52" s="309">
        <f t="shared" si="3"/>
        <v>1</v>
      </c>
      <c r="E52" s="157">
        <f t="shared" si="2"/>
        <v>0.14245014245014245</v>
      </c>
    </row>
    <row r="53" spans="1:5" s="7" customFormat="1" ht="12.75" customHeight="1">
      <c r="A53" s="270" t="s">
        <v>152</v>
      </c>
      <c r="B53" s="100">
        <v>1</v>
      </c>
      <c r="C53" s="179">
        <v>2</v>
      </c>
      <c r="D53" s="309">
        <f t="shared" si="3"/>
        <v>3</v>
      </c>
      <c r="E53" s="157">
        <f t="shared" si="2"/>
        <v>0.42735042735042733</v>
      </c>
    </row>
    <row r="54" spans="1:5" s="7" customFormat="1" ht="12.75" customHeight="1">
      <c r="A54" s="270" t="s">
        <v>153</v>
      </c>
      <c r="B54" s="100">
        <v>8</v>
      </c>
      <c r="C54" s="179">
        <v>29</v>
      </c>
      <c r="D54" s="309">
        <f t="shared" si="3"/>
        <v>37</v>
      </c>
      <c r="E54" s="157">
        <f t="shared" si="2"/>
        <v>5.27065527065527</v>
      </c>
    </row>
    <row r="55" spans="1:5" s="7" customFormat="1" ht="12.75" customHeight="1">
      <c r="A55" s="270" t="s">
        <v>154</v>
      </c>
      <c r="B55" s="100">
        <v>8</v>
      </c>
      <c r="C55" s="179">
        <v>15</v>
      </c>
      <c r="D55" s="309">
        <f t="shared" si="3"/>
        <v>23</v>
      </c>
      <c r="E55" s="157">
        <f t="shared" si="2"/>
        <v>3.2763532763532766</v>
      </c>
    </row>
    <row r="56" spans="1:5" s="7" customFormat="1" ht="12.75" customHeight="1">
      <c r="A56" s="270" t="s">
        <v>155</v>
      </c>
      <c r="B56" s="100">
        <v>3</v>
      </c>
      <c r="C56" s="179">
        <v>19</v>
      </c>
      <c r="D56" s="309">
        <f t="shared" si="3"/>
        <v>22</v>
      </c>
      <c r="E56" s="157">
        <f t="shared" si="2"/>
        <v>3.133903133903134</v>
      </c>
    </row>
    <row r="57" spans="1:5" s="7" customFormat="1" ht="12.75" customHeight="1">
      <c r="A57" s="270" t="s">
        <v>169</v>
      </c>
      <c r="B57" s="100">
        <v>1</v>
      </c>
      <c r="C57" s="179">
        <v>31</v>
      </c>
      <c r="D57" s="309">
        <f>SUM(B57:C57)</f>
        <v>32</v>
      </c>
      <c r="E57" s="157">
        <f t="shared" si="2"/>
        <v>4.5584045584045585</v>
      </c>
    </row>
    <row r="58" spans="1:5" s="7" customFormat="1" ht="12.75" customHeight="1">
      <c r="A58" s="270" t="s">
        <v>174</v>
      </c>
      <c r="B58" s="100">
        <v>0</v>
      </c>
      <c r="C58" s="179">
        <v>3</v>
      </c>
      <c r="D58" s="309">
        <f t="shared" si="3"/>
        <v>3</v>
      </c>
      <c r="E58" s="157">
        <f t="shared" si="2"/>
        <v>0.42735042735042733</v>
      </c>
    </row>
    <row r="59" spans="1:5" s="7" customFormat="1" ht="12.75" customHeight="1">
      <c r="A59" s="270" t="s">
        <v>40</v>
      </c>
      <c r="B59" s="100">
        <v>22</v>
      </c>
      <c r="C59" s="179">
        <v>12</v>
      </c>
      <c r="D59" s="309">
        <f t="shared" si="3"/>
        <v>34</v>
      </c>
      <c r="E59" s="157">
        <f t="shared" si="2"/>
        <v>4.843304843304844</v>
      </c>
    </row>
    <row r="60" spans="1:5" s="7" customFormat="1" ht="12.75" customHeight="1">
      <c r="A60" s="270" t="s">
        <v>179</v>
      </c>
      <c r="B60" s="100">
        <v>0</v>
      </c>
      <c r="C60" s="179">
        <v>1</v>
      </c>
      <c r="D60" s="309">
        <f t="shared" si="3"/>
        <v>1</v>
      </c>
      <c r="E60" s="157">
        <f t="shared" si="2"/>
        <v>0.14245014245014245</v>
      </c>
    </row>
    <row r="61" spans="1:5" s="7" customFormat="1" ht="12.75" customHeight="1">
      <c r="A61" s="270" t="s">
        <v>41</v>
      </c>
      <c r="B61" s="100">
        <v>11</v>
      </c>
      <c r="C61" s="179">
        <v>1</v>
      </c>
      <c r="D61" s="309">
        <f t="shared" si="3"/>
        <v>12</v>
      </c>
      <c r="E61" s="157">
        <f t="shared" si="2"/>
        <v>1.7094017094017093</v>
      </c>
    </row>
    <row r="62" spans="1:5" ht="12.75" customHeight="1">
      <c r="A62" s="270" t="s">
        <v>157</v>
      </c>
      <c r="B62" s="100">
        <v>26</v>
      </c>
      <c r="C62" s="179">
        <v>119</v>
      </c>
      <c r="D62" s="309">
        <f t="shared" si="3"/>
        <v>145</v>
      </c>
      <c r="E62" s="157">
        <f t="shared" si="2"/>
        <v>20.655270655270655</v>
      </c>
    </row>
    <row r="63" spans="1:5" ht="12">
      <c r="A63" s="270" t="s">
        <v>175</v>
      </c>
      <c r="B63" s="100">
        <v>3</v>
      </c>
      <c r="C63" s="179">
        <v>3</v>
      </c>
      <c r="D63" s="309">
        <f t="shared" si="3"/>
        <v>6</v>
      </c>
      <c r="E63" s="157">
        <f t="shared" si="2"/>
        <v>0.8547008547008547</v>
      </c>
    </row>
    <row r="64" spans="1:5" ht="12">
      <c r="A64" s="270" t="s">
        <v>172</v>
      </c>
      <c r="B64" s="100">
        <v>0</v>
      </c>
      <c r="C64" s="179">
        <v>14</v>
      </c>
      <c r="D64" s="309">
        <f t="shared" si="3"/>
        <v>14</v>
      </c>
      <c r="E64" s="157">
        <f t="shared" si="2"/>
        <v>1.9943019943019944</v>
      </c>
    </row>
    <row r="65" spans="1:5" ht="12">
      <c r="A65" s="270" t="s">
        <v>140</v>
      </c>
      <c r="B65" s="100">
        <v>11</v>
      </c>
      <c r="C65" s="179">
        <v>26</v>
      </c>
      <c r="D65" s="309">
        <f t="shared" si="3"/>
        <v>37</v>
      </c>
      <c r="E65" s="157">
        <f t="shared" si="2"/>
        <v>5.27065527065527</v>
      </c>
    </row>
    <row r="66" spans="1:5" ht="12">
      <c r="A66" s="270" t="s">
        <v>158</v>
      </c>
      <c r="B66" s="100">
        <v>10</v>
      </c>
      <c r="C66" s="179">
        <v>10</v>
      </c>
      <c r="D66" s="309">
        <f t="shared" si="3"/>
        <v>20</v>
      </c>
      <c r="E66" s="157">
        <f t="shared" si="2"/>
        <v>2.849002849002849</v>
      </c>
    </row>
    <row r="67" spans="1:5" ht="12">
      <c r="A67" s="270" t="s">
        <v>124</v>
      </c>
      <c r="B67" s="100">
        <v>0</v>
      </c>
      <c r="C67" s="179">
        <v>1</v>
      </c>
      <c r="D67" s="309">
        <f t="shared" si="3"/>
        <v>1</v>
      </c>
      <c r="E67" s="157">
        <f t="shared" si="2"/>
        <v>0.14245014245014245</v>
      </c>
    </row>
    <row r="68" spans="1:5" ht="12">
      <c r="A68" s="270" t="s">
        <v>159</v>
      </c>
      <c r="B68" s="100">
        <v>2</v>
      </c>
      <c r="C68" s="179">
        <v>2</v>
      </c>
      <c r="D68" s="309">
        <f t="shared" si="3"/>
        <v>4</v>
      </c>
      <c r="E68" s="157">
        <f t="shared" si="2"/>
        <v>0.5698005698005698</v>
      </c>
    </row>
    <row r="69" spans="1:5" ht="12">
      <c r="A69" s="270" t="s">
        <v>160</v>
      </c>
      <c r="B69" s="100">
        <v>3</v>
      </c>
      <c r="C69" s="179">
        <v>13</v>
      </c>
      <c r="D69" s="309">
        <f t="shared" si="3"/>
        <v>16</v>
      </c>
      <c r="E69" s="157">
        <f t="shared" si="2"/>
        <v>2.2792022792022792</v>
      </c>
    </row>
    <row r="70" spans="1:5" ht="12">
      <c r="A70" s="270" t="s">
        <v>141</v>
      </c>
      <c r="B70" s="100">
        <v>6</v>
      </c>
      <c r="C70" s="179">
        <v>10</v>
      </c>
      <c r="D70" s="309">
        <f t="shared" si="3"/>
        <v>16</v>
      </c>
      <c r="E70" s="157">
        <f t="shared" si="2"/>
        <v>2.2792022792022792</v>
      </c>
    </row>
    <row r="71" spans="1:5" ht="12">
      <c r="A71" s="270" t="s">
        <v>162</v>
      </c>
      <c r="B71" s="100">
        <v>2</v>
      </c>
      <c r="C71" s="179">
        <v>41</v>
      </c>
      <c r="D71" s="309">
        <f t="shared" si="3"/>
        <v>43</v>
      </c>
      <c r="E71" s="157">
        <f t="shared" si="2"/>
        <v>6.1253561253561255</v>
      </c>
    </row>
    <row r="72" spans="1:5" ht="12.75" thickBot="1">
      <c r="A72" s="270" t="s">
        <v>163</v>
      </c>
      <c r="B72" s="100">
        <v>1</v>
      </c>
      <c r="C72" s="179">
        <v>89</v>
      </c>
      <c r="D72" s="309">
        <f>SUM(B72:C72)</f>
        <v>90</v>
      </c>
      <c r="E72" s="157">
        <f t="shared" si="2"/>
        <v>12.820512820512821</v>
      </c>
    </row>
    <row r="73" spans="1:5" ht="12.75" thickBot="1">
      <c r="A73" s="140" t="s">
        <v>192</v>
      </c>
      <c r="B73" s="195">
        <f>SUM(B45:B72)</f>
        <v>166</v>
      </c>
      <c r="C73" s="196">
        <f>SUM(C45:C72)</f>
        <v>536</v>
      </c>
      <c r="D73" s="195">
        <f>SUM(D45:D72)</f>
        <v>702</v>
      </c>
      <c r="E73" s="197">
        <f>SUM(E45:E72)</f>
        <v>99.99999999999997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E55"/>
  <sheetViews>
    <sheetView workbookViewId="0" topLeftCell="A1">
      <selection activeCell="D42" sqref="D42"/>
    </sheetView>
  </sheetViews>
  <sheetFormatPr defaultColWidth="9.140625" defaultRowHeight="12.75"/>
  <cols>
    <col min="1" max="1" width="32.7109375" style="0" customWidth="1"/>
    <col min="5" max="5" width="10.57421875" style="0" bestFit="1" customWidth="1"/>
    <col min="6" max="7" width="15.8515625" style="0" bestFit="1" customWidth="1"/>
    <col min="8" max="8" width="13.8515625" style="0" bestFit="1" customWidth="1"/>
  </cols>
  <sheetData>
    <row r="1" s="7" customFormat="1" ht="12.75" customHeight="1">
      <c r="A1" s="6" t="s">
        <v>274</v>
      </c>
    </row>
    <row r="2" s="7" customFormat="1" ht="12.75" customHeight="1">
      <c r="A2" s="7" t="s">
        <v>230</v>
      </c>
    </row>
    <row r="3" s="7" customFormat="1" ht="12.75" customHeight="1" thickBot="1"/>
    <row r="4" spans="1:5" s="3" customFormat="1" ht="19.5" customHeight="1" thickBot="1">
      <c r="A4" s="300" t="s">
        <v>0</v>
      </c>
      <c r="B4" s="301" t="s">
        <v>208</v>
      </c>
      <c r="C4" s="302" t="s">
        <v>209</v>
      </c>
      <c r="D4" s="301" t="s">
        <v>2</v>
      </c>
      <c r="E4" s="303" t="s">
        <v>3</v>
      </c>
    </row>
    <row r="5" spans="1:5" s="3" customFormat="1" ht="12">
      <c r="A5" s="269" t="s">
        <v>96</v>
      </c>
      <c r="B5" s="99">
        <v>0</v>
      </c>
      <c r="C5" s="178">
        <v>1</v>
      </c>
      <c r="D5" s="308">
        <f>SUM(B5:C5)</f>
        <v>1</v>
      </c>
      <c r="E5" s="157">
        <f aca="true" t="shared" si="0" ref="E5:E38">D5*100/$D$39</f>
        <v>0.7633587786259542</v>
      </c>
    </row>
    <row r="6" spans="1:5" s="3" customFormat="1" ht="12">
      <c r="A6" s="270" t="s">
        <v>97</v>
      </c>
      <c r="B6" s="100">
        <v>0</v>
      </c>
      <c r="C6" s="179">
        <v>2</v>
      </c>
      <c r="D6" s="308">
        <f>SUM(B6:C6)</f>
        <v>2</v>
      </c>
      <c r="E6" s="157">
        <f t="shared" si="0"/>
        <v>1.5267175572519085</v>
      </c>
    </row>
    <row r="7" spans="1:5" s="3" customFormat="1" ht="12">
      <c r="A7" s="270" t="s">
        <v>10</v>
      </c>
      <c r="B7" s="100">
        <v>1</v>
      </c>
      <c r="C7" s="179">
        <v>0</v>
      </c>
      <c r="D7" s="308">
        <f aca="true" t="shared" si="1" ref="D7:D38">SUM(B7:C7)</f>
        <v>1</v>
      </c>
      <c r="E7" s="157">
        <f t="shared" si="0"/>
        <v>0.7633587786259542</v>
      </c>
    </row>
    <row r="8" spans="1:5" s="3" customFormat="1" ht="12">
      <c r="A8" s="270" t="s">
        <v>13</v>
      </c>
      <c r="B8" s="100">
        <v>6</v>
      </c>
      <c r="C8" s="179">
        <v>0</v>
      </c>
      <c r="D8" s="308">
        <f t="shared" si="1"/>
        <v>6</v>
      </c>
      <c r="E8" s="157">
        <f t="shared" si="0"/>
        <v>4.580152671755725</v>
      </c>
    </row>
    <row r="9" spans="1:5" s="3" customFormat="1" ht="12">
      <c r="A9" s="307" t="s">
        <v>17</v>
      </c>
      <c r="B9" s="112">
        <v>8</v>
      </c>
      <c r="C9" s="198">
        <v>4</v>
      </c>
      <c r="D9" s="308">
        <f t="shared" si="1"/>
        <v>12</v>
      </c>
      <c r="E9" s="157">
        <f t="shared" si="0"/>
        <v>9.16030534351145</v>
      </c>
    </row>
    <row r="10" spans="1:5" s="3" customFormat="1" ht="12">
      <c r="A10" s="270" t="s">
        <v>203</v>
      </c>
      <c r="B10" s="100">
        <v>0</v>
      </c>
      <c r="C10" s="179">
        <v>1</v>
      </c>
      <c r="D10" s="308">
        <f t="shared" si="1"/>
        <v>1</v>
      </c>
      <c r="E10" s="157">
        <f t="shared" si="0"/>
        <v>0.7633587786259542</v>
      </c>
    </row>
    <row r="11" spans="1:5" s="3" customFormat="1" ht="12">
      <c r="A11" s="270" t="s">
        <v>85</v>
      </c>
      <c r="B11" s="100">
        <v>2</v>
      </c>
      <c r="C11" s="179">
        <v>0</v>
      </c>
      <c r="D11" s="308">
        <f t="shared" si="1"/>
        <v>2</v>
      </c>
      <c r="E11" s="157">
        <f t="shared" si="0"/>
        <v>1.5267175572519085</v>
      </c>
    </row>
    <row r="12" spans="1:5" s="3" customFormat="1" ht="12">
      <c r="A12" s="270" t="s">
        <v>153</v>
      </c>
      <c r="B12" s="100">
        <v>0</v>
      </c>
      <c r="C12" s="179">
        <v>1</v>
      </c>
      <c r="D12" s="308">
        <f t="shared" si="1"/>
        <v>1</v>
      </c>
      <c r="E12" s="157">
        <f t="shared" si="0"/>
        <v>0.7633587786259542</v>
      </c>
    </row>
    <row r="13" spans="1:5" s="3" customFormat="1" ht="12">
      <c r="A13" s="270" t="s">
        <v>23</v>
      </c>
      <c r="B13" s="100">
        <v>3</v>
      </c>
      <c r="C13" s="179">
        <v>1</v>
      </c>
      <c r="D13" s="308">
        <f t="shared" si="1"/>
        <v>4</v>
      </c>
      <c r="E13" s="157">
        <f t="shared" si="0"/>
        <v>3.053435114503817</v>
      </c>
    </row>
    <row r="14" spans="1:5" s="3" customFormat="1" ht="12">
      <c r="A14" s="270" t="s">
        <v>25</v>
      </c>
      <c r="B14" s="100">
        <v>3</v>
      </c>
      <c r="C14" s="179">
        <v>2</v>
      </c>
      <c r="D14" s="308">
        <f t="shared" si="1"/>
        <v>5</v>
      </c>
      <c r="E14" s="157">
        <f t="shared" si="0"/>
        <v>3.816793893129771</v>
      </c>
    </row>
    <row r="15" spans="1:5" s="3" customFormat="1" ht="12">
      <c r="A15" s="270" t="s">
        <v>86</v>
      </c>
      <c r="B15" s="100">
        <v>2</v>
      </c>
      <c r="C15" s="179">
        <v>0</v>
      </c>
      <c r="D15" s="308">
        <f t="shared" si="1"/>
        <v>2</v>
      </c>
      <c r="E15" s="157">
        <f t="shared" si="0"/>
        <v>1.5267175572519085</v>
      </c>
    </row>
    <row r="16" spans="1:5" s="3" customFormat="1" ht="12">
      <c r="A16" s="270" t="s">
        <v>26</v>
      </c>
      <c r="B16" s="100">
        <v>2</v>
      </c>
      <c r="C16" s="179">
        <v>0</v>
      </c>
      <c r="D16" s="308">
        <f t="shared" si="1"/>
        <v>2</v>
      </c>
      <c r="E16" s="157">
        <f t="shared" si="0"/>
        <v>1.5267175572519085</v>
      </c>
    </row>
    <row r="17" spans="1:5" s="3" customFormat="1" ht="12">
      <c r="A17" s="270" t="s">
        <v>27</v>
      </c>
      <c r="B17" s="100">
        <v>2</v>
      </c>
      <c r="C17" s="179">
        <v>1</v>
      </c>
      <c r="D17" s="308">
        <f t="shared" si="1"/>
        <v>3</v>
      </c>
      <c r="E17" s="157">
        <f t="shared" si="0"/>
        <v>2.2900763358778624</v>
      </c>
    </row>
    <row r="18" spans="1:5" s="3" customFormat="1" ht="12">
      <c r="A18" s="270" t="s">
        <v>106</v>
      </c>
      <c r="B18" s="100">
        <v>2</v>
      </c>
      <c r="C18" s="179">
        <v>2</v>
      </c>
      <c r="D18" s="308">
        <f t="shared" si="1"/>
        <v>4</v>
      </c>
      <c r="E18" s="157">
        <f t="shared" si="0"/>
        <v>3.053435114503817</v>
      </c>
    </row>
    <row r="19" spans="1:5" s="3" customFormat="1" ht="12">
      <c r="A19" s="270" t="s">
        <v>107</v>
      </c>
      <c r="B19" s="100">
        <v>4</v>
      </c>
      <c r="C19" s="179">
        <v>2</v>
      </c>
      <c r="D19" s="308">
        <f t="shared" si="1"/>
        <v>6</v>
      </c>
      <c r="E19" s="157">
        <f t="shared" si="0"/>
        <v>4.580152671755725</v>
      </c>
    </row>
    <row r="20" spans="1:5" s="3" customFormat="1" ht="12">
      <c r="A20" s="270" t="s">
        <v>110</v>
      </c>
      <c r="B20" s="100">
        <v>0</v>
      </c>
      <c r="C20" s="179">
        <v>1</v>
      </c>
      <c r="D20" s="308">
        <f t="shared" si="1"/>
        <v>1</v>
      </c>
      <c r="E20" s="157">
        <f t="shared" si="0"/>
        <v>0.7633587786259542</v>
      </c>
    </row>
    <row r="21" spans="1:5" s="3" customFormat="1" ht="12">
      <c r="A21" s="270" t="s">
        <v>30</v>
      </c>
      <c r="B21" s="100">
        <v>1</v>
      </c>
      <c r="C21" s="179">
        <v>1</v>
      </c>
      <c r="D21" s="308">
        <f t="shared" si="1"/>
        <v>2</v>
      </c>
      <c r="E21" s="157">
        <f t="shared" si="0"/>
        <v>1.5267175572519085</v>
      </c>
    </row>
    <row r="22" spans="1:5" s="3" customFormat="1" ht="12">
      <c r="A22" s="270" t="s">
        <v>112</v>
      </c>
      <c r="B22" s="100">
        <v>3</v>
      </c>
      <c r="C22" s="179">
        <v>1</v>
      </c>
      <c r="D22" s="308">
        <f t="shared" si="1"/>
        <v>4</v>
      </c>
      <c r="E22" s="157">
        <f t="shared" si="0"/>
        <v>3.053435114503817</v>
      </c>
    </row>
    <row r="23" spans="1:5" s="3" customFormat="1" ht="12">
      <c r="A23" s="270" t="s">
        <v>37</v>
      </c>
      <c r="B23" s="100">
        <v>2</v>
      </c>
      <c r="C23" s="179">
        <v>0</v>
      </c>
      <c r="D23" s="308">
        <f t="shared" si="1"/>
        <v>2</v>
      </c>
      <c r="E23" s="157">
        <f t="shared" si="0"/>
        <v>1.5267175572519085</v>
      </c>
    </row>
    <row r="24" spans="1:5" s="3" customFormat="1" ht="12">
      <c r="A24" s="270" t="s">
        <v>44</v>
      </c>
      <c r="B24" s="100">
        <v>2</v>
      </c>
      <c r="C24" s="179">
        <v>0</v>
      </c>
      <c r="D24" s="308">
        <f t="shared" si="1"/>
        <v>2</v>
      </c>
      <c r="E24" s="157">
        <f t="shared" si="0"/>
        <v>1.5267175572519085</v>
      </c>
    </row>
    <row r="25" spans="1:5" s="3" customFormat="1" ht="12">
      <c r="A25" s="270" t="s">
        <v>118</v>
      </c>
      <c r="B25" s="100">
        <v>1</v>
      </c>
      <c r="C25" s="179">
        <v>0</v>
      </c>
      <c r="D25" s="308">
        <f t="shared" si="1"/>
        <v>1</v>
      </c>
      <c r="E25" s="157">
        <f t="shared" si="0"/>
        <v>0.7633587786259542</v>
      </c>
    </row>
    <row r="26" spans="1:5" s="3" customFormat="1" ht="12">
      <c r="A26" s="270" t="s">
        <v>252</v>
      </c>
      <c r="B26" s="100">
        <v>1</v>
      </c>
      <c r="C26" s="179">
        <v>0</v>
      </c>
      <c r="D26" s="308">
        <f t="shared" si="1"/>
        <v>1</v>
      </c>
      <c r="E26" s="157">
        <f t="shared" si="0"/>
        <v>0.7633587786259542</v>
      </c>
    </row>
    <row r="27" spans="1:5" s="3" customFormat="1" ht="12">
      <c r="A27" s="270" t="s">
        <v>73</v>
      </c>
      <c r="B27" s="100">
        <v>0</v>
      </c>
      <c r="C27" s="179">
        <v>2</v>
      </c>
      <c r="D27" s="308">
        <f t="shared" si="1"/>
        <v>2</v>
      </c>
      <c r="E27" s="157">
        <f t="shared" si="0"/>
        <v>1.5267175572519085</v>
      </c>
    </row>
    <row r="28" spans="1:5" s="3" customFormat="1" ht="12">
      <c r="A28" s="270" t="s">
        <v>120</v>
      </c>
      <c r="B28" s="100">
        <v>0</v>
      </c>
      <c r="C28" s="179">
        <v>1</v>
      </c>
      <c r="D28" s="308">
        <f t="shared" si="1"/>
        <v>1</v>
      </c>
      <c r="E28" s="157">
        <f t="shared" si="0"/>
        <v>0.7633587786259542</v>
      </c>
    </row>
    <row r="29" spans="1:5" s="3" customFormat="1" ht="12">
      <c r="A29" s="270" t="s">
        <v>122</v>
      </c>
      <c r="B29" s="100">
        <v>2</v>
      </c>
      <c r="C29" s="179">
        <v>0</v>
      </c>
      <c r="D29" s="308">
        <f t="shared" si="1"/>
        <v>2</v>
      </c>
      <c r="E29" s="157">
        <f t="shared" si="0"/>
        <v>1.5267175572519085</v>
      </c>
    </row>
    <row r="30" spans="1:5" s="3" customFormat="1" ht="12">
      <c r="A30" s="270" t="s">
        <v>52</v>
      </c>
      <c r="B30" s="100">
        <v>9</v>
      </c>
      <c r="C30" s="179">
        <v>1</v>
      </c>
      <c r="D30" s="308">
        <f t="shared" si="1"/>
        <v>10</v>
      </c>
      <c r="E30" s="157">
        <f t="shared" si="0"/>
        <v>7.633587786259542</v>
      </c>
    </row>
    <row r="31" spans="1:5" s="3" customFormat="1" ht="12">
      <c r="A31" s="270" t="s">
        <v>173</v>
      </c>
      <c r="B31" s="100">
        <v>1</v>
      </c>
      <c r="C31" s="179">
        <v>0</v>
      </c>
      <c r="D31" s="308">
        <f t="shared" si="1"/>
        <v>1</v>
      </c>
      <c r="E31" s="157">
        <f t="shared" si="0"/>
        <v>0.7633587786259542</v>
      </c>
    </row>
    <row r="32" spans="1:5" s="3" customFormat="1" ht="12">
      <c r="A32" s="270" t="s">
        <v>54</v>
      </c>
      <c r="B32" s="100">
        <v>1</v>
      </c>
      <c r="C32" s="179">
        <v>0</v>
      </c>
      <c r="D32" s="308">
        <f t="shared" si="1"/>
        <v>1</v>
      </c>
      <c r="E32" s="157">
        <f t="shared" si="0"/>
        <v>0.7633587786259542</v>
      </c>
    </row>
    <row r="33" spans="1:5" s="3" customFormat="1" ht="12">
      <c r="A33" s="270" t="s">
        <v>123</v>
      </c>
      <c r="B33" s="100">
        <v>1</v>
      </c>
      <c r="C33" s="179">
        <v>0</v>
      </c>
      <c r="D33" s="308">
        <f t="shared" si="1"/>
        <v>1</v>
      </c>
      <c r="E33" s="157">
        <f t="shared" si="0"/>
        <v>0.7633587786259542</v>
      </c>
    </row>
    <row r="34" spans="1:5" s="3" customFormat="1" ht="12">
      <c r="A34" s="270" t="s">
        <v>125</v>
      </c>
      <c r="B34" s="100">
        <v>9</v>
      </c>
      <c r="C34" s="179">
        <v>13</v>
      </c>
      <c r="D34" s="308">
        <f t="shared" si="1"/>
        <v>22</v>
      </c>
      <c r="E34" s="157">
        <f t="shared" si="0"/>
        <v>16.793893129770993</v>
      </c>
    </row>
    <row r="35" spans="1:5" s="3" customFormat="1" ht="12">
      <c r="A35" s="270" t="s">
        <v>62</v>
      </c>
      <c r="B35" s="100">
        <v>0</v>
      </c>
      <c r="C35" s="179">
        <v>1</v>
      </c>
      <c r="D35" s="308">
        <f t="shared" si="1"/>
        <v>1</v>
      </c>
      <c r="E35" s="157">
        <f t="shared" si="0"/>
        <v>0.7633587786259542</v>
      </c>
    </row>
    <row r="36" spans="1:5" s="3" customFormat="1" ht="12">
      <c r="A36" s="270" t="s">
        <v>63</v>
      </c>
      <c r="B36" s="100">
        <v>2</v>
      </c>
      <c r="C36" s="179">
        <v>1</v>
      </c>
      <c r="D36" s="308">
        <f t="shared" si="1"/>
        <v>3</v>
      </c>
      <c r="E36" s="157">
        <f t="shared" si="0"/>
        <v>2.2900763358778624</v>
      </c>
    </row>
    <row r="37" spans="1:5" s="3" customFormat="1" ht="12">
      <c r="A37" s="270" t="s">
        <v>66</v>
      </c>
      <c r="B37" s="100">
        <v>18</v>
      </c>
      <c r="C37" s="179">
        <v>3</v>
      </c>
      <c r="D37" s="308">
        <f t="shared" si="1"/>
        <v>21</v>
      </c>
      <c r="E37" s="157">
        <f t="shared" si="0"/>
        <v>16.03053435114504</v>
      </c>
    </row>
    <row r="38" spans="1:5" s="3" customFormat="1" ht="12.75" thickBot="1">
      <c r="A38" s="270" t="s">
        <v>94</v>
      </c>
      <c r="B38" s="100">
        <v>1</v>
      </c>
      <c r="C38" s="179">
        <v>0</v>
      </c>
      <c r="D38" s="308">
        <f t="shared" si="1"/>
        <v>1</v>
      </c>
      <c r="E38" s="157">
        <f t="shared" si="0"/>
        <v>0.7633587786259542</v>
      </c>
    </row>
    <row r="39" spans="1:5" ht="13.5" thickBot="1">
      <c r="A39" s="300" t="s">
        <v>192</v>
      </c>
      <c r="B39" s="304">
        <f>SUM(B5:B38)</f>
        <v>89</v>
      </c>
      <c r="C39" s="305">
        <f>SUM(C5:C38)</f>
        <v>42</v>
      </c>
      <c r="D39" s="304">
        <f>SUM(D5:D38)</f>
        <v>131</v>
      </c>
      <c r="E39" s="306">
        <f>SUM(E5:E38)</f>
        <v>100.00000000000001</v>
      </c>
    </row>
    <row r="40" spans="1:5" ht="12.75">
      <c r="A40" s="199"/>
      <c r="B40" s="200"/>
      <c r="C40" s="200"/>
      <c r="D40" s="200"/>
      <c r="E40" s="201"/>
    </row>
    <row r="41" spans="1:5" ht="12.75">
      <c r="A41" s="199"/>
      <c r="B41" s="200"/>
      <c r="C41" s="200"/>
      <c r="D41" s="200"/>
      <c r="E41" s="201"/>
    </row>
    <row r="42" spans="1:5" ht="12.75">
      <c r="A42" s="199"/>
      <c r="B42" s="200"/>
      <c r="C42" s="200"/>
      <c r="D42" s="200"/>
      <c r="E42" s="201"/>
    </row>
    <row r="43" spans="1:5" ht="12.75">
      <c r="A43" s="199"/>
      <c r="B43" s="200"/>
      <c r="C43" s="200"/>
      <c r="D43" s="200"/>
      <c r="E43" s="201"/>
    </row>
    <row r="44" spans="1:5" ht="12.75">
      <c r="A44" s="202"/>
      <c r="B44" s="202"/>
      <c r="C44" s="202"/>
      <c r="D44" s="202"/>
      <c r="E44" s="202"/>
    </row>
    <row r="45" s="7" customFormat="1" ht="12.75" customHeight="1">
      <c r="A45" s="6" t="s">
        <v>275</v>
      </c>
    </row>
    <row r="46" s="7" customFormat="1" ht="12.75" customHeight="1">
      <c r="A46" s="7" t="s">
        <v>214</v>
      </c>
    </row>
    <row r="47" s="7" customFormat="1" ht="12.75" customHeight="1" thickBot="1"/>
    <row r="48" spans="1:5" s="3" customFormat="1" ht="19.5" customHeight="1" thickBot="1">
      <c r="A48" s="300" t="s">
        <v>0</v>
      </c>
      <c r="B48" s="301" t="s">
        <v>208</v>
      </c>
      <c r="C48" s="302" t="s">
        <v>209</v>
      </c>
      <c r="D48" s="301" t="s">
        <v>2</v>
      </c>
      <c r="E48" s="303" t="s">
        <v>3</v>
      </c>
    </row>
    <row r="49" spans="1:5" s="3" customFormat="1" ht="12">
      <c r="A49" s="269" t="s">
        <v>32</v>
      </c>
      <c r="B49" s="99">
        <v>1</v>
      </c>
      <c r="C49" s="178">
        <v>0</v>
      </c>
      <c r="D49" s="308">
        <f aca="true" t="shared" si="2" ref="D49:D54">SUM(B49:C49)</f>
        <v>1</v>
      </c>
      <c r="E49" s="157">
        <f aca="true" t="shared" si="3" ref="E49:E54">D49*100/$D$55</f>
        <v>11.11111111111111</v>
      </c>
    </row>
    <row r="50" spans="1:5" s="3" customFormat="1" ht="12">
      <c r="A50" s="269" t="s">
        <v>112</v>
      </c>
      <c r="B50" s="99">
        <v>1</v>
      </c>
      <c r="C50" s="178">
        <v>0</v>
      </c>
      <c r="D50" s="308">
        <f t="shared" si="2"/>
        <v>1</v>
      </c>
      <c r="E50" s="157">
        <f t="shared" si="3"/>
        <v>11.11111111111111</v>
      </c>
    </row>
    <row r="51" spans="1:5" s="3" customFormat="1" ht="12">
      <c r="A51" s="269" t="s">
        <v>139</v>
      </c>
      <c r="B51" s="99">
        <v>1</v>
      </c>
      <c r="C51" s="178">
        <v>0</v>
      </c>
      <c r="D51" s="308">
        <f t="shared" si="2"/>
        <v>1</v>
      </c>
      <c r="E51" s="157">
        <f t="shared" si="3"/>
        <v>11.11111111111111</v>
      </c>
    </row>
    <row r="52" spans="1:5" s="3" customFormat="1" ht="12">
      <c r="A52" s="269" t="s">
        <v>52</v>
      </c>
      <c r="B52" s="99">
        <v>1</v>
      </c>
      <c r="C52" s="178">
        <v>0</v>
      </c>
      <c r="D52" s="308">
        <f t="shared" si="2"/>
        <v>1</v>
      </c>
      <c r="E52" s="157">
        <f t="shared" si="3"/>
        <v>11.11111111111111</v>
      </c>
    </row>
    <row r="53" spans="1:5" s="3" customFormat="1" ht="12">
      <c r="A53" s="269" t="s">
        <v>91</v>
      </c>
      <c r="B53" s="99">
        <v>1</v>
      </c>
      <c r="C53" s="178">
        <v>0</v>
      </c>
      <c r="D53" s="308">
        <f t="shared" si="2"/>
        <v>1</v>
      </c>
      <c r="E53" s="157">
        <f t="shared" si="3"/>
        <v>11.11111111111111</v>
      </c>
    </row>
    <row r="54" spans="1:5" s="3" customFormat="1" ht="12.75" thickBot="1">
      <c r="A54" s="269" t="s">
        <v>66</v>
      </c>
      <c r="B54" s="99">
        <v>3</v>
      </c>
      <c r="C54" s="178">
        <v>1</v>
      </c>
      <c r="D54" s="308">
        <f t="shared" si="2"/>
        <v>4</v>
      </c>
      <c r="E54" s="157">
        <f t="shared" si="3"/>
        <v>44.44444444444444</v>
      </c>
    </row>
    <row r="55" spans="1:5" ht="13.5" thickBot="1">
      <c r="A55" s="300" t="s">
        <v>192</v>
      </c>
      <c r="B55" s="304">
        <f>SUM(B49:B54)</f>
        <v>8</v>
      </c>
      <c r="C55" s="305">
        <f>SUM(C49:C54)</f>
        <v>1</v>
      </c>
      <c r="D55" s="304">
        <f>SUM(D49:D54)</f>
        <v>9</v>
      </c>
      <c r="E55" s="306">
        <f>SUM(E49:E54)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E73"/>
  <sheetViews>
    <sheetView workbookViewId="0" topLeftCell="A1">
      <selection activeCell="A37" sqref="A37"/>
    </sheetView>
  </sheetViews>
  <sheetFormatPr defaultColWidth="9.140625" defaultRowHeight="12.75"/>
  <cols>
    <col min="1" max="1" width="28.00390625" style="0" customWidth="1"/>
    <col min="2" max="5" width="10.57421875" style="0" bestFit="1" customWidth="1"/>
    <col min="6" max="8" width="15.8515625" style="0" bestFit="1" customWidth="1"/>
    <col min="9" max="9" width="13.8515625" style="0" bestFit="1" customWidth="1"/>
  </cols>
  <sheetData>
    <row r="1" s="7" customFormat="1" ht="12.75">
      <c r="A1" s="6" t="s">
        <v>273</v>
      </c>
    </row>
    <row r="2" s="7" customFormat="1" ht="12.75">
      <c r="A2" s="7" t="s">
        <v>231</v>
      </c>
    </row>
    <row r="3" s="7" customFormat="1" ht="13.5" thickBot="1"/>
    <row r="4" spans="1:5" s="3" customFormat="1" ht="12.75" thickBot="1">
      <c r="A4" s="115" t="s">
        <v>0</v>
      </c>
      <c r="B4" s="116" t="s">
        <v>208</v>
      </c>
      <c r="C4" s="203" t="s">
        <v>209</v>
      </c>
      <c r="D4" s="116" t="s">
        <v>2</v>
      </c>
      <c r="E4" s="114" t="s">
        <v>3</v>
      </c>
    </row>
    <row r="5" spans="1:5" s="3" customFormat="1" ht="12">
      <c r="A5" s="269" t="s">
        <v>4</v>
      </c>
      <c r="B5" s="99">
        <v>0</v>
      </c>
      <c r="C5" s="178">
        <v>2</v>
      </c>
      <c r="D5" s="308">
        <f>SUM(B5:C5)</f>
        <v>2</v>
      </c>
      <c r="E5" s="245">
        <f aca="true" t="shared" si="0" ref="E5:E36">D5*100/$D$73</f>
        <v>0.09216589861751152</v>
      </c>
    </row>
    <row r="6" spans="1:5" s="3" customFormat="1" ht="12">
      <c r="A6" s="270" t="s">
        <v>71</v>
      </c>
      <c r="B6" s="100">
        <v>2</v>
      </c>
      <c r="C6" s="179">
        <v>2</v>
      </c>
      <c r="D6" s="309">
        <f>SUM(B6:C6)</f>
        <v>4</v>
      </c>
      <c r="E6" s="245">
        <f t="shared" si="0"/>
        <v>0.18433179723502305</v>
      </c>
    </row>
    <row r="7" spans="1:5" ht="12.75">
      <c r="A7" s="270" t="s">
        <v>6</v>
      </c>
      <c r="B7" s="57">
        <v>0</v>
      </c>
      <c r="C7" s="204">
        <v>2</v>
      </c>
      <c r="D7" s="309">
        <f aca="true" t="shared" si="1" ref="D7:D70">SUM(B7:C7)</f>
        <v>2</v>
      </c>
      <c r="E7" s="245">
        <f t="shared" si="0"/>
        <v>0.09216589861751152</v>
      </c>
    </row>
    <row r="8" spans="1:5" ht="12.75">
      <c r="A8" s="270" t="s">
        <v>95</v>
      </c>
      <c r="B8" s="100">
        <v>1</v>
      </c>
      <c r="C8" s="179">
        <v>0</v>
      </c>
      <c r="D8" s="309">
        <f t="shared" si="1"/>
        <v>1</v>
      </c>
      <c r="E8" s="245">
        <f t="shared" si="0"/>
        <v>0.04608294930875576</v>
      </c>
    </row>
    <row r="9" spans="1:5" ht="12.75">
      <c r="A9" s="270" t="s">
        <v>96</v>
      </c>
      <c r="B9" s="100">
        <v>0</v>
      </c>
      <c r="C9" s="179">
        <v>1</v>
      </c>
      <c r="D9" s="309">
        <f t="shared" si="1"/>
        <v>1</v>
      </c>
      <c r="E9" s="245">
        <f t="shared" si="0"/>
        <v>0.04608294930875576</v>
      </c>
    </row>
    <row r="10" spans="1:5" ht="12.75">
      <c r="A10" s="270" t="s">
        <v>8</v>
      </c>
      <c r="B10" s="100">
        <v>91</v>
      </c>
      <c r="C10" s="179">
        <v>86</v>
      </c>
      <c r="D10" s="309">
        <f t="shared" si="1"/>
        <v>177</v>
      </c>
      <c r="E10" s="245">
        <f t="shared" si="0"/>
        <v>8.15668202764977</v>
      </c>
    </row>
    <row r="11" spans="1:5" ht="12.75">
      <c r="A11" s="270" t="s">
        <v>97</v>
      </c>
      <c r="B11" s="100">
        <v>0</v>
      </c>
      <c r="C11" s="179">
        <v>1</v>
      </c>
      <c r="D11" s="309">
        <f t="shared" si="1"/>
        <v>1</v>
      </c>
      <c r="E11" s="245">
        <f t="shared" si="0"/>
        <v>0.04608294930875576</v>
      </c>
    </row>
    <row r="12" spans="1:5" ht="12.75">
      <c r="A12" s="270" t="s">
        <v>9</v>
      </c>
      <c r="B12" s="100">
        <v>0</v>
      </c>
      <c r="C12" s="179">
        <v>1</v>
      </c>
      <c r="D12" s="309">
        <f t="shared" si="1"/>
        <v>1</v>
      </c>
      <c r="E12" s="245">
        <f t="shared" si="0"/>
        <v>0.04608294930875576</v>
      </c>
    </row>
    <row r="13" spans="1:5" ht="12.75">
      <c r="A13" s="270" t="s">
        <v>10</v>
      </c>
      <c r="B13" s="100">
        <v>1</v>
      </c>
      <c r="C13" s="179">
        <v>7</v>
      </c>
      <c r="D13" s="309">
        <f t="shared" si="1"/>
        <v>8</v>
      </c>
      <c r="E13" s="245">
        <f t="shared" si="0"/>
        <v>0.3686635944700461</v>
      </c>
    </row>
    <row r="14" spans="1:5" ht="12.75">
      <c r="A14" s="270" t="s">
        <v>11</v>
      </c>
      <c r="B14" s="100">
        <v>1</v>
      </c>
      <c r="C14" s="179">
        <v>2</v>
      </c>
      <c r="D14" s="309">
        <f t="shared" si="1"/>
        <v>3</v>
      </c>
      <c r="E14" s="245">
        <f t="shared" si="0"/>
        <v>0.1382488479262673</v>
      </c>
    </row>
    <row r="15" spans="1:5" ht="12.75">
      <c r="A15" s="270" t="s">
        <v>13</v>
      </c>
      <c r="B15" s="100">
        <v>76</v>
      </c>
      <c r="C15" s="179">
        <v>41</v>
      </c>
      <c r="D15" s="309">
        <f t="shared" si="1"/>
        <v>117</v>
      </c>
      <c r="E15" s="245">
        <f t="shared" si="0"/>
        <v>5.391705069124424</v>
      </c>
    </row>
    <row r="16" spans="1:5" ht="12.75">
      <c r="A16" s="282" t="s">
        <v>286</v>
      </c>
      <c r="B16" s="100">
        <v>0</v>
      </c>
      <c r="C16" s="179">
        <v>1</v>
      </c>
      <c r="D16" s="309">
        <f>SUM(B16:C16)</f>
        <v>1</v>
      </c>
      <c r="E16" s="245">
        <f t="shared" si="0"/>
        <v>0.04608294930875576</v>
      </c>
    </row>
    <row r="17" spans="1:5" ht="12.75">
      <c r="A17" s="270" t="s">
        <v>100</v>
      </c>
      <c r="B17" s="100">
        <v>0</v>
      </c>
      <c r="C17" s="179">
        <v>4</v>
      </c>
      <c r="D17" s="309">
        <f t="shared" si="1"/>
        <v>4</v>
      </c>
      <c r="E17" s="245">
        <f t="shared" si="0"/>
        <v>0.18433179723502305</v>
      </c>
    </row>
    <row r="18" spans="1:5" ht="12.75">
      <c r="A18" s="270" t="s">
        <v>17</v>
      </c>
      <c r="B18" s="100">
        <v>60</v>
      </c>
      <c r="C18" s="179">
        <v>92</v>
      </c>
      <c r="D18" s="309">
        <f t="shared" si="1"/>
        <v>152</v>
      </c>
      <c r="E18" s="245">
        <f t="shared" si="0"/>
        <v>7.0046082949308754</v>
      </c>
    </row>
    <row r="19" spans="1:5" ht="12.75">
      <c r="A19" s="270" t="s">
        <v>102</v>
      </c>
      <c r="B19" s="100">
        <v>1</v>
      </c>
      <c r="C19" s="179">
        <v>0</v>
      </c>
      <c r="D19" s="309">
        <f t="shared" si="1"/>
        <v>1</v>
      </c>
      <c r="E19" s="245">
        <f t="shared" si="0"/>
        <v>0.04608294930875576</v>
      </c>
    </row>
    <row r="20" spans="1:5" ht="12.75">
      <c r="A20" s="270" t="s">
        <v>84</v>
      </c>
      <c r="B20" s="100">
        <v>0</v>
      </c>
      <c r="C20" s="179">
        <v>3</v>
      </c>
      <c r="D20" s="309">
        <f t="shared" si="1"/>
        <v>3</v>
      </c>
      <c r="E20" s="245">
        <f t="shared" si="0"/>
        <v>0.1382488479262673</v>
      </c>
    </row>
    <row r="21" spans="1:5" ht="12.75">
      <c r="A21" s="270" t="s">
        <v>18</v>
      </c>
      <c r="B21" s="100">
        <v>0</v>
      </c>
      <c r="C21" s="179">
        <v>11</v>
      </c>
      <c r="D21" s="309">
        <f t="shared" si="1"/>
        <v>11</v>
      </c>
      <c r="E21" s="245">
        <f t="shared" si="0"/>
        <v>0.5069124423963134</v>
      </c>
    </row>
    <row r="22" spans="1:5" ht="12.75">
      <c r="A22" s="270" t="s">
        <v>104</v>
      </c>
      <c r="B22" s="100">
        <v>0</v>
      </c>
      <c r="C22" s="179">
        <v>1</v>
      </c>
      <c r="D22" s="309">
        <f t="shared" si="1"/>
        <v>1</v>
      </c>
      <c r="E22" s="245">
        <f t="shared" si="0"/>
        <v>0.04608294930875576</v>
      </c>
    </row>
    <row r="23" spans="1:5" ht="12.75">
      <c r="A23" s="270" t="s">
        <v>85</v>
      </c>
      <c r="B23" s="100">
        <v>7</v>
      </c>
      <c r="C23" s="179">
        <v>1</v>
      </c>
      <c r="D23" s="309">
        <f t="shared" si="1"/>
        <v>8</v>
      </c>
      <c r="E23" s="245">
        <f t="shared" si="0"/>
        <v>0.3686635944700461</v>
      </c>
    </row>
    <row r="24" spans="1:5" ht="12.75">
      <c r="A24" s="270" t="s">
        <v>22</v>
      </c>
      <c r="B24" s="100">
        <v>1</v>
      </c>
      <c r="C24" s="179">
        <v>0</v>
      </c>
      <c r="D24" s="309">
        <f t="shared" si="1"/>
        <v>1</v>
      </c>
      <c r="E24" s="245">
        <f t="shared" si="0"/>
        <v>0.04608294930875576</v>
      </c>
    </row>
    <row r="25" spans="1:5" ht="12.75">
      <c r="A25" s="270" t="s">
        <v>23</v>
      </c>
      <c r="B25" s="100">
        <v>5</v>
      </c>
      <c r="C25" s="179">
        <v>11</v>
      </c>
      <c r="D25" s="309">
        <f t="shared" si="1"/>
        <v>16</v>
      </c>
      <c r="E25" s="245">
        <f t="shared" si="0"/>
        <v>0.7373271889400922</v>
      </c>
    </row>
    <row r="26" spans="1:5" ht="12.75">
      <c r="A26" s="270" t="s">
        <v>105</v>
      </c>
      <c r="B26" s="100">
        <v>1</v>
      </c>
      <c r="C26" s="179">
        <v>0</v>
      </c>
      <c r="D26" s="309">
        <f t="shared" si="1"/>
        <v>1</v>
      </c>
      <c r="E26" s="245">
        <f t="shared" si="0"/>
        <v>0.04608294930875576</v>
      </c>
    </row>
    <row r="27" spans="1:5" ht="12.75">
      <c r="A27" s="270" t="s">
        <v>24</v>
      </c>
      <c r="B27" s="100">
        <v>0</v>
      </c>
      <c r="C27" s="179">
        <v>1</v>
      </c>
      <c r="D27" s="309">
        <f t="shared" si="1"/>
        <v>1</v>
      </c>
      <c r="E27" s="245">
        <f t="shared" si="0"/>
        <v>0.04608294930875576</v>
      </c>
    </row>
    <row r="28" spans="1:5" ht="12.75">
      <c r="A28" s="270" t="s">
        <v>25</v>
      </c>
      <c r="B28" s="100">
        <v>8</v>
      </c>
      <c r="C28" s="179">
        <v>79</v>
      </c>
      <c r="D28" s="309">
        <f t="shared" si="1"/>
        <v>87</v>
      </c>
      <c r="E28" s="245">
        <f t="shared" si="0"/>
        <v>4.009216589861751</v>
      </c>
    </row>
    <row r="29" spans="1:5" ht="12.75">
      <c r="A29" s="270" t="s">
        <v>86</v>
      </c>
      <c r="B29" s="100">
        <v>2</v>
      </c>
      <c r="C29" s="179">
        <v>1</v>
      </c>
      <c r="D29" s="309">
        <f t="shared" si="1"/>
        <v>3</v>
      </c>
      <c r="E29" s="245">
        <f t="shared" si="0"/>
        <v>0.1382488479262673</v>
      </c>
    </row>
    <row r="30" spans="1:5" ht="12.75">
      <c r="A30" s="270" t="s">
        <v>26</v>
      </c>
      <c r="B30" s="100">
        <v>0</v>
      </c>
      <c r="C30" s="179">
        <v>4</v>
      </c>
      <c r="D30" s="309">
        <f t="shared" si="1"/>
        <v>4</v>
      </c>
      <c r="E30" s="245">
        <f t="shared" si="0"/>
        <v>0.18433179723502305</v>
      </c>
    </row>
    <row r="31" spans="1:5" ht="12.75">
      <c r="A31" s="270" t="s">
        <v>27</v>
      </c>
      <c r="B31" s="100">
        <v>2</v>
      </c>
      <c r="C31" s="179">
        <v>2</v>
      </c>
      <c r="D31" s="309">
        <f t="shared" si="1"/>
        <v>4</v>
      </c>
      <c r="E31" s="245">
        <f t="shared" si="0"/>
        <v>0.18433179723502305</v>
      </c>
    </row>
    <row r="32" spans="1:5" ht="12.75">
      <c r="A32" s="270" t="s">
        <v>106</v>
      </c>
      <c r="B32" s="100">
        <v>1</v>
      </c>
      <c r="C32" s="179">
        <v>2</v>
      </c>
      <c r="D32" s="309">
        <f t="shared" si="1"/>
        <v>3</v>
      </c>
      <c r="E32" s="245">
        <f t="shared" si="0"/>
        <v>0.1382488479262673</v>
      </c>
    </row>
    <row r="33" spans="1:5" ht="12.75">
      <c r="A33" s="270" t="s">
        <v>107</v>
      </c>
      <c r="B33" s="100">
        <v>4</v>
      </c>
      <c r="C33" s="179">
        <v>2</v>
      </c>
      <c r="D33" s="309">
        <f t="shared" si="1"/>
        <v>6</v>
      </c>
      <c r="E33" s="245">
        <f t="shared" si="0"/>
        <v>0.2764976958525346</v>
      </c>
    </row>
    <row r="34" spans="1:5" ht="12.75">
      <c r="A34" s="270" t="s">
        <v>108</v>
      </c>
      <c r="B34" s="100">
        <v>1</v>
      </c>
      <c r="C34" s="179">
        <v>0</v>
      </c>
      <c r="D34" s="309">
        <f t="shared" si="1"/>
        <v>1</v>
      </c>
      <c r="E34" s="245">
        <f t="shared" si="0"/>
        <v>0.04608294930875576</v>
      </c>
    </row>
    <row r="35" spans="1:5" ht="12.75">
      <c r="A35" s="270" t="s">
        <v>28</v>
      </c>
      <c r="B35" s="100">
        <v>0</v>
      </c>
      <c r="C35" s="179">
        <v>1</v>
      </c>
      <c r="D35" s="309">
        <f t="shared" si="1"/>
        <v>1</v>
      </c>
      <c r="E35" s="245">
        <f t="shared" si="0"/>
        <v>0.04608294930875576</v>
      </c>
    </row>
    <row r="36" spans="1:5" ht="12.75">
      <c r="A36" s="270" t="s">
        <v>29</v>
      </c>
      <c r="B36" s="100">
        <v>0</v>
      </c>
      <c r="C36" s="179">
        <v>2</v>
      </c>
      <c r="D36" s="309">
        <f t="shared" si="1"/>
        <v>2</v>
      </c>
      <c r="E36" s="245">
        <f t="shared" si="0"/>
        <v>0.09216589861751152</v>
      </c>
    </row>
    <row r="37" spans="1:5" ht="12.75">
      <c r="A37" s="270" t="s">
        <v>110</v>
      </c>
      <c r="B37" s="100">
        <v>0</v>
      </c>
      <c r="C37" s="179">
        <v>1</v>
      </c>
      <c r="D37" s="309">
        <f t="shared" si="1"/>
        <v>1</v>
      </c>
      <c r="E37" s="245">
        <f aca="true" t="shared" si="2" ref="E37:E68">D37*100/$D$73</f>
        <v>0.04608294930875576</v>
      </c>
    </row>
    <row r="38" spans="1:5" ht="12.75">
      <c r="A38" s="270" t="s">
        <v>30</v>
      </c>
      <c r="B38" s="100">
        <v>2</v>
      </c>
      <c r="C38" s="179">
        <v>2</v>
      </c>
      <c r="D38" s="309">
        <f t="shared" si="1"/>
        <v>4</v>
      </c>
      <c r="E38" s="245">
        <f t="shared" si="2"/>
        <v>0.18433179723502305</v>
      </c>
    </row>
    <row r="39" spans="1:5" ht="12.75">
      <c r="A39" s="270" t="s">
        <v>31</v>
      </c>
      <c r="B39" s="100">
        <v>0</v>
      </c>
      <c r="C39" s="179">
        <v>1</v>
      </c>
      <c r="D39" s="309">
        <f t="shared" si="1"/>
        <v>1</v>
      </c>
      <c r="E39" s="245">
        <f t="shared" si="2"/>
        <v>0.04608294930875576</v>
      </c>
    </row>
    <row r="40" spans="1:5" ht="12.75">
      <c r="A40" s="270" t="s">
        <v>33</v>
      </c>
      <c r="B40" s="100">
        <v>0</v>
      </c>
      <c r="C40" s="179">
        <v>4</v>
      </c>
      <c r="D40" s="309">
        <f t="shared" si="1"/>
        <v>4</v>
      </c>
      <c r="E40" s="245">
        <f t="shared" si="2"/>
        <v>0.18433179723502305</v>
      </c>
    </row>
    <row r="41" spans="1:5" ht="12.75">
      <c r="A41" s="270" t="s">
        <v>35</v>
      </c>
      <c r="B41" s="100">
        <v>0</v>
      </c>
      <c r="C41" s="179">
        <v>3</v>
      </c>
      <c r="D41" s="309">
        <f t="shared" si="1"/>
        <v>3</v>
      </c>
      <c r="E41" s="245">
        <f t="shared" si="2"/>
        <v>0.1382488479262673</v>
      </c>
    </row>
    <row r="42" spans="1:5" ht="12.75">
      <c r="A42" s="270" t="s">
        <v>112</v>
      </c>
      <c r="B42" s="100">
        <v>11</v>
      </c>
      <c r="C42" s="179">
        <v>41</v>
      </c>
      <c r="D42" s="309">
        <f t="shared" si="1"/>
        <v>52</v>
      </c>
      <c r="E42" s="245">
        <f t="shared" si="2"/>
        <v>2.3963133640552994</v>
      </c>
    </row>
    <row r="43" spans="1:5" ht="12.75">
      <c r="A43" s="270" t="s">
        <v>36</v>
      </c>
      <c r="B43" s="100">
        <v>0</v>
      </c>
      <c r="C43" s="179">
        <v>18</v>
      </c>
      <c r="D43" s="309">
        <f t="shared" si="1"/>
        <v>18</v>
      </c>
      <c r="E43" s="245">
        <f t="shared" si="2"/>
        <v>0.8294930875576036</v>
      </c>
    </row>
    <row r="44" spans="1:5" ht="12.75">
      <c r="A44" s="270" t="s">
        <v>113</v>
      </c>
      <c r="B44" s="100">
        <v>0</v>
      </c>
      <c r="C44" s="179">
        <v>1</v>
      </c>
      <c r="D44" s="309">
        <f t="shared" si="1"/>
        <v>1</v>
      </c>
      <c r="E44" s="245">
        <f t="shared" si="2"/>
        <v>0.04608294930875576</v>
      </c>
    </row>
    <row r="45" spans="1:5" ht="12.75">
      <c r="A45" s="270" t="s">
        <v>37</v>
      </c>
      <c r="B45" s="100">
        <v>1</v>
      </c>
      <c r="C45" s="179">
        <v>1</v>
      </c>
      <c r="D45" s="309">
        <f t="shared" si="1"/>
        <v>2</v>
      </c>
      <c r="E45" s="245">
        <f t="shared" si="2"/>
        <v>0.09216589861751152</v>
      </c>
    </row>
    <row r="46" spans="1:5" ht="12.75">
      <c r="A46" s="270" t="s">
        <v>116</v>
      </c>
      <c r="B46" s="100">
        <v>0</v>
      </c>
      <c r="C46" s="179">
        <v>1</v>
      </c>
      <c r="D46" s="309">
        <f t="shared" si="1"/>
        <v>1</v>
      </c>
      <c r="E46" s="245">
        <f t="shared" si="2"/>
        <v>0.04608294930875576</v>
      </c>
    </row>
    <row r="47" spans="1:5" ht="12.75">
      <c r="A47" s="270" t="s">
        <v>43</v>
      </c>
      <c r="B47" s="100">
        <v>0</v>
      </c>
      <c r="C47" s="179">
        <v>1</v>
      </c>
      <c r="D47" s="309">
        <f t="shared" si="1"/>
        <v>1</v>
      </c>
      <c r="E47" s="245">
        <f t="shared" si="2"/>
        <v>0.04608294930875576</v>
      </c>
    </row>
    <row r="48" spans="1:5" ht="12.75">
      <c r="A48" s="270" t="s">
        <v>44</v>
      </c>
      <c r="B48" s="100">
        <v>0</v>
      </c>
      <c r="C48" s="179">
        <v>4</v>
      </c>
      <c r="D48" s="309">
        <f t="shared" si="1"/>
        <v>4</v>
      </c>
      <c r="E48" s="245">
        <f t="shared" si="2"/>
        <v>0.18433179723502305</v>
      </c>
    </row>
    <row r="49" spans="1:5" ht="12.75">
      <c r="A49" s="270" t="s">
        <v>118</v>
      </c>
      <c r="B49" s="100">
        <v>0</v>
      </c>
      <c r="C49" s="179">
        <v>2</v>
      </c>
      <c r="D49" s="309">
        <f t="shared" si="1"/>
        <v>2</v>
      </c>
      <c r="E49" s="245">
        <f t="shared" si="2"/>
        <v>0.09216589861751152</v>
      </c>
    </row>
    <row r="50" spans="1:5" ht="12.75">
      <c r="A50" s="282" t="s">
        <v>252</v>
      </c>
      <c r="B50" s="100">
        <v>8</v>
      </c>
      <c r="C50" s="179">
        <v>16</v>
      </c>
      <c r="D50" s="309">
        <f t="shared" si="1"/>
        <v>24</v>
      </c>
      <c r="E50" s="245">
        <f t="shared" si="2"/>
        <v>1.1059907834101383</v>
      </c>
    </row>
    <row r="51" spans="1:5" ht="12.75">
      <c r="A51" s="270" t="s">
        <v>46</v>
      </c>
      <c r="B51" s="100">
        <v>13</v>
      </c>
      <c r="C51" s="179">
        <v>8</v>
      </c>
      <c r="D51" s="309">
        <f t="shared" si="1"/>
        <v>21</v>
      </c>
      <c r="E51" s="245">
        <f t="shared" si="2"/>
        <v>0.967741935483871</v>
      </c>
    </row>
    <row r="52" spans="1:5" ht="12.75">
      <c r="A52" s="270" t="s">
        <v>48</v>
      </c>
      <c r="B52" s="100">
        <v>3</v>
      </c>
      <c r="C52" s="179">
        <v>18</v>
      </c>
      <c r="D52" s="309">
        <f t="shared" si="1"/>
        <v>21</v>
      </c>
      <c r="E52" s="245">
        <f t="shared" si="2"/>
        <v>0.967741935483871</v>
      </c>
    </row>
    <row r="53" spans="1:5" ht="12.75">
      <c r="A53" s="270" t="s">
        <v>73</v>
      </c>
      <c r="B53" s="100">
        <v>1</v>
      </c>
      <c r="C53" s="179">
        <v>8</v>
      </c>
      <c r="D53" s="309">
        <f t="shared" si="1"/>
        <v>9</v>
      </c>
      <c r="E53" s="245">
        <f t="shared" si="2"/>
        <v>0.4147465437788018</v>
      </c>
    </row>
    <row r="54" spans="1:5" ht="12.75">
      <c r="A54" s="270" t="s">
        <v>50</v>
      </c>
      <c r="B54" s="100">
        <v>0</v>
      </c>
      <c r="C54" s="179">
        <v>6</v>
      </c>
      <c r="D54" s="309">
        <f t="shared" si="1"/>
        <v>6</v>
      </c>
      <c r="E54" s="245">
        <f t="shared" si="2"/>
        <v>0.2764976958525346</v>
      </c>
    </row>
    <row r="55" spans="1:5" ht="12.75">
      <c r="A55" s="270" t="s">
        <v>204</v>
      </c>
      <c r="B55" s="100">
        <v>0</v>
      </c>
      <c r="C55" s="179">
        <v>1</v>
      </c>
      <c r="D55" s="309">
        <f t="shared" si="1"/>
        <v>1</v>
      </c>
      <c r="E55" s="245">
        <f t="shared" si="2"/>
        <v>0.04608294930875576</v>
      </c>
    </row>
    <row r="56" spans="1:5" ht="12.75">
      <c r="A56" s="270" t="s">
        <v>121</v>
      </c>
      <c r="B56" s="100">
        <v>1</v>
      </c>
      <c r="C56" s="179">
        <v>1</v>
      </c>
      <c r="D56" s="309">
        <f t="shared" si="1"/>
        <v>2</v>
      </c>
      <c r="E56" s="245">
        <f t="shared" si="2"/>
        <v>0.09216589861751152</v>
      </c>
    </row>
    <row r="57" spans="1:5" ht="12.75">
      <c r="A57" s="270" t="s">
        <v>122</v>
      </c>
      <c r="B57" s="100">
        <v>0</v>
      </c>
      <c r="C57" s="179">
        <v>1</v>
      </c>
      <c r="D57" s="309">
        <f t="shared" si="1"/>
        <v>1</v>
      </c>
      <c r="E57" s="245">
        <f t="shared" si="2"/>
        <v>0.04608294930875576</v>
      </c>
    </row>
    <row r="58" spans="1:5" ht="12.75">
      <c r="A58" s="270" t="s">
        <v>52</v>
      </c>
      <c r="B58" s="100">
        <v>43</v>
      </c>
      <c r="C58" s="179">
        <v>42</v>
      </c>
      <c r="D58" s="309">
        <f t="shared" si="1"/>
        <v>85</v>
      </c>
      <c r="E58" s="245">
        <f t="shared" si="2"/>
        <v>3.9170506912442398</v>
      </c>
    </row>
    <row r="59" spans="1:5" ht="12.75">
      <c r="A59" s="270" t="s">
        <v>53</v>
      </c>
      <c r="B59" s="100">
        <v>0</v>
      </c>
      <c r="C59" s="179">
        <v>5</v>
      </c>
      <c r="D59" s="309">
        <f t="shared" si="1"/>
        <v>5</v>
      </c>
      <c r="E59" s="245">
        <f t="shared" si="2"/>
        <v>0.2304147465437788</v>
      </c>
    </row>
    <row r="60" spans="1:5" ht="12.75">
      <c r="A60" s="270" t="s">
        <v>54</v>
      </c>
      <c r="B60" s="100">
        <v>3</v>
      </c>
      <c r="C60" s="179">
        <v>3</v>
      </c>
      <c r="D60" s="309">
        <f t="shared" si="1"/>
        <v>6</v>
      </c>
      <c r="E60" s="245">
        <f t="shared" si="2"/>
        <v>0.2764976958525346</v>
      </c>
    </row>
    <row r="61" spans="1:5" ht="12.75">
      <c r="A61" s="270" t="s">
        <v>57</v>
      </c>
      <c r="B61" s="100">
        <v>0</v>
      </c>
      <c r="C61" s="179">
        <v>2</v>
      </c>
      <c r="D61" s="309">
        <f t="shared" si="1"/>
        <v>2</v>
      </c>
      <c r="E61" s="245">
        <f t="shared" si="2"/>
        <v>0.09216589861751152</v>
      </c>
    </row>
    <row r="62" spans="1:5" ht="12.75">
      <c r="A62" s="282" t="s">
        <v>125</v>
      </c>
      <c r="B62" s="100">
        <v>3</v>
      </c>
      <c r="C62" s="179">
        <v>5</v>
      </c>
      <c r="D62" s="309">
        <f t="shared" si="1"/>
        <v>8</v>
      </c>
      <c r="E62" s="245">
        <f t="shared" si="2"/>
        <v>0.3686635944700461</v>
      </c>
    </row>
    <row r="63" spans="1:5" ht="12.75">
      <c r="A63" s="270" t="s">
        <v>59</v>
      </c>
      <c r="B63" s="100">
        <v>0</v>
      </c>
      <c r="C63" s="179">
        <v>13</v>
      </c>
      <c r="D63" s="309">
        <f t="shared" si="1"/>
        <v>13</v>
      </c>
      <c r="E63" s="245">
        <f t="shared" si="2"/>
        <v>0.5990783410138248</v>
      </c>
    </row>
    <row r="64" spans="1:5" ht="12.75">
      <c r="A64" s="282" t="s">
        <v>91</v>
      </c>
      <c r="B64" s="100">
        <v>1</v>
      </c>
      <c r="C64" s="179">
        <v>1</v>
      </c>
      <c r="D64" s="309">
        <f t="shared" si="1"/>
        <v>2</v>
      </c>
      <c r="E64" s="245">
        <f t="shared" si="2"/>
        <v>0.09216589861751152</v>
      </c>
    </row>
    <row r="65" spans="1:5" ht="12.75">
      <c r="A65" s="270" t="s">
        <v>62</v>
      </c>
      <c r="B65" s="100">
        <v>0</v>
      </c>
      <c r="C65" s="179">
        <v>6</v>
      </c>
      <c r="D65" s="309">
        <f t="shared" si="1"/>
        <v>6</v>
      </c>
      <c r="E65" s="245">
        <f t="shared" si="2"/>
        <v>0.2764976958525346</v>
      </c>
    </row>
    <row r="66" spans="1:5" ht="12.75">
      <c r="A66" s="270" t="s">
        <v>63</v>
      </c>
      <c r="B66" s="100">
        <v>4</v>
      </c>
      <c r="C66" s="179">
        <v>95</v>
      </c>
      <c r="D66" s="309">
        <f t="shared" si="1"/>
        <v>99</v>
      </c>
      <c r="E66" s="245">
        <f t="shared" si="2"/>
        <v>4.56221198156682</v>
      </c>
    </row>
    <row r="67" spans="1:5" ht="12.75">
      <c r="A67" s="270" t="s">
        <v>64</v>
      </c>
      <c r="B67" s="100">
        <v>2</v>
      </c>
      <c r="C67" s="179">
        <v>0</v>
      </c>
      <c r="D67" s="309">
        <f t="shared" si="1"/>
        <v>2</v>
      </c>
      <c r="E67" s="245">
        <f t="shared" si="2"/>
        <v>0.09216589861751152</v>
      </c>
    </row>
    <row r="68" spans="1:5" ht="12.75">
      <c r="A68" s="270" t="s">
        <v>66</v>
      </c>
      <c r="B68" s="100">
        <v>340</v>
      </c>
      <c r="C68" s="179">
        <v>237</v>
      </c>
      <c r="D68" s="309">
        <f t="shared" si="1"/>
        <v>577</v>
      </c>
      <c r="E68" s="245">
        <f t="shared" si="2"/>
        <v>26.589861751152075</v>
      </c>
    </row>
    <row r="69" spans="1:5" ht="12.75">
      <c r="A69" s="270" t="s">
        <v>67</v>
      </c>
      <c r="B69" s="100">
        <v>2</v>
      </c>
      <c r="C69" s="179">
        <v>12</v>
      </c>
      <c r="D69" s="309">
        <f t="shared" si="1"/>
        <v>14</v>
      </c>
      <c r="E69" s="245">
        <f>D69*100/$D$73</f>
        <v>0.6451612903225806</v>
      </c>
    </row>
    <row r="70" spans="1:5" ht="12.75">
      <c r="A70" s="270" t="s">
        <v>68</v>
      </c>
      <c r="B70" s="100">
        <v>0</v>
      </c>
      <c r="C70" s="179">
        <v>1</v>
      </c>
      <c r="D70" s="309">
        <f t="shared" si="1"/>
        <v>1</v>
      </c>
      <c r="E70" s="245">
        <f>D70*100/$D$73</f>
        <v>0.04608294930875576</v>
      </c>
    </row>
    <row r="71" spans="1:5" ht="12.75">
      <c r="A71" s="282" t="s">
        <v>69</v>
      </c>
      <c r="B71" s="100">
        <v>251</v>
      </c>
      <c r="C71" s="179">
        <v>290</v>
      </c>
      <c r="D71" s="309">
        <f>SUM(B71:C71)</f>
        <v>541</v>
      </c>
      <c r="E71" s="245">
        <f>D71*100/$D$73</f>
        <v>24.930875576036865</v>
      </c>
    </row>
    <row r="72" spans="1:5" ht="13.5" thickBot="1">
      <c r="A72" s="270" t="s">
        <v>94</v>
      </c>
      <c r="B72" s="100">
        <v>1</v>
      </c>
      <c r="C72" s="179">
        <v>1</v>
      </c>
      <c r="D72" s="309">
        <f>SUM(B72:C72)</f>
        <v>2</v>
      </c>
      <c r="E72" s="245">
        <f>D72*100/$D$73</f>
        <v>0.09216589861751152</v>
      </c>
    </row>
    <row r="73" spans="1:5" ht="13.5" thickBot="1">
      <c r="A73" s="115" t="s">
        <v>192</v>
      </c>
      <c r="B73" s="205">
        <f>SUM(B5:B72)</f>
        <v>955</v>
      </c>
      <c r="C73" s="206">
        <f>SUM(C5:C72)</f>
        <v>1215</v>
      </c>
      <c r="D73" s="205">
        <f>SUM(D5:D72)</f>
        <v>2170</v>
      </c>
      <c r="E73" s="246">
        <f>SUM(E5:E72)</f>
        <v>99.99999999999994</v>
      </c>
    </row>
  </sheetData>
  <sheetProtection/>
  <printOptions/>
  <pageMargins left="0.7" right="0.7" top="0.75" bottom="0.75" header="0.3" footer="0.3"/>
  <pageSetup fitToWidth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74"/>
  <sheetViews>
    <sheetView workbookViewId="0" topLeftCell="A1">
      <selection activeCell="O39" sqref="O39"/>
    </sheetView>
  </sheetViews>
  <sheetFormatPr defaultColWidth="9.140625" defaultRowHeight="12.75"/>
  <cols>
    <col min="1" max="1" width="29.8515625" style="0" customWidth="1"/>
    <col min="2" max="10" width="6.57421875" style="0" bestFit="1" customWidth="1"/>
    <col min="11" max="11" width="13.8515625" style="0" bestFit="1" customWidth="1"/>
  </cols>
  <sheetData>
    <row r="1" spans="1:9" s="3" customFormat="1" ht="12.75">
      <c r="A1" s="1" t="s">
        <v>281</v>
      </c>
      <c r="B1" s="26"/>
      <c r="C1" s="26"/>
      <c r="D1" s="26"/>
      <c r="E1" s="26"/>
      <c r="F1" s="26"/>
      <c r="G1" s="26"/>
      <c r="H1" s="26"/>
      <c r="I1" s="26"/>
    </row>
    <row r="2" spans="1:9" s="3" customFormat="1" ht="12.75">
      <c r="A2" s="5" t="s">
        <v>264</v>
      </c>
      <c r="B2" s="26"/>
      <c r="C2" s="26"/>
      <c r="D2" s="26"/>
      <c r="E2" s="26"/>
      <c r="F2" s="26"/>
      <c r="G2" s="26"/>
      <c r="H2" s="26"/>
      <c r="I2" s="26"/>
    </row>
    <row r="3" ht="13.5" thickBot="1"/>
    <row r="4" spans="1:10" ht="12.75">
      <c r="A4" s="425" t="s">
        <v>0</v>
      </c>
      <c r="B4" s="430" t="s">
        <v>166</v>
      </c>
      <c r="C4" s="428"/>
      <c r="D4" s="431"/>
      <c r="E4" s="427" t="s">
        <v>167</v>
      </c>
      <c r="F4" s="428"/>
      <c r="G4" s="429"/>
      <c r="H4" s="430" t="s">
        <v>168</v>
      </c>
      <c r="I4" s="428"/>
      <c r="J4" s="431"/>
    </row>
    <row r="5" spans="1:10" ht="13.5" thickBot="1">
      <c r="A5" s="426"/>
      <c r="B5" s="113" t="s">
        <v>208</v>
      </c>
      <c r="C5" s="117" t="s">
        <v>209</v>
      </c>
      <c r="D5" s="118" t="s">
        <v>2</v>
      </c>
      <c r="E5" s="119" t="s">
        <v>208</v>
      </c>
      <c r="F5" s="117" t="s">
        <v>209</v>
      </c>
      <c r="G5" s="120" t="s">
        <v>2</v>
      </c>
      <c r="H5" s="113" t="s">
        <v>208</v>
      </c>
      <c r="I5" s="117" t="s">
        <v>209</v>
      </c>
      <c r="J5" s="118" t="s">
        <v>2</v>
      </c>
    </row>
    <row r="6" spans="1:10" ht="12.75">
      <c r="A6" s="310" t="s">
        <v>4</v>
      </c>
      <c r="B6" s="88">
        <v>0</v>
      </c>
      <c r="C6" s="43">
        <v>2</v>
      </c>
      <c r="D6" s="274">
        <v>2</v>
      </c>
      <c r="E6" s="39">
        <v>0</v>
      </c>
      <c r="F6" s="43">
        <v>0</v>
      </c>
      <c r="G6" s="277">
        <v>0</v>
      </c>
      <c r="H6" s="88">
        <v>0</v>
      </c>
      <c r="I6" s="43">
        <v>0</v>
      </c>
      <c r="J6" s="274">
        <v>0</v>
      </c>
    </row>
    <row r="7" spans="1:10" ht="12.75">
      <c r="A7" s="282" t="s">
        <v>71</v>
      </c>
      <c r="B7" s="87">
        <v>2</v>
      </c>
      <c r="C7" s="38">
        <v>0</v>
      </c>
      <c r="D7" s="275">
        <v>2</v>
      </c>
      <c r="E7" s="41">
        <v>0</v>
      </c>
      <c r="F7" s="38">
        <v>0</v>
      </c>
      <c r="G7" s="278">
        <v>0</v>
      </c>
      <c r="H7" s="87">
        <v>0</v>
      </c>
      <c r="I7" s="38">
        <v>2</v>
      </c>
      <c r="J7" s="275">
        <v>2</v>
      </c>
    </row>
    <row r="8" spans="1:10" ht="12.75">
      <c r="A8" s="282" t="s">
        <v>6</v>
      </c>
      <c r="B8" s="87">
        <v>0</v>
      </c>
      <c r="C8" s="38">
        <v>3</v>
      </c>
      <c r="D8" s="275">
        <v>3</v>
      </c>
      <c r="E8" s="41">
        <v>0</v>
      </c>
      <c r="F8" s="38">
        <v>0</v>
      </c>
      <c r="G8" s="278">
        <v>0</v>
      </c>
      <c r="H8" s="87">
        <v>0</v>
      </c>
      <c r="I8" s="38">
        <v>0</v>
      </c>
      <c r="J8" s="275">
        <v>0</v>
      </c>
    </row>
    <row r="9" spans="1:10" ht="12.75">
      <c r="A9" s="282" t="s">
        <v>96</v>
      </c>
      <c r="B9" s="87">
        <v>0</v>
      </c>
      <c r="C9" s="38">
        <v>2</v>
      </c>
      <c r="D9" s="275">
        <v>2</v>
      </c>
      <c r="E9" s="41">
        <v>0</v>
      </c>
      <c r="F9" s="38">
        <v>0</v>
      </c>
      <c r="G9" s="278">
        <v>0</v>
      </c>
      <c r="H9" s="87">
        <v>0</v>
      </c>
      <c r="I9" s="38">
        <v>0</v>
      </c>
      <c r="J9" s="275">
        <v>0</v>
      </c>
    </row>
    <row r="10" spans="1:10" ht="12.75">
      <c r="A10" s="282" t="s">
        <v>8</v>
      </c>
      <c r="B10" s="87">
        <v>75</v>
      </c>
      <c r="C10" s="38">
        <v>61</v>
      </c>
      <c r="D10" s="275">
        <v>136</v>
      </c>
      <c r="E10" s="41">
        <v>12</v>
      </c>
      <c r="F10" s="38">
        <v>12</v>
      </c>
      <c r="G10" s="278">
        <v>24</v>
      </c>
      <c r="H10" s="87">
        <v>14</v>
      </c>
      <c r="I10" s="38">
        <v>19</v>
      </c>
      <c r="J10" s="275">
        <v>33</v>
      </c>
    </row>
    <row r="11" spans="1:10" ht="12.75">
      <c r="A11" s="282" t="s">
        <v>97</v>
      </c>
      <c r="B11" s="87">
        <v>0</v>
      </c>
      <c r="C11" s="38">
        <v>1</v>
      </c>
      <c r="D11" s="275">
        <v>1</v>
      </c>
      <c r="E11" s="41">
        <v>0</v>
      </c>
      <c r="F11" s="38">
        <v>0</v>
      </c>
      <c r="G11" s="278">
        <v>0</v>
      </c>
      <c r="H11" s="87">
        <v>0</v>
      </c>
      <c r="I11" s="38">
        <v>0</v>
      </c>
      <c r="J11" s="275">
        <v>0</v>
      </c>
    </row>
    <row r="12" spans="1:10" ht="12.75">
      <c r="A12" s="282" t="s">
        <v>9</v>
      </c>
      <c r="B12" s="87">
        <v>0</v>
      </c>
      <c r="C12" s="38">
        <v>0</v>
      </c>
      <c r="D12" s="275">
        <v>0</v>
      </c>
      <c r="E12" s="41">
        <v>0</v>
      </c>
      <c r="F12" s="38">
        <v>2</v>
      </c>
      <c r="G12" s="278">
        <v>2</v>
      </c>
      <c r="H12" s="87">
        <v>0</v>
      </c>
      <c r="I12" s="38">
        <v>0</v>
      </c>
      <c r="J12" s="275">
        <v>0</v>
      </c>
    </row>
    <row r="13" spans="1:10" ht="12.75">
      <c r="A13" s="282" t="s">
        <v>10</v>
      </c>
      <c r="B13" s="87">
        <v>1</v>
      </c>
      <c r="C13" s="38">
        <v>1</v>
      </c>
      <c r="D13" s="275">
        <v>2</v>
      </c>
      <c r="E13" s="41">
        <v>0</v>
      </c>
      <c r="F13" s="38">
        <v>3</v>
      </c>
      <c r="G13" s="278">
        <v>3</v>
      </c>
      <c r="H13" s="87">
        <v>0</v>
      </c>
      <c r="I13" s="38">
        <v>0</v>
      </c>
      <c r="J13" s="275">
        <v>0</v>
      </c>
    </row>
    <row r="14" spans="1:10" ht="12.75">
      <c r="A14" s="282" t="s">
        <v>11</v>
      </c>
      <c r="B14" s="87">
        <v>0</v>
      </c>
      <c r="C14" s="38">
        <v>0</v>
      </c>
      <c r="D14" s="275">
        <v>0</v>
      </c>
      <c r="E14" s="41">
        <v>0</v>
      </c>
      <c r="F14" s="38">
        <v>0</v>
      </c>
      <c r="G14" s="278">
        <v>0</v>
      </c>
      <c r="H14" s="87">
        <v>1</v>
      </c>
      <c r="I14" s="38">
        <v>0</v>
      </c>
      <c r="J14" s="275">
        <v>1</v>
      </c>
    </row>
    <row r="15" spans="1:10" ht="12.75">
      <c r="A15" s="282" t="s">
        <v>13</v>
      </c>
      <c r="B15" s="87">
        <v>45</v>
      </c>
      <c r="C15" s="38">
        <v>27</v>
      </c>
      <c r="D15" s="275">
        <v>72</v>
      </c>
      <c r="E15" s="41">
        <v>9</v>
      </c>
      <c r="F15" s="38">
        <v>11</v>
      </c>
      <c r="G15" s="278">
        <v>20</v>
      </c>
      <c r="H15" s="87">
        <v>4</v>
      </c>
      <c r="I15" s="38">
        <v>4</v>
      </c>
      <c r="J15" s="275">
        <v>8</v>
      </c>
    </row>
    <row r="16" spans="1:10" ht="12.75">
      <c r="A16" s="282" t="s">
        <v>99</v>
      </c>
      <c r="B16" s="87">
        <v>0</v>
      </c>
      <c r="C16" s="38">
        <v>1</v>
      </c>
      <c r="D16" s="275">
        <v>1</v>
      </c>
      <c r="E16" s="41">
        <v>0</v>
      </c>
      <c r="F16" s="38">
        <v>0</v>
      </c>
      <c r="G16" s="278">
        <v>0</v>
      </c>
      <c r="H16" s="87">
        <v>0</v>
      </c>
      <c r="I16" s="38">
        <v>0</v>
      </c>
      <c r="J16" s="275">
        <v>0</v>
      </c>
    </row>
    <row r="17" spans="1:10" ht="12.75">
      <c r="A17" s="282" t="s">
        <v>100</v>
      </c>
      <c r="B17" s="87">
        <v>0</v>
      </c>
      <c r="C17" s="38">
        <v>3</v>
      </c>
      <c r="D17" s="275">
        <v>3</v>
      </c>
      <c r="E17" s="41">
        <v>2</v>
      </c>
      <c r="F17" s="38">
        <v>0</v>
      </c>
      <c r="G17" s="278">
        <v>2</v>
      </c>
      <c r="H17" s="87">
        <v>0</v>
      </c>
      <c r="I17" s="38">
        <v>3</v>
      </c>
      <c r="J17" s="275">
        <v>3</v>
      </c>
    </row>
    <row r="18" spans="1:10" ht="12.75">
      <c r="A18" s="282" t="s">
        <v>101</v>
      </c>
      <c r="B18" s="87">
        <v>0</v>
      </c>
      <c r="C18" s="38">
        <v>1</v>
      </c>
      <c r="D18" s="275">
        <v>1</v>
      </c>
      <c r="E18" s="41">
        <v>0</v>
      </c>
      <c r="F18" s="38">
        <v>0</v>
      </c>
      <c r="G18" s="278">
        <v>0</v>
      </c>
      <c r="H18" s="87">
        <v>0</v>
      </c>
      <c r="I18" s="38">
        <v>0</v>
      </c>
      <c r="J18" s="275">
        <v>0</v>
      </c>
    </row>
    <row r="19" spans="1:10" ht="12.75">
      <c r="A19" s="282" t="s">
        <v>17</v>
      </c>
      <c r="B19" s="87">
        <v>49</v>
      </c>
      <c r="C19" s="38">
        <v>75</v>
      </c>
      <c r="D19" s="275">
        <v>124</v>
      </c>
      <c r="E19" s="41">
        <v>10</v>
      </c>
      <c r="F19" s="38">
        <v>6</v>
      </c>
      <c r="G19" s="278">
        <v>16</v>
      </c>
      <c r="H19" s="87">
        <v>2</v>
      </c>
      <c r="I19" s="38">
        <v>3</v>
      </c>
      <c r="J19" s="275">
        <v>5</v>
      </c>
    </row>
    <row r="20" spans="1:10" ht="12" customHeight="1">
      <c r="A20" s="282" t="s">
        <v>102</v>
      </c>
      <c r="B20" s="87">
        <v>0</v>
      </c>
      <c r="C20" s="38">
        <v>1</v>
      </c>
      <c r="D20" s="275">
        <v>1</v>
      </c>
      <c r="E20" s="41">
        <v>0</v>
      </c>
      <c r="F20" s="38">
        <v>0</v>
      </c>
      <c r="G20" s="278">
        <v>0</v>
      </c>
      <c r="H20" s="87">
        <v>1</v>
      </c>
      <c r="I20" s="38">
        <v>0</v>
      </c>
      <c r="J20" s="275">
        <v>1</v>
      </c>
    </row>
    <row r="21" spans="1:10" ht="12.75">
      <c r="A21" s="282" t="s">
        <v>84</v>
      </c>
      <c r="B21" s="87">
        <v>0</v>
      </c>
      <c r="C21" s="38">
        <v>2</v>
      </c>
      <c r="D21" s="275">
        <v>2</v>
      </c>
      <c r="E21" s="41">
        <v>0</v>
      </c>
      <c r="F21" s="38">
        <v>3</v>
      </c>
      <c r="G21" s="278">
        <v>3</v>
      </c>
      <c r="H21" s="87">
        <v>0</v>
      </c>
      <c r="I21" s="38">
        <v>2</v>
      </c>
      <c r="J21" s="275">
        <v>2</v>
      </c>
    </row>
    <row r="22" spans="1:10" ht="12.75">
      <c r="A22" s="282" t="s">
        <v>18</v>
      </c>
      <c r="B22" s="87">
        <v>0</v>
      </c>
      <c r="C22" s="38">
        <v>2</v>
      </c>
      <c r="D22" s="275">
        <v>2</v>
      </c>
      <c r="E22" s="41">
        <v>0</v>
      </c>
      <c r="F22" s="38">
        <v>3</v>
      </c>
      <c r="G22" s="278">
        <v>3</v>
      </c>
      <c r="H22" s="87">
        <v>0</v>
      </c>
      <c r="I22" s="38">
        <v>4</v>
      </c>
      <c r="J22" s="275">
        <v>4</v>
      </c>
    </row>
    <row r="23" spans="1:10" ht="12.75">
      <c r="A23" s="282" t="s">
        <v>104</v>
      </c>
      <c r="B23" s="87">
        <v>0</v>
      </c>
      <c r="C23" s="38">
        <v>0</v>
      </c>
      <c r="D23" s="275">
        <v>0</v>
      </c>
      <c r="E23" s="41">
        <v>0</v>
      </c>
      <c r="F23" s="38">
        <v>0</v>
      </c>
      <c r="G23" s="278">
        <v>0</v>
      </c>
      <c r="H23" s="87">
        <v>0</v>
      </c>
      <c r="I23" s="38">
        <v>1</v>
      </c>
      <c r="J23" s="275">
        <v>1</v>
      </c>
    </row>
    <row r="24" spans="1:10" ht="12.75">
      <c r="A24" s="282" t="s">
        <v>85</v>
      </c>
      <c r="B24" s="87">
        <v>2</v>
      </c>
      <c r="C24" s="38">
        <v>0</v>
      </c>
      <c r="D24" s="275">
        <v>2</v>
      </c>
      <c r="E24" s="41">
        <v>1</v>
      </c>
      <c r="F24" s="38">
        <v>0</v>
      </c>
      <c r="G24" s="278">
        <v>1</v>
      </c>
      <c r="H24" s="87">
        <v>2</v>
      </c>
      <c r="I24" s="38">
        <v>1</v>
      </c>
      <c r="J24" s="275">
        <v>3</v>
      </c>
    </row>
    <row r="25" spans="1:10" ht="12.75">
      <c r="A25" s="282" t="s">
        <v>22</v>
      </c>
      <c r="B25" s="87">
        <v>0</v>
      </c>
      <c r="C25" s="38">
        <v>0</v>
      </c>
      <c r="D25" s="275">
        <v>0</v>
      </c>
      <c r="E25" s="41">
        <v>1</v>
      </c>
      <c r="F25" s="38">
        <v>0</v>
      </c>
      <c r="G25" s="278">
        <v>1</v>
      </c>
      <c r="H25" s="87">
        <v>0</v>
      </c>
      <c r="I25" s="38">
        <v>0</v>
      </c>
      <c r="J25" s="275">
        <v>0</v>
      </c>
    </row>
    <row r="26" spans="1:10" ht="12.75">
      <c r="A26" s="282" t="s">
        <v>23</v>
      </c>
      <c r="B26" s="87">
        <v>4</v>
      </c>
      <c r="C26" s="38">
        <v>3</v>
      </c>
      <c r="D26" s="275">
        <v>7</v>
      </c>
      <c r="E26" s="41">
        <v>0</v>
      </c>
      <c r="F26" s="38">
        <v>0</v>
      </c>
      <c r="G26" s="278">
        <v>0</v>
      </c>
      <c r="H26" s="87">
        <v>1</v>
      </c>
      <c r="I26" s="38">
        <v>4</v>
      </c>
      <c r="J26" s="275">
        <v>5</v>
      </c>
    </row>
    <row r="27" spans="1:10" ht="12.75">
      <c r="A27" s="282" t="s">
        <v>105</v>
      </c>
      <c r="B27" s="87">
        <v>1</v>
      </c>
      <c r="C27" s="38">
        <v>0</v>
      </c>
      <c r="D27" s="275">
        <v>1</v>
      </c>
      <c r="E27" s="41">
        <v>0</v>
      </c>
      <c r="F27" s="38">
        <v>0</v>
      </c>
      <c r="G27" s="278">
        <v>0</v>
      </c>
      <c r="H27" s="87">
        <v>0</v>
      </c>
      <c r="I27" s="38">
        <v>0</v>
      </c>
      <c r="J27" s="275">
        <v>0</v>
      </c>
    </row>
    <row r="28" spans="1:10" ht="12.75">
      <c r="A28" s="282" t="s">
        <v>24</v>
      </c>
      <c r="B28" s="87">
        <v>0</v>
      </c>
      <c r="C28" s="38">
        <v>0</v>
      </c>
      <c r="D28" s="275">
        <v>0</v>
      </c>
      <c r="E28" s="41">
        <v>0</v>
      </c>
      <c r="F28" s="38">
        <v>2</v>
      </c>
      <c r="G28" s="278">
        <v>2</v>
      </c>
      <c r="H28" s="87">
        <v>0</v>
      </c>
      <c r="I28" s="38">
        <v>0</v>
      </c>
      <c r="J28" s="275">
        <v>0</v>
      </c>
    </row>
    <row r="29" spans="1:10" ht="12.75">
      <c r="A29" s="282" t="s">
        <v>25</v>
      </c>
      <c r="B29" s="87">
        <v>4</v>
      </c>
      <c r="C29" s="38">
        <v>62</v>
      </c>
      <c r="D29" s="275">
        <v>66</v>
      </c>
      <c r="E29" s="41">
        <v>0</v>
      </c>
      <c r="F29" s="38">
        <v>5</v>
      </c>
      <c r="G29" s="278">
        <v>5</v>
      </c>
      <c r="H29" s="87">
        <v>3</v>
      </c>
      <c r="I29" s="38">
        <v>12</v>
      </c>
      <c r="J29" s="275">
        <v>15</v>
      </c>
    </row>
    <row r="30" spans="1:10" ht="12.75">
      <c r="A30" s="282" t="s">
        <v>86</v>
      </c>
      <c r="B30" s="87">
        <v>1</v>
      </c>
      <c r="C30" s="38">
        <v>0</v>
      </c>
      <c r="D30" s="275">
        <v>1</v>
      </c>
      <c r="E30" s="41">
        <v>0</v>
      </c>
      <c r="F30" s="38">
        <v>1</v>
      </c>
      <c r="G30" s="278">
        <v>1</v>
      </c>
      <c r="H30" s="87">
        <v>1</v>
      </c>
      <c r="I30" s="38">
        <v>0</v>
      </c>
      <c r="J30" s="275">
        <v>1</v>
      </c>
    </row>
    <row r="31" spans="1:10" ht="12.75">
      <c r="A31" s="282" t="s">
        <v>26</v>
      </c>
      <c r="B31" s="87">
        <v>0</v>
      </c>
      <c r="C31" s="38">
        <v>1</v>
      </c>
      <c r="D31" s="275">
        <v>1</v>
      </c>
      <c r="E31" s="41">
        <v>0</v>
      </c>
      <c r="F31" s="38">
        <v>2</v>
      </c>
      <c r="G31" s="278">
        <v>2</v>
      </c>
      <c r="H31" s="87">
        <v>0</v>
      </c>
      <c r="I31" s="38">
        <v>1</v>
      </c>
      <c r="J31" s="275">
        <v>1</v>
      </c>
    </row>
    <row r="32" spans="1:10" ht="12.75">
      <c r="A32" s="282" t="s">
        <v>27</v>
      </c>
      <c r="B32" s="87">
        <v>1</v>
      </c>
      <c r="C32" s="38">
        <v>2</v>
      </c>
      <c r="D32" s="275">
        <v>3</v>
      </c>
      <c r="E32" s="41">
        <v>0</v>
      </c>
      <c r="F32" s="38">
        <v>0</v>
      </c>
      <c r="G32" s="278">
        <v>0</v>
      </c>
      <c r="H32" s="87">
        <v>0</v>
      </c>
      <c r="I32" s="38">
        <v>1</v>
      </c>
      <c r="J32" s="275">
        <v>1</v>
      </c>
    </row>
    <row r="33" spans="1:10" ht="12.75">
      <c r="A33" s="282" t="s">
        <v>106</v>
      </c>
      <c r="B33" s="87">
        <v>2</v>
      </c>
      <c r="C33" s="38">
        <v>3</v>
      </c>
      <c r="D33" s="275">
        <v>5</v>
      </c>
      <c r="E33" s="41">
        <v>0</v>
      </c>
      <c r="F33" s="38">
        <v>0</v>
      </c>
      <c r="G33" s="278">
        <v>0</v>
      </c>
      <c r="H33" s="87">
        <v>0</v>
      </c>
      <c r="I33" s="38">
        <v>1</v>
      </c>
      <c r="J33" s="275">
        <v>1</v>
      </c>
    </row>
    <row r="34" spans="1:10" ht="12.75">
      <c r="A34" s="282" t="s">
        <v>107</v>
      </c>
      <c r="B34" s="87">
        <v>3</v>
      </c>
      <c r="C34" s="38">
        <v>2</v>
      </c>
      <c r="D34" s="275">
        <v>5</v>
      </c>
      <c r="E34" s="41">
        <v>0</v>
      </c>
      <c r="F34" s="38">
        <v>0</v>
      </c>
      <c r="G34" s="278">
        <v>0</v>
      </c>
      <c r="H34" s="87">
        <v>0</v>
      </c>
      <c r="I34" s="38">
        <v>0</v>
      </c>
      <c r="J34" s="275">
        <v>0</v>
      </c>
    </row>
    <row r="35" spans="1:10" ht="12.75">
      <c r="A35" s="282" t="s">
        <v>108</v>
      </c>
      <c r="B35" s="87">
        <v>1</v>
      </c>
      <c r="C35" s="38">
        <v>1</v>
      </c>
      <c r="D35" s="275">
        <v>2</v>
      </c>
      <c r="E35" s="41">
        <v>0</v>
      </c>
      <c r="F35" s="38">
        <v>0</v>
      </c>
      <c r="G35" s="278">
        <v>0</v>
      </c>
      <c r="H35" s="87">
        <v>0</v>
      </c>
      <c r="I35" s="38">
        <v>0</v>
      </c>
      <c r="J35" s="275">
        <v>0</v>
      </c>
    </row>
    <row r="36" spans="1:10" ht="12.75">
      <c r="A36" s="282" t="s">
        <v>29</v>
      </c>
      <c r="B36" s="87">
        <v>1</v>
      </c>
      <c r="C36" s="38">
        <v>1</v>
      </c>
      <c r="D36" s="275">
        <v>2</v>
      </c>
      <c r="E36" s="41">
        <v>0</v>
      </c>
      <c r="F36" s="38">
        <v>1</v>
      </c>
      <c r="G36" s="278">
        <v>1</v>
      </c>
      <c r="H36" s="87">
        <v>0</v>
      </c>
      <c r="I36" s="38">
        <v>1</v>
      </c>
      <c r="J36" s="275">
        <v>1</v>
      </c>
    </row>
    <row r="37" spans="1:10" ht="12.75">
      <c r="A37" s="282" t="s">
        <v>110</v>
      </c>
      <c r="B37" s="87">
        <v>0</v>
      </c>
      <c r="C37" s="38">
        <v>0</v>
      </c>
      <c r="D37" s="275">
        <v>0</v>
      </c>
      <c r="E37" s="41">
        <v>0</v>
      </c>
      <c r="F37" s="38">
        <v>1</v>
      </c>
      <c r="G37" s="278">
        <v>1</v>
      </c>
      <c r="H37" s="87">
        <v>0</v>
      </c>
      <c r="I37" s="38">
        <v>1</v>
      </c>
      <c r="J37" s="275">
        <v>1</v>
      </c>
    </row>
    <row r="38" spans="1:10" ht="12.75">
      <c r="A38" s="282" t="s">
        <v>30</v>
      </c>
      <c r="B38" s="87">
        <v>1</v>
      </c>
      <c r="C38" s="38">
        <v>1</v>
      </c>
      <c r="D38" s="275">
        <v>2</v>
      </c>
      <c r="E38" s="41">
        <v>0</v>
      </c>
      <c r="F38" s="38">
        <v>0</v>
      </c>
      <c r="G38" s="278">
        <v>0</v>
      </c>
      <c r="H38" s="87">
        <v>1</v>
      </c>
      <c r="I38" s="38">
        <v>1</v>
      </c>
      <c r="J38" s="275">
        <v>2</v>
      </c>
    </row>
    <row r="39" spans="1:10" ht="12.75">
      <c r="A39" s="282" t="s">
        <v>31</v>
      </c>
      <c r="B39" s="87">
        <v>0</v>
      </c>
      <c r="C39" s="38">
        <v>1</v>
      </c>
      <c r="D39" s="275">
        <v>1</v>
      </c>
      <c r="E39" s="41">
        <v>0</v>
      </c>
      <c r="F39" s="38">
        <v>0</v>
      </c>
      <c r="G39" s="278">
        <v>0</v>
      </c>
      <c r="H39" s="87">
        <v>0</v>
      </c>
      <c r="I39" s="38">
        <v>0</v>
      </c>
      <c r="J39" s="275">
        <v>0</v>
      </c>
    </row>
    <row r="40" spans="1:10" ht="12.75">
      <c r="A40" s="282" t="s">
        <v>33</v>
      </c>
      <c r="B40" s="87">
        <v>0</v>
      </c>
      <c r="C40" s="38">
        <v>2</v>
      </c>
      <c r="D40" s="275">
        <v>2</v>
      </c>
      <c r="E40" s="41">
        <v>0</v>
      </c>
      <c r="F40" s="38">
        <v>0</v>
      </c>
      <c r="G40" s="278">
        <v>0</v>
      </c>
      <c r="H40" s="87">
        <v>0</v>
      </c>
      <c r="I40" s="38">
        <v>1</v>
      </c>
      <c r="J40" s="275">
        <v>1</v>
      </c>
    </row>
    <row r="41" spans="1:10" ht="12.75">
      <c r="A41" s="282" t="s">
        <v>35</v>
      </c>
      <c r="B41" s="87">
        <v>0</v>
      </c>
      <c r="C41" s="38">
        <v>0</v>
      </c>
      <c r="D41" s="275">
        <v>0</v>
      </c>
      <c r="E41" s="41">
        <v>0</v>
      </c>
      <c r="F41" s="38">
        <v>0</v>
      </c>
      <c r="G41" s="278">
        <v>0</v>
      </c>
      <c r="H41" s="87">
        <v>0</v>
      </c>
      <c r="I41" s="38">
        <v>2</v>
      </c>
      <c r="J41" s="275">
        <v>2</v>
      </c>
    </row>
    <row r="42" spans="1:10" ht="12.75">
      <c r="A42" s="282" t="s">
        <v>112</v>
      </c>
      <c r="B42" s="87">
        <v>10</v>
      </c>
      <c r="C42" s="38">
        <v>34</v>
      </c>
      <c r="D42" s="275">
        <v>44</v>
      </c>
      <c r="E42" s="41">
        <v>0</v>
      </c>
      <c r="F42" s="38">
        <v>0</v>
      </c>
      <c r="G42" s="278">
        <v>0</v>
      </c>
      <c r="H42" s="87">
        <v>2</v>
      </c>
      <c r="I42" s="38">
        <v>2</v>
      </c>
      <c r="J42" s="275">
        <v>4</v>
      </c>
    </row>
    <row r="43" spans="1:10" ht="12.75">
      <c r="A43" s="282" t="s">
        <v>36</v>
      </c>
      <c r="B43" s="87">
        <v>0</v>
      </c>
      <c r="C43" s="38">
        <v>17</v>
      </c>
      <c r="D43" s="275">
        <v>17</v>
      </c>
      <c r="E43" s="41">
        <v>0</v>
      </c>
      <c r="F43" s="38">
        <v>0</v>
      </c>
      <c r="G43" s="278">
        <v>0</v>
      </c>
      <c r="H43" s="87">
        <v>0</v>
      </c>
      <c r="I43" s="38">
        <v>0</v>
      </c>
      <c r="J43" s="275">
        <v>0</v>
      </c>
    </row>
    <row r="44" spans="1:10" ht="12.75">
      <c r="A44" s="282" t="s">
        <v>113</v>
      </c>
      <c r="B44" s="87">
        <v>0</v>
      </c>
      <c r="C44" s="38">
        <v>1</v>
      </c>
      <c r="D44" s="275">
        <v>1</v>
      </c>
      <c r="E44" s="41">
        <v>0</v>
      </c>
      <c r="F44" s="38">
        <v>0</v>
      </c>
      <c r="G44" s="278">
        <v>0</v>
      </c>
      <c r="H44" s="87">
        <v>0</v>
      </c>
      <c r="I44" s="38">
        <v>0</v>
      </c>
      <c r="J44" s="275">
        <v>0</v>
      </c>
    </row>
    <row r="45" spans="1:10" ht="12.75">
      <c r="A45" s="282" t="s">
        <v>37</v>
      </c>
      <c r="B45" s="87">
        <v>0</v>
      </c>
      <c r="C45" s="38">
        <v>0</v>
      </c>
      <c r="D45" s="275">
        <v>0</v>
      </c>
      <c r="E45" s="41">
        <v>1</v>
      </c>
      <c r="F45" s="38">
        <v>0</v>
      </c>
      <c r="G45" s="278">
        <v>1</v>
      </c>
      <c r="H45" s="87">
        <v>0</v>
      </c>
      <c r="I45" s="38">
        <v>1</v>
      </c>
      <c r="J45" s="275">
        <v>1</v>
      </c>
    </row>
    <row r="46" spans="1:10" ht="12.75">
      <c r="A46" s="282" t="s">
        <v>116</v>
      </c>
      <c r="B46" s="87">
        <v>0</v>
      </c>
      <c r="C46" s="38">
        <v>1</v>
      </c>
      <c r="D46" s="275">
        <v>1</v>
      </c>
      <c r="E46" s="41">
        <v>0</v>
      </c>
      <c r="F46" s="38">
        <v>0</v>
      </c>
      <c r="G46" s="278">
        <v>0</v>
      </c>
      <c r="H46" s="87">
        <v>0</v>
      </c>
      <c r="I46" s="38">
        <v>0</v>
      </c>
      <c r="J46" s="275">
        <v>0</v>
      </c>
    </row>
    <row r="47" spans="1:10" ht="12.75">
      <c r="A47" s="282" t="s">
        <v>197</v>
      </c>
      <c r="B47" s="87">
        <v>1</v>
      </c>
      <c r="C47" s="38">
        <v>0</v>
      </c>
      <c r="D47" s="275">
        <v>1</v>
      </c>
      <c r="E47" s="41">
        <v>0</v>
      </c>
      <c r="F47" s="38">
        <v>0</v>
      </c>
      <c r="G47" s="278">
        <v>0</v>
      </c>
      <c r="H47" s="87">
        <v>0</v>
      </c>
      <c r="I47" s="38">
        <v>0</v>
      </c>
      <c r="J47" s="275">
        <v>0</v>
      </c>
    </row>
    <row r="48" spans="1:10" ht="12.75">
      <c r="A48" s="282" t="s">
        <v>44</v>
      </c>
      <c r="B48" s="87">
        <v>0</v>
      </c>
      <c r="C48" s="38">
        <v>3</v>
      </c>
      <c r="D48" s="275">
        <v>3</v>
      </c>
      <c r="E48" s="41">
        <v>0</v>
      </c>
      <c r="F48" s="38">
        <v>0</v>
      </c>
      <c r="G48" s="278">
        <v>0</v>
      </c>
      <c r="H48" s="87">
        <v>0</v>
      </c>
      <c r="I48" s="38">
        <v>0</v>
      </c>
      <c r="J48" s="275">
        <v>0</v>
      </c>
    </row>
    <row r="49" spans="1:10" ht="12.75">
      <c r="A49" s="282" t="s">
        <v>118</v>
      </c>
      <c r="B49" s="87">
        <v>2</v>
      </c>
      <c r="C49" s="38">
        <v>0</v>
      </c>
      <c r="D49" s="275">
        <v>2</v>
      </c>
      <c r="E49" s="41">
        <v>0</v>
      </c>
      <c r="F49" s="38">
        <v>2</v>
      </c>
      <c r="G49" s="278">
        <v>2</v>
      </c>
      <c r="H49" s="87">
        <v>0</v>
      </c>
      <c r="I49" s="38">
        <v>0</v>
      </c>
      <c r="J49" s="275">
        <v>0</v>
      </c>
    </row>
    <row r="50" spans="1:10" ht="12.75">
      <c r="A50" s="282" t="s">
        <v>252</v>
      </c>
      <c r="B50" s="87">
        <v>7</v>
      </c>
      <c r="C50" s="38">
        <v>10</v>
      </c>
      <c r="D50" s="275">
        <v>17</v>
      </c>
      <c r="E50" s="41">
        <v>0</v>
      </c>
      <c r="F50" s="38">
        <v>3</v>
      </c>
      <c r="G50" s="278">
        <v>3</v>
      </c>
      <c r="H50" s="87">
        <v>3</v>
      </c>
      <c r="I50" s="38">
        <v>1</v>
      </c>
      <c r="J50" s="275">
        <v>4</v>
      </c>
    </row>
    <row r="51" spans="1:10" ht="12.75">
      <c r="A51" s="282" t="s">
        <v>46</v>
      </c>
      <c r="B51" s="87">
        <v>8</v>
      </c>
      <c r="C51" s="38">
        <v>6</v>
      </c>
      <c r="D51" s="275">
        <v>14</v>
      </c>
      <c r="E51" s="41">
        <v>3</v>
      </c>
      <c r="F51" s="38">
        <v>3</v>
      </c>
      <c r="G51" s="278">
        <v>6</v>
      </c>
      <c r="H51" s="87">
        <v>0</v>
      </c>
      <c r="I51" s="38">
        <v>3</v>
      </c>
      <c r="J51" s="275">
        <v>3</v>
      </c>
    </row>
    <row r="52" spans="1:10" ht="12.75">
      <c r="A52" s="282" t="s">
        <v>48</v>
      </c>
      <c r="B52" s="87">
        <v>0</v>
      </c>
      <c r="C52" s="38">
        <v>14</v>
      </c>
      <c r="D52" s="275">
        <v>14</v>
      </c>
      <c r="E52" s="41">
        <v>0</v>
      </c>
      <c r="F52" s="38">
        <v>0</v>
      </c>
      <c r="G52" s="278">
        <v>0</v>
      </c>
      <c r="H52" s="87">
        <v>0</v>
      </c>
      <c r="I52" s="38">
        <v>0</v>
      </c>
      <c r="J52" s="275">
        <v>0</v>
      </c>
    </row>
    <row r="53" spans="1:10" ht="12.75">
      <c r="A53" s="282" t="s">
        <v>73</v>
      </c>
      <c r="B53" s="87">
        <v>1</v>
      </c>
      <c r="C53" s="38">
        <v>2</v>
      </c>
      <c r="D53" s="275">
        <v>3</v>
      </c>
      <c r="E53" s="41">
        <v>0</v>
      </c>
      <c r="F53" s="38">
        <v>3</v>
      </c>
      <c r="G53" s="278">
        <v>3</v>
      </c>
      <c r="H53" s="87">
        <v>0</v>
      </c>
      <c r="I53" s="38">
        <v>3</v>
      </c>
      <c r="J53" s="275">
        <v>3</v>
      </c>
    </row>
    <row r="54" spans="1:10" ht="12.75">
      <c r="A54" s="282" t="s">
        <v>120</v>
      </c>
      <c r="B54" s="87">
        <v>0</v>
      </c>
      <c r="C54" s="38">
        <v>1</v>
      </c>
      <c r="D54" s="275">
        <v>1</v>
      </c>
      <c r="E54" s="41">
        <v>0</v>
      </c>
      <c r="F54" s="38">
        <v>0</v>
      </c>
      <c r="G54" s="278">
        <v>0</v>
      </c>
      <c r="H54" s="87">
        <v>0</v>
      </c>
      <c r="I54" s="38">
        <v>0</v>
      </c>
      <c r="J54" s="275">
        <v>0</v>
      </c>
    </row>
    <row r="55" spans="1:10" ht="12.75">
      <c r="A55" s="282" t="s">
        <v>50</v>
      </c>
      <c r="B55" s="87">
        <v>0</v>
      </c>
      <c r="C55" s="38">
        <v>6</v>
      </c>
      <c r="D55" s="275">
        <v>6</v>
      </c>
      <c r="E55" s="41">
        <v>0</v>
      </c>
      <c r="F55" s="38">
        <v>1</v>
      </c>
      <c r="G55" s="278">
        <v>1</v>
      </c>
      <c r="H55" s="87">
        <v>0</v>
      </c>
      <c r="I55" s="38">
        <v>0</v>
      </c>
      <c r="J55" s="275">
        <v>0</v>
      </c>
    </row>
    <row r="56" spans="1:10" ht="12.75">
      <c r="A56" s="282" t="s">
        <v>204</v>
      </c>
      <c r="B56" s="87">
        <v>0</v>
      </c>
      <c r="C56" s="38">
        <v>0</v>
      </c>
      <c r="D56" s="275">
        <v>0</v>
      </c>
      <c r="E56" s="41">
        <v>0</v>
      </c>
      <c r="F56" s="38">
        <v>1</v>
      </c>
      <c r="G56" s="278">
        <v>1</v>
      </c>
      <c r="H56" s="87">
        <v>0</v>
      </c>
      <c r="I56" s="38">
        <v>0</v>
      </c>
      <c r="J56" s="275">
        <v>0</v>
      </c>
    </row>
    <row r="57" spans="1:10" ht="12.75">
      <c r="A57" s="282" t="s">
        <v>121</v>
      </c>
      <c r="B57" s="87">
        <v>0</v>
      </c>
      <c r="C57" s="38">
        <v>0</v>
      </c>
      <c r="D57" s="275">
        <v>0</v>
      </c>
      <c r="E57" s="41">
        <v>0</v>
      </c>
      <c r="F57" s="38">
        <v>0</v>
      </c>
      <c r="G57" s="278">
        <v>0</v>
      </c>
      <c r="H57" s="87">
        <v>1</v>
      </c>
      <c r="I57" s="38">
        <v>1</v>
      </c>
      <c r="J57" s="275">
        <v>2</v>
      </c>
    </row>
    <row r="58" spans="1:10" ht="12.75">
      <c r="A58" s="282" t="s">
        <v>52</v>
      </c>
      <c r="B58" s="87">
        <v>41</v>
      </c>
      <c r="C58" s="38">
        <v>44</v>
      </c>
      <c r="D58" s="275">
        <v>85</v>
      </c>
      <c r="E58" s="41">
        <v>15</v>
      </c>
      <c r="F58" s="38">
        <v>7</v>
      </c>
      <c r="G58" s="278">
        <v>22</v>
      </c>
      <c r="H58" s="87">
        <v>4</v>
      </c>
      <c r="I58" s="38">
        <v>4</v>
      </c>
      <c r="J58" s="275">
        <v>8</v>
      </c>
    </row>
    <row r="59" spans="1:10" ht="12.75">
      <c r="A59" s="282" t="s">
        <v>53</v>
      </c>
      <c r="B59" s="87">
        <v>0</v>
      </c>
      <c r="C59" s="38">
        <v>2</v>
      </c>
      <c r="D59" s="275">
        <v>2</v>
      </c>
      <c r="E59" s="41">
        <v>0</v>
      </c>
      <c r="F59" s="38">
        <v>0</v>
      </c>
      <c r="G59" s="278">
        <v>0</v>
      </c>
      <c r="H59" s="87">
        <v>0</v>
      </c>
      <c r="I59" s="38">
        <v>1</v>
      </c>
      <c r="J59" s="275">
        <v>1</v>
      </c>
    </row>
    <row r="60" spans="1:10" ht="12.75">
      <c r="A60" s="282" t="s">
        <v>54</v>
      </c>
      <c r="B60" s="87">
        <v>2</v>
      </c>
      <c r="C60" s="38">
        <v>4</v>
      </c>
      <c r="D60" s="275">
        <v>6</v>
      </c>
      <c r="E60" s="41">
        <v>1</v>
      </c>
      <c r="F60" s="38">
        <v>0</v>
      </c>
      <c r="G60" s="278">
        <v>1</v>
      </c>
      <c r="H60" s="87">
        <v>1</v>
      </c>
      <c r="I60" s="38">
        <v>0</v>
      </c>
      <c r="J60" s="275">
        <v>1</v>
      </c>
    </row>
    <row r="61" spans="1:10" ht="12.75">
      <c r="A61" s="282" t="s">
        <v>57</v>
      </c>
      <c r="B61" s="87">
        <v>0</v>
      </c>
      <c r="C61" s="38">
        <v>1</v>
      </c>
      <c r="D61" s="275">
        <v>1</v>
      </c>
      <c r="E61" s="41">
        <v>0</v>
      </c>
      <c r="F61" s="38">
        <v>0</v>
      </c>
      <c r="G61" s="278">
        <v>0</v>
      </c>
      <c r="H61" s="87">
        <v>0</v>
      </c>
      <c r="I61" s="38">
        <v>1</v>
      </c>
      <c r="J61" s="275">
        <v>1</v>
      </c>
    </row>
    <row r="62" spans="1:10" ht="12.75">
      <c r="A62" s="282" t="s">
        <v>125</v>
      </c>
      <c r="B62" s="87">
        <v>2</v>
      </c>
      <c r="C62" s="38">
        <v>2</v>
      </c>
      <c r="D62" s="275">
        <v>4</v>
      </c>
      <c r="E62" s="41">
        <v>2</v>
      </c>
      <c r="F62" s="38">
        <v>2</v>
      </c>
      <c r="G62" s="278">
        <v>4</v>
      </c>
      <c r="H62" s="87">
        <v>1</v>
      </c>
      <c r="I62" s="38">
        <v>2</v>
      </c>
      <c r="J62" s="275">
        <v>3</v>
      </c>
    </row>
    <row r="63" spans="1:10" ht="12.75">
      <c r="A63" s="282" t="s">
        <v>58</v>
      </c>
      <c r="B63" s="87">
        <v>0</v>
      </c>
      <c r="C63" s="38">
        <v>1</v>
      </c>
      <c r="D63" s="275">
        <v>1</v>
      </c>
      <c r="E63" s="41">
        <v>0</v>
      </c>
      <c r="F63" s="38">
        <v>0</v>
      </c>
      <c r="G63" s="278">
        <v>0</v>
      </c>
      <c r="H63" s="87">
        <v>0</v>
      </c>
      <c r="I63" s="38">
        <v>0</v>
      </c>
      <c r="J63" s="275">
        <v>0</v>
      </c>
    </row>
    <row r="64" spans="1:10" ht="12.75">
      <c r="A64" s="282" t="s">
        <v>59</v>
      </c>
      <c r="B64" s="87">
        <v>1</v>
      </c>
      <c r="C64" s="38">
        <v>15</v>
      </c>
      <c r="D64" s="275">
        <v>16</v>
      </c>
      <c r="E64" s="41">
        <v>0</v>
      </c>
      <c r="F64" s="38">
        <v>0</v>
      </c>
      <c r="G64" s="278">
        <v>0</v>
      </c>
      <c r="H64" s="87">
        <v>0</v>
      </c>
      <c r="I64" s="38">
        <v>2</v>
      </c>
      <c r="J64" s="275">
        <v>2</v>
      </c>
    </row>
    <row r="65" spans="1:10" ht="12.75">
      <c r="A65" s="282" t="s">
        <v>91</v>
      </c>
      <c r="B65" s="87">
        <v>1</v>
      </c>
      <c r="C65" s="38">
        <v>1</v>
      </c>
      <c r="D65" s="275">
        <v>2</v>
      </c>
      <c r="E65" s="41">
        <v>0</v>
      </c>
      <c r="F65" s="38">
        <v>2</v>
      </c>
      <c r="G65" s="278">
        <v>2</v>
      </c>
      <c r="H65" s="87">
        <v>0</v>
      </c>
      <c r="I65" s="38">
        <v>0</v>
      </c>
      <c r="J65" s="275">
        <v>0</v>
      </c>
    </row>
    <row r="66" spans="1:10" ht="12.75">
      <c r="A66" s="282" t="s">
        <v>62</v>
      </c>
      <c r="B66" s="87">
        <v>0</v>
      </c>
      <c r="C66" s="38">
        <v>5</v>
      </c>
      <c r="D66" s="275">
        <v>5</v>
      </c>
      <c r="E66" s="41">
        <v>0</v>
      </c>
      <c r="F66" s="38">
        <v>1</v>
      </c>
      <c r="G66" s="278">
        <v>1</v>
      </c>
      <c r="H66" s="87">
        <v>0</v>
      </c>
      <c r="I66" s="38">
        <v>2</v>
      </c>
      <c r="J66" s="275">
        <v>2</v>
      </c>
    </row>
    <row r="67" spans="1:10" ht="12.75">
      <c r="A67" s="282" t="s">
        <v>63</v>
      </c>
      <c r="B67" s="87">
        <v>2</v>
      </c>
      <c r="C67" s="38">
        <v>66</v>
      </c>
      <c r="D67" s="275">
        <v>68</v>
      </c>
      <c r="E67" s="41">
        <v>1</v>
      </c>
      <c r="F67" s="38">
        <v>14</v>
      </c>
      <c r="G67" s="278">
        <v>15</v>
      </c>
      <c r="H67" s="87">
        <v>1</v>
      </c>
      <c r="I67" s="38">
        <v>13</v>
      </c>
      <c r="J67" s="275">
        <v>14</v>
      </c>
    </row>
    <row r="68" spans="1:10" ht="12.75">
      <c r="A68" s="282" t="s">
        <v>64</v>
      </c>
      <c r="B68" s="87">
        <v>1</v>
      </c>
      <c r="C68" s="38">
        <v>0</v>
      </c>
      <c r="D68" s="275">
        <v>1</v>
      </c>
      <c r="E68" s="41">
        <v>0</v>
      </c>
      <c r="F68" s="38">
        <v>0</v>
      </c>
      <c r="G68" s="278">
        <v>0</v>
      </c>
      <c r="H68" s="87">
        <v>1</v>
      </c>
      <c r="I68" s="38">
        <v>0</v>
      </c>
      <c r="J68" s="275">
        <v>1</v>
      </c>
    </row>
    <row r="69" spans="1:10" ht="12.75">
      <c r="A69" s="282" t="s">
        <v>66</v>
      </c>
      <c r="B69" s="87">
        <v>239</v>
      </c>
      <c r="C69" s="38">
        <v>169</v>
      </c>
      <c r="D69" s="275">
        <v>408</v>
      </c>
      <c r="E69" s="41">
        <v>42</v>
      </c>
      <c r="F69" s="38">
        <v>34</v>
      </c>
      <c r="G69" s="278">
        <v>76</v>
      </c>
      <c r="H69" s="87">
        <v>45</v>
      </c>
      <c r="I69" s="38">
        <v>32</v>
      </c>
      <c r="J69" s="275">
        <v>77</v>
      </c>
    </row>
    <row r="70" spans="1:10" ht="12.75">
      <c r="A70" s="282" t="s">
        <v>67</v>
      </c>
      <c r="B70" s="87">
        <v>1</v>
      </c>
      <c r="C70" s="38">
        <v>10</v>
      </c>
      <c r="D70" s="275">
        <v>11</v>
      </c>
      <c r="E70" s="41">
        <v>0</v>
      </c>
      <c r="F70" s="38">
        <v>5</v>
      </c>
      <c r="G70" s="278">
        <v>5</v>
      </c>
      <c r="H70" s="87">
        <v>0</v>
      </c>
      <c r="I70" s="38">
        <v>1</v>
      </c>
      <c r="J70" s="275">
        <v>1</v>
      </c>
    </row>
    <row r="71" spans="1:10" ht="12.75">
      <c r="A71" s="282" t="s">
        <v>68</v>
      </c>
      <c r="B71" s="87">
        <v>0</v>
      </c>
      <c r="C71" s="38">
        <v>1</v>
      </c>
      <c r="D71" s="275">
        <v>1</v>
      </c>
      <c r="E71" s="41">
        <v>0</v>
      </c>
      <c r="F71" s="38">
        <v>0</v>
      </c>
      <c r="G71" s="278">
        <v>0</v>
      </c>
      <c r="H71" s="87">
        <v>0</v>
      </c>
      <c r="I71" s="38">
        <v>0</v>
      </c>
      <c r="J71" s="275">
        <v>0</v>
      </c>
    </row>
    <row r="72" spans="1:10" ht="12.75">
      <c r="A72" s="282" t="s">
        <v>69</v>
      </c>
      <c r="B72" s="87">
        <v>291</v>
      </c>
      <c r="C72" s="38">
        <v>323</v>
      </c>
      <c r="D72" s="275">
        <v>614</v>
      </c>
      <c r="E72" s="41">
        <v>23</v>
      </c>
      <c r="F72" s="38">
        <v>24</v>
      </c>
      <c r="G72" s="278">
        <v>47</v>
      </c>
      <c r="H72" s="87">
        <v>14</v>
      </c>
      <c r="I72" s="38">
        <v>15</v>
      </c>
      <c r="J72" s="275">
        <v>29</v>
      </c>
    </row>
    <row r="73" spans="1:10" ht="13.5" thickBot="1">
      <c r="A73" s="282" t="s">
        <v>94</v>
      </c>
      <c r="B73" s="95">
        <v>1</v>
      </c>
      <c r="C73" s="45">
        <v>0</v>
      </c>
      <c r="D73" s="276">
        <v>1</v>
      </c>
      <c r="E73" s="44">
        <v>0</v>
      </c>
      <c r="F73" s="45">
        <v>0</v>
      </c>
      <c r="G73" s="280">
        <v>0</v>
      </c>
      <c r="H73" s="95">
        <v>0</v>
      </c>
      <c r="I73" s="45">
        <v>1</v>
      </c>
      <c r="J73" s="276">
        <v>1</v>
      </c>
    </row>
    <row r="74" spans="1:10" s="27" customFormat="1" ht="12.75" thickBot="1">
      <c r="A74" s="115" t="s">
        <v>262</v>
      </c>
      <c r="B74" s="205">
        <f aca="true" t="shared" si="0" ref="B74:J74">SUM(B6:B73)</f>
        <v>804</v>
      </c>
      <c r="C74" s="311">
        <f t="shared" si="0"/>
        <v>1000</v>
      </c>
      <c r="D74" s="312">
        <f t="shared" si="0"/>
        <v>1804</v>
      </c>
      <c r="E74" s="205">
        <f t="shared" si="0"/>
        <v>123</v>
      </c>
      <c r="F74" s="311">
        <f t="shared" si="0"/>
        <v>154</v>
      </c>
      <c r="G74" s="206">
        <f t="shared" si="0"/>
        <v>277</v>
      </c>
      <c r="H74" s="313">
        <f t="shared" si="0"/>
        <v>103</v>
      </c>
      <c r="I74" s="311">
        <f t="shared" si="0"/>
        <v>149</v>
      </c>
      <c r="J74" s="206">
        <f t="shared" si="0"/>
        <v>252</v>
      </c>
    </row>
  </sheetData>
  <sheetProtection/>
  <mergeCells count="4">
    <mergeCell ref="A4:A5"/>
    <mergeCell ref="E4:G4"/>
    <mergeCell ref="B4:D4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E57"/>
  <sheetViews>
    <sheetView workbookViewId="0" topLeftCell="A25">
      <selection activeCell="F27" sqref="F27"/>
    </sheetView>
  </sheetViews>
  <sheetFormatPr defaultColWidth="9.140625" defaultRowHeight="12.75"/>
  <cols>
    <col min="1" max="1" width="32.57421875" style="0" customWidth="1"/>
    <col min="5" max="5" width="10.57421875" style="0" bestFit="1" customWidth="1"/>
    <col min="6" max="7" width="15.8515625" style="0" bestFit="1" customWidth="1"/>
    <col min="8" max="8" width="13.8515625" style="0" bestFit="1" customWidth="1"/>
  </cols>
  <sheetData>
    <row r="1" s="7" customFormat="1" ht="12.75">
      <c r="A1" s="1" t="s">
        <v>282</v>
      </c>
    </row>
    <row r="2" s="7" customFormat="1" ht="12.75">
      <c r="A2" s="7" t="s">
        <v>207</v>
      </c>
    </row>
    <row r="3" s="7" customFormat="1" ht="13.5" thickBot="1"/>
    <row r="4" spans="1:5" ht="13.5" thickBot="1">
      <c r="A4" s="143" t="s">
        <v>0</v>
      </c>
      <c r="B4" s="144" t="s">
        <v>208</v>
      </c>
      <c r="C4" s="208" t="s">
        <v>209</v>
      </c>
      <c r="D4" s="264" t="s">
        <v>2</v>
      </c>
      <c r="E4" s="262" t="s">
        <v>3</v>
      </c>
    </row>
    <row r="5" spans="1:5" ht="12.75">
      <c r="A5" s="314" t="s">
        <v>4</v>
      </c>
      <c r="B5" s="121">
        <v>1</v>
      </c>
      <c r="C5" s="209">
        <v>8</v>
      </c>
      <c r="D5" s="316">
        <v>9</v>
      </c>
      <c r="E5" s="263">
        <f aca="true" t="shared" si="0" ref="E5:E38">D5*100/$D$57</f>
        <v>0.8875739644970414</v>
      </c>
    </row>
    <row r="6" spans="1:5" ht="12.75">
      <c r="A6" s="315" t="s">
        <v>71</v>
      </c>
      <c r="B6" s="122">
        <v>1</v>
      </c>
      <c r="C6" s="210">
        <v>4</v>
      </c>
      <c r="D6" s="316">
        <v>5</v>
      </c>
      <c r="E6" s="263">
        <f t="shared" si="0"/>
        <v>0.4930966469428008</v>
      </c>
    </row>
    <row r="7" spans="1:5" ht="12.75">
      <c r="A7" s="315" t="s">
        <v>6</v>
      </c>
      <c r="B7" s="122">
        <v>0</v>
      </c>
      <c r="C7" s="210">
        <v>5</v>
      </c>
      <c r="D7" s="316">
        <v>5</v>
      </c>
      <c r="E7" s="263">
        <f t="shared" si="0"/>
        <v>0.4930966469428008</v>
      </c>
    </row>
    <row r="8" spans="1:5" ht="12.75">
      <c r="A8" s="315" t="s">
        <v>95</v>
      </c>
      <c r="B8" s="122">
        <v>0</v>
      </c>
      <c r="C8" s="210">
        <v>4</v>
      </c>
      <c r="D8" s="316">
        <v>4</v>
      </c>
      <c r="E8" s="263">
        <f t="shared" si="0"/>
        <v>0.39447731755424065</v>
      </c>
    </row>
    <row r="9" spans="1:5" ht="12.75">
      <c r="A9" s="315" t="s">
        <v>8</v>
      </c>
      <c r="B9" s="122">
        <v>4</v>
      </c>
      <c r="C9" s="210">
        <v>21</v>
      </c>
      <c r="D9" s="316">
        <v>25</v>
      </c>
      <c r="E9" s="263">
        <f t="shared" si="0"/>
        <v>2.465483234714004</v>
      </c>
    </row>
    <row r="10" spans="1:5" ht="12.75">
      <c r="A10" s="315" t="s">
        <v>9</v>
      </c>
      <c r="B10" s="122">
        <v>0</v>
      </c>
      <c r="C10" s="210">
        <v>1</v>
      </c>
      <c r="D10" s="316">
        <v>1</v>
      </c>
      <c r="E10" s="263">
        <f t="shared" si="0"/>
        <v>0.09861932938856016</v>
      </c>
    </row>
    <row r="11" spans="1:5" ht="12.75">
      <c r="A11" s="315" t="s">
        <v>10</v>
      </c>
      <c r="B11" s="122">
        <v>0</v>
      </c>
      <c r="C11" s="210">
        <v>19</v>
      </c>
      <c r="D11" s="316">
        <v>19</v>
      </c>
      <c r="E11" s="263">
        <f t="shared" si="0"/>
        <v>1.873767258382643</v>
      </c>
    </row>
    <row r="12" spans="1:5" ht="12.75">
      <c r="A12" s="315" t="s">
        <v>11</v>
      </c>
      <c r="B12" s="122">
        <v>0</v>
      </c>
      <c r="C12" s="210">
        <v>4</v>
      </c>
      <c r="D12" s="316">
        <v>4</v>
      </c>
      <c r="E12" s="263">
        <f t="shared" si="0"/>
        <v>0.39447731755424065</v>
      </c>
    </row>
    <row r="13" spans="1:5" ht="12.75">
      <c r="A13" s="315" t="s">
        <v>13</v>
      </c>
      <c r="B13" s="122">
        <v>2</v>
      </c>
      <c r="C13" s="210">
        <v>35</v>
      </c>
      <c r="D13" s="316">
        <v>37</v>
      </c>
      <c r="E13" s="263">
        <f t="shared" si="0"/>
        <v>3.648915187376726</v>
      </c>
    </row>
    <row r="14" spans="1:5" ht="12.75">
      <c r="A14" s="315" t="s">
        <v>100</v>
      </c>
      <c r="B14" s="122">
        <v>0</v>
      </c>
      <c r="C14" s="210">
        <v>1</v>
      </c>
      <c r="D14" s="316">
        <v>1</v>
      </c>
      <c r="E14" s="263">
        <f t="shared" si="0"/>
        <v>0.09861932938856016</v>
      </c>
    </row>
    <row r="15" spans="1:5" ht="12.75">
      <c r="A15" s="315" t="s">
        <v>14</v>
      </c>
      <c r="B15" s="122">
        <v>0</v>
      </c>
      <c r="C15" s="210">
        <v>4</v>
      </c>
      <c r="D15" s="316">
        <v>4</v>
      </c>
      <c r="E15" s="263">
        <f t="shared" si="0"/>
        <v>0.39447731755424065</v>
      </c>
    </row>
    <row r="16" spans="1:5" ht="12.75">
      <c r="A16" s="315" t="s">
        <v>101</v>
      </c>
      <c r="B16" s="122">
        <v>0</v>
      </c>
      <c r="C16" s="210">
        <v>2</v>
      </c>
      <c r="D16" s="316">
        <v>2</v>
      </c>
      <c r="E16" s="263">
        <f t="shared" si="0"/>
        <v>0.19723865877712032</v>
      </c>
    </row>
    <row r="17" spans="1:5" ht="12.75">
      <c r="A17" s="315" t="s">
        <v>17</v>
      </c>
      <c r="B17" s="122">
        <v>6</v>
      </c>
      <c r="C17" s="210">
        <v>12</v>
      </c>
      <c r="D17" s="316">
        <v>18</v>
      </c>
      <c r="E17" s="263">
        <f t="shared" si="0"/>
        <v>1.7751479289940828</v>
      </c>
    </row>
    <row r="18" spans="1:5" ht="12.75">
      <c r="A18" s="315" t="s">
        <v>203</v>
      </c>
      <c r="B18" s="122">
        <v>0</v>
      </c>
      <c r="C18" s="210">
        <v>1</v>
      </c>
      <c r="D18" s="316">
        <v>1</v>
      </c>
      <c r="E18" s="263">
        <f t="shared" si="0"/>
        <v>0.09861932938856016</v>
      </c>
    </row>
    <row r="19" spans="1:5" ht="12.75">
      <c r="A19" s="315" t="s">
        <v>18</v>
      </c>
      <c r="B19" s="122">
        <v>0</v>
      </c>
      <c r="C19" s="210">
        <v>8</v>
      </c>
      <c r="D19" s="316">
        <v>8</v>
      </c>
      <c r="E19" s="263">
        <f t="shared" si="0"/>
        <v>0.7889546351084813</v>
      </c>
    </row>
    <row r="20" spans="1:5" ht="12.75">
      <c r="A20" s="315" t="s">
        <v>21</v>
      </c>
      <c r="B20" s="122">
        <v>0</v>
      </c>
      <c r="C20" s="210">
        <v>1</v>
      </c>
      <c r="D20" s="316">
        <v>1</v>
      </c>
      <c r="E20" s="263">
        <f t="shared" si="0"/>
        <v>0.09861932938856016</v>
      </c>
    </row>
    <row r="21" spans="1:5" ht="12.75">
      <c r="A21" s="315" t="s">
        <v>23</v>
      </c>
      <c r="B21" s="122">
        <v>18</v>
      </c>
      <c r="C21" s="210">
        <v>113</v>
      </c>
      <c r="D21" s="316">
        <v>131</v>
      </c>
      <c r="E21" s="263">
        <f t="shared" si="0"/>
        <v>12.919132149901381</v>
      </c>
    </row>
    <row r="22" spans="1:5" ht="12.75">
      <c r="A22" s="315" t="s">
        <v>24</v>
      </c>
      <c r="B22" s="122">
        <v>0</v>
      </c>
      <c r="C22" s="210">
        <v>3</v>
      </c>
      <c r="D22" s="316">
        <v>3</v>
      </c>
      <c r="E22" s="263">
        <f t="shared" si="0"/>
        <v>0.2958579881656805</v>
      </c>
    </row>
    <row r="23" spans="1:5" ht="12.75">
      <c r="A23" s="315" t="s">
        <v>25</v>
      </c>
      <c r="B23" s="122">
        <v>0</v>
      </c>
      <c r="C23" s="210">
        <v>15</v>
      </c>
      <c r="D23" s="316">
        <v>15</v>
      </c>
      <c r="E23" s="263">
        <f t="shared" si="0"/>
        <v>1.4792899408284024</v>
      </c>
    </row>
    <row r="24" spans="1:5" ht="12.75">
      <c r="A24" s="315" t="s">
        <v>26</v>
      </c>
      <c r="B24" s="122">
        <v>3</v>
      </c>
      <c r="C24" s="210">
        <v>8</v>
      </c>
      <c r="D24" s="316">
        <v>11</v>
      </c>
      <c r="E24" s="263">
        <f t="shared" si="0"/>
        <v>1.0848126232741617</v>
      </c>
    </row>
    <row r="25" spans="1:5" ht="12.75">
      <c r="A25" s="315" t="s">
        <v>27</v>
      </c>
      <c r="B25" s="122">
        <v>0</v>
      </c>
      <c r="C25" s="210">
        <v>4</v>
      </c>
      <c r="D25" s="316">
        <v>4</v>
      </c>
      <c r="E25" s="263">
        <f t="shared" si="0"/>
        <v>0.39447731755424065</v>
      </c>
    </row>
    <row r="26" spans="1:5" ht="12.75">
      <c r="A26" s="315" t="s">
        <v>28</v>
      </c>
      <c r="B26" s="122">
        <v>0</v>
      </c>
      <c r="C26" s="210">
        <v>1</v>
      </c>
      <c r="D26" s="316">
        <v>1</v>
      </c>
      <c r="E26" s="263">
        <f t="shared" si="0"/>
        <v>0.09861932938856016</v>
      </c>
    </row>
    <row r="27" spans="1:5" ht="12.75">
      <c r="A27" s="315" t="s">
        <v>29</v>
      </c>
      <c r="B27" s="122">
        <v>0</v>
      </c>
      <c r="C27" s="210">
        <v>1</v>
      </c>
      <c r="D27" s="316">
        <v>1</v>
      </c>
      <c r="E27" s="263">
        <f t="shared" si="0"/>
        <v>0.09861932938856016</v>
      </c>
    </row>
    <row r="28" spans="1:5" ht="12.75">
      <c r="A28" s="315" t="s">
        <v>30</v>
      </c>
      <c r="B28" s="122">
        <v>1</v>
      </c>
      <c r="C28" s="210">
        <v>3</v>
      </c>
      <c r="D28" s="316">
        <v>4</v>
      </c>
      <c r="E28" s="263">
        <f t="shared" si="0"/>
        <v>0.39447731755424065</v>
      </c>
    </row>
    <row r="29" spans="1:5" ht="12.75">
      <c r="A29" s="315" t="s">
        <v>32</v>
      </c>
      <c r="B29" s="122">
        <v>0</v>
      </c>
      <c r="C29" s="210">
        <v>2</v>
      </c>
      <c r="D29" s="316">
        <v>2</v>
      </c>
      <c r="E29" s="263">
        <f t="shared" si="0"/>
        <v>0.19723865877712032</v>
      </c>
    </row>
    <row r="30" spans="1:5" ht="12.75">
      <c r="A30" s="315" t="s">
        <v>33</v>
      </c>
      <c r="B30" s="122">
        <v>0</v>
      </c>
      <c r="C30" s="210">
        <v>1</v>
      </c>
      <c r="D30" s="316">
        <v>1</v>
      </c>
      <c r="E30" s="263">
        <f t="shared" si="0"/>
        <v>0.09861932938856016</v>
      </c>
    </row>
    <row r="31" spans="1:5" ht="12.75">
      <c r="A31" s="315" t="s">
        <v>112</v>
      </c>
      <c r="B31" s="122">
        <v>0</v>
      </c>
      <c r="C31" s="210">
        <v>1</v>
      </c>
      <c r="D31" s="316">
        <v>1</v>
      </c>
      <c r="E31" s="263">
        <f t="shared" si="0"/>
        <v>0.09861932938856016</v>
      </c>
    </row>
    <row r="32" spans="1:5" ht="12.75">
      <c r="A32" s="315" t="s">
        <v>113</v>
      </c>
      <c r="B32" s="122">
        <v>0</v>
      </c>
      <c r="C32" s="210">
        <v>5</v>
      </c>
      <c r="D32" s="316">
        <v>5</v>
      </c>
      <c r="E32" s="263">
        <f t="shared" si="0"/>
        <v>0.4930966469428008</v>
      </c>
    </row>
    <row r="33" spans="1:5" ht="12.75">
      <c r="A33" s="315" t="s">
        <v>38</v>
      </c>
      <c r="B33" s="122">
        <v>1</v>
      </c>
      <c r="C33" s="210">
        <v>0</v>
      </c>
      <c r="D33" s="316">
        <v>1</v>
      </c>
      <c r="E33" s="263">
        <f t="shared" si="0"/>
        <v>0.09861932938856016</v>
      </c>
    </row>
    <row r="34" spans="1:5" ht="12.75">
      <c r="A34" s="315" t="s">
        <v>39</v>
      </c>
      <c r="B34" s="122">
        <v>0</v>
      </c>
      <c r="C34" s="210">
        <v>2</v>
      </c>
      <c r="D34" s="316">
        <v>2</v>
      </c>
      <c r="E34" s="263">
        <f t="shared" si="0"/>
        <v>0.19723865877712032</v>
      </c>
    </row>
    <row r="35" spans="1:5" ht="12.75">
      <c r="A35" s="315" t="s">
        <v>44</v>
      </c>
      <c r="B35" s="122">
        <v>0</v>
      </c>
      <c r="C35" s="210">
        <v>4</v>
      </c>
      <c r="D35" s="316">
        <v>4</v>
      </c>
      <c r="E35" s="263">
        <f t="shared" si="0"/>
        <v>0.39447731755424065</v>
      </c>
    </row>
    <row r="36" spans="1:5" ht="12.75">
      <c r="A36" s="315" t="s">
        <v>252</v>
      </c>
      <c r="B36" s="122">
        <v>1</v>
      </c>
      <c r="C36" s="210">
        <v>5</v>
      </c>
      <c r="D36" s="316">
        <v>6</v>
      </c>
      <c r="E36" s="263">
        <f t="shared" si="0"/>
        <v>0.591715976331361</v>
      </c>
    </row>
    <row r="37" spans="1:5" ht="12.75">
      <c r="A37" s="315" t="s">
        <v>46</v>
      </c>
      <c r="B37" s="122">
        <v>1</v>
      </c>
      <c r="C37" s="210">
        <v>1</v>
      </c>
      <c r="D37" s="316">
        <v>2</v>
      </c>
      <c r="E37" s="263">
        <f t="shared" si="0"/>
        <v>0.19723865877712032</v>
      </c>
    </row>
    <row r="38" spans="1:5" ht="12.75">
      <c r="A38" s="315" t="s">
        <v>48</v>
      </c>
      <c r="B38" s="122">
        <v>0</v>
      </c>
      <c r="C38" s="210">
        <v>3</v>
      </c>
      <c r="D38" s="316">
        <v>3</v>
      </c>
      <c r="E38" s="263">
        <f t="shared" si="0"/>
        <v>0.2958579881656805</v>
      </c>
    </row>
    <row r="39" spans="1:5" ht="12.75">
      <c r="A39" s="315" t="s">
        <v>157</v>
      </c>
      <c r="B39" s="122">
        <v>0</v>
      </c>
      <c r="C39" s="210">
        <v>1</v>
      </c>
      <c r="D39" s="316">
        <v>1</v>
      </c>
      <c r="E39" s="263">
        <f aca="true" t="shared" si="1" ref="E39:E56">D39*100/$D$57</f>
        <v>0.09861932938856016</v>
      </c>
    </row>
    <row r="40" spans="1:5" ht="12.75">
      <c r="A40" s="315" t="s">
        <v>49</v>
      </c>
      <c r="B40" s="122">
        <v>0</v>
      </c>
      <c r="C40" s="210">
        <v>1</v>
      </c>
      <c r="D40" s="316">
        <v>1</v>
      </c>
      <c r="E40" s="263">
        <f t="shared" si="1"/>
        <v>0.09861932938856016</v>
      </c>
    </row>
    <row r="41" spans="1:5" ht="12.75">
      <c r="A41" s="315" t="s">
        <v>73</v>
      </c>
      <c r="B41" s="122">
        <v>0</v>
      </c>
      <c r="C41" s="210">
        <v>10</v>
      </c>
      <c r="D41" s="316">
        <v>10</v>
      </c>
      <c r="E41" s="263">
        <f t="shared" si="1"/>
        <v>0.9861932938856016</v>
      </c>
    </row>
    <row r="42" spans="1:5" ht="12.75">
      <c r="A42" s="315" t="s">
        <v>50</v>
      </c>
      <c r="B42" s="122">
        <v>0</v>
      </c>
      <c r="C42" s="210">
        <v>27</v>
      </c>
      <c r="D42" s="316">
        <v>27</v>
      </c>
      <c r="E42" s="263">
        <f t="shared" si="1"/>
        <v>2.662721893491124</v>
      </c>
    </row>
    <row r="43" spans="1:5" ht="12.75">
      <c r="A43" s="315" t="s">
        <v>139</v>
      </c>
      <c r="B43" s="122">
        <v>0</v>
      </c>
      <c r="C43" s="210">
        <v>1</v>
      </c>
      <c r="D43" s="316">
        <v>1</v>
      </c>
      <c r="E43" s="263">
        <f t="shared" si="1"/>
        <v>0.09861932938856016</v>
      </c>
    </row>
    <row r="44" spans="1:5" ht="12.75">
      <c r="A44" s="315" t="s">
        <v>52</v>
      </c>
      <c r="B44" s="122">
        <v>125</v>
      </c>
      <c r="C44" s="210">
        <v>167</v>
      </c>
      <c r="D44" s="316">
        <v>292</v>
      </c>
      <c r="E44" s="263">
        <f t="shared" si="1"/>
        <v>28.796844181459566</v>
      </c>
    </row>
    <row r="45" spans="1:5" ht="12.75">
      <c r="A45" s="315" t="s">
        <v>140</v>
      </c>
      <c r="B45" s="122">
        <v>0</v>
      </c>
      <c r="C45" s="210">
        <v>4</v>
      </c>
      <c r="D45" s="316">
        <v>4</v>
      </c>
      <c r="E45" s="263">
        <f t="shared" si="1"/>
        <v>0.39447731755424065</v>
      </c>
    </row>
    <row r="46" spans="1:5" ht="12.75">
      <c r="A46" s="315" t="s">
        <v>53</v>
      </c>
      <c r="B46" s="122">
        <v>0</v>
      </c>
      <c r="C46" s="210">
        <v>1</v>
      </c>
      <c r="D46" s="316">
        <v>1</v>
      </c>
      <c r="E46" s="263">
        <f t="shared" si="1"/>
        <v>0.09861932938856016</v>
      </c>
    </row>
    <row r="47" spans="1:5" ht="12.75">
      <c r="A47" s="315" t="s">
        <v>54</v>
      </c>
      <c r="B47" s="122">
        <v>0</v>
      </c>
      <c r="C47" s="210">
        <v>1</v>
      </c>
      <c r="D47" s="316">
        <v>1</v>
      </c>
      <c r="E47" s="263">
        <f t="shared" si="1"/>
        <v>0.09861932938856016</v>
      </c>
    </row>
    <row r="48" spans="1:5" ht="12.75">
      <c r="A48" s="315" t="s">
        <v>125</v>
      </c>
      <c r="B48" s="122">
        <v>0</v>
      </c>
      <c r="C48" s="210">
        <v>3</v>
      </c>
      <c r="D48" s="316">
        <v>3</v>
      </c>
      <c r="E48" s="263">
        <f t="shared" si="1"/>
        <v>0.2958579881656805</v>
      </c>
    </row>
    <row r="49" spans="1:5" ht="13.5" customHeight="1">
      <c r="A49" s="315" t="s">
        <v>59</v>
      </c>
      <c r="B49" s="122">
        <v>2</v>
      </c>
      <c r="C49" s="210">
        <v>1</v>
      </c>
      <c r="D49" s="316">
        <v>3</v>
      </c>
      <c r="E49" s="263">
        <f t="shared" si="1"/>
        <v>0.2958579881656805</v>
      </c>
    </row>
    <row r="50" spans="1:5" ht="12.75">
      <c r="A50" s="315" t="s">
        <v>60</v>
      </c>
      <c r="B50" s="122">
        <v>0</v>
      </c>
      <c r="C50" s="210">
        <v>3</v>
      </c>
      <c r="D50" s="316">
        <v>3</v>
      </c>
      <c r="E50" s="263">
        <f t="shared" si="1"/>
        <v>0.2958579881656805</v>
      </c>
    </row>
    <row r="51" spans="1:5" ht="12.75">
      <c r="A51" s="315" t="s">
        <v>62</v>
      </c>
      <c r="B51" s="122">
        <v>0</v>
      </c>
      <c r="C51" s="210">
        <v>7</v>
      </c>
      <c r="D51" s="316">
        <v>7</v>
      </c>
      <c r="E51" s="263">
        <f t="shared" si="1"/>
        <v>0.6903353057199211</v>
      </c>
    </row>
    <row r="52" spans="1:5" ht="12.75">
      <c r="A52" s="315" t="s">
        <v>63</v>
      </c>
      <c r="B52" s="122">
        <v>0</v>
      </c>
      <c r="C52" s="210">
        <v>6</v>
      </c>
      <c r="D52" s="316">
        <v>6</v>
      </c>
      <c r="E52" s="263">
        <f t="shared" si="1"/>
        <v>0.591715976331361</v>
      </c>
    </row>
    <row r="53" spans="1:5" ht="12.75">
      <c r="A53" s="315" t="s">
        <v>66</v>
      </c>
      <c r="B53" s="122">
        <v>50</v>
      </c>
      <c r="C53" s="210">
        <v>167</v>
      </c>
      <c r="D53" s="316">
        <v>217</v>
      </c>
      <c r="E53" s="263">
        <f t="shared" si="1"/>
        <v>21.400394477317555</v>
      </c>
    </row>
    <row r="54" spans="1:5" ht="12.75">
      <c r="A54" s="315" t="s">
        <v>67</v>
      </c>
      <c r="B54" s="122">
        <v>1</v>
      </c>
      <c r="C54" s="210">
        <v>8</v>
      </c>
      <c r="D54" s="316">
        <v>9</v>
      </c>
      <c r="E54" s="263">
        <f t="shared" si="1"/>
        <v>0.8875739644970414</v>
      </c>
    </row>
    <row r="55" spans="1:5" ht="12.75">
      <c r="A55" s="315" t="s">
        <v>69</v>
      </c>
      <c r="B55" s="122">
        <v>10</v>
      </c>
      <c r="C55" s="210">
        <v>76</v>
      </c>
      <c r="D55" s="316">
        <v>86</v>
      </c>
      <c r="E55" s="263">
        <f t="shared" si="1"/>
        <v>8.481262327416173</v>
      </c>
    </row>
    <row r="56" spans="1:5" ht="13.5" thickBot="1">
      <c r="A56" s="315" t="s">
        <v>163</v>
      </c>
      <c r="B56" s="122">
        <v>0</v>
      </c>
      <c r="C56" s="210">
        <v>1</v>
      </c>
      <c r="D56" s="316">
        <v>1</v>
      </c>
      <c r="E56" s="263">
        <f t="shared" si="1"/>
        <v>0.09861932938856016</v>
      </c>
    </row>
    <row r="57" spans="1:5" ht="13.5" thickBot="1">
      <c r="A57" s="143" t="s">
        <v>251</v>
      </c>
      <c r="B57" s="207">
        <f>SUM(B5:B56)</f>
        <v>227</v>
      </c>
      <c r="C57" s="211">
        <f>SUM(C5:C56)</f>
        <v>787</v>
      </c>
      <c r="D57" s="265">
        <f>SUM(D5:D56)</f>
        <v>1014</v>
      </c>
      <c r="E57" s="340">
        <f>SUM(E5:E56)</f>
        <v>99.99999999999996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E62"/>
  <sheetViews>
    <sheetView workbookViewId="0" topLeftCell="A43">
      <selection activeCell="H75" sqref="H75"/>
    </sheetView>
  </sheetViews>
  <sheetFormatPr defaultColWidth="9.140625" defaultRowHeight="12.75"/>
  <cols>
    <col min="1" max="1" width="27.28125" style="0" customWidth="1"/>
    <col min="5" max="5" width="7.00390625" style="0" bestFit="1" customWidth="1"/>
    <col min="6" max="6" width="30.8515625" style="0" bestFit="1" customWidth="1"/>
    <col min="7" max="8" width="15.8515625" style="0" bestFit="1" customWidth="1"/>
    <col min="9" max="9" width="13.8515625" style="0" bestFit="1" customWidth="1"/>
  </cols>
  <sheetData>
    <row r="1" s="7" customFormat="1" ht="12.75" customHeight="1">
      <c r="A1" s="6" t="s">
        <v>260</v>
      </c>
    </row>
    <row r="2" s="7" customFormat="1" ht="12.75" customHeight="1">
      <c r="A2" s="7" t="s">
        <v>261</v>
      </c>
    </row>
    <row r="3" s="7" customFormat="1" ht="12.75" customHeight="1">
      <c r="A3" s="7" t="s">
        <v>219</v>
      </c>
    </row>
    <row r="4" ht="13.5" thickBot="1"/>
    <row r="5" spans="1:5" s="3" customFormat="1" ht="24.75" thickBot="1">
      <c r="A5" s="145" t="s">
        <v>180</v>
      </c>
      <c r="B5" s="146" t="s">
        <v>208</v>
      </c>
      <c r="C5" s="212" t="s">
        <v>209</v>
      </c>
      <c r="D5" s="268" t="s">
        <v>2</v>
      </c>
      <c r="E5" s="266" t="s">
        <v>3</v>
      </c>
    </row>
    <row r="6" spans="1:5" ht="12.75">
      <c r="A6" s="315" t="s">
        <v>4</v>
      </c>
      <c r="B6" s="122">
        <v>2</v>
      </c>
      <c r="C6" s="210">
        <v>1</v>
      </c>
      <c r="D6" s="317">
        <f>SUM(B6:C6)</f>
        <v>3</v>
      </c>
      <c r="E6" s="263">
        <f aca="true" t="shared" si="0" ref="E6:E37">D6*100/$D$62</f>
        <v>0.04433279148810403</v>
      </c>
    </row>
    <row r="7" spans="1:5" ht="12.75">
      <c r="A7" s="315" t="s">
        <v>71</v>
      </c>
      <c r="B7" s="122">
        <v>1</v>
      </c>
      <c r="C7" s="210">
        <v>10</v>
      </c>
      <c r="D7" s="317">
        <f>SUM(B7:C7)</f>
        <v>11</v>
      </c>
      <c r="E7" s="263">
        <f t="shared" si="0"/>
        <v>0.1625535687897148</v>
      </c>
    </row>
    <row r="8" spans="1:5" ht="12.75">
      <c r="A8" s="315" t="s">
        <v>6</v>
      </c>
      <c r="B8" s="122">
        <v>0</v>
      </c>
      <c r="C8" s="210">
        <v>2</v>
      </c>
      <c r="D8" s="317">
        <f aca="true" t="shared" si="1" ref="D8:D60">SUM(B8:C8)</f>
        <v>2</v>
      </c>
      <c r="E8" s="263">
        <f t="shared" si="0"/>
        <v>0.02955519432540269</v>
      </c>
    </row>
    <row r="9" spans="1:5" ht="12.75">
      <c r="A9" s="315" t="s">
        <v>7</v>
      </c>
      <c r="B9" s="122">
        <v>1</v>
      </c>
      <c r="C9" s="210">
        <v>2</v>
      </c>
      <c r="D9" s="317">
        <f t="shared" si="1"/>
        <v>3</v>
      </c>
      <c r="E9" s="263">
        <f t="shared" si="0"/>
        <v>0.04433279148810403</v>
      </c>
    </row>
    <row r="10" spans="1:5" ht="12.75">
      <c r="A10" s="315" t="s">
        <v>95</v>
      </c>
      <c r="B10" s="122">
        <v>0</v>
      </c>
      <c r="C10" s="210">
        <v>2</v>
      </c>
      <c r="D10" s="317">
        <f t="shared" si="1"/>
        <v>2</v>
      </c>
      <c r="E10" s="263">
        <f t="shared" si="0"/>
        <v>0.02955519432540269</v>
      </c>
    </row>
    <row r="11" spans="1:5" ht="12.75">
      <c r="A11" s="315" t="s">
        <v>8</v>
      </c>
      <c r="B11" s="122">
        <v>9</v>
      </c>
      <c r="C11" s="210">
        <v>18</v>
      </c>
      <c r="D11" s="317">
        <f t="shared" si="1"/>
        <v>27</v>
      </c>
      <c r="E11" s="263">
        <f t="shared" si="0"/>
        <v>0.3989951233929363</v>
      </c>
    </row>
    <row r="12" spans="1:5" ht="12.75">
      <c r="A12" s="315" t="s">
        <v>97</v>
      </c>
      <c r="B12" s="122">
        <v>1</v>
      </c>
      <c r="C12" s="210">
        <v>0</v>
      </c>
      <c r="D12" s="317">
        <f t="shared" si="1"/>
        <v>1</v>
      </c>
      <c r="E12" s="263">
        <f t="shared" si="0"/>
        <v>0.014777597162701345</v>
      </c>
    </row>
    <row r="13" spans="1:5" ht="12.75">
      <c r="A13" s="315" t="s">
        <v>9</v>
      </c>
      <c r="B13" s="122">
        <v>3</v>
      </c>
      <c r="C13" s="210">
        <v>12</v>
      </c>
      <c r="D13" s="317">
        <f t="shared" si="1"/>
        <v>15</v>
      </c>
      <c r="E13" s="263">
        <f t="shared" si="0"/>
        <v>0.22166395744052017</v>
      </c>
    </row>
    <row r="14" spans="1:5" ht="12.75">
      <c r="A14" s="315" t="s">
        <v>10</v>
      </c>
      <c r="B14" s="122">
        <v>0</v>
      </c>
      <c r="C14" s="210">
        <v>5</v>
      </c>
      <c r="D14" s="317">
        <f t="shared" si="1"/>
        <v>5</v>
      </c>
      <c r="E14" s="263">
        <f t="shared" si="0"/>
        <v>0.07388798581350672</v>
      </c>
    </row>
    <row r="15" spans="1:5" ht="15">
      <c r="A15" s="363" t="s">
        <v>11</v>
      </c>
      <c r="B15" s="122">
        <v>0</v>
      </c>
      <c r="C15" s="210">
        <v>1</v>
      </c>
      <c r="D15" s="317">
        <f t="shared" si="1"/>
        <v>1</v>
      </c>
      <c r="E15" s="263">
        <f t="shared" si="0"/>
        <v>0.014777597162701345</v>
      </c>
    </row>
    <row r="16" spans="1:5" ht="12.75">
      <c r="A16" s="315" t="s">
        <v>13</v>
      </c>
      <c r="B16" s="122">
        <v>177</v>
      </c>
      <c r="C16" s="210">
        <v>242</v>
      </c>
      <c r="D16" s="317">
        <f t="shared" si="1"/>
        <v>419</v>
      </c>
      <c r="E16" s="263">
        <f t="shared" si="0"/>
        <v>6.191813211171864</v>
      </c>
    </row>
    <row r="17" spans="1:5" ht="12.75">
      <c r="A17" s="315" t="s">
        <v>268</v>
      </c>
      <c r="B17" s="122">
        <v>2</v>
      </c>
      <c r="C17" s="210">
        <v>0</v>
      </c>
      <c r="D17" s="317">
        <f t="shared" si="1"/>
        <v>2</v>
      </c>
      <c r="E17" s="263">
        <f t="shared" si="0"/>
        <v>0.02955519432540269</v>
      </c>
    </row>
    <row r="18" spans="1:5" ht="12.75">
      <c r="A18" s="315" t="s">
        <v>100</v>
      </c>
      <c r="B18" s="122">
        <v>0</v>
      </c>
      <c r="C18" s="210">
        <v>2</v>
      </c>
      <c r="D18" s="317">
        <f t="shared" si="1"/>
        <v>2</v>
      </c>
      <c r="E18" s="263">
        <f t="shared" si="0"/>
        <v>0.02955519432540269</v>
      </c>
    </row>
    <row r="19" spans="1:5" ht="12.75">
      <c r="A19" s="315" t="s">
        <v>101</v>
      </c>
      <c r="B19" s="122">
        <v>0</v>
      </c>
      <c r="C19" s="210">
        <v>1</v>
      </c>
      <c r="D19" s="317">
        <f t="shared" si="1"/>
        <v>1</v>
      </c>
      <c r="E19" s="263">
        <f t="shared" si="0"/>
        <v>0.014777597162701345</v>
      </c>
    </row>
    <row r="20" spans="1:5" ht="12.75">
      <c r="A20" s="315" t="s">
        <v>17</v>
      </c>
      <c r="B20" s="122">
        <v>8</v>
      </c>
      <c r="C20" s="210">
        <v>15</v>
      </c>
      <c r="D20" s="317">
        <f t="shared" si="1"/>
        <v>23</v>
      </c>
      <c r="E20" s="263">
        <f t="shared" si="0"/>
        <v>0.33988473474213093</v>
      </c>
    </row>
    <row r="21" spans="1:5" ht="12.75">
      <c r="A21" s="315" t="s">
        <v>18</v>
      </c>
      <c r="B21" s="122">
        <v>2</v>
      </c>
      <c r="C21" s="210">
        <v>4</v>
      </c>
      <c r="D21" s="317">
        <f t="shared" si="1"/>
        <v>6</v>
      </c>
      <c r="E21" s="263">
        <f t="shared" si="0"/>
        <v>0.08866558297620807</v>
      </c>
    </row>
    <row r="22" spans="1:5" ht="12.75">
      <c r="A22" s="315" t="s">
        <v>85</v>
      </c>
      <c r="B22" s="122">
        <v>1</v>
      </c>
      <c r="C22" s="210">
        <v>9</v>
      </c>
      <c r="D22" s="317">
        <f t="shared" si="1"/>
        <v>10</v>
      </c>
      <c r="E22" s="263">
        <f t="shared" si="0"/>
        <v>0.14777597162701345</v>
      </c>
    </row>
    <row r="23" spans="1:5" ht="12.75">
      <c r="A23" s="315" t="s">
        <v>22</v>
      </c>
      <c r="B23" s="122">
        <v>0</v>
      </c>
      <c r="C23" s="210">
        <v>1</v>
      </c>
      <c r="D23" s="317">
        <f t="shared" si="1"/>
        <v>1</v>
      </c>
      <c r="E23" s="263">
        <f t="shared" si="0"/>
        <v>0.014777597162701345</v>
      </c>
    </row>
    <row r="24" spans="1:5" ht="12.75">
      <c r="A24" s="315" t="s">
        <v>23</v>
      </c>
      <c r="B24" s="122">
        <v>3</v>
      </c>
      <c r="C24" s="210">
        <v>20</v>
      </c>
      <c r="D24" s="317">
        <f t="shared" si="1"/>
        <v>23</v>
      </c>
      <c r="E24" s="263">
        <f t="shared" si="0"/>
        <v>0.33988473474213093</v>
      </c>
    </row>
    <row r="25" spans="1:5" ht="12.75">
      <c r="A25" s="315" t="s">
        <v>25</v>
      </c>
      <c r="B25" s="122">
        <v>1</v>
      </c>
      <c r="C25" s="210">
        <v>4</v>
      </c>
      <c r="D25" s="317">
        <f t="shared" si="1"/>
        <v>5</v>
      </c>
      <c r="E25" s="263">
        <f t="shared" si="0"/>
        <v>0.07388798581350672</v>
      </c>
    </row>
    <row r="26" spans="1:5" ht="12.75">
      <c r="A26" s="315" t="s">
        <v>86</v>
      </c>
      <c r="B26" s="122">
        <v>0</v>
      </c>
      <c r="C26" s="210">
        <v>1</v>
      </c>
      <c r="D26" s="317">
        <f t="shared" si="1"/>
        <v>1</v>
      </c>
      <c r="E26" s="263">
        <f t="shared" si="0"/>
        <v>0.014777597162701345</v>
      </c>
    </row>
    <row r="27" spans="1:5" ht="12.75">
      <c r="A27" s="315" t="s">
        <v>26</v>
      </c>
      <c r="B27" s="122">
        <v>2</v>
      </c>
      <c r="C27" s="210">
        <v>1</v>
      </c>
      <c r="D27" s="317">
        <f t="shared" si="1"/>
        <v>3</v>
      </c>
      <c r="E27" s="263">
        <f t="shared" si="0"/>
        <v>0.04433279148810403</v>
      </c>
    </row>
    <row r="28" spans="1:5" ht="12.75">
      <c r="A28" s="315" t="s">
        <v>27</v>
      </c>
      <c r="B28" s="122">
        <v>0</v>
      </c>
      <c r="C28" s="210">
        <v>1</v>
      </c>
      <c r="D28" s="317">
        <f t="shared" si="1"/>
        <v>1</v>
      </c>
      <c r="E28" s="263">
        <f t="shared" si="0"/>
        <v>0.014777597162701345</v>
      </c>
    </row>
    <row r="29" spans="1:5" ht="12.75">
      <c r="A29" s="315" t="s">
        <v>107</v>
      </c>
      <c r="B29" s="122">
        <v>1</v>
      </c>
      <c r="C29" s="210">
        <v>1</v>
      </c>
      <c r="D29" s="317">
        <f t="shared" si="1"/>
        <v>2</v>
      </c>
      <c r="E29" s="263">
        <f t="shared" si="0"/>
        <v>0.02955519432540269</v>
      </c>
    </row>
    <row r="30" spans="1:5" ht="12.75">
      <c r="A30" s="315" t="s">
        <v>28</v>
      </c>
      <c r="B30" s="122">
        <v>0</v>
      </c>
      <c r="C30" s="210">
        <v>1</v>
      </c>
      <c r="D30" s="317">
        <f t="shared" si="1"/>
        <v>1</v>
      </c>
      <c r="E30" s="263">
        <f t="shared" si="0"/>
        <v>0.014777597162701345</v>
      </c>
    </row>
    <row r="31" spans="1:5" ht="12.75">
      <c r="A31" s="315" t="s">
        <v>29</v>
      </c>
      <c r="B31" s="122">
        <v>0</v>
      </c>
      <c r="C31" s="210">
        <v>1</v>
      </c>
      <c r="D31" s="317">
        <f t="shared" si="1"/>
        <v>1</v>
      </c>
      <c r="E31" s="263">
        <f t="shared" si="0"/>
        <v>0.014777597162701345</v>
      </c>
    </row>
    <row r="32" spans="1:5" ht="12.75">
      <c r="A32" s="315" t="s">
        <v>110</v>
      </c>
      <c r="B32" s="122">
        <v>1</v>
      </c>
      <c r="C32" s="210">
        <v>2</v>
      </c>
      <c r="D32" s="317">
        <f t="shared" si="1"/>
        <v>3</v>
      </c>
      <c r="E32" s="263">
        <f t="shared" si="0"/>
        <v>0.04433279148810403</v>
      </c>
    </row>
    <row r="33" spans="1:5" ht="12.75">
      <c r="A33" s="315" t="s">
        <v>30</v>
      </c>
      <c r="B33" s="122">
        <v>11</v>
      </c>
      <c r="C33" s="210">
        <v>20</v>
      </c>
      <c r="D33" s="317">
        <f t="shared" si="1"/>
        <v>31</v>
      </c>
      <c r="E33" s="263">
        <f t="shared" si="0"/>
        <v>0.45810551204374167</v>
      </c>
    </row>
    <row r="34" spans="1:5" ht="12.75">
      <c r="A34" s="315" t="s">
        <v>31</v>
      </c>
      <c r="B34" s="122">
        <v>0</v>
      </c>
      <c r="C34" s="210">
        <v>1</v>
      </c>
      <c r="D34" s="317">
        <f t="shared" si="1"/>
        <v>1</v>
      </c>
      <c r="E34" s="263">
        <f t="shared" si="0"/>
        <v>0.014777597162701345</v>
      </c>
    </row>
    <row r="35" spans="1:5" ht="12.75">
      <c r="A35" s="315" t="s">
        <v>32</v>
      </c>
      <c r="B35" s="122">
        <v>5</v>
      </c>
      <c r="C35" s="210">
        <v>17</v>
      </c>
      <c r="D35" s="317">
        <f t="shared" si="1"/>
        <v>22</v>
      </c>
      <c r="E35" s="263">
        <f t="shared" si="0"/>
        <v>0.3251071375794296</v>
      </c>
    </row>
    <row r="36" spans="1:5" ht="12.75">
      <c r="A36" s="315" t="s">
        <v>112</v>
      </c>
      <c r="B36" s="122">
        <v>2</v>
      </c>
      <c r="C36" s="210">
        <v>1</v>
      </c>
      <c r="D36" s="317">
        <f t="shared" si="1"/>
        <v>3</v>
      </c>
      <c r="E36" s="263">
        <f t="shared" si="0"/>
        <v>0.04433279148810403</v>
      </c>
    </row>
    <row r="37" spans="1:5" ht="12.75">
      <c r="A37" s="315" t="s">
        <v>37</v>
      </c>
      <c r="B37" s="122">
        <v>1</v>
      </c>
      <c r="C37" s="210">
        <v>0</v>
      </c>
      <c r="D37" s="317">
        <f t="shared" si="1"/>
        <v>1</v>
      </c>
      <c r="E37" s="263">
        <f t="shared" si="0"/>
        <v>0.014777597162701345</v>
      </c>
    </row>
    <row r="38" spans="1:5" ht="12.75">
      <c r="A38" s="315" t="s">
        <v>116</v>
      </c>
      <c r="B38" s="122">
        <v>0</v>
      </c>
      <c r="C38" s="210">
        <v>1</v>
      </c>
      <c r="D38" s="317">
        <f t="shared" si="1"/>
        <v>1</v>
      </c>
      <c r="E38" s="263">
        <f aca="true" t="shared" si="2" ref="E38:E69">D38*100/$D$62</f>
        <v>0.014777597162701345</v>
      </c>
    </row>
    <row r="39" spans="1:5" ht="12.75">
      <c r="A39" s="315" t="s">
        <v>39</v>
      </c>
      <c r="B39" s="122">
        <v>0</v>
      </c>
      <c r="C39" s="210">
        <v>1</v>
      </c>
      <c r="D39" s="317">
        <f t="shared" si="1"/>
        <v>1</v>
      </c>
      <c r="E39" s="263">
        <f t="shared" si="2"/>
        <v>0.014777597162701345</v>
      </c>
    </row>
    <row r="40" spans="1:5" ht="12.75">
      <c r="A40" s="315" t="s">
        <v>44</v>
      </c>
      <c r="B40" s="122">
        <v>0</v>
      </c>
      <c r="C40" s="210">
        <v>1</v>
      </c>
      <c r="D40" s="317">
        <f t="shared" si="1"/>
        <v>1</v>
      </c>
      <c r="E40" s="263">
        <f t="shared" si="2"/>
        <v>0.014777597162701345</v>
      </c>
    </row>
    <row r="41" spans="1:5" ht="12.75">
      <c r="A41" s="315" t="s">
        <v>118</v>
      </c>
      <c r="B41" s="122">
        <v>1</v>
      </c>
      <c r="C41" s="210">
        <v>2</v>
      </c>
      <c r="D41" s="317">
        <f t="shared" si="1"/>
        <v>3</v>
      </c>
      <c r="E41" s="263">
        <f t="shared" si="2"/>
        <v>0.04433279148810403</v>
      </c>
    </row>
    <row r="42" spans="1:5" ht="12.75">
      <c r="A42" s="315" t="s">
        <v>252</v>
      </c>
      <c r="B42" s="122">
        <v>7</v>
      </c>
      <c r="C42" s="210">
        <v>32</v>
      </c>
      <c r="D42" s="317">
        <f t="shared" si="1"/>
        <v>39</v>
      </c>
      <c r="E42" s="263">
        <f t="shared" si="2"/>
        <v>0.5763262893453525</v>
      </c>
    </row>
    <row r="43" spans="1:5" ht="12.75">
      <c r="A43" s="315" t="s">
        <v>46</v>
      </c>
      <c r="B43" s="122">
        <v>4</v>
      </c>
      <c r="C43" s="210">
        <v>16</v>
      </c>
      <c r="D43" s="317">
        <f t="shared" si="1"/>
        <v>20</v>
      </c>
      <c r="E43" s="263">
        <f t="shared" si="2"/>
        <v>0.2955519432540269</v>
      </c>
    </row>
    <row r="44" spans="1:5" ht="12.75">
      <c r="A44" s="315" t="s">
        <v>48</v>
      </c>
      <c r="B44" s="122">
        <v>0</v>
      </c>
      <c r="C44" s="210">
        <v>2</v>
      </c>
      <c r="D44" s="317">
        <f t="shared" si="1"/>
        <v>2</v>
      </c>
      <c r="E44" s="263">
        <f t="shared" si="2"/>
        <v>0.02955519432540269</v>
      </c>
    </row>
    <row r="45" spans="1:5" ht="12.75">
      <c r="A45" s="315" t="s">
        <v>73</v>
      </c>
      <c r="B45" s="122">
        <v>1</v>
      </c>
      <c r="C45" s="210">
        <v>2</v>
      </c>
      <c r="D45" s="317">
        <f t="shared" si="1"/>
        <v>3</v>
      </c>
      <c r="E45" s="263">
        <f t="shared" si="2"/>
        <v>0.04433279148810403</v>
      </c>
    </row>
    <row r="46" spans="1:5" ht="12.75">
      <c r="A46" s="315" t="s">
        <v>120</v>
      </c>
      <c r="B46" s="122">
        <v>1</v>
      </c>
      <c r="C46" s="210">
        <v>0</v>
      </c>
      <c r="D46" s="317">
        <f t="shared" si="1"/>
        <v>1</v>
      </c>
      <c r="E46" s="263">
        <f t="shared" si="2"/>
        <v>0.014777597162701345</v>
      </c>
    </row>
    <row r="47" spans="1:5" ht="12.75">
      <c r="A47" s="315" t="s">
        <v>50</v>
      </c>
      <c r="B47" s="122">
        <v>2</v>
      </c>
      <c r="C47" s="210">
        <v>14</v>
      </c>
      <c r="D47" s="317">
        <f t="shared" si="1"/>
        <v>16</v>
      </c>
      <c r="E47" s="263">
        <f t="shared" si="2"/>
        <v>0.23644155460322153</v>
      </c>
    </row>
    <row r="48" spans="1:5" ht="12.75">
      <c r="A48" s="315" t="s">
        <v>52</v>
      </c>
      <c r="B48" s="122">
        <v>622</v>
      </c>
      <c r="C48" s="210">
        <v>609</v>
      </c>
      <c r="D48" s="317">
        <f t="shared" si="1"/>
        <v>1231</v>
      </c>
      <c r="E48" s="263">
        <f t="shared" si="2"/>
        <v>18.191222107285355</v>
      </c>
    </row>
    <row r="49" spans="1:5" ht="12.75">
      <c r="A49" s="315" t="s">
        <v>53</v>
      </c>
      <c r="B49" s="122">
        <v>1</v>
      </c>
      <c r="C49" s="210">
        <v>1</v>
      </c>
      <c r="D49" s="317">
        <f t="shared" si="1"/>
        <v>2</v>
      </c>
      <c r="E49" s="263">
        <f t="shared" si="2"/>
        <v>0.02955519432540269</v>
      </c>
    </row>
    <row r="50" spans="1:5" ht="12.75">
      <c r="A50" s="315" t="s">
        <v>54</v>
      </c>
      <c r="B50" s="122">
        <v>0</v>
      </c>
      <c r="C50" s="210">
        <v>7</v>
      </c>
      <c r="D50" s="317">
        <f t="shared" si="1"/>
        <v>7</v>
      </c>
      <c r="E50" s="263">
        <f t="shared" si="2"/>
        <v>0.10344318013890941</v>
      </c>
    </row>
    <row r="51" spans="1:5" ht="12.75">
      <c r="A51" s="315" t="s">
        <v>57</v>
      </c>
      <c r="B51" s="122">
        <v>0</v>
      </c>
      <c r="C51" s="210">
        <v>1</v>
      </c>
      <c r="D51" s="317">
        <f t="shared" si="1"/>
        <v>1</v>
      </c>
      <c r="E51" s="263">
        <f t="shared" si="2"/>
        <v>0.014777597162701345</v>
      </c>
    </row>
    <row r="52" spans="1:5" ht="12.75">
      <c r="A52" s="315" t="s">
        <v>125</v>
      </c>
      <c r="B52" s="122">
        <v>0</v>
      </c>
      <c r="C52" s="210">
        <v>4</v>
      </c>
      <c r="D52" s="317">
        <f t="shared" si="1"/>
        <v>4</v>
      </c>
      <c r="E52" s="263">
        <f t="shared" si="2"/>
        <v>0.05911038865080538</v>
      </c>
    </row>
    <row r="53" spans="1:5" ht="12.75">
      <c r="A53" s="315" t="s">
        <v>60</v>
      </c>
      <c r="B53" s="122">
        <v>0</v>
      </c>
      <c r="C53" s="210">
        <v>7</v>
      </c>
      <c r="D53" s="317">
        <f t="shared" si="1"/>
        <v>7</v>
      </c>
      <c r="E53" s="263">
        <f t="shared" si="2"/>
        <v>0.10344318013890941</v>
      </c>
    </row>
    <row r="54" spans="1:5" ht="12.75">
      <c r="A54" s="315" t="s">
        <v>91</v>
      </c>
      <c r="B54" s="122">
        <v>0</v>
      </c>
      <c r="C54" s="210">
        <v>1</v>
      </c>
      <c r="D54" s="317">
        <f t="shared" si="1"/>
        <v>1</v>
      </c>
      <c r="E54" s="263">
        <f t="shared" si="2"/>
        <v>0.014777597162701345</v>
      </c>
    </row>
    <row r="55" spans="1:5" ht="12.75">
      <c r="A55" s="315" t="s">
        <v>92</v>
      </c>
      <c r="B55" s="122">
        <v>0</v>
      </c>
      <c r="C55" s="210">
        <v>2</v>
      </c>
      <c r="D55" s="317">
        <f t="shared" si="1"/>
        <v>2</v>
      </c>
      <c r="E55" s="263">
        <f t="shared" si="2"/>
        <v>0.02955519432540269</v>
      </c>
    </row>
    <row r="56" spans="1:5" ht="12.75">
      <c r="A56" s="315" t="s">
        <v>62</v>
      </c>
      <c r="B56" s="122">
        <v>0</v>
      </c>
      <c r="C56" s="210">
        <v>2</v>
      </c>
      <c r="D56" s="317">
        <f t="shared" si="1"/>
        <v>2</v>
      </c>
      <c r="E56" s="263">
        <f t="shared" si="2"/>
        <v>0.02955519432540269</v>
      </c>
    </row>
    <row r="57" spans="1:5" ht="12.75">
      <c r="A57" s="315" t="s">
        <v>63</v>
      </c>
      <c r="B57" s="122">
        <v>2</v>
      </c>
      <c r="C57" s="210">
        <v>3</v>
      </c>
      <c r="D57" s="317">
        <f t="shared" si="1"/>
        <v>5</v>
      </c>
      <c r="E57" s="263">
        <f t="shared" si="2"/>
        <v>0.07388798581350672</v>
      </c>
    </row>
    <row r="58" spans="1:5" ht="12.75">
      <c r="A58" s="315" t="s">
        <v>66</v>
      </c>
      <c r="B58" s="122">
        <v>1950</v>
      </c>
      <c r="C58" s="210">
        <v>2769</v>
      </c>
      <c r="D58" s="317">
        <f t="shared" si="1"/>
        <v>4719</v>
      </c>
      <c r="E58" s="263">
        <f t="shared" si="2"/>
        <v>69.73548101078765</v>
      </c>
    </row>
    <row r="59" spans="1:5" ht="12.75">
      <c r="A59" s="315" t="s">
        <v>67</v>
      </c>
      <c r="B59" s="122">
        <v>1</v>
      </c>
      <c r="C59" s="210">
        <v>31</v>
      </c>
      <c r="D59" s="317">
        <f t="shared" si="1"/>
        <v>32</v>
      </c>
      <c r="E59" s="263">
        <f t="shared" si="2"/>
        <v>0.47288310920644305</v>
      </c>
    </row>
    <row r="60" spans="1:5" ht="12.75">
      <c r="A60" s="315" t="s">
        <v>69</v>
      </c>
      <c r="B60" s="318">
        <v>9</v>
      </c>
      <c r="C60" s="319">
        <v>26</v>
      </c>
      <c r="D60" s="317">
        <f t="shared" si="1"/>
        <v>35</v>
      </c>
      <c r="E60" s="263">
        <f t="shared" si="2"/>
        <v>0.517215900694547</v>
      </c>
    </row>
    <row r="61" spans="1:5" ht="13.5" thickBot="1">
      <c r="A61" s="315" t="s">
        <v>75</v>
      </c>
      <c r="B61" s="318">
        <v>0</v>
      </c>
      <c r="C61" s="319">
        <v>1</v>
      </c>
      <c r="D61" s="320"/>
      <c r="E61" s="321">
        <f t="shared" si="2"/>
        <v>0</v>
      </c>
    </row>
    <row r="62" spans="1:5" ht="13.5" thickBot="1">
      <c r="A62" s="145" t="s">
        <v>262</v>
      </c>
      <c r="B62" s="213">
        <f>SUM(B6:B61)</f>
        <v>2835</v>
      </c>
      <c r="C62" s="322">
        <f>SUM(C6:C61)</f>
        <v>3933</v>
      </c>
      <c r="D62" s="323">
        <f>SUM(D6:D61)</f>
        <v>6767</v>
      </c>
      <c r="E62" s="267">
        <f>SUM(E6:E61)</f>
        <v>100.00000000000003</v>
      </c>
    </row>
  </sheetData>
  <sheetProtection/>
  <printOptions/>
  <pageMargins left="0.7" right="0.7" top="0.75" bottom="0.75" header="0.3" footer="0.3"/>
  <pageSetup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72"/>
  <sheetViews>
    <sheetView workbookViewId="0" topLeftCell="A1">
      <selection activeCell="A73" sqref="A73"/>
    </sheetView>
  </sheetViews>
  <sheetFormatPr defaultColWidth="9.140625" defaultRowHeight="12.75"/>
  <cols>
    <col min="1" max="1" width="32.7109375" style="0" customWidth="1"/>
    <col min="5" max="5" width="10.57421875" style="0" bestFit="1" customWidth="1"/>
    <col min="6" max="7" width="15.8515625" style="0" bestFit="1" customWidth="1"/>
    <col min="8" max="8" width="13.8515625" style="0" bestFit="1" customWidth="1"/>
  </cols>
  <sheetData>
    <row r="1" s="7" customFormat="1" ht="12.75" customHeight="1">
      <c r="A1" s="6" t="s">
        <v>232</v>
      </c>
    </row>
    <row r="2" s="7" customFormat="1" ht="12.75" customHeight="1">
      <c r="A2" s="7" t="s">
        <v>283</v>
      </c>
    </row>
    <row r="3" ht="13.5" thickBot="1"/>
    <row r="4" spans="1:5" s="3" customFormat="1" ht="12.75" thickBot="1">
      <c r="A4" s="125" t="s">
        <v>0</v>
      </c>
      <c r="B4" s="123" t="s">
        <v>208</v>
      </c>
      <c r="C4" s="214" t="s">
        <v>209</v>
      </c>
      <c r="D4" s="123" t="s">
        <v>2</v>
      </c>
      <c r="E4" s="124" t="s">
        <v>3</v>
      </c>
    </row>
    <row r="5" spans="1:5" ht="12.75">
      <c r="A5" s="310" t="s">
        <v>4</v>
      </c>
      <c r="B5" s="88">
        <v>15</v>
      </c>
      <c r="C5" s="40">
        <v>18</v>
      </c>
      <c r="D5" s="324">
        <v>33</v>
      </c>
      <c r="E5" s="160">
        <f aca="true" t="shared" si="0" ref="E5:E36">D5*100/$D$72</f>
        <v>0.0973824770560982</v>
      </c>
    </row>
    <row r="6" spans="1:5" ht="12.75">
      <c r="A6" s="282" t="s">
        <v>71</v>
      </c>
      <c r="B6" s="87">
        <v>0</v>
      </c>
      <c r="C6" s="42">
        <v>3</v>
      </c>
      <c r="D6" s="325">
        <v>3</v>
      </c>
      <c r="E6" s="160">
        <f t="shared" si="0"/>
        <v>0.008852952459645291</v>
      </c>
    </row>
    <row r="7" spans="1:5" ht="12.75">
      <c r="A7" s="282" t="s">
        <v>6</v>
      </c>
      <c r="B7" s="87">
        <v>0</v>
      </c>
      <c r="C7" s="42">
        <v>1</v>
      </c>
      <c r="D7" s="325">
        <v>1</v>
      </c>
      <c r="E7" s="160">
        <f t="shared" si="0"/>
        <v>0.002950984153215097</v>
      </c>
    </row>
    <row r="8" spans="1:5" ht="12.75">
      <c r="A8" s="282" t="s">
        <v>95</v>
      </c>
      <c r="B8" s="87">
        <v>0</v>
      </c>
      <c r="C8" s="42">
        <v>1</v>
      </c>
      <c r="D8" s="325">
        <v>1</v>
      </c>
      <c r="E8" s="160">
        <f t="shared" si="0"/>
        <v>0.002950984153215097</v>
      </c>
    </row>
    <row r="9" spans="1:5" ht="12.75">
      <c r="A9" s="282" t="s">
        <v>8</v>
      </c>
      <c r="B9" s="87">
        <v>314</v>
      </c>
      <c r="C9" s="42">
        <v>443</v>
      </c>
      <c r="D9" s="325">
        <v>757</v>
      </c>
      <c r="E9" s="160">
        <f t="shared" si="0"/>
        <v>2.233895003983829</v>
      </c>
    </row>
    <row r="10" spans="1:5" ht="12.75">
      <c r="A10" s="282" t="s">
        <v>149</v>
      </c>
      <c r="B10" s="87">
        <v>1</v>
      </c>
      <c r="C10" s="42">
        <v>0</v>
      </c>
      <c r="D10" s="325">
        <v>1</v>
      </c>
      <c r="E10" s="160">
        <f t="shared" si="0"/>
        <v>0.002950984153215097</v>
      </c>
    </row>
    <row r="11" spans="1:5" ht="12.75">
      <c r="A11" s="282" t="s">
        <v>9</v>
      </c>
      <c r="B11" s="87">
        <v>1</v>
      </c>
      <c r="C11" s="42">
        <v>19</v>
      </c>
      <c r="D11" s="325">
        <v>20</v>
      </c>
      <c r="E11" s="160">
        <f t="shared" si="0"/>
        <v>0.05901968306430194</v>
      </c>
    </row>
    <row r="12" spans="1:5" ht="12.75">
      <c r="A12" s="282" t="s">
        <v>10</v>
      </c>
      <c r="B12" s="87">
        <v>0</v>
      </c>
      <c r="C12" s="42">
        <v>3</v>
      </c>
      <c r="D12" s="325">
        <v>3</v>
      </c>
      <c r="E12" s="160">
        <f t="shared" si="0"/>
        <v>0.008852952459645291</v>
      </c>
    </row>
    <row r="13" spans="1:5" ht="12.75">
      <c r="A13" s="282" t="s">
        <v>11</v>
      </c>
      <c r="B13" s="87">
        <v>7</v>
      </c>
      <c r="C13" s="42">
        <v>30</v>
      </c>
      <c r="D13" s="325">
        <v>37</v>
      </c>
      <c r="E13" s="160">
        <f t="shared" si="0"/>
        <v>0.10918641366895859</v>
      </c>
    </row>
    <row r="14" spans="1:5" ht="12.75">
      <c r="A14" s="282" t="s">
        <v>13</v>
      </c>
      <c r="B14" s="87">
        <v>1113</v>
      </c>
      <c r="C14" s="42">
        <v>1924</v>
      </c>
      <c r="D14" s="325">
        <v>3037</v>
      </c>
      <c r="E14" s="160">
        <f t="shared" si="0"/>
        <v>8.96213887331425</v>
      </c>
    </row>
    <row r="15" spans="1:5" ht="12.75">
      <c r="A15" s="282" t="s">
        <v>286</v>
      </c>
      <c r="B15" s="87">
        <v>0</v>
      </c>
      <c r="C15" s="42">
        <v>3</v>
      </c>
      <c r="D15" s="325">
        <v>3</v>
      </c>
      <c r="E15" s="160">
        <f t="shared" si="0"/>
        <v>0.008852952459645291</v>
      </c>
    </row>
    <row r="16" spans="1:5" ht="12.75">
      <c r="A16" s="282" t="s">
        <v>17</v>
      </c>
      <c r="B16" s="87">
        <v>5</v>
      </c>
      <c r="C16" s="42">
        <v>9</v>
      </c>
      <c r="D16" s="325">
        <v>14</v>
      </c>
      <c r="E16" s="160">
        <f t="shared" si="0"/>
        <v>0.04131377814501136</v>
      </c>
    </row>
    <row r="17" spans="1:5" ht="12.75">
      <c r="A17" s="282" t="s">
        <v>203</v>
      </c>
      <c r="B17" s="87">
        <v>1</v>
      </c>
      <c r="C17" s="42">
        <v>3</v>
      </c>
      <c r="D17" s="325">
        <v>4</v>
      </c>
      <c r="E17" s="160">
        <f t="shared" si="0"/>
        <v>0.011803936612860388</v>
      </c>
    </row>
    <row r="18" spans="1:5" ht="12.75">
      <c r="A18" s="282" t="s">
        <v>103</v>
      </c>
      <c r="B18" s="87">
        <v>1</v>
      </c>
      <c r="C18" s="42">
        <v>0</v>
      </c>
      <c r="D18" s="325">
        <v>1</v>
      </c>
      <c r="E18" s="160">
        <f t="shared" si="0"/>
        <v>0.002950984153215097</v>
      </c>
    </row>
    <row r="19" spans="1:5" ht="12.75">
      <c r="A19" s="282" t="s">
        <v>18</v>
      </c>
      <c r="B19" s="87">
        <v>1</v>
      </c>
      <c r="C19" s="42">
        <v>14</v>
      </c>
      <c r="D19" s="325">
        <v>15</v>
      </c>
      <c r="E19" s="160">
        <f t="shared" si="0"/>
        <v>0.04426476229822646</v>
      </c>
    </row>
    <row r="20" spans="1:5" ht="12.75">
      <c r="A20" s="282" t="s">
        <v>19</v>
      </c>
      <c r="B20" s="87">
        <v>0</v>
      </c>
      <c r="C20" s="42">
        <v>2</v>
      </c>
      <c r="D20" s="325">
        <v>2</v>
      </c>
      <c r="E20" s="160">
        <f t="shared" si="0"/>
        <v>0.005901968306430194</v>
      </c>
    </row>
    <row r="21" spans="1:5" ht="12.75">
      <c r="A21" s="282" t="s">
        <v>85</v>
      </c>
      <c r="B21" s="87">
        <v>12</v>
      </c>
      <c r="C21" s="42">
        <v>20</v>
      </c>
      <c r="D21" s="325">
        <v>32</v>
      </c>
      <c r="E21" s="160">
        <f t="shared" si="0"/>
        <v>0.09443149290288311</v>
      </c>
    </row>
    <row r="22" spans="1:5" ht="12.75">
      <c r="A22" s="282" t="s">
        <v>22</v>
      </c>
      <c r="B22" s="87">
        <v>0</v>
      </c>
      <c r="C22" s="42">
        <v>1</v>
      </c>
      <c r="D22" s="325">
        <v>1</v>
      </c>
      <c r="E22" s="160">
        <f t="shared" si="0"/>
        <v>0.002950984153215097</v>
      </c>
    </row>
    <row r="23" spans="1:5" ht="12.75">
      <c r="A23" s="282" t="s">
        <v>23</v>
      </c>
      <c r="B23" s="87">
        <v>1891</v>
      </c>
      <c r="C23" s="42">
        <v>3851</v>
      </c>
      <c r="D23" s="325">
        <v>5742</v>
      </c>
      <c r="E23" s="160">
        <f t="shared" si="0"/>
        <v>16.94455100776109</v>
      </c>
    </row>
    <row r="24" spans="1:5" ht="12.75">
      <c r="A24" s="282" t="s">
        <v>24</v>
      </c>
      <c r="B24" s="87">
        <v>0</v>
      </c>
      <c r="C24" s="42">
        <v>3</v>
      </c>
      <c r="D24" s="325">
        <v>3</v>
      </c>
      <c r="E24" s="160">
        <f t="shared" si="0"/>
        <v>0.008852952459645291</v>
      </c>
    </row>
    <row r="25" spans="1:5" ht="12.75">
      <c r="A25" s="282" t="s">
        <v>25</v>
      </c>
      <c r="B25" s="87">
        <v>6</v>
      </c>
      <c r="C25" s="42">
        <v>3</v>
      </c>
      <c r="D25" s="325">
        <v>9</v>
      </c>
      <c r="E25" s="160">
        <f t="shared" si="0"/>
        <v>0.026558857378935874</v>
      </c>
    </row>
    <row r="26" spans="1:5" ht="12.75">
      <c r="A26" s="282" t="s">
        <v>86</v>
      </c>
      <c r="B26" s="87">
        <v>1</v>
      </c>
      <c r="C26" s="42">
        <v>0</v>
      </c>
      <c r="D26" s="325">
        <v>1</v>
      </c>
      <c r="E26" s="160">
        <f t="shared" si="0"/>
        <v>0.002950984153215097</v>
      </c>
    </row>
    <row r="27" spans="1:5" ht="12.75">
      <c r="A27" s="282" t="s">
        <v>26</v>
      </c>
      <c r="B27" s="87">
        <v>13</v>
      </c>
      <c r="C27" s="42">
        <v>35</v>
      </c>
      <c r="D27" s="325">
        <v>48</v>
      </c>
      <c r="E27" s="160">
        <f t="shared" si="0"/>
        <v>0.14164723935432466</v>
      </c>
    </row>
    <row r="28" spans="1:5" ht="12.75">
      <c r="A28" s="282" t="s">
        <v>27</v>
      </c>
      <c r="B28" s="87">
        <v>8</v>
      </c>
      <c r="C28" s="42">
        <v>15</v>
      </c>
      <c r="D28" s="325">
        <v>23</v>
      </c>
      <c r="E28" s="160">
        <f t="shared" si="0"/>
        <v>0.06787263552394723</v>
      </c>
    </row>
    <row r="29" spans="1:5" ht="12.75">
      <c r="A29" s="282" t="s">
        <v>106</v>
      </c>
      <c r="B29" s="87">
        <v>2</v>
      </c>
      <c r="C29" s="42">
        <v>4</v>
      </c>
      <c r="D29" s="325">
        <v>6</v>
      </c>
      <c r="E29" s="160">
        <f t="shared" si="0"/>
        <v>0.017705904919290583</v>
      </c>
    </row>
    <row r="30" spans="1:5" ht="12.75">
      <c r="A30" s="282" t="s">
        <v>28</v>
      </c>
      <c r="B30" s="87">
        <v>1</v>
      </c>
      <c r="C30" s="42">
        <v>5</v>
      </c>
      <c r="D30" s="325">
        <v>6</v>
      </c>
      <c r="E30" s="160">
        <f t="shared" si="0"/>
        <v>0.017705904919290583</v>
      </c>
    </row>
    <row r="31" spans="1:5" ht="12.75">
      <c r="A31" s="282" t="s">
        <v>29</v>
      </c>
      <c r="B31" s="87">
        <v>2</v>
      </c>
      <c r="C31" s="42">
        <v>5</v>
      </c>
      <c r="D31" s="325">
        <v>7</v>
      </c>
      <c r="E31" s="160">
        <f t="shared" si="0"/>
        <v>0.02065688907250568</v>
      </c>
    </row>
    <row r="32" spans="1:5" ht="12.75">
      <c r="A32" s="282" t="s">
        <v>110</v>
      </c>
      <c r="B32" s="87">
        <v>0</v>
      </c>
      <c r="C32" s="42">
        <v>2</v>
      </c>
      <c r="D32" s="325">
        <v>2</v>
      </c>
      <c r="E32" s="160">
        <f t="shared" si="0"/>
        <v>0.005901968306430194</v>
      </c>
    </row>
    <row r="33" spans="1:5" ht="12.75">
      <c r="A33" s="282" t="s">
        <v>30</v>
      </c>
      <c r="B33" s="87">
        <v>53</v>
      </c>
      <c r="C33" s="42">
        <v>48</v>
      </c>
      <c r="D33" s="325">
        <v>101</v>
      </c>
      <c r="E33" s="160">
        <f t="shared" si="0"/>
        <v>0.2980493994747248</v>
      </c>
    </row>
    <row r="34" spans="1:5" ht="12.75">
      <c r="A34" s="282" t="s">
        <v>31</v>
      </c>
      <c r="B34" s="87">
        <v>0</v>
      </c>
      <c r="C34" s="42">
        <v>1</v>
      </c>
      <c r="D34" s="325">
        <v>1</v>
      </c>
      <c r="E34" s="160">
        <f t="shared" si="0"/>
        <v>0.002950984153215097</v>
      </c>
    </row>
    <row r="35" spans="1:5" ht="12.75">
      <c r="A35" s="282" t="s">
        <v>32</v>
      </c>
      <c r="B35" s="87">
        <v>44</v>
      </c>
      <c r="C35" s="42">
        <v>36</v>
      </c>
      <c r="D35" s="325">
        <v>80</v>
      </c>
      <c r="E35" s="160">
        <f t="shared" si="0"/>
        <v>0.23607873225720777</v>
      </c>
    </row>
    <row r="36" spans="1:5" ht="12.75">
      <c r="A36" s="282" t="s">
        <v>33</v>
      </c>
      <c r="B36" s="87">
        <v>1</v>
      </c>
      <c r="C36" s="42">
        <v>1</v>
      </c>
      <c r="D36" s="325">
        <v>2</v>
      </c>
      <c r="E36" s="160">
        <f t="shared" si="0"/>
        <v>0.005901968306430194</v>
      </c>
    </row>
    <row r="37" spans="1:5" ht="12.75">
      <c r="A37" s="282" t="s">
        <v>34</v>
      </c>
      <c r="B37" s="87">
        <v>0</v>
      </c>
      <c r="C37" s="42">
        <v>2</v>
      </c>
      <c r="D37" s="325">
        <v>2</v>
      </c>
      <c r="E37" s="160">
        <f aca="true" t="shared" si="1" ref="E37:E68">D37*100/$D$72</f>
        <v>0.005901968306430194</v>
      </c>
    </row>
    <row r="38" spans="1:5" ht="12.75">
      <c r="A38" s="282" t="s">
        <v>35</v>
      </c>
      <c r="B38" s="87">
        <v>0</v>
      </c>
      <c r="C38" s="42">
        <v>2</v>
      </c>
      <c r="D38" s="325">
        <v>2</v>
      </c>
      <c r="E38" s="160">
        <f t="shared" si="1"/>
        <v>0.005901968306430194</v>
      </c>
    </row>
    <row r="39" spans="1:5" ht="12.75">
      <c r="A39" s="282" t="s">
        <v>112</v>
      </c>
      <c r="B39" s="87">
        <v>0</v>
      </c>
      <c r="C39" s="42">
        <v>1</v>
      </c>
      <c r="D39" s="325">
        <v>1</v>
      </c>
      <c r="E39" s="160">
        <f t="shared" si="1"/>
        <v>0.002950984153215097</v>
      </c>
    </row>
    <row r="40" spans="1:5" ht="12.75">
      <c r="A40" s="282" t="s">
        <v>37</v>
      </c>
      <c r="B40" s="87">
        <v>3</v>
      </c>
      <c r="C40" s="42">
        <v>11</v>
      </c>
      <c r="D40" s="325">
        <v>14</v>
      </c>
      <c r="E40" s="160">
        <f t="shared" si="1"/>
        <v>0.04131377814501136</v>
      </c>
    </row>
    <row r="41" spans="1:5" ht="12.75">
      <c r="A41" s="282" t="s">
        <v>116</v>
      </c>
      <c r="B41" s="87">
        <v>1</v>
      </c>
      <c r="C41" s="42">
        <v>8</v>
      </c>
      <c r="D41" s="325">
        <v>9</v>
      </c>
      <c r="E41" s="160">
        <f t="shared" si="1"/>
        <v>0.026558857378935874</v>
      </c>
    </row>
    <row r="42" spans="1:5" ht="12.75">
      <c r="A42" s="282" t="s">
        <v>39</v>
      </c>
      <c r="B42" s="87">
        <v>1</v>
      </c>
      <c r="C42" s="42">
        <v>22</v>
      </c>
      <c r="D42" s="325">
        <v>23</v>
      </c>
      <c r="E42" s="160">
        <f t="shared" si="1"/>
        <v>0.06787263552394723</v>
      </c>
    </row>
    <row r="43" spans="1:5" ht="12.75">
      <c r="A43" s="282" t="s">
        <v>41</v>
      </c>
      <c r="B43" s="87">
        <v>0</v>
      </c>
      <c r="C43" s="42">
        <v>1</v>
      </c>
      <c r="D43" s="325">
        <v>1</v>
      </c>
      <c r="E43" s="160">
        <f t="shared" si="1"/>
        <v>0.002950984153215097</v>
      </c>
    </row>
    <row r="44" spans="1:5" ht="12.75">
      <c r="A44" s="282" t="s">
        <v>197</v>
      </c>
      <c r="B44" s="87">
        <v>0</v>
      </c>
      <c r="C44" s="42">
        <v>1</v>
      </c>
      <c r="D44" s="325">
        <v>1</v>
      </c>
      <c r="E44" s="160">
        <f t="shared" si="1"/>
        <v>0.002950984153215097</v>
      </c>
    </row>
    <row r="45" spans="1:5" ht="12.75">
      <c r="A45" s="282" t="s">
        <v>43</v>
      </c>
      <c r="B45" s="87">
        <v>1</v>
      </c>
      <c r="C45" s="42">
        <v>0</v>
      </c>
      <c r="D45" s="325">
        <v>1</v>
      </c>
      <c r="E45" s="160">
        <f t="shared" si="1"/>
        <v>0.002950984153215097</v>
      </c>
    </row>
    <row r="46" spans="1:5" ht="12.75">
      <c r="A46" s="282" t="s">
        <v>44</v>
      </c>
      <c r="B46" s="87">
        <v>0</v>
      </c>
      <c r="C46" s="42">
        <v>7</v>
      </c>
      <c r="D46" s="325">
        <v>7</v>
      </c>
      <c r="E46" s="160">
        <f t="shared" si="1"/>
        <v>0.02065688907250568</v>
      </c>
    </row>
    <row r="47" spans="1:5" ht="12.75">
      <c r="A47" s="282" t="s">
        <v>252</v>
      </c>
      <c r="B47" s="87">
        <v>26</v>
      </c>
      <c r="C47" s="42">
        <v>80</v>
      </c>
      <c r="D47" s="325">
        <v>106</v>
      </c>
      <c r="E47" s="160">
        <f t="shared" si="1"/>
        <v>0.3128043202408003</v>
      </c>
    </row>
    <row r="48" spans="1:5" ht="12.75">
      <c r="A48" s="282" t="s">
        <v>46</v>
      </c>
      <c r="B48" s="87">
        <v>11</v>
      </c>
      <c r="C48" s="42">
        <v>19</v>
      </c>
      <c r="D48" s="325">
        <v>30</v>
      </c>
      <c r="E48" s="160">
        <f t="shared" si="1"/>
        <v>0.08852952459645291</v>
      </c>
    </row>
    <row r="49" spans="1:5" ht="12.75">
      <c r="A49" s="282" t="s">
        <v>157</v>
      </c>
      <c r="B49" s="87">
        <v>0</v>
      </c>
      <c r="C49" s="42">
        <v>1</v>
      </c>
      <c r="D49" s="325">
        <v>1</v>
      </c>
      <c r="E49" s="160">
        <f t="shared" si="1"/>
        <v>0.002950984153215097</v>
      </c>
    </row>
    <row r="50" spans="1:5" ht="12.75">
      <c r="A50" s="282" t="s">
        <v>49</v>
      </c>
      <c r="B50" s="87">
        <v>0</v>
      </c>
      <c r="C50" s="42">
        <v>3</v>
      </c>
      <c r="D50" s="325">
        <v>3</v>
      </c>
      <c r="E50" s="160">
        <f t="shared" si="1"/>
        <v>0.008852952459645291</v>
      </c>
    </row>
    <row r="51" spans="1:5" ht="12.75">
      <c r="A51" s="282" t="s">
        <v>73</v>
      </c>
      <c r="B51" s="87">
        <v>0</v>
      </c>
      <c r="C51" s="42">
        <v>13</v>
      </c>
      <c r="D51" s="325">
        <v>13</v>
      </c>
      <c r="E51" s="160">
        <f t="shared" si="1"/>
        <v>0.03836279399179626</v>
      </c>
    </row>
    <row r="52" spans="1:5" ht="12.75">
      <c r="A52" s="282" t="s">
        <v>50</v>
      </c>
      <c r="B52" s="87">
        <v>2</v>
      </c>
      <c r="C52" s="42">
        <v>3</v>
      </c>
      <c r="D52" s="325">
        <v>5</v>
      </c>
      <c r="E52" s="160">
        <f t="shared" si="1"/>
        <v>0.014754920766075486</v>
      </c>
    </row>
    <row r="53" spans="1:5" ht="12.75">
      <c r="A53" s="282" t="s">
        <v>204</v>
      </c>
      <c r="B53" s="87">
        <v>0</v>
      </c>
      <c r="C53" s="42">
        <v>1</v>
      </c>
      <c r="D53" s="325">
        <v>1</v>
      </c>
      <c r="E53" s="160">
        <f t="shared" si="1"/>
        <v>0.002950984153215097</v>
      </c>
    </row>
    <row r="54" spans="1:5" ht="12.75">
      <c r="A54" s="282" t="s">
        <v>122</v>
      </c>
      <c r="B54" s="87">
        <v>1</v>
      </c>
      <c r="C54" s="42">
        <v>0</v>
      </c>
      <c r="D54" s="325">
        <v>1</v>
      </c>
      <c r="E54" s="160">
        <f t="shared" si="1"/>
        <v>0.002950984153215097</v>
      </c>
    </row>
    <row r="55" spans="1:5" ht="12.75">
      <c r="A55" s="282" t="s">
        <v>52</v>
      </c>
      <c r="B55" s="87">
        <v>4731</v>
      </c>
      <c r="C55" s="42">
        <v>5333</v>
      </c>
      <c r="D55" s="325">
        <v>10064</v>
      </c>
      <c r="E55" s="160">
        <f t="shared" si="1"/>
        <v>29.698704517956738</v>
      </c>
    </row>
    <row r="56" spans="1:5" ht="12.75">
      <c r="A56" s="282" t="s">
        <v>173</v>
      </c>
      <c r="B56" s="87">
        <v>0</v>
      </c>
      <c r="C56" s="42">
        <v>1</v>
      </c>
      <c r="D56" s="325">
        <v>1</v>
      </c>
      <c r="E56" s="160">
        <f t="shared" si="1"/>
        <v>0.002950984153215097</v>
      </c>
    </row>
    <row r="57" spans="1:5" ht="12.75">
      <c r="A57" s="282" t="s">
        <v>54</v>
      </c>
      <c r="B57" s="87">
        <v>1</v>
      </c>
      <c r="C57" s="42">
        <v>4</v>
      </c>
      <c r="D57" s="325">
        <v>5</v>
      </c>
      <c r="E57" s="160">
        <f t="shared" si="1"/>
        <v>0.014754920766075486</v>
      </c>
    </row>
    <row r="58" spans="1:5" ht="12.75">
      <c r="A58" s="282" t="s">
        <v>125</v>
      </c>
      <c r="B58" s="87">
        <v>1</v>
      </c>
      <c r="C58" s="42">
        <v>0</v>
      </c>
      <c r="D58" s="325">
        <v>1</v>
      </c>
      <c r="E58" s="160">
        <f t="shared" si="1"/>
        <v>0.002950984153215097</v>
      </c>
    </row>
    <row r="59" spans="1:5" ht="12.75">
      <c r="A59" s="282" t="s">
        <v>59</v>
      </c>
      <c r="B59" s="87">
        <v>19</v>
      </c>
      <c r="C59" s="42">
        <v>51</v>
      </c>
      <c r="D59" s="325">
        <v>70</v>
      </c>
      <c r="E59" s="160">
        <f t="shared" si="1"/>
        <v>0.2065688907250568</v>
      </c>
    </row>
    <row r="60" spans="1:5" ht="12.75">
      <c r="A60" s="282" t="s">
        <v>60</v>
      </c>
      <c r="B60" s="87">
        <v>24</v>
      </c>
      <c r="C60" s="42">
        <v>14</v>
      </c>
      <c r="D60" s="325">
        <v>38</v>
      </c>
      <c r="E60" s="160">
        <f t="shared" si="1"/>
        <v>0.11213739782217369</v>
      </c>
    </row>
    <row r="61" spans="1:5" ht="12.75">
      <c r="A61" s="282" t="s">
        <v>91</v>
      </c>
      <c r="B61" s="87">
        <v>0</v>
      </c>
      <c r="C61" s="42">
        <v>1</v>
      </c>
      <c r="D61" s="325">
        <v>1</v>
      </c>
      <c r="E61" s="160">
        <f t="shared" si="1"/>
        <v>0.002950984153215097</v>
      </c>
    </row>
    <row r="62" spans="1:5" ht="12.75">
      <c r="A62" s="282" t="s">
        <v>92</v>
      </c>
      <c r="B62" s="87">
        <v>1</v>
      </c>
      <c r="C62" s="42">
        <v>0</v>
      </c>
      <c r="D62" s="325">
        <v>1</v>
      </c>
      <c r="E62" s="160">
        <f t="shared" si="1"/>
        <v>0.002950984153215097</v>
      </c>
    </row>
    <row r="63" spans="1:5" ht="12.75">
      <c r="A63" s="282" t="s">
        <v>74</v>
      </c>
      <c r="B63" s="87">
        <v>0</v>
      </c>
      <c r="C63" s="42">
        <v>1</v>
      </c>
      <c r="D63" s="325">
        <v>1</v>
      </c>
      <c r="E63" s="160">
        <f t="shared" si="1"/>
        <v>0.002950984153215097</v>
      </c>
    </row>
    <row r="64" spans="1:5" ht="12.75">
      <c r="A64" s="282" t="s">
        <v>62</v>
      </c>
      <c r="B64" s="87">
        <v>0</v>
      </c>
      <c r="C64" s="42">
        <v>3</v>
      </c>
      <c r="D64" s="325">
        <v>3</v>
      </c>
      <c r="E64" s="160">
        <f t="shared" si="1"/>
        <v>0.008852952459645291</v>
      </c>
    </row>
    <row r="65" spans="1:5" ht="12.75">
      <c r="A65" s="282" t="s">
        <v>63</v>
      </c>
      <c r="B65" s="87">
        <v>6</v>
      </c>
      <c r="C65" s="42">
        <v>28</v>
      </c>
      <c r="D65" s="325">
        <v>34</v>
      </c>
      <c r="E65" s="160">
        <f t="shared" si="1"/>
        <v>0.1003334612093133</v>
      </c>
    </row>
    <row r="66" spans="1:5" ht="12.75">
      <c r="A66" s="282" t="s">
        <v>64</v>
      </c>
      <c r="B66" s="87">
        <v>0</v>
      </c>
      <c r="C66" s="42">
        <v>4</v>
      </c>
      <c r="D66" s="325">
        <v>4</v>
      </c>
      <c r="E66" s="160">
        <f t="shared" si="1"/>
        <v>0.011803936612860388</v>
      </c>
    </row>
    <row r="67" spans="1:5" ht="12.75">
      <c r="A67" s="282" t="s">
        <v>65</v>
      </c>
      <c r="B67" s="87">
        <v>1</v>
      </c>
      <c r="C67" s="42">
        <v>0</v>
      </c>
      <c r="D67" s="325">
        <v>1</v>
      </c>
      <c r="E67" s="160">
        <f t="shared" si="1"/>
        <v>0.002950984153215097</v>
      </c>
    </row>
    <row r="68" spans="1:5" ht="12.75">
      <c r="A68" s="282" t="s">
        <v>66</v>
      </c>
      <c r="B68" s="87">
        <v>4810</v>
      </c>
      <c r="C68" s="42">
        <v>8588</v>
      </c>
      <c r="D68" s="325">
        <v>13398</v>
      </c>
      <c r="E68" s="160">
        <f t="shared" si="1"/>
        <v>39.537285684775874</v>
      </c>
    </row>
    <row r="69" spans="1:5" ht="12.75">
      <c r="A69" s="282" t="s">
        <v>67</v>
      </c>
      <c r="B69" s="87">
        <v>5</v>
      </c>
      <c r="C69" s="42">
        <v>27</v>
      </c>
      <c r="D69" s="325">
        <v>32</v>
      </c>
      <c r="E69" s="160">
        <f>D69*100/$D$72</f>
        <v>0.09443149290288311</v>
      </c>
    </row>
    <row r="70" spans="1:5" ht="12.75">
      <c r="A70" s="282" t="s">
        <v>69</v>
      </c>
      <c r="B70" s="87">
        <v>4</v>
      </c>
      <c r="C70" s="42">
        <v>11</v>
      </c>
      <c r="D70" s="325">
        <v>15</v>
      </c>
      <c r="E70" s="160">
        <f>D70*100/$D$72</f>
        <v>0.04426476229822646</v>
      </c>
    </row>
    <row r="71" spans="1:5" ht="13.5" thickBot="1">
      <c r="A71" s="282" t="s">
        <v>94</v>
      </c>
      <c r="B71" s="87">
        <v>0</v>
      </c>
      <c r="C71" s="42">
        <v>1</v>
      </c>
      <c r="D71" s="325">
        <v>1</v>
      </c>
      <c r="E71" s="160">
        <f>D71*100/$D$72</f>
        <v>0.002950984153215097</v>
      </c>
    </row>
    <row r="72" spans="1:5" ht="13.5" thickBot="1">
      <c r="A72" s="125" t="s">
        <v>262</v>
      </c>
      <c r="B72" s="215">
        <f>SUM(B5:B71)</f>
        <v>13142</v>
      </c>
      <c r="C72" s="216">
        <f>SUM(C5:C71)</f>
        <v>20745</v>
      </c>
      <c r="D72" s="215">
        <f>SUM(D5:D71)</f>
        <v>33887</v>
      </c>
      <c r="E72" s="341">
        <f>SUM(E5:E71)</f>
        <v>100.00000000000001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63"/>
  <sheetViews>
    <sheetView workbookViewId="0" topLeftCell="A1">
      <selection activeCell="A32" sqref="A32"/>
    </sheetView>
  </sheetViews>
  <sheetFormatPr defaultColWidth="9.140625" defaultRowHeight="12.75"/>
  <cols>
    <col min="1" max="1" width="32.57421875" style="0" customWidth="1"/>
    <col min="2" max="16" width="6.57421875" style="0" bestFit="1" customWidth="1"/>
    <col min="17" max="18" width="11.8515625" style="0" customWidth="1"/>
    <col min="19" max="19" width="17.57421875" style="0" customWidth="1"/>
    <col min="20" max="20" width="31.8515625" style="0" customWidth="1"/>
    <col min="21" max="21" width="31.8515625" style="0" bestFit="1" customWidth="1"/>
    <col min="22" max="22" width="37.421875" style="0" bestFit="1" customWidth="1"/>
    <col min="23" max="23" width="13.8515625" style="0" bestFit="1" customWidth="1"/>
  </cols>
  <sheetData>
    <row r="1" spans="1:17" ht="12.75">
      <c r="A1" s="6" t="s">
        <v>276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7" t="s">
        <v>217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13.5" thickBot="1"/>
    <row r="4" spans="1:16" s="32" customFormat="1" ht="33.75" customHeight="1">
      <c r="A4" s="364" t="s">
        <v>180</v>
      </c>
      <c r="B4" s="369" t="s">
        <v>78</v>
      </c>
      <c r="C4" s="370"/>
      <c r="D4" s="371"/>
      <c r="E4" s="370" t="s">
        <v>83</v>
      </c>
      <c r="F4" s="370"/>
      <c r="G4" s="370"/>
      <c r="H4" s="369" t="s">
        <v>79</v>
      </c>
      <c r="I4" s="370"/>
      <c r="J4" s="371"/>
      <c r="K4" s="372" t="s">
        <v>80</v>
      </c>
      <c r="L4" s="372"/>
      <c r="M4" s="372"/>
      <c r="N4" s="366" t="s">
        <v>81</v>
      </c>
      <c r="O4" s="367"/>
      <c r="P4" s="368"/>
    </row>
    <row r="5" spans="1:16" s="32" customFormat="1" ht="12.75" thickBot="1">
      <c r="A5" s="365"/>
      <c r="B5" s="73" t="s">
        <v>208</v>
      </c>
      <c r="C5" s="74" t="s">
        <v>209</v>
      </c>
      <c r="D5" s="75" t="s">
        <v>2</v>
      </c>
      <c r="E5" s="76" t="s">
        <v>208</v>
      </c>
      <c r="F5" s="74" t="s">
        <v>209</v>
      </c>
      <c r="G5" s="77" t="s">
        <v>2</v>
      </c>
      <c r="H5" s="73" t="s">
        <v>208</v>
      </c>
      <c r="I5" s="74" t="s">
        <v>209</v>
      </c>
      <c r="J5" s="75" t="s">
        <v>2</v>
      </c>
      <c r="K5" s="76" t="s">
        <v>208</v>
      </c>
      <c r="L5" s="74" t="s">
        <v>209</v>
      </c>
      <c r="M5" s="77" t="s">
        <v>2</v>
      </c>
      <c r="N5" s="73" t="s">
        <v>208</v>
      </c>
      <c r="O5" s="74" t="s">
        <v>209</v>
      </c>
      <c r="P5" s="75" t="s">
        <v>2</v>
      </c>
    </row>
    <row r="6" spans="1:16" s="32" customFormat="1" ht="12">
      <c r="A6" s="132" t="s">
        <v>4</v>
      </c>
      <c r="B6" s="66">
        <v>11</v>
      </c>
      <c r="C6" s="67">
        <v>10</v>
      </c>
      <c r="D6" s="134">
        <f>SUM(B6:C6)</f>
        <v>21</v>
      </c>
      <c r="E6" s="68">
        <v>0</v>
      </c>
      <c r="F6" s="67">
        <v>1</v>
      </c>
      <c r="G6" s="135">
        <f>SUM(E6:F6)</f>
        <v>1</v>
      </c>
      <c r="H6" s="69">
        <v>0</v>
      </c>
      <c r="I6" s="70">
        <v>0</v>
      </c>
      <c r="J6" s="136">
        <f>SUM(H6:I6)</f>
        <v>0</v>
      </c>
      <c r="K6" s="68">
        <v>0</v>
      </c>
      <c r="L6" s="67">
        <v>26</v>
      </c>
      <c r="M6" s="135">
        <f>SUM(K6:L6)</f>
        <v>26</v>
      </c>
      <c r="N6" s="71">
        <v>18</v>
      </c>
      <c r="O6" s="72">
        <v>39</v>
      </c>
      <c r="P6" s="137">
        <f>SUM(N6:O6)</f>
        <v>57</v>
      </c>
    </row>
    <row r="7" spans="1:16" s="32" customFormat="1" ht="12">
      <c r="A7" s="133" t="s">
        <v>6</v>
      </c>
      <c r="B7" s="63">
        <v>0</v>
      </c>
      <c r="C7" s="33">
        <v>0</v>
      </c>
      <c r="D7" s="134">
        <f aca="true" t="shared" si="0" ref="D7:D62">SUM(B7:C7)</f>
        <v>0</v>
      </c>
      <c r="E7" s="62">
        <v>0</v>
      </c>
      <c r="F7" s="33">
        <v>0</v>
      </c>
      <c r="G7" s="135">
        <f aca="true" t="shared" si="1" ref="G7:G62">SUM(E7:F7)</f>
        <v>0</v>
      </c>
      <c r="H7" s="64">
        <v>0</v>
      </c>
      <c r="I7" s="34">
        <v>0</v>
      </c>
      <c r="J7" s="136">
        <f aca="true" t="shared" si="2" ref="J7:J62">SUM(H7:I7)</f>
        <v>0</v>
      </c>
      <c r="K7" s="62">
        <v>1</v>
      </c>
      <c r="L7" s="33">
        <v>1</v>
      </c>
      <c r="M7" s="135">
        <f aca="true" t="shared" si="3" ref="M7:M62">SUM(K7:L7)</f>
        <v>2</v>
      </c>
      <c r="N7" s="65">
        <v>0</v>
      </c>
      <c r="O7" s="35">
        <v>2</v>
      </c>
      <c r="P7" s="137">
        <f aca="true" t="shared" si="4" ref="P7:P62">SUM(N7:O7)</f>
        <v>2</v>
      </c>
    </row>
    <row r="8" spans="1:16" s="32" customFormat="1" ht="12">
      <c r="A8" s="133" t="s">
        <v>7</v>
      </c>
      <c r="B8" s="63">
        <v>0</v>
      </c>
      <c r="C8" s="33">
        <v>0</v>
      </c>
      <c r="D8" s="134">
        <f t="shared" si="0"/>
        <v>0</v>
      </c>
      <c r="E8" s="62">
        <v>0</v>
      </c>
      <c r="F8" s="33">
        <v>0</v>
      </c>
      <c r="G8" s="135">
        <f t="shared" si="1"/>
        <v>0</v>
      </c>
      <c r="H8" s="64">
        <v>0</v>
      </c>
      <c r="I8" s="34">
        <v>0</v>
      </c>
      <c r="J8" s="136">
        <f t="shared" si="2"/>
        <v>0</v>
      </c>
      <c r="K8" s="62">
        <v>0</v>
      </c>
      <c r="L8" s="33">
        <v>1</v>
      </c>
      <c r="M8" s="135">
        <f t="shared" si="3"/>
        <v>1</v>
      </c>
      <c r="N8" s="65">
        <v>0</v>
      </c>
      <c r="O8" s="35">
        <v>0</v>
      </c>
      <c r="P8" s="137">
        <f t="shared" si="4"/>
        <v>0</v>
      </c>
    </row>
    <row r="9" spans="1:16" s="32" customFormat="1" ht="12">
      <c r="A9" s="133" t="s">
        <v>8</v>
      </c>
      <c r="B9" s="63">
        <v>1</v>
      </c>
      <c r="C9" s="33">
        <v>0</v>
      </c>
      <c r="D9" s="134">
        <f t="shared" si="0"/>
        <v>1</v>
      </c>
      <c r="E9" s="62">
        <v>0</v>
      </c>
      <c r="F9" s="33">
        <v>0</v>
      </c>
      <c r="G9" s="135">
        <f t="shared" si="1"/>
        <v>0</v>
      </c>
      <c r="H9" s="64">
        <v>12</v>
      </c>
      <c r="I9" s="34">
        <v>10</v>
      </c>
      <c r="J9" s="136">
        <f t="shared" si="2"/>
        <v>22</v>
      </c>
      <c r="K9" s="62">
        <v>44</v>
      </c>
      <c r="L9" s="33">
        <v>43</v>
      </c>
      <c r="M9" s="135">
        <f t="shared" si="3"/>
        <v>87</v>
      </c>
      <c r="N9" s="65">
        <v>105</v>
      </c>
      <c r="O9" s="35">
        <v>85</v>
      </c>
      <c r="P9" s="137">
        <f t="shared" si="4"/>
        <v>190</v>
      </c>
    </row>
    <row r="10" spans="1:16" s="32" customFormat="1" ht="12">
      <c r="A10" s="133" t="s">
        <v>9</v>
      </c>
      <c r="B10" s="63">
        <v>0</v>
      </c>
      <c r="C10" s="33">
        <v>0</v>
      </c>
      <c r="D10" s="134">
        <f t="shared" si="0"/>
        <v>0</v>
      </c>
      <c r="E10" s="62">
        <v>0</v>
      </c>
      <c r="F10" s="33">
        <v>0</v>
      </c>
      <c r="G10" s="135">
        <f t="shared" si="1"/>
        <v>0</v>
      </c>
      <c r="H10" s="64">
        <v>0</v>
      </c>
      <c r="I10" s="34">
        <v>0</v>
      </c>
      <c r="J10" s="136">
        <f t="shared" si="2"/>
        <v>0</v>
      </c>
      <c r="K10" s="62">
        <v>0</v>
      </c>
      <c r="L10" s="33">
        <v>0</v>
      </c>
      <c r="M10" s="135">
        <f t="shared" si="3"/>
        <v>0</v>
      </c>
      <c r="N10" s="65">
        <v>3</v>
      </c>
      <c r="O10" s="35">
        <v>1</v>
      </c>
      <c r="P10" s="137">
        <f t="shared" si="4"/>
        <v>4</v>
      </c>
    </row>
    <row r="11" spans="1:16" s="32" customFormat="1" ht="12">
      <c r="A11" s="133" t="s">
        <v>10</v>
      </c>
      <c r="B11" s="63">
        <v>0</v>
      </c>
      <c r="C11" s="33">
        <v>1</v>
      </c>
      <c r="D11" s="134">
        <f t="shared" si="0"/>
        <v>1</v>
      </c>
      <c r="E11" s="62">
        <v>0</v>
      </c>
      <c r="F11" s="33">
        <v>1</v>
      </c>
      <c r="G11" s="135">
        <f t="shared" si="1"/>
        <v>1</v>
      </c>
      <c r="H11" s="64">
        <v>0</v>
      </c>
      <c r="I11" s="34">
        <v>0</v>
      </c>
      <c r="J11" s="136">
        <f t="shared" si="2"/>
        <v>0</v>
      </c>
      <c r="K11" s="62">
        <v>0</v>
      </c>
      <c r="L11" s="33">
        <v>4</v>
      </c>
      <c r="M11" s="135">
        <f t="shared" si="3"/>
        <v>4</v>
      </c>
      <c r="N11" s="65">
        <v>0</v>
      </c>
      <c r="O11" s="35">
        <v>14</v>
      </c>
      <c r="P11" s="137">
        <f t="shared" si="4"/>
        <v>14</v>
      </c>
    </row>
    <row r="12" spans="1:16" s="32" customFormat="1" ht="12">
      <c r="A12" s="133" t="s">
        <v>11</v>
      </c>
      <c r="B12" s="63">
        <v>10</v>
      </c>
      <c r="C12" s="33">
        <v>15</v>
      </c>
      <c r="D12" s="134">
        <f t="shared" si="0"/>
        <v>25</v>
      </c>
      <c r="E12" s="62">
        <v>0</v>
      </c>
      <c r="F12" s="33">
        <v>0</v>
      </c>
      <c r="G12" s="135">
        <f t="shared" si="1"/>
        <v>0</v>
      </c>
      <c r="H12" s="64">
        <v>0</v>
      </c>
      <c r="I12" s="34">
        <v>1</v>
      </c>
      <c r="J12" s="136">
        <f t="shared" si="2"/>
        <v>1</v>
      </c>
      <c r="K12" s="62">
        <v>0</v>
      </c>
      <c r="L12" s="33">
        <v>2</v>
      </c>
      <c r="M12" s="135">
        <f t="shared" si="3"/>
        <v>2</v>
      </c>
      <c r="N12" s="65">
        <v>4</v>
      </c>
      <c r="O12" s="35">
        <v>20</v>
      </c>
      <c r="P12" s="137">
        <f t="shared" si="4"/>
        <v>24</v>
      </c>
    </row>
    <row r="13" spans="1:16" s="32" customFormat="1" ht="12">
      <c r="A13" s="133" t="s">
        <v>13</v>
      </c>
      <c r="B13" s="63">
        <v>6</v>
      </c>
      <c r="C13" s="33">
        <v>15</v>
      </c>
      <c r="D13" s="134">
        <f t="shared" si="0"/>
        <v>21</v>
      </c>
      <c r="E13" s="62">
        <v>0</v>
      </c>
      <c r="F13" s="33">
        <v>1</v>
      </c>
      <c r="G13" s="135">
        <f t="shared" si="1"/>
        <v>1</v>
      </c>
      <c r="H13" s="64">
        <v>1</v>
      </c>
      <c r="I13" s="34">
        <v>2</v>
      </c>
      <c r="J13" s="136">
        <f t="shared" si="2"/>
        <v>3</v>
      </c>
      <c r="K13" s="62">
        <v>5</v>
      </c>
      <c r="L13" s="33">
        <v>13</v>
      </c>
      <c r="M13" s="135">
        <f t="shared" si="3"/>
        <v>18</v>
      </c>
      <c r="N13" s="65">
        <v>7</v>
      </c>
      <c r="O13" s="35">
        <v>10</v>
      </c>
      <c r="P13" s="137">
        <f t="shared" si="4"/>
        <v>17</v>
      </c>
    </row>
    <row r="14" spans="1:16" s="32" customFormat="1" ht="12">
      <c r="A14" s="133" t="s">
        <v>14</v>
      </c>
      <c r="B14" s="63">
        <v>0</v>
      </c>
      <c r="C14" s="33">
        <v>0</v>
      </c>
      <c r="D14" s="134">
        <f t="shared" si="0"/>
        <v>0</v>
      </c>
      <c r="E14" s="62">
        <v>0</v>
      </c>
      <c r="F14" s="33">
        <v>0</v>
      </c>
      <c r="G14" s="135">
        <f t="shared" si="1"/>
        <v>0</v>
      </c>
      <c r="H14" s="64">
        <v>0</v>
      </c>
      <c r="I14" s="34">
        <v>0</v>
      </c>
      <c r="J14" s="136">
        <f t="shared" si="2"/>
        <v>0</v>
      </c>
      <c r="K14" s="62">
        <v>0</v>
      </c>
      <c r="L14" s="33">
        <v>0</v>
      </c>
      <c r="M14" s="135">
        <f t="shared" si="3"/>
        <v>0</v>
      </c>
      <c r="N14" s="65">
        <v>0</v>
      </c>
      <c r="O14" s="35">
        <v>2</v>
      </c>
      <c r="P14" s="137">
        <f t="shared" si="4"/>
        <v>2</v>
      </c>
    </row>
    <row r="15" spans="1:16" s="32" customFormat="1" ht="12.75" customHeight="1">
      <c r="A15" s="133" t="s">
        <v>17</v>
      </c>
      <c r="B15" s="63">
        <v>0</v>
      </c>
      <c r="C15" s="33">
        <v>0</v>
      </c>
      <c r="D15" s="134">
        <f t="shared" si="0"/>
        <v>0</v>
      </c>
      <c r="E15" s="62">
        <v>0</v>
      </c>
      <c r="F15" s="33">
        <v>0</v>
      </c>
      <c r="G15" s="135">
        <f t="shared" si="1"/>
        <v>0</v>
      </c>
      <c r="H15" s="64">
        <v>0</v>
      </c>
      <c r="I15" s="34">
        <v>0</v>
      </c>
      <c r="J15" s="136">
        <f t="shared" si="2"/>
        <v>0</v>
      </c>
      <c r="K15" s="62">
        <v>1</v>
      </c>
      <c r="L15" s="33">
        <v>0</v>
      </c>
      <c r="M15" s="135">
        <f t="shared" si="3"/>
        <v>1</v>
      </c>
      <c r="N15" s="65">
        <v>2</v>
      </c>
      <c r="O15" s="35">
        <v>1</v>
      </c>
      <c r="P15" s="137">
        <f t="shared" si="4"/>
        <v>3</v>
      </c>
    </row>
    <row r="16" spans="1:16" s="32" customFormat="1" ht="12.75" customHeight="1">
      <c r="A16" s="133" t="s">
        <v>102</v>
      </c>
      <c r="B16" s="63">
        <v>0</v>
      </c>
      <c r="C16" s="33">
        <v>0</v>
      </c>
      <c r="D16" s="134">
        <f t="shared" si="0"/>
        <v>0</v>
      </c>
      <c r="E16" s="62">
        <v>0</v>
      </c>
      <c r="F16" s="33">
        <v>0</v>
      </c>
      <c r="G16" s="135">
        <f t="shared" si="1"/>
        <v>0</v>
      </c>
      <c r="H16" s="64">
        <v>0</v>
      </c>
      <c r="I16" s="34">
        <v>0</v>
      </c>
      <c r="J16" s="136">
        <f t="shared" si="2"/>
        <v>0</v>
      </c>
      <c r="K16" s="62">
        <v>0</v>
      </c>
      <c r="L16" s="33">
        <v>0</v>
      </c>
      <c r="M16" s="135">
        <f t="shared" si="3"/>
        <v>0</v>
      </c>
      <c r="N16" s="65">
        <v>0</v>
      </c>
      <c r="O16" s="35">
        <v>2</v>
      </c>
      <c r="P16" s="137">
        <f t="shared" si="4"/>
        <v>2</v>
      </c>
    </row>
    <row r="17" spans="1:16" s="338" customFormat="1" ht="12.75" customHeight="1">
      <c r="A17" s="133" t="s">
        <v>203</v>
      </c>
      <c r="B17" s="63">
        <v>0</v>
      </c>
      <c r="C17" s="33">
        <v>0</v>
      </c>
      <c r="D17" s="134">
        <f t="shared" si="0"/>
        <v>0</v>
      </c>
      <c r="E17" s="62">
        <v>0</v>
      </c>
      <c r="F17" s="33">
        <v>0</v>
      </c>
      <c r="G17" s="135">
        <f t="shared" si="1"/>
        <v>0</v>
      </c>
      <c r="H17" s="64">
        <v>0</v>
      </c>
      <c r="I17" s="34">
        <v>0</v>
      </c>
      <c r="J17" s="136">
        <f t="shared" si="2"/>
        <v>0</v>
      </c>
      <c r="K17" s="62">
        <v>1</v>
      </c>
      <c r="L17" s="33">
        <v>2</v>
      </c>
      <c r="M17" s="135">
        <f t="shared" si="3"/>
        <v>3</v>
      </c>
      <c r="N17" s="65">
        <v>0</v>
      </c>
      <c r="O17" s="35">
        <v>0</v>
      </c>
      <c r="P17" s="137">
        <f t="shared" si="4"/>
        <v>0</v>
      </c>
    </row>
    <row r="18" spans="1:16" s="32" customFormat="1" ht="12">
      <c r="A18" s="133" t="s">
        <v>18</v>
      </c>
      <c r="B18" s="63">
        <v>0</v>
      </c>
      <c r="C18" s="33">
        <v>15</v>
      </c>
      <c r="D18" s="134">
        <f t="shared" si="0"/>
        <v>15</v>
      </c>
      <c r="E18" s="62">
        <v>0</v>
      </c>
      <c r="F18" s="33">
        <v>0</v>
      </c>
      <c r="G18" s="135">
        <f t="shared" si="1"/>
        <v>0</v>
      </c>
      <c r="H18" s="64">
        <v>1</v>
      </c>
      <c r="I18" s="34">
        <v>1</v>
      </c>
      <c r="J18" s="136">
        <f t="shared" si="2"/>
        <v>2</v>
      </c>
      <c r="K18" s="62">
        <v>0</v>
      </c>
      <c r="L18" s="33">
        <v>5</v>
      </c>
      <c r="M18" s="135">
        <f t="shared" si="3"/>
        <v>5</v>
      </c>
      <c r="N18" s="65">
        <v>1</v>
      </c>
      <c r="O18" s="35">
        <v>24</v>
      </c>
      <c r="P18" s="137">
        <f t="shared" si="4"/>
        <v>25</v>
      </c>
    </row>
    <row r="19" spans="1:16" s="32" customFormat="1" ht="12">
      <c r="A19" s="133" t="s">
        <v>19</v>
      </c>
      <c r="B19" s="63">
        <v>0</v>
      </c>
      <c r="C19" s="33">
        <v>0</v>
      </c>
      <c r="D19" s="134">
        <f t="shared" si="0"/>
        <v>0</v>
      </c>
      <c r="E19" s="62">
        <v>0</v>
      </c>
      <c r="F19" s="33">
        <v>1</v>
      </c>
      <c r="G19" s="135">
        <f t="shared" si="1"/>
        <v>1</v>
      </c>
      <c r="H19" s="64">
        <v>0</v>
      </c>
      <c r="I19" s="34">
        <v>0</v>
      </c>
      <c r="J19" s="136">
        <f t="shared" si="2"/>
        <v>0</v>
      </c>
      <c r="K19" s="62">
        <v>0</v>
      </c>
      <c r="L19" s="33">
        <v>0</v>
      </c>
      <c r="M19" s="135">
        <f t="shared" si="3"/>
        <v>0</v>
      </c>
      <c r="N19" s="65">
        <v>0</v>
      </c>
      <c r="O19" s="35">
        <v>3</v>
      </c>
      <c r="P19" s="137">
        <f t="shared" si="4"/>
        <v>3</v>
      </c>
    </row>
    <row r="20" spans="1:16" s="32" customFormat="1" ht="12">
      <c r="A20" s="133" t="s">
        <v>22</v>
      </c>
      <c r="B20" s="63">
        <v>0</v>
      </c>
      <c r="C20" s="33">
        <v>0</v>
      </c>
      <c r="D20" s="134">
        <f t="shared" si="0"/>
        <v>0</v>
      </c>
      <c r="E20" s="62">
        <v>0</v>
      </c>
      <c r="F20" s="33">
        <v>0</v>
      </c>
      <c r="G20" s="135">
        <f t="shared" si="1"/>
        <v>0</v>
      </c>
      <c r="H20" s="64">
        <v>0</v>
      </c>
      <c r="I20" s="34">
        <v>0</v>
      </c>
      <c r="J20" s="136">
        <f t="shared" si="2"/>
        <v>0</v>
      </c>
      <c r="K20" s="62">
        <v>0</v>
      </c>
      <c r="L20" s="33">
        <v>0</v>
      </c>
      <c r="M20" s="135">
        <f t="shared" si="3"/>
        <v>0</v>
      </c>
      <c r="N20" s="65">
        <v>0</v>
      </c>
      <c r="O20" s="35">
        <v>1</v>
      </c>
      <c r="P20" s="137">
        <f t="shared" si="4"/>
        <v>1</v>
      </c>
    </row>
    <row r="21" spans="1:16" s="32" customFormat="1" ht="12">
      <c r="A21" s="133" t="s">
        <v>23</v>
      </c>
      <c r="B21" s="63">
        <v>0</v>
      </c>
      <c r="C21" s="33">
        <v>0</v>
      </c>
      <c r="D21" s="134">
        <f t="shared" si="0"/>
        <v>0</v>
      </c>
      <c r="E21" s="62">
        <v>0</v>
      </c>
      <c r="F21" s="33">
        <v>0</v>
      </c>
      <c r="G21" s="135">
        <f t="shared" si="1"/>
        <v>0</v>
      </c>
      <c r="H21" s="64">
        <v>32</v>
      </c>
      <c r="I21" s="34">
        <v>33</v>
      </c>
      <c r="J21" s="136">
        <f t="shared" si="2"/>
        <v>65</v>
      </c>
      <c r="K21" s="62">
        <v>140</v>
      </c>
      <c r="L21" s="33">
        <v>250</v>
      </c>
      <c r="M21" s="135">
        <f t="shared" si="3"/>
        <v>390</v>
      </c>
      <c r="N21" s="65">
        <v>606</v>
      </c>
      <c r="O21" s="35">
        <v>905</v>
      </c>
      <c r="P21" s="137">
        <f t="shared" si="4"/>
        <v>1511</v>
      </c>
    </row>
    <row r="22" spans="1:16" s="32" customFormat="1" ht="12">
      <c r="A22" s="133" t="s">
        <v>24</v>
      </c>
      <c r="B22" s="63">
        <v>0</v>
      </c>
      <c r="C22" s="33">
        <v>0</v>
      </c>
      <c r="D22" s="134">
        <f t="shared" si="0"/>
        <v>0</v>
      </c>
      <c r="E22" s="62">
        <v>0</v>
      </c>
      <c r="F22" s="33">
        <v>0</v>
      </c>
      <c r="G22" s="135">
        <f t="shared" si="1"/>
        <v>0</v>
      </c>
      <c r="H22" s="64">
        <v>0</v>
      </c>
      <c r="I22" s="34">
        <v>0</v>
      </c>
      <c r="J22" s="136">
        <f t="shared" si="2"/>
        <v>0</v>
      </c>
      <c r="K22" s="62">
        <v>0</v>
      </c>
      <c r="L22" s="33">
        <v>1</v>
      </c>
      <c r="M22" s="135">
        <f t="shared" si="3"/>
        <v>1</v>
      </c>
      <c r="N22" s="65">
        <v>0</v>
      </c>
      <c r="O22" s="35">
        <v>3</v>
      </c>
      <c r="P22" s="137">
        <f t="shared" si="4"/>
        <v>3</v>
      </c>
    </row>
    <row r="23" spans="1:16" s="32" customFormat="1" ht="12">
      <c r="A23" s="133" t="s">
        <v>25</v>
      </c>
      <c r="B23" s="63">
        <v>0</v>
      </c>
      <c r="C23" s="33">
        <v>0</v>
      </c>
      <c r="D23" s="134">
        <f t="shared" si="0"/>
        <v>0</v>
      </c>
      <c r="E23" s="62">
        <v>0</v>
      </c>
      <c r="F23" s="33">
        <v>0</v>
      </c>
      <c r="G23" s="135">
        <f t="shared" si="1"/>
        <v>0</v>
      </c>
      <c r="H23" s="64">
        <v>0</v>
      </c>
      <c r="I23" s="34">
        <v>0</v>
      </c>
      <c r="J23" s="136">
        <f t="shared" si="2"/>
        <v>0</v>
      </c>
      <c r="K23" s="62">
        <v>0</v>
      </c>
      <c r="L23" s="33">
        <v>4</v>
      </c>
      <c r="M23" s="135">
        <f t="shared" si="3"/>
        <v>4</v>
      </c>
      <c r="N23" s="65">
        <v>0</v>
      </c>
      <c r="O23" s="35">
        <v>7</v>
      </c>
      <c r="P23" s="137">
        <f t="shared" si="4"/>
        <v>7</v>
      </c>
    </row>
    <row r="24" spans="1:16" s="32" customFormat="1" ht="12">
      <c r="A24" s="133" t="s">
        <v>26</v>
      </c>
      <c r="B24" s="63">
        <v>1</v>
      </c>
      <c r="C24" s="33">
        <v>1</v>
      </c>
      <c r="D24" s="134">
        <f t="shared" si="0"/>
        <v>2</v>
      </c>
      <c r="E24" s="62">
        <v>0</v>
      </c>
      <c r="F24" s="33">
        <v>0</v>
      </c>
      <c r="G24" s="135">
        <f t="shared" si="1"/>
        <v>0</v>
      </c>
      <c r="H24" s="64">
        <v>0</v>
      </c>
      <c r="I24" s="34">
        <v>2</v>
      </c>
      <c r="J24" s="136">
        <f t="shared" si="2"/>
        <v>2</v>
      </c>
      <c r="K24" s="62">
        <v>0</v>
      </c>
      <c r="L24" s="33">
        <v>3</v>
      </c>
      <c r="M24" s="135">
        <f t="shared" si="3"/>
        <v>3</v>
      </c>
      <c r="N24" s="65">
        <v>3</v>
      </c>
      <c r="O24" s="35">
        <v>5</v>
      </c>
      <c r="P24" s="137">
        <f t="shared" si="4"/>
        <v>8</v>
      </c>
    </row>
    <row r="25" spans="1:16" s="32" customFormat="1" ht="12">
      <c r="A25" s="133" t="s">
        <v>27</v>
      </c>
      <c r="B25" s="63">
        <v>0</v>
      </c>
      <c r="C25" s="33">
        <v>0</v>
      </c>
      <c r="D25" s="134">
        <f t="shared" si="0"/>
        <v>0</v>
      </c>
      <c r="E25" s="62">
        <v>0</v>
      </c>
      <c r="F25" s="33">
        <v>0</v>
      </c>
      <c r="G25" s="135">
        <f t="shared" si="1"/>
        <v>0</v>
      </c>
      <c r="H25" s="64">
        <v>0</v>
      </c>
      <c r="I25" s="34">
        <v>1</v>
      </c>
      <c r="J25" s="136">
        <f t="shared" si="2"/>
        <v>1</v>
      </c>
      <c r="K25" s="62">
        <v>0</v>
      </c>
      <c r="L25" s="33">
        <v>2</v>
      </c>
      <c r="M25" s="135">
        <f t="shared" si="3"/>
        <v>2</v>
      </c>
      <c r="N25" s="65">
        <v>1</v>
      </c>
      <c r="O25" s="35">
        <v>5</v>
      </c>
      <c r="P25" s="137">
        <f t="shared" si="4"/>
        <v>6</v>
      </c>
    </row>
    <row r="26" spans="1:16" s="32" customFormat="1" ht="12">
      <c r="A26" s="133" t="s">
        <v>106</v>
      </c>
      <c r="B26" s="63">
        <v>0</v>
      </c>
      <c r="C26" s="33">
        <v>0</v>
      </c>
      <c r="D26" s="134">
        <f t="shared" si="0"/>
        <v>0</v>
      </c>
      <c r="E26" s="62">
        <v>0</v>
      </c>
      <c r="F26" s="33">
        <v>0</v>
      </c>
      <c r="G26" s="135">
        <f t="shared" si="1"/>
        <v>0</v>
      </c>
      <c r="H26" s="64">
        <v>0</v>
      </c>
      <c r="I26" s="34">
        <v>0</v>
      </c>
      <c r="J26" s="136">
        <f t="shared" si="2"/>
        <v>0</v>
      </c>
      <c r="K26" s="62">
        <v>0</v>
      </c>
      <c r="L26" s="33">
        <v>0</v>
      </c>
      <c r="M26" s="135">
        <f t="shared" si="3"/>
        <v>0</v>
      </c>
      <c r="N26" s="65">
        <v>0</v>
      </c>
      <c r="O26" s="35">
        <v>1</v>
      </c>
      <c r="P26" s="137">
        <f t="shared" si="4"/>
        <v>1</v>
      </c>
    </row>
    <row r="27" spans="1:16" s="32" customFormat="1" ht="12">
      <c r="A27" s="133" t="s">
        <v>28</v>
      </c>
      <c r="B27" s="63">
        <v>0</v>
      </c>
      <c r="C27" s="33">
        <v>0</v>
      </c>
      <c r="D27" s="134">
        <f t="shared" si="0"/>
        <v>0</v>
      </c>
      <c r="E27" s="62">
        <v>0</v>
      </c>
      <c r="F27" s="33">
        <v>0</v>
      </c>
      <c r="G27" s="135">
        <f t="shared" si="1"/>
        <v>0</v>
      </c>
      <c r="H27" s="64">
        <v>0</v>
      </c>
      <c r="I27" s="34">
        <v>0</v>
      </c>
      <c r="J27" s="136">
        <f t="shared" si="2"/>
        <v>0</v>
      </c>
      <c r="K27" s="62">
        <v>0</v>
      </c>
      <c r="L27" s="33">
        <v>0</v>
      </c>
      <c r="M27" s="135">
        <f t="shared" si="3"/>
        <v>0</v>
      </c>
      <c r="N27" s="65">
        <v>1</v>
      </c>
      <c r="O27" s="35">
        <v>0</v>
      </c>
      <c r="P27" s="137">
        <f t="shared" si="4"/>
        <v>1</v>
      </c>
    </row>
    <row r="28" spans="1:16" s="32" customFormat="1" ht="12">
      <c r="A28" s="133" t="s">
        <v>29</v>
      </c>
      <c r="B28" s="63">
        <v>0</v>
      </c>
      <c r="C28" s="33">
        <v>0</v>
      </c>
      <c r="D28" s="134">
        <f t="shared" si="0"/>
        <v>0</v>
      </c>
      <c r="E28" s="62">
        <v>1</v>
      </c>
      <c r="F28" s="33">
        <v>0</v>
      </c>
      <c r="G28" s="135">
        <f t="shared" si="1"/>
        <v>1</v>
      </c>
      <c r="H28" s="64">
        <v>0</v>
      </c>
      <c r="I28" s="34">
        <v>1</v>
      </c>
      <c r="J28" s="136">
        <f t="shared" si="2"/>
        <v>1</v>
      </c>
      <c r="K28" s="62">
        <v>0</v>
      </c>
      <c r="L28" s="33">
        <v>1</v>
      </c>
      <c r="M28" s="135">
        <f t="shared" si="3"/>
        <v>1</v>
      </c>
      <c r="N28" s="65">
        <v>2</v>
      </c>
      <c r="O28" s="35">
        <v>4</v>
      </c>
      <c r="P28" s="137">
        <f t="shared" si="4"/>
        <v>6</v>
      </c>
    </row>
    <row r="29" spans="1:16" s="32" customFormat="1" ht="12">
      <c r="A29" s="133" t="s">
        <v>30</v>
      </c>
      <c r="B29" s="63">
        <v>0</v>
      </c>
      <c r="C29" s="33">
        <v>1</v>
      </c>
      <c r="D29" s="134">
        <f t="shared" si="0"/>
        <v>1</v>
      </c>
      <c r="E29" s="62">
        <v>3</v>
      </c>
      <c r="F29" s="33">
        <v>4</v>
      </c>
      <c r="G29" s="135">
        <f t="shared" si="1"/>
        <v>7</v>
      </c>
      <c r="H29" s="64">
        <v>2</v>
      </c>
      <c r="I29" s="34">
        <v>0</v>
      </c>
      <c r="J29" s="136">
        <f t="shared" si="2"/>
        <v>2</v>
      </c>
      <c r="K29" s="62">
        <v>15</v>
      </c>
      <c r="L29" s="33">
        <v>14</v>
      </c>
      <c r="M29" s="135">
        <f t="shared" si="3"/>
        <v>29</v>
      </c>
      <c r="N29" s="65">
        <v>46</v>
      </c>
      <c r="O29" s="35">
        <v>44</v>
      </c>
      <c r="P29" s="137">
        <f t="shared" si="4"/>
        <v>90</v>
      </c>
    </row>
    <row r="30" spans="1:16" s="32" customFormat="1" ht="12">
      <c r="A30" s="133" t="s">
        <v>32</v>
      </c>
      <c r="B30" s="63">
        <v>7</v>
      </c>
      <c r="C30" s="33">
        <v>4</v>
      </c>
      <c r="D30" s="134">
        <f t="shared" si="0"/>
        <v>11</v>
      </c>
      <c r="E30" s="62">
        <v>0</v>
      </c>
      <c r="F30" s="33">
        <v>1</v>
      </c>
      <c r="G30" s="135">
        <f t="shared" si="1"/>
        <v>1</v>
      </c>
      <c r="H30" s="64">
        <v>1</v>
      </c>
      <c r="I30" s="34">
        <v>4</v>
      </c>
      <c r="J30" s="136">
        <f t="shared" si="2"/>
        <v>5</v>
      </c>
      <c r="K30" s="62">
        <v>4</v>
      </c>
      <c r="L30" s="33">
        <v>5</v>
      </c>
      <c r="M30" s="135">
        <f t="shared" si="3"/>
        <v>9</v>
      </c>
      <c r="N30" s="65">
        <v>21</v>
      </c>
      <c r="O30" s="35">
        <v>21</v>
      </c>
      <c r="P30" s="137">
        <f t="shared" si="4"/>
        <v>42</v>
      </c>
    </row>
    <row r="31" spans="1:16" s="32" customFormat="1" ht="12">
      <c r="A31" s="133" t="s">
        <v>35</v>
      </c>
      <c r="B31" s="63">
        <v>0</v>
      </c>
      <c r="C31" s="33">
        <v>0</v>
      </c>
      <c r="D31" s="134">
        <f t="shared" si="0"/>
        <v>0</v>
      </c>
      <c r="E31" s="62">
        <v>0</v>
      </c>
      <c r="F31" s="33">
        <v>0</v>
      </c>
      <c r="G31" s="135">
        <f t="shared" si="1"/>
        <v>0</v>
      </c>
      <c r="H31" s="64">
        <v>0</v>
      </c>
      <c r="I31" s="34">
        <v>0</v>
      </c>
      <c r="J31" s="136">
        <f t="shared" si="2"/>
        <v>0</v>
      </c>
      <c r="K31" s="62">
        <v>0</v>
      </c>
      <c r="L31" s="33">
        <v>2</v>
      </c>
      <c r="M31" s="135">
        <f t="shared" si="3"/>
        <v>2</v>
      </c>
      <c r="N31" s="65">
        <v>1</v>
      </c>
      <c r="O31" s="35">
        <v>1</v>
      </c>
      <c r="P31" s="137">
        <f t="shared" si="4"/>
        <v>2</v>
      </c>
    </row>
    <row r="32" spans="1:16" s="32" customFormat="1" ht="12">
      <c r="A32" s="133" t="s">
        <v>36</v>
      </c>
      <c r="B32" s="63">
        <v>0</v>
      </c>
      <c r="C32" s="33">
        <v>0</v>
      </c>
      <c r="D32" s="134">
        <f t="shared" si="0"/>
        <v>0</v>
      </c>
      <c r="E32" s="62">
        <v>0</v>
      </c>
      <c r="F32" s="33">
        <v>0</v>
      </c>
      <c r="G32" s="135">
        <f t="shared" si="1"/>
        <v>0</v>
      </c>
      <c r="H32" s="64">
        <v>0</v>
      </c>
      <c r="I32" s="34">
        <v>0</v>
      </c>
      <c r="J32" s="136">
        <f t="shared" si="2"/>
        <v>0</v>
      </c>
      <c r="K32" s="62">
        <v>0</v>
      </c>
      <c r="L32" s="33">
        <v>0</v>
      </c>
      <c r="M32" s="135">
        <f t="shared" si="3"/>
        <v>0</v>
      </c>
      <c r="N32" s="65">
        <v>0</v>
      </c>
      <c r="O32" s="35">
        <v>1</v>
      </c>
      <c r="P32" s="137">
        <f t="shared" si="4"/>
        <v>1</v>
      </c>
    </row>
    <row r="33" spans="1:16" s="32" customFormat="1" ht="12">
      <c r="A33" s="133" t="s">
        <v>113</v>
      </c>
      <c r="B33" s="63">
        <v>0</v>
      </c>
      <c r="C33" s="33">
        <v>0</v>
      </c>
      <c r="D33" s="134">
        <f t="shared" si="0"/>
        <v>0</v>
      </c>
      <c r="E33" s="62">
        <v>0</v>
      </c>
      <c r="F33" s="33">
        <v>0</v>
      </c>
      <c r="G33" s="135">
        <f t="shared" si="1"/>
        <v>0</v>
      </c>
      <c r="H33" s="64">
        <v>0</v>
      </c>
      <c r="I33" s="34">
        <v>0</v>
      </c>
      <c r="J33" s="136">
        <f t="shared" si="2"/>
        <v>0</v>
      </c>
      <c r="K33" s="62">
        <v>0</v>
      </c>
      <c r="L33" s="33">
        <v>0</v>
      </c>
      <c r="M33" s="135">
        <f t="shared" si="3"/>
        <v>0</v>
      </c>
      <c r="N33" s="65">
        <v>0</v>
      </c>
      <c r="O33" s="35">
        <v>1</v>
      </c>
      <c r="P33" s="137">
        <f t="shared" si="4"/>
        <v>1</v>
      </c>
    </row>
    <row r="34" spans="1:16" s="32" customFormat="1" ht="12">
      <c r="A34" s="133" t="s">
        <v>37</v>
      </c>
      <c r="B34" s="63">
        <v>0</v>
      </c>
      <c r="C34" s="33">
        <v>0</v>
      </c>
      <c r="D34" s="134">
        <f t="shared" si="0"/>
        <v>0</v>
      </c>
      <c r="E34" s="62">
        <v>0</v>
      </c>
      <c r="F34" s="33">
        <v>0</v>
      </c>
      <c r="G34" s="135">
        <f t="shared" si="1"/>
        <v>0</v>
      </c>
      <c r="H34" s="64">
        <v>0</v>
      </c>
      <c r="I34" s="34">
        <v>1</v>
      </c>
      <c r="J34" s="136">
        <f t="shared" si="2"/>
        <v>1</v>
      </c>
      <c r="K34" s="62">
        <v>0</v>
      </c>
      <c r="L34" s="33">
        <v>0</v>
      </c>
      <c r="M34" s="135">
        <f t="shared" si="3"/>
        <v>0</v>
      </c>
      <c r="N34" s="65">
        <v>0</v>
      </c>
      <c r="O34" s="35">
        <v>0</v>
      </c>
      <c r="P34" s="137">
        <f t="shared" si="4"/>
        <v>0</v>
      </c>
    </row>
    <row r="35" spans="1:16" s="32" customFormat="1" ht="12">
      <c r="A35" s="133" t="s">
        <v>116</v>
      </c>
      <c r="B35" s="63">
        <v>0</v>
      </c>
      <c r="C35" s="33">
        <v>0</v>
      </c>
      <c r="D35" s="134">
        <f t="shared" si="0"/>
        <v>0</v>
      </c>
      <c r="E35" s="62">
        <v>0</v>
      </c>
      <c r="F35" s="33">
        <v>0</v>
      </c>
      <c r="G35" s="135">
        <f t="shared" si="1"/>
        <v>0</v>
      </c>
      <c r="H35" s="64">
        <v>0</v>
      </c>
      <c r="I35" s="34">
        <v>0</v>
      </c>
      <c r="J35" s="136">
        <f t="shared" si="2"/>
        <v>0</v>
      </c>
      <c r="K35" s="62">
        <v>0</v>
      </c>
      <c r="L35" s="33">
        <v>0</v>
      </c>
      <c r="M35" s="135">
        <f t="shared" si="3"/>
        <v>0</v>
      </c>
      <c r="N35" s="65">
        <v>6</v>
      </c>
      <c r="O35" s="35">
        <v>6</v>
      </c>
      <c r="P35" s="137">
        <f t="shared" si="4"/>
        <v>12</v>
      </c>
    </row>
    <row r="36" spans="1:16" s="32" customFormat="1" ht="12">
      <c r="A36" s="133" t="s">
        <v>39</v>
      </c>
      <c r="B36" s="63">
        <v>0</v>
      </c>
      <c r="C36" s="33">
        <v>0</v>
      </c>
      <c r="D36" s="134">
        <f t="shared" si="0"/>
        <v>0</v>
      </c>
      <c r="E36" s="62">
        <v>0</v>
      </c>
      <c r="F36" s="33">
        <v>0</v>
      </c>
      <c r="G36" s="135">
        <f t="shared" si="1"/>
        <v>0</v>
      </c>
      <c r="H36" s="64">
        <v>0</v>
      </c>
      <c r="I36" s="34">
        <v>0</v>
      </c>
      <c r="J36" s="136">
        <f t="shared" si="2"/>
        <v>0</v>
      </c>
      <c r="K36" s="62">
        <v>0</v>
      </c>
      <c r="L36" s="33">
        <v>0</v>
      </c>
      <c r="M36" s="135">
        <f t="shared" si="3"/>
        <v>0</v>
      </c>
      <c r="N36" s="65">
        <v>0</v>
      </c>
      <c r="O36" s="35">
        <v>2</v>
      </c>
      <c r="P36" s="137">
        <f t="shared" si="4"/>
        <v>2</v>
      </c>
    </row>
    <row r="37" spans="1:16" s="32" customFormat="1" ht="12">
      <c r="A37" s="133" t="s">
        <v>44</v>
      </c>
      <c r="B37" s="63">
        <v>0</v>
      </c>
      <c r="C37" s="33">
        <v>0</v>
      </c>
      <c r="D37" s="134">
        <f t="shared" si="0"/>
        <v>0</v>
      </c>
      <c r="E37" s="62">
        <v>0</v>
      </c>
      <c r="F37" s="33">
        <v>0</v>
      </c>
      <c r="G37" s="135">
        <f t="shared" si="1"/>
        <v>0</v>
      </c>
      <c r="H37" s="64">
        <v>0</v>
      </c>
      <c r="I37" s="34">
        <v>0</v>
      </c>
      <c r="J37" s="136">
        <f t="shared" si="2"/>
        <v>0</v>
      </c>
      <c r="K37" s="62">
        <v>0</v>
      </c>
      <c r="L37" s="33">
        <v>0</v>
      </c>
      <c r="M37" s="135">
        <f t="shared" si="3"/>
        <v>0</v>
      </c>
      <c r="N37" s="65">
        <v>2</v>
      </c>
      <c r="O37" s="35">
        <v>1</v>
      </c>
      <c r="P37" s="137">
        <f t="shared" si="4"/>
        <v>3</v>
      </c>
    </row>
    <row r="38" spans="1:16" s="32" customFormat="1" ht="12">
      <c r="A38" s="133" t="s">
        <v>252</v>
      </c>
      <c r="B38" s="63">
        <v>1</v>
      </c>
      <c r="C38" s="33">
        <v>0</v>
      </c>
      <c r="D38" s="134">
        <f t="shared" si="0"/>
        <v>1</v>
      </c>
      <c r="E38" s="62">
        <v>0</v>
      </c>
      <c r="F38" s="33">
        <v>0</v>
      </c>
      <c r="G38" s="135">
        <f t="shared" si="1"/>
        <v>0</v>
      </c>
      <c r="H38" s="64">
        <v>0</v>
      </c>
      <c r="I38" s="34">
        <v>0</v>
      </c>
      <c r="J38" s="136">
        <f t="shared" si="2"/>
        <v>0</v>
      </c>
      <c r="K38" s="62">
        <v>1</v>
      </c>
      <c r="L38" s="33">
        <v>2</v>
      </c>
      <c r="M38" s="135">
        <f t="shared" si="3"/>
        <v>3</v>
      </c>
      <c r="N38" s="65">
        <v>0</v>
      </c>
      <c r="O38" s="35">
        <v>1</v>
      </c>
      <c r="P38" s="137">
        <f t="shared" si="4"/>
        <v>1</v>
      </c>
    </row>
    <row r="39" spans="1:16" s="32" customFormat="1" ht="12">
      <c r="A39" s="133" t="s">
        <v>46</v>
      </c>
      <c r="B39" s="63">
        <v>0</v>
      </c>
      <c r="C39" s="33">
        <v>0</v>
      </c>
      <c r="D39" s="134">
        <f t="shared" si="0"/>
        <v>0</v>
      </c>
      <c r="E39" s="62">
        <v>0</v>
      </c>
      <c r="F39" s="33">
        <v>0</v>
      </c>
      <c r="G39" s="135">
        <f t="shared" si="1"/>
        <v>0</v>
      </c>
      <c r="H39" s="64">
        <v>1</v>
      </c>
      <c r="I39" s="34">
        <v>1</v>
      </c>
      <c r="J39" s="136">
        <f t="shared" si="2"/>
        <v>2</v>
      </c>
      <c r="K39" s="62">
        <v>2</v>
      </c>
      <c r="L39" s="33">
        <v>4</v>
      </c>
      <c r="M39" s="135">
        <f t="shared" si="3"/>
        <v>6</v>
      </c>
      <c r="N39" s="65">
        <v>2</v>
      </c>
      <c r="O39" s="35">
        <v>2</v>
      </c>
      <c r="P39" s="137">
        <f t="shared" si="4"/>
        <v>4</v>
      </c>
    </row>
    <row r="40" spans="1:16" s="32" customFormat="1" ht="12">
      <c r="A40" s="133" t="s">
        <v>48</v>
      </c>
      <c r="B40" s="63">
        <v>0</v>
      </c>
      <c r="C40" s="33">
        <v>0</v>
      </c>
      <c r="D40" s="134">
        <f t="shared" si="0"/>
        <v>0</v>
      </c>
      <c r="E40" s="62">
        <v>0</v>
      </c>
      <c r="F40" s="33">
        <v>0</v>
      </c>
      <c r="G40" s="135">
        <f t="shared" si="1"/>
        <v>0</v>
      </c>
      <c r="H40" s="64">
        <v>0</v>
      </c>
      <c r="I40" s="34">
        <v>0</v>
      </c>
      <c r="J40" s="136">
        <f t="shared" si="2"/>
        <v>0</v>
      </c>
      <c r="K40" s="62">
        <v>0</v>
      </c>
      <c r="L40" s="33">
        <v>1</v>
      </c>
      <c r="M40" s="135">
        <f t="shared" si="3"/>
        <v>1</v>
      </c>
      <c r="N40" s="65">
        <v>2</v>
      </c>
      <c r="O40" s="35">
        <v>5</v>
      </c>
      <c r="P40" s="137">
        <f t="shared" si="4"/>
        <v>7</v>
      </c>
    </row>
    <row r="41" spans="1:16" s="32" customFormat="1" ht="12">
      <c r="A41" s="133" t="s">
        <v>49</v>
      </c>
      <c r="B41" s="63">
        <v>0</v>
      </c>
      <c r="C41" s="33">
        <v>0</v>
      </c>
      <c r="D41" s="134">
        <f t="shared" si="0"/>
        <v>0</v>
      </c>
      <c r="E41" s="62">
        <v>0</v>
      </c>
      <c r="F41" s="33">
        <v>0</v>
      </c>
      <c r="G41" s="135">
        <f t="shared" si="1"/>
        <v>0</v>
      </c>
      <c r="H41" s="64">
        <v>0</v>
      </c>
      <c r="I41" s="34">
        <v>0</v>
      </c>
      <c r="J41" s="136">
        <f t="shared" si="2"/>
        <v>0</v>
      </c>
      <c r="K41" s="62">
        <v>1</v>
      </c>
      <c r="L41" s="33">
        <v>1</v>
      </c>
      <c r="M41" s="135">
        <f t="shared" si="3"/>
        <v>2</v>
      </c>
      <c r="N41" s="65">
        <v>0</v>
      </c>
      <c r="O41" s="35">
        <v>2</v>
      </c>
      <c r="P41" s="137">
        <f t="shared" si="4"/>
        <v>2</v>
      </c>
    </row>
    <row r="42" spans="1:16" s="32" customFormat="1" ht="12">
      <c r="A42" s="133" t="s">
        <v>73</v>
      </c>
      <c r="B42" s="63">
        <v>0</v>
      </c>
      <c r="C42" s="33">
        <v>1</v>
      </c>
      <c r="D42" s="134">
        <f t="shared" si="0"/>
        <v>1</v>
      </c>
      <c r="E42" s="62">
        <v>0</v>
      </c>
      <c r="F42" s="33">
        <v>0</v>
      </c>
      <c r="G42" s="135">
        <f t="shared" si="1"/>
        <v>0</v>
      </c>
      <c r="H42" s="64">
        <v>0</v>
      </c>
      <c r="I42" s="34">
        <v>0</v>
      </c>
      <c r="J42" s="136">
        <f t="shared" si="2"/>
        <v>0</v>
      </c>
      <c r="K42" s="62">
        <v>1</v>
      </c>
      <c r="L42" s="33">
        <v>2</v>
      </c>
      <c r="M42" s="135">
        <f t="shared" si="3"/>
        <v>3</v>
      </c>
      <c r="N42" s="65">
        <v>0</v>
      </c>
      <c r="O42" s="35">
        <v>8</v>
      </c>
      <c r="P42" s="137">
        <f t="shared" si="4"/>
        <v>8</v>
      </c>
    </row>
    <row r="43" spans="1:16" s="32" customFormat="1" ht="12">
      <c r="A43" s="133" t="s">
        <v>50</v>
      </c>
      <c r="B43" s="63">
        <v>2</v>
      </c>
      <c r="C43" s="33">
        <v>1</v>
      </c>
      <c r="D43" s="134">
        <f t="shared" si="0"/>
        <v>3</v>
      </c>
      <c r="E43" s="62">
        <v>0</v>
      </c>
      <c r="F43" s="33">
        <v>0</v>
      </c>
      <c r="G43" s="135">
        <f t="shared" si="1"/>
        <v>0</v>
      </c>
      <c r="H43" s="64">
        <v>0</v>
      </c>
      <c r="I43" s="34">
        <v>2</v>
      </c>
      <c r="J43" s="136">
        <f t="shared" si="2"/>
        <v>2</v>
      </c>
      <c r="K43" s="62">
        <v>0</v>
      </c>
      <c r="L43" s="33">
        <v>10</v>
      </c>
      <c r="M43" s="135">
        <f t="shared" si="3"/>
        <v>10</v>
      </c>
      <c r="N43" s="65">
        <v>0</v>
      </c>
      <c r="O43" s="35">
        <v>22</v>
      </c>
      <c r="P43" s="137">
        <f t="shared" si="4"/>
        <v>22</v>
      </c>
    </row>
    <row r="44" spans="1:16" s="32" customFormat="1" ht="12">
      <c r="A44" s="133" t="s">
        <v>204</v>
      </c>
      <c r="B44" s="63">
        <v>0</v>
      </c>
      <c r="C44" s="33">
        <v>2</v>
      </c>
      <c r="D44" s="134">
        <f t="shared" si="0"/>
        <v>2</v>
      </c>
      <c r="E44" s="62">
        <v>0</v>
      </c>
      <c r="F44" s="33">
        <v>0</v>
      </c>
      <c r="G44" s="135">
        <f t="shared" si="1"/>
        <v>0</v>
      </c>
      <c r="H44" s="64">
        <v>0</v>
      </c>
      <c r="I44" s="34">
        <v>1</v>
      </c>
      <c r="J44" s="136">
        <f t="shared" si="2"/>
        <v>1</v>
      </c>
      <c r="K44" s="62">
        <v>0</v>
      </c>
      <c r="L44" s="33">
        <v>1</v>
      </c>
      <c r="M44" s="135">
        <f t="shared" si="3"/>
        <v>1</v>
      </c>
      <c r="N44" s="65">
        <v>0</v>
      </c>
      <c r="O44" s="35">
        <v>3</v>
      </c>
      <c r="P44" s="137">
        <f t="shared" si="4"/>
        <v>3</v>
      </c>
    </row>
    <row r="45" spans="1:16" s="32" customFormat="1" ht="12">
      <c r="A45" s="133" t="s">
        <v>52</v>
      </c>
      <c r="B45" s="63">
        <v>17</v>
      </c>
      <c r="C45" s="33">
        <v>9</v>
      </c>
      <c r="D45" s="134">
        <f t="shared" si="0"/>
        <v>26</v>
      </c>
      <c r="E45" s="62">
        <v>39</v>
      </c>
      <c r="F45" s="33">
        <v>49</v>
      </c>
      <c r="G45" s="135">
        <f t="shared" si="1"/>
        <v>88</v>
      </c>
      <c r="H45" s="64">
        <v>154</v>
      </c>
      <c r="I45" s="34">
        <v>128</v>
      </c>
      <c r="J45" s="136">
        <f t="shared" si="2"/>
        <v>282</v>
      </c>
      <c r="K45" s="62">
        <v>757</v>
      </c>
      <c r="L45" s="33">
        <v>823</v>
      </c>
      <c r="M45" s="135">
        <f t="shared" si="3"/>
        <v>1580</v>
      </c>
      <c r="N45" s="65">
        <v>7060</v>
      </c>
      <c r="O45" s="35">
        <v>6934</v>
      </c>
      <c r="P45" s="137">
        <f t="shared" si="4"/>
        <v>13994</v>
      </c>
    </row>
    <row r="46" spans="1:16" s="32" customFormat="1" ht="12">
      <c r="A46" s="133" t="s">
        <v>140</v>
      </c>
      <c r="B46" s="63">
        <v>0</v>
      </c>
      <c r="C46" s="33">
        <v>0</v>
      </c>
      <c r="D46" s="134">
        <f t="shared" si="0"/>
        <v>0</v>
      </c>
      <c r="E46" s="62">
        <v>0</v>
      </c>
      <c r="F46" s="33">
        <v>0</v>
      </c>
      <c r="G46" s="135">
        <f t="shared" si="1"/>
        <v>0</v>
      </c>
      <c r="H46" s="64">
        <v>0</v>
      </c>
      <c r="I46" s="34">
        <v>0</v>
      </c>
      <c r="J46" s="136">
        <f t="shared" si="2"/>
        <v>0</v>
      </c>
      <c r="K46" s="62">
        <v>1</v>
      </c>
      <c r="L46" s="33">
        <v>0</v>
      </c>
      <c r="M46" s="135">
        <f t="shared" si="3"/>
        <v>1</v>
      </c>
      <c r="N46" s="65">
        <v>1</v>
      </c>
      <c r="O46" s="35">
        <v>1</v>
      </c>
      <c r="P46" s="137">
        <f t="shared" si="4"/>
        <v>2</v>
      </c>
    </row>
    <row r="47" spans="1:16" s="32" customFormat="1" ht="12">
      <c r="A47" s="133" t="s">
        <v>77</v>
      </c>
      <c r="B47" s="63">
        <v>0</v>
      </c>
      <c r="C47" s="33">
        <v>0</v>
      </c>
      <c r="D47" s="134">
        <f t="shared" si="0"/>
        <v>0</v>
      </c>
      <c r="E47" s="62">
        <v>0</v>
      </c>
      <c r="F47" s="33">
        <v>0</v>
      </c>
      <c r="G47" s="135">
        <f t="shared" si="1"/>
        <v>0</v>
      </c>
      <c r="H47" s="64">
        <v>0</v>
      </c>
      <c r="I47" s="34">
        <v>0</v>
      </c>
      <c r="J47" s="136">
        <f t="shared" si="2"/>
        <v>0</v>
      </c>
      <c r="K47" s="62">
        <v>2</v>
      </c>
      <c r="L47" s="33">
        <v>0</v>
      </c>
      <c r="M47" s="135">
        <f t="shared" si="3"/>
        <v>2</v>
      </c>
      <c r="N47" s="65">
        <v>0</v>
      </c>
      <c r="O47" s="35">
        <v>1</v>
      </c>
      <c r="P47" s="137">
        <f t="shared" si="4"/>
        <v>1</v>
      </c>
    </row>
    <row r="48" spans="1:16" s="32" customFormat="1" ht="12">
      <c r="A48" s="133" t="s">
        <v>54</v>
      </c>
      <c r="B48" s="63">
        <v>0</v>
      </c>
      <c r="C48" s="33">
        <v>0</v>
      </c>
      <c r="D48" s="134">
        <f t="shared" si="0"/>
        <v>0</v>
      </c>
      <c r="E48" s="62">
        <v>0</v>
      </c>
      <c r="F48" s="33">
        <v>0</v>
      </c>
      <c r="G48" s="135">
        <f t="shared" si="1"/>
        <v>0</v>
      </c>
      <c r="H48" s="64">
        <v>0</v>
      </c>
      <c r="I48" s="34">
        <v>1</v>
      </c>
      <c r="J48" s="136">
        <f t="shared" si="2"/>
        <v>1</v>
      </c>
      <c r="K48" s="62">
        <v>0</v>
      </c>
      <c r="L48" s="33">
        <v>0</v>
      </c>
      <c r="M48" s="135">
        <f t="shared" si="3"/>
        <v>0</v>
      </c>
      <c r="N48" s="65">
        <v>0</v>
      </c>
      <c r="O48" s="35">
        <v>1</v>
      </c>
      <c r="P48" s="137">
        <f t="shared" si="4"/>
        <v>1</v>
      </c>
    </row>
    <row r="49" spans="1:16" s="32" customFormat="1" ht="12">
      <c r="A49" s="133" t="s">
        <v>55</v>
      </c>
      <c r="B49" s="63">
        <v>0</v>
      </c>
      <c r="C49" s="33">
        <v>0</v>
      </c>
      <c r="D49" s="134">
        <f t="shared" si="0"/>
        <v>0</v>
      </c>
      <c r="E49" s="62">
        <v>0</v>
      </c>
      <c r="F49" s="33">
        <v>0</v>
      </c>
      <c r="G49" s="135">
        <f t="shared" si="1"/>
        <v>0</v>
      </c>
      <c r="H49" s="64">
        <v>0</v>
      </c>
      <c r="I49" s="34">
        <v>1</v>
      </c>
      <c r="J49" s="136">
        <f t="shared" si="2"/>
        <v>1</v>
      </c>
      <c r="K49" s="62">
        <v>0</v>
      </c>
      <c r="L49" s="33">
        <v>0</v>
      </c>
      <c r="M49" s="135">
        <f t="shared" si="3"/>
        <v>0</v>
      </c>
      <c r="N49" s="65">
        <v>0</v>
      </c>
      <c r="O49" s="35">
        <v>0</v>
      </c>
      <c r="P49" s="137">
        <f t="shared" si="4"/>
        <v>0</v>
      </c>
    </row>
    <row r="50" spans="1:16" s="32" customFormat="1" ht="12">
      <c r="A50" s="133" t="s">
        <v>56</v>
      </c>
      <c r="B50" s="63">
        <v>0</v>
      </c>
      <c r="C50" s="33">
        <v>0</v>
      </c>
      <c r="D50" s="134">
        <f t="shared" si="0"/>
        <v>0</v>
      </c>
      <c r="E50" s="62">
        <v>8</v>
      </c>
      <c r="F50" s="33">
        <v>11</v>
      </c>
      <c r="G50" s="135">
        <f t="shared" si="1"/>
        <v>19</v>
      </c>
      <c r="H50" s="64">
        <v>0</v>
      </c>
      <c r="I50" s="34">
        <v>0</v>
      </c>
      <c r="J50" s="136">
        <f t="shared" si="2"/>
        <v>0</v>
      </c>
      <c r="K50" s="62">
        <v>0</v>
      </c>
      <c r="L50" s="33">
        <v>0</v>
      </c>
      <c r="M50" s="135">
        <f t="shared" si="3"/>
        <v>0</v>
      </c>
      <c r="N50" s="65">
        <v>0</v>
      </c>
      <c r="O50" s="35">
        <v>1</v>
      </c>
      <c r="P50" s="137">
        <f t="shared" si="4"/>
        <v>1</v>
      </c>
    </row>
    <row r="51" spans="1:16" s="32" customFormat="1" ht="12">
      <c r="A51" s="133" t="s">
        <v>57</v>
      </c>
      <c r="B51" s="63">
        <v>0</v>
      </c>
      <c r="C51" s="33">
        <v>0</v>
      </c>
      <c r="D51" s="134">
        <f t="shared" si="0"/>
        <v>0</v>
      </c>
      <c r="E51" s="62">
        <v>0</v>
      </c>
      <c r="F51" s="33">
        <v>0</v>
      </c>
      <c r="G51" s="135">
        <f t="shared" si="1"/>
        <v>0</v>
      </c>
      <c r="H51" s="64">
        <v>0</v>
      </c>
      <c r="I51" s="34">
        <v>0</v>
      </c>
      <c r="J51" s="136">
        <f t="shared" si="2"/>
        <v>0</v>
      </c>
      <c r="K51" s="62">
        <v>0</v>
      </c>
      <c r="L51" s="33">
        <v>4</v>
      </c>
      <c r="M51" s="135">
        <f t="shared" si="3"/>
        <v>4</v>
      </c>
      <c r="N51" s="65">
        <v>0</v>
      </c>
      <c r="O51" s="35">
        <v>4</v>
      </c>
      <c r="P51" s="137">
        <f t="shared" si="4"/>
        <v>4</v>
      </c>
    </row>
    <row r="52" spans="1:16" s="32" customFormat="1" ht="12">
      <c r="A52" s="133" t="s">
        <v>125</v>
      </c>
      <c r="B52" s="63">
        <v>1</v>
      </c>
      <c r="C52" s="33">
        <v>1</v>
      </c>
      <c r="D52" s="134">
        <f t="shared" si="0"/>
        <v>2</v>
      </c>
      <c r="E52" s="62">
        <v>0</v>
      </c>
      <c r="F52" s="33">
        <v>0</v>
      </c>
      <c r="G52" s="135">
        <f t="shared" si="1"/>
        <v>0</v>
      </c>
      <c r="H52" s="64">
        <v>0</v>
      </c>
      <c r="I52" s="34">
        <v>0</v>
      </c>
      <c r="J52" s="136">
        <f t="shared" si="2"/>
        <v>0</v>
      </c>
      <c r="K52" s="62">
        <v>0</v>
      </c>
      <c r="L52" s="33">
        <v>1</v>
      </c>
      <c r="M52" s="135">
        <f t="shared" si="3"/>
        <v>1</v>
      </c>
      <c r="N52" s="65">
        <v>0</v>
      </c>
      <c r="O52" s="35">
        <v>0</v>
      </c>
      <c r="P52" s="137">
        <f t="shared" si="4"/>
        <v>0</v>
      </c>
    </row>
    <row r="53" spans="1:16" s="32" customFormat="1" ht="12">
      <c r="A53" s="133" t="s">
        <v>59</v>
      </c>
      <c r="B53" s="63">
        <v>21</v>
      </c>
      <c r="C53" s="33">
        <v>49</v>
      </c>
      <c r="D53" s="134">
        <f t="shared" si="0"/>
        <v>70</v>
      </c>
      <c r="E53" s="62">
        <v>12</v>
      </c>
      <c r="F53" s="33">
        <v>8</v>
      </c>
      <c r="G53" s="135">
        <f t="shared" si="1"/>
        <v>20</v>
      </c>
      <c r="H53" s="64">
        <v>0</v>
      </c>
      <c r="I53" s="34">
        <v>0</v>
      </c>
      <c r="J53" s="136">
        <f t="shared" si="2"/>
        <v>0</v>
      </c>
      <c r="K53" s="62">
        <v>0</v>
      </c>
      <c r="L53" s="33">
        <v>1</v>
      </c>
      <c r="M53" s="135">
        <f t="shared" si="3"/>
        <v>1</v>
      </c>
      <c r="N53" s="65">
        <v>61</v>
      </c>
      <c r="O53" s="35">
        <v>93</v>
      </c>
      <c r="P53" s="137">
        <f t="shared" si="4"/>
        <v>154</v>
      </c>
    </row>
    <row r="54" spans="1:16" s="32" customFormat="1" ht="12">
      <c r="A54" s="133" t="s">
        <v>60</v>
      </c>
      <c r="B54" s="63">
        <v>0</v>
      </c>
      <c r="C54" s="33">
        <v>0</v>
      </c>
      <c r="D54" s="134">
        <f t="shared" si="0"/>
        <v>0</v>
      </c>
      <c r="E54" s="62">
        <v>0</v>
      </c>
      <c r="F54" s="33">
        <v>0</v>
      </c>
      <c r="G54" s="135">
        <f t="shared" si="1"/>
        <v>0</v>
      </c>
      <c r="H54" s="64">
        <v>0</v>
      </c>
      <c r="I54" s="34">
        <v>0</v>
      </c>
      <c r="J54" s="136">
        <f t="shared" si="2"/>
        <v>0</v>
      </c>
      <c r="K54" s="62">
        <v>0</v>
      </c>
      <c r="L54" s="33">
        <v>0</v>
      </c>
      <c r="M54" s="135">
        <f t="shared" si="3"/>
        <v>0</v>
      </c>
      <c r="N54" s="65">
        <v>2</v>
      </c>
      <c r="O54" s="35">
        <v>2</v>
      </c>
      <c r="P54" s="137">
        <f t="shared" si="4"/>
        <v>4</v>
      </c>
    </row>
    <row r="55" spans="1:16" s="32" customFormat="1" ht="12">
      <c r="A55" s="133" t="s">
        <v>62</v>
      </c>
      <c r="B55" s="63">
        <v>1</v>
      </c>
      <c r="C55" s="33">
        <v>0</v>
      </c>
      <c r="D55" s="134">
        <f t="shared" si="0"/>
        <v>1</v>
      </c>
      <c r="E55" s="62">
        <v>0</v>
      </c>
      <c r="F55" s="33">
        <v>0</v>
      </c>
      <c r="G55" s="135">
        <f t="shared" si="1"/>
        <v>0</v>
      </c>
      <c r="H55" s="64">
        <v>0</v>
      </c>
      <c r="I55" s="34">
        <v>0</v>
      </c>
      <c r="J55" s="136">
        <f t="shared" si="2"/>
        <v>0</v>
      </c>
      <c r="K55" s="62">
        <v>0</v>
      </c>
      <c r="L55" s="33">
        <v>0</v>
      </c>
      <c r="M55" s="135">
        <f t="shared" si="3"/>
        <v>0</v>
      </c>
      <c r="N55" s="65">
        <v>0</v>
      </c>
      <c r="O55" s="35">
        <v>6</v>
      </c>
      <c r="P55" s="137">
        <f t="shared" si="4"/>
        <v>6</v>
      </c>
    </row>
    <row r="56" spans="1:16" s="32" customFormat="1" ht="12">
      <c r="A56" s="133" t="s">
        <v>63</v>
      </c>
      <c r="B56" s="63">
        <v>0</v>
      </c>
      <c r="C56" s="33">
        <v>0</v>
      </c>
      <c r="D56" s="134">
        <f t="shared" si="0"/>
        <v>0</v>
      </c>
      <c r="E56" s="62">
        <v>0</v>
      </c>
      <c r="F56" s="33">
        <v>1</v>
      </c>
      <c r="G56" s="135">
        <f t="shared" si="1"/>
        <v>1</v>
      </c>
      <c r="H56" s="64">
        <v>0</v>
      </c>
      <c r="I56" s="34">
        <v>0</v>
      </c>
      <c r="J56" s="136">
        <f t="shared" si="2"/>
        <v>0</v>
      </c>
      <c r="K56" s="62">
        <v>0</v>
      </c>
      <c r="L56" s="33">
        <v>3</v>
      </c>
      <c r="M56" s="135">
        <f t="shared" si="3"/>
        <v>3</v>
      </c>
      <c r="N56" s="65">
        <v>0</v>
      </c>
      <c r="O56" s="35">
        <v>8</v>
      </c>
      <c r="P56" s="137">
        <f t="shared" si="4"/>
        <v>8</v>
      </c>
    </row>
    <row r="57" spans="1:16" s="32" customFormat="1" ht="12">
      <c r="A57" s="133" t="s">
        <v>64</v>
      </c>
      <c r="B57" s="63">
        <v>1</v>
      </c>
      <c r="C57" s="33">
        <v>0</v>
      </c>
      <c r="D57" s="134">
        <f t="shared" si="0"/>
        <v>1</v>
      </c>
      <c r="E57" s="62">
        <v>0</v>
      </c>
      <c r="F57" s="33">
        <v>0</v>
      </c>
      <c r="G57" s="135">
        <f t="shared" si="1"/>
        <v>0</v>
      </c>
      <c r="H57" s="64">
        <v>0</v>
      </c>
      <c r="I57" s="34">
        <v>0</v>
      </c>
      <c r="J57" s="136">
        <f t="shared" si="2"/>
        <v>0</v>
      </c>
      <c r="K57" s="62">
        <v>0</v>
      </c>
      <c r="L57" s="33">
        <v>0</v>
      </c>
      <c r="M57" s="135">
        <f t="shared" si="3"/>
        <v>0</v>
      </c>
      <c r="N57" s="65">
        <v>1</v>
      </c>
      <c r="O57" s="35">
        <v>2</v>
      </c>
      <c r="P57" s="137">
        <f t="shared" si="4"/>
        <v>3</v>
      </c>
    </row>
    <row r="58" spans="1:16" s="32" customFormat="1" ht="12">
      <c r="A58" s="133" t="s">
        <v>65</v>
      </c>
      <c r="B58" s="63">
        <v>0</v>
      </c>
      <c r="C58" s="33">
        <v>0</v>
      </c>
      <c r="D58" s="134">
        <f t="shared" si="0"/>
        <v>0</v>
      </c>
      <c r="E58" s="62">
        <v>0</v>
      </c>
      <c r="F58" s="33">
        <v>0</v>
      </c>
      <c r="G58" s="135">
        <f t="shared" si="1"/>
        <v>0</v>
      </c>
      <c r="H58" s="64">
        <v>0</v>
      </c>
      <c r="I58" s="34">
        <v>0</v>
      </c>
      <c r="J58" s="136">
        <f t="shared" si="2"/>
        <v>0</v>
      </c>
      <c r="K58" s="62">
        <v>0</v>
      </c>
      <c r="L58" s="33">
        <v>0</v>
      </c>
      <c r="M58" s="135">
        <f t="shared" si="3"/>
        <v>0</v>
      </c>
      <c r="N58" s="65">
        <v>1</v>
      </c>
      <c r="O58" s="35">
        <v>1</v>
      </c>
      <c r="P58" s="137">
        <f t="shared" si="4"/>
        <v>2</v>
      </c>
    </row>
    <row r="59" spans="1:16" s="32" customFormat="1" ht="12">
      <c r="A59" s="133" t="s">
        <v>66</v>
      </c>
      <c r="B59" s="63">
        <v>1</v>
      </c>
      <c r="C59" s="33">
        <v>1</v>
      </c>
      <c r="D59" s="134">
        <f t="shared" si="0"/>
        <v>2</v>
      </c>
      <c r="E59" s="62">
        <v>3</v>
      </c>
      <c r="F59" s="33">
        <v>2</v>
      </c>
      <c r="G59" s="135">
        <f t="shared" si="1"/>
        <v>5</v>
      </c>
      <c r="H59" s="64">
        <v>5</v>
      </c>
      <c r="I59" s="34">
        <v>3</v>
      </c>
      <c r="J59" s="136">
        <f t="shared" si="2"/>
        <v>8</v>
      </c>
      <c r="K59" s="62">
        <v>19</v>
      </c>
      <c r="L59" s="33">
        <v>20</v>
      </c>
      <c r="M59" s="135">
        <f t="shared" si="3"/>
        <v>39</v>
      </c>
      <c r="N59" s="65">
        <v>13</v>
      </c>
      <c r="O59" s="35">
        <v>14</v>
      </c>
      <c r="P59" s="137">
        <f t="shared" si="4"/>
        <v>27</v>
      </c>
    </row>
    <row r="60" spans="1:16" s="32" customFormat="1" ht="12">
      <c r="A60" s="133" t="s">
        <v>67</v>
      </c>
      <c r="B60" s="63">
        <v>0</v>
      </c>
      <c r="C60" s="33">
        <v>0</v>
      </c>
      <c r="D60" s="134">
        <f t="shared" si="0"/>
        <v>0</v>
      </c>
      <c r="E60" s="62">
        <v>0</v>
      </c>
      <c r="F60" s="33">
        <v>0</v>
      </c>
      <c r="G60" s="135">
        <f t="shared" si="1"/>
        <v>0</v>
      </c>
      <c r="H60" s="64">
        <v>3</v>
      </c>
      <c r="I60" s="34">
        <v>0</v>
      </c>
      <c r="J60" s="136">
        <f t="shared" si="2"/>
        <v>3</v>
      </c>
      <c r="K60" s="62">
        <v>2</v>
      </c>
      <c r="L60" s="33">
        <v>1</v>
      </c>
      <c r="M60" s="135">
        <f t="shared" si="3"/>
        <v>3</v>
      </c>
      <c r="N60" s="65">
        <v>11</v>
      </c>
      <c r="O60" s="35">
        <v>4</v>
      </c>
      <c r="P60" s="137">
        <f t="shared" si="4"/>
        <v>15</v>
      </c>
    </row>
    <row r="61" spans="1:16" s="32" customFormat="1" ht="12">
      <c r="A61" s="133" t="s">
        <v>69</v>
      </c>
      <c r="B61" s="63">
        <v>1</v>
      </c>
      <c r="C61" s="33">
        <v>0</v>
      </c>
      <c r="D61" s="134">
        <f t="shared" si="0"/>
        <v>1</v>
      </c>
      <c r="E61" s="62">
        <v>0</v>
      </c>
      <c r="F61" s="33">
        <v>0</v>
      </c>
      <c r="G61" s="135">
        <f t="shared" si="1"/>
        <v>0</v>
      </c>
      <c r="H61" s="64">
        <v>0</v>
      </c>
      <c r="I61" s="34">
        <v>0</v>
      </c>
      <c r="J61" s="136">
        <f t="shared" si="2"/>
        <v>0</v>
      </c>
      <c r="K61" s="62">
        <v>5</v>
      </c>
      <c r="L61" s="33">
        <v>24</v>
      </c>
      <c r="M61" s="135">
        <f t="shared" si="3"/>
        <v>29</v>
      </c>
      <c r="N61" s="65">
        <v>1</v>
      </c>
      <c r="O61" s="35">
        <v>20</v>
      </c>
      <c r="P61" s="137">
        <f t="shared" si="4"/>
        <v>21</v>
      </c>
    </row>
    <row r="62" spans="1:16" s="32" customFormat="1" ht="12.75" thickBot="1">
      <c r="A62" s="133" t="s">
        <v>70</v>
      </c>
      <c r="B62" s="63">
        <v>0</v>
      </c>
      <c r="C62" s="33">
        <v>0</v>
      </c>
      <c r="D62" s="134">
        <f t="shared" si="0"/>
        <v>0</v>
      </c>
      <c r="E62" s="62">
        <v>0</v>
      </c>
      <c r="F62" s="33">
        <v>0</v>
      </c>
      <c r="G62" s="135">
        <f t="shared" si="1"/>
        <v>0</v>
      </c>
      <c r="H62" s="64">
        <v>0</v>
      </c>
      <c r="I62" s="34">
        <v>0</v>
      </c>
      <c r="J62" s="136">
        <f t="shared" si="2"/>
        <v>0</v>
      </c>
      <c r="K62" s="62">
        <v>0</v>
      </c>
      <c r="L62" s="33">
        <v>0</v>
      </c>
      <c r="M62" s="135">
        <f t="shared" si="3"/>
        <v>0</v>
      </c>
      <c r="N62" s="65">
        <v>1</v>
      </c>
      <c r="O62" s="35">
        <v>0</v>
      </c>
      <c r="P62" s="137">
        <f t="shared" si="4"/>
        <v>1</v>
      </c>
    </row>
    <row r="63" spans="1:16" s="32" customFormat="1" ht="12.75" thickBot="1">
      <c r="A63" s="49" t="s">
        <v>262</v>
      </c>
      <c r="B63" s="242">
        <f>SUM(B6:B62)</f>
        <v>82</v>
      </c>
      <c r="C63" s="247">
        <f>SUM(C6:C62)</f>
        <v>126</v>
      </c>
      <c r="D63" s="248">
        <f>SUM(D6:D62)</f>
        <v>208</v>
      </c>
      <c r="E63" s="242">
        <f aca="true" t="shared" si="5" ref="E63:P63">SUM(E6:E62)</f>
        <v>66</v>
      </c>
      <c r="F63" s="247">
        <f t="shared" si="5"/>
        <v>80</v>
      </c>
      <c r="G63" s="248">
        <f t="shared" si="5"/>
        <v>146</v>
      </c>
      <c r="H63" s="242">
        <f t="shared" si="5"/>
        <v>212</v>
      </c>
      <c r="I63" s="247">
        <f t="shared" si="5"/>
        <v>193</v>
      </c>
      <c r="J63" s="248">
        <f t="shared" si="5"/>
        <v>405</v>
      </c>
      <c r="K63" s="242">
        <f t="shared" si="5"/>
        <v>1002</v>
      </c>
      <c r="L63" s="247">
        <f t="shared" si="5"/>
        <v>1277</v>
      </c>
      <c r="M63" s="248">
        <f t="shared" si="5"/>
        <v>2279</v>
      </c>
      <c r="N63" s="242">
        <f t="shared" si="5"/>
        <v>7985</v>
      </c>
      <c r="O63" s="247">
        <f t="shared" si="5"/>
        <v>8346</v>
      </c>
      <c r="P63" s="249">
        <f t="shared" si="5"/>
        <v>16331</v>
      </c>
    </row>
    <row r="64" s="32" customFormat="1" ht="12"/>
    <row r="65" s="32" customFormat="1" ht="12"/>
  </sheetData>
  <sheetProtection/>
  <mergeCells count="6">
    <mergeCell ref="A4:A5"/>
    <mergeCell ref="N4:P4"/>
    <mergeCell ref="B4:D4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workbookViewId="0" topLeftCell="A1">
      <selection activeCell="A36" sqref="A36"/>
    </sheetView>
  </sheetViews>
  <sheetFormatPr defaultColWidth="9.140625" defaultRowHeight="12.75"/>
  <cols>
    <col min="1" max="1" width="27.7109375" style="0" customWidth="1"/>
    <col min="2" max="13" width="6.57421875" style="0" bestFit="1" customWidth="1"/>
    <col min="14" max="14" width="9.7109375" style="0" customWidth="1"/>
    <col min="15" max="15" width="13.28125" style="0" customWidth="1"/>
    <col min="16" max="16" width="13.8515625" style="0" bestFit="1" customWidth="1"/>
  </cols>
  <sheetData>
    <row r="1" s="7" customFormat="1" ht="12.75">
      <c r="A1" s="1" t="s">
        <v>284</v>
      </c>
    </row>
    <row r="2" s="7" customFormat="1" ht="12.75">
      <c r="A2" s="5" t="s">
        <v>220</v>
      </c>
    </row>
    <row r="3" s="7" customFormat="1" ht="12.75">
      <c r="A3" s="5"/>
    </row>
    <row r="4" s="7" customFormat="1" ht="12.75">
      <c r="A4" s="5"/>
    </row>
    <row r="5" s="7" customFormat="1" ht="12.75">
      <c r="A5" s="5"/>
    </row>
    <row r="6" ht="14.25" customHeight="1" thickBot="1">
      <c r="A6" s="24"/>
    </row>
    <row r="7" spans="1:13" ht="12.75" customHeight="1">
      <c r="A7" s="432" t="s">
        <v>0</v>
      </c>
      <c r="B7" s="438" t="s">
        <v>181</v>
      </c>
      <c r="C7" s="435"/>
      <c r="D7" s="437"/>
      <c r="E7" s="434" t="s">
        <v>182</v>
      </c>
      <c r="F7" s="435"/>
      <c r="G7" s="436"/>
      <c r="H7" s="438" t="s">
        <v>183</v>
      </c>
      <c r="I7" s="435"/>
      <c r="J7" s="437"/>
      <c r="K7" s="434" t="s">
        <v>184</v>
      </c>
      <c r="L7" s="435"/>
      <c r="M7" s="437"/>
    </row>
    <row r="8" spans="1:13" ht="13.5" thickBot="1">
      <c r="A8" s="433"/>
      <c r="B8" s="147" t="s">
        <v>208</v>
      </c>
      <c r="C8" s="148" t="s">
        <v>209</v>
      </c>
      <c r="D8" s="149" t="s">
        <v>2</v>
      </c>
      <c r="E8" s="150" t="s">
        <v>208</v>
      </c>
      <c r="F8" s="148" t="s">
        <v>209</v>
      </c>
      <c r="G8" s="151" t="s">
        <v>2</v>
      </c>
      <c r="H8" s="147" t="s">
        <v>208</v>
      </c>
      <c r="I8" s="148" t="s">
        <v>209</v>
      </c>
      <c r="J8" s="149" t="s">
        <v>2</v>
      </c>
      <c r="K8" s="150" t="s">
        <v>208</v>
      </c>
      <c r="L8" s="148" t="s">
        <v>209</v>
      </c>
      <c r="M8" s="149" t="s">
        <v>2</v>
      </c>
    </row>
    <row r="9" spans="1:13" ht="12.75">
      <c r="A9" s="269" t="s">
        <v>6</v>
      </c>
      <c r="B9" s="80">
        <v>0</v>
      </c>
      <c r="C9" s="81">
        <v>1</v>
      </c>
      <c r="D9" s="274">
        <v>1</v>
      </c>
      <c r="E9" s="82">
        <v>0</v>
      </c>
      <c r="F9" s="81">
        <v>0</v>
      </c>
      <c r="G9" s="277">
        <v>0</v>
      </c>
      <c r="H9" s="80">
        <v>0</v>
      </c>
      <c r="I9" s="81">
        <v>0</v>
      </c>
      <c r="J9" s="274">
        <v>0</v>
      </c>
      <c r="K9" s="82">
        <v>0</v>
      </c>
      <c r="L9" s="81">
        <v>0</v>
      </c>
      <c r="M9" s="274">
        <f aca="true" t="shared" si="0" ref="M9:M39">SUM(K9:L9)</f>
        <v>0</v>
      </c>
    </row>
    <row r="10" spans="1:13" ht="12.75">
      <c r="A10" s="270" t="s">
        <v>8</v>
      </c>
      <c r="B10" s="79">
        <v>12</v>
      </c>
      <c r="C10" s="29">
        <v>10</v>
      </c>
      <c r="D10" s="275">
        <v>22</v>
      </c>
      <c r="E10" s="78">
        <v>1</v>
      </c>
      <c r="F10" s="29">
        <v>0</v>
      </c>
      <c r="G10" s="278">
        <v>1</v>
      </c>
      <c r="H10" s="79">
        <v>12</v>
      </c>
      <c r="I10" s="29">
        <v>9</v>
      </c>
      <c r="J10" s="275">
        <v>21</v>
      </c>
      <c r="K10" s="78">
        <v>0</v>
      </c>
      <c r="L10" s="29">
        <v>0</v>
      </c>
      <c r="M10" s="275">
        <f t="shared" si="0"/>
        <v>0</v>
      </c>
    </row>
    <row r="11" spans="1:13" ht="12.75">
      <c r="A11" s="270" t="s">
        <v>11</v>
      </c>
      <c r="B11" s="79">
        <v>0</v>
      </c>
      <c r="C11" s="29">
        <v>1</v>
      </c>
      <c r="D11" s="275">
        <v>1</v>
      </c>
      <c r="E11" s="78">
        <v>0</v>
      </c>
      <c r="F11" s="29">
        <v>1</v>
      </c>
      <c r="G11" s="278">
        <v>1</v>
      </c>
      <c r="H11" s="79">
        <v>2</v>
      </c>
      <c r="I11" s="29">
        <v>3</v>
      </c>
      <c r="J11" s="275">
        <v>5</v>
      </c>
      <c r="K11" s="78">
        <v>0</v>
      </c>
      <c r="L11" s="29">
        <v>0</v>
      </c>
      <c r="M11" s="275">
        <f t="shared" si="0"/>
        <v>0</v>
      </c>
    </row>
    <row r="12" spans="1:13" ht="12.75">
      <c r="A12" s="270" t="s">
        <v>13</v>
      </c>
      <c r="B12" s="79">
        <v>1</v>
      </c>
      <c r="C12" s="29">
        <v>2</v>
      </c>
      <c r="D12" s="275">
        <v>3</v>
      </c>
      <c r="E12" s="78">
        <v>0</v>
      </c>
      <c r="F12" s="29">
        <v>0</v>
      </c>
      <c r="G12" s="278">
        <v>0</v>
      </c>
      <c r="H12" s="79">
        <v>2</v>
      </c>
      <c r="I12" s="29">
        <v>2</v>
      </c>
      <c r="J12" s="275">
        <v>4</v>
      </c>
      <c r="K12" s="78">
        <v>0</v>
      </c>
      <c r="L12" s="29">
        <v>0</v>
      </c>
      <c r="M12" s="275">
        <f t="shared" si="0"/>
        <v>0</v>
      </c>
    </row>
    <row r="13" spans="1:13" ht="12.75">
      <c r="A13" s="270" t="s">
        <v>18</v>
      </c>
      <c r="B13" s="79">
        <v>1</v>
      </c>
      <c r="C13" s="29">
        <v>1</v>
      </c>
      <c r="D13" s="275">
        <v>2</v>
      </c>
      <c r="E13" s="78">
        <v>0</v>
      </c>
      <c r="F13" s="29">
        <v>0</v>
      </c>
      <c r="G13" s="278">
        <v>0</v>
      </c>
      <c r="H13" s="79">
        <v>0</v>
      </c>
      <c r="I13" s="29">
        <v>0</v>
      </c>
      <c r="J13" s="275">
        <v>0</v>
      </c>
      <c r="K13" s="78">
        <v>0</v>
      </c>
      <c r="L13" s="29">
        <v>0</v>
      </c>
      <c r="M13" s="275">
        <f t="shared" si="0"/>
        <v>0</v>
      </c>
    </row>
    <row r="14" spans="1:13" ht="12.75">
      <c r="A14" s="270" t="s">
        <v>21</v>
      </c>
      <c r="B14" s="79">
        <v>0</v>
      </c>
      <c r="C14" s="29">
        <v>0</v>
      </c>
      <c r="D14" s="275">
        <v>0</v>
      </c>
      <c r="E14" s="78">
        <v>0</v>
      </c>
      <c r="F14" s="29">
        <v>0</v>
      </c>
      <c r="G14" s="278">
        <v>0</v>
      </c>
      <c r="H14" s="79">
        <v>0</v>
      </c>
      <c r="I14" s="29">
        <v>1</v>
      </c>
      <c r="J14" s="275">
        <v>1</v>
      </c>
      <c r="K14" s="78">
        <v>0</v>
      </c>
      <c r="L14" s="29">
        <v>0</v>
      </c>
      <c r="M14" s="275">
        <f t="shared" si="0"/>
        <v>0</v>
      </c>
    </row>
    <row r="15" spans="1:13" ht="12.75">
      <c r="A15" s="270" t="s">
        <v>23</v>
      </c>
      <c r="B15" s="79">
        <v>32</v>
      </c>
      <c r="C15" s="29">
        <v>34</v>
      </c>
      <c r="D15" s="275">
        <v>66</v>
      </c>
      <c r="E15" s="78">
        <v>0</v>
      </c>
      <c r="F15" s="29">
        <v>0</v>
      </c>
      <c r="G15" s="278">
        <v>0</v>
      </c>
      <c r="H15" s="79">
        <v>0</v>
      </c>
      <c r="I15" s="29">
        <v>0</v>
      </c>
      <c r="J15" s="275">
        <v>0</v>
      </c>
      <c r="K15" s="78">
        <v>0</v>
      </c>
      <c r="L15" s="29">
        <v>0</v>
      </c>
      <c r="M15" s="275">
        <f t="shared" si="0"/>
        <v>0</v>
      </c>
    </row>
    <row r="16" spans="1:13" ht="12.75">
      <c r="A16" s="270" t="s">
        <v>26</v>
      </c>
      <c r="B16" s="79">
        <v>0</v>
      </c>
      <c r="C16" s="29">
        <v>2</v>
      </c>
      <c r="D16" s="275">
        <v>2</v>
      </c>
      <c r="E16" s="78">
        <v>0</v>
      </c>
      <c r="F16" s="29">
        <v>0</v>
      </c>
      <c r="G16" s="278">
        <v>0</v>
      </c>
      <c r="H16" s="79">
        <v>0</v>
      </c>
      <c r="I16" s="29">
        <v>0</v>
      </c>
      <c r="J16" s="275">
        <v>0</v>
      </c>
      <c r="K16" s="78">
        <v>0</v>
      </c>
      <c r="L16" s="29">
        <v>0</v>
      </c>
      <c r="M16" s="275">
        <f t="shared" si="0"/>
        <v>0</v>
      </c>
    </row>
    <row r="17" spans="1:13" ht="12.75">
      <c r="A17" s="270" t="s">
        <v>27</v>
      </c>
      <c r="B17" s="79">
        <v>0</v>
      </c>
      <c r="C17" s="29">
        <v>1</v>
      </c>
      <c r="D17" s="275">
        <v>1</v>
      </c>
      <c r="E17" s="78">
        <v>0</v>
      </c>
      <c r="F17" s="29">
        <v>0</v>
      </c>
      <c r="G17" s="278">
        <v>0</v>
      </c>
      <c r="H17" s="79">
        <v>0</v>
      </c>
      <c r="I17" s="29">
        <v>0</v>
      </c>
      <c r="J17" s="275">
        <v>0</v>
      </c>
      <c r="K17" s="78">
        <v>0</v>
      </c>
      <c r="L17" s="29">
        <v>0</v>
      </c>
      <c r="M17" s="275">
        <f t="shared" si="0"/>
        <v>0</v>
      </c>
    </row>
    <row r="18" spans="1:13" ht="12.75">
      <c r="A18" s="270" t="s">
        <v>28</v>
      </c>
      <c r="B18" s="79">
        <v>0</v>
      </c>
      <c r="C18" s="29">
        <v>0</v>
      </c>
      <c r="D18" s="275">
        <v>0</v>
      </c>
      <c r="E18" s="78">
        <v>0</v>
      </c>
      <c r="F18" s="29">
        <v>0</v>
      </c>
      <c r="G18" s="278">
        <v>0</v>
      </c>
      <c r="H18" s="79">
        <v>0</v>
      </c>
      <c r="I18" s="29">
        <v>1</v>
      </c>
      <c r="J18" s="275">
        <v>1</v>
      </c>
      <c r="K18" s="78">
        <v>0</v>
      </c>
      <c r="L18" s="29">
        <v>0</v>
      </c>
      <c r="M18" s="275">
        <f t="shared" si="0"/>
        <v>0</v>
      </c>
    </row>
    <row r="19" spans="1:13" ht="12.75">
      <c r="A19" s="270" t="s">
        <v>29</v>
      </c>
      <c r="B19" s="79">
        <v>0</v>
      </c>
      <c r="C19" s="29">
        <v>1</v>
      </c>
      <c r="D19" s="275">
        <v>1</v>
      </c>
      <c r="E19" s="78">
        <v>0</v>
      </c>
      <c r="F19" s="29">
        <v>0</v>
      </c>
      <c r="G19" s="278">
        <v>0</v>
      </c>
      <c r="H19" s="79">
        <v>0</v>
      </c>
      <c r="I19" s="29">
        <v>0</v>
      </c>
      <c r="J19" s="275">
        <v>0</v>
      </c>
      <c r="K19" s="78">
        <v>0</v>
      </c>
      <c r="L19" s="29">
        <v>0</v>
      </c>
      <c r="M19" s="275">
        <f t="shared" si="0"/>
        <v>0</v>
      </c>
    </row>
    <row r="20" spans="1:13" ht="12.75">
      <c r="A20" s="270" t="s">
        <v>30</v>
      </c>
      <c r="B20" s="79">
        <v>2</v>
      </c>
      <c r="C20" s="29">
        <v>0</v>
      </c>
      <c r="D20" s="275">
        <v>2</v>
      </c>
      <c r="E20" s="78">
        <v>0</v>
      </c>
      <c r="F20" s="29">
        <v>0</v>
      </c>
      <c r="G20" s="278">
        <v>0</v>
      </c>
      <c r="H20" s="79">
        <v>0</v>
      </c>
      <c r="I20" s="29">
        <v>0</v>
      </c>
      <c r="J20" s="275">
        <v>0</v>
      </c>
      <c r="K20" s="78">
        <v>0</v>
      </c>
      <c r="L20" s="29">
        <v>0</v>
      </c>
      <c r="M20" s="275">
        <f t="shared" si="0"/>
        <v>0</v>
      </c>
    </row>
    <row r="21" spans="1:13" ht="12.75">
      <c r="A21" s="270" t="s">
        <v>32</v>
      </c>
      <c r="B21" s="79">
        <v>1</v>
      </c>
      <c r="C21" s="29">
        <v>5</v>
      </c>
      <c r="D21" s="275">
        <v>6</v>
      </c>
      <c r="E21" s="78">
        <v>0</v>
      </c>
      <c r="F21" s="29">
        <v>0</v>
      </c>
      <c r="G21" s="278">
        <v>0</v>
      </c>
      <c r="H21" s="79">
        <v>0</v>
      </c>
      <c r="I21" s="29">
        <v>0</v>
      </c>
      <c r="J21" s="275">
        <v>0</v>
      </c>
      <c r="K21" s="78">
        <v>0</v>
      </c>
      <c r="L21" s="29">
        <v>0</v>
      </c>
      <c r="M21" s="275">
        <f t="shared" si="0"/>
        <v>0</v>
      </c>
    </row>
    <row r="22" spans="1:13" ht="12.75">
      <c r="A22" s="270" t="s">
        <v>37</v>
      </c>
      <c r="B22" s="79">
        <v>0</v>
      </c>
      <c r="C22" s="29">
        <v>1</v>
      </c>
      <c r="D22" s="275">
        <v>1</v>
      </c>
      <c r="E22" s="78">
        <v>0</v>
      </c>
      <c r="F22" s="29">
        <v>0</v>
      </c>
      <c r="G22" s="278">
        <v>0</v>
      </c>
      <c r="H22" s="79">
        <v>0</v>
      </c>
      <c r="I22" s="29">
        <v>0</v>
      </c>
      <c r="J22" s="275">
        <v>0</v>
      </c>
      <c r="K22" s="78">
        <v>0</v>
      </c>
      <c r="L22" s="29">
        <v>0</v>
      </c>
      <c r="M22" s="275">
        <f t="shared" si="0"/>
        <v>0</v>
      </c>
    </row>
    <row r="23" spans="1:13" ht="12.75">
      <c r="A23" s="270" t="s">
        <v>44</v>
      </c>
      <c r="B23" s="79">
        <v>0</v>
      </c>
      <c r="C23" s="29">
        <v>0</v>
      </c>
      <c r="D23" s="275">
        <v>0</v>
      </c>
      <c r="E23" s="78">
        <v>0</v>
      </c>
      <c r="F23" s="29">
        <v>0</v>
      </c>
      <c r="G23" s="278">
        <v>0</v>
      </c>
      <c r="H23" s="79">
        <v>0</v>
      </c>
      <c r="I23" s="29">
        <v>1</v>
      </c>
      <c r="J23" s="275">
        <v>1</v>
      </c>
      <c r="K23" s="78">
        <v>0</v>
      </c>
      <c r="L23" s="29">
        <v>0</v>
      </c>
      <c r="M23" s="275">
        <f t="shared" si="0"/>
        <v>0</v>
      </c>
    </row>
    <row r="24" spans="1:13" ht="12.75">
      <c r="A24" s="270" t="s">
        <v>46</v>
      </c>
      <c r="B24" s="79">
        <v>1</v>
      </c>
      <c r="C24" s="29">
        <v>1</v>
      </c>
      <c r="D24" s="275">
        <v>2</v>
      </c>
      <c r="E24" s="78">
        <v>0</v>
      </c>
      <c r="F24" s="29">
        <v>0</v>
      </c>
      <c r="G24" s="278">
        <v>0</v>
      </c>
      <c r="H24" s="79">
        <v>1</v>
      </c>
      <c r="I24" s="29">
        <v>0</v>
      </c>
      <c r="J24" s="275">
        <v>1</v>
      </c>
      <c r="K24" s="78">
        <v>0</v>
      </c>
      <c r="L24" s="29">
        <v>0</v>
      </c>
      <c r="M24" s="275">
        <f t="shared" si="0"/>
        <v>0</v>
      </c>
    </row>
    <row r="25" spans="1:13" ht="12.75">
      <c r="A25" s="270" t="s">
        <v>48</v>
      </c>
      <c r="B25" s="79">
        <v>0</v>
      </c>
      <c r="C25" s="29">
        <v>0</v>
      </c>
      <c r="D25" s="275">
        <v>0</v>
      </c>
      <c r="E25" s="78">
        <v>0</v>
      </c>
      <c r="F25" s="29">
        <v>1</v>
      </c>
      <c r="G25" s="278">
        <v>1</v>
      </c>
      <c r="H25" s="79">
        <v>0</v>
      </c>
      <c r="I25" s="29">
        <v>1</v>
      </c>
      <c r="J25" s="275">
        <v>1</v>
      </c>
      <c r="K25" s="78">
        <v>0</v>
      </c>
      <c r="L25" s="29">
        <v>0</v>
      </c>
      <c r="M25" s="275">
        <f t="shared" si="0"/>
        <v>0</v>
      </c>
    </row>
    <row r="26" spans="1:13" ht="12.75">
      <c r="A26" s="282" t="s">
        <v>49</v>
      </c>
      <c r="B26" s="79">
        <v>0</v>
      </c>
      <c r="C26" s="29">
        <v>0</v>
      </c>
      <c r="D26" s="275">
        <v>0</v>
      </c>
      <c r="E26" s="78">
        <v>0</v>
      </c>
      <c r="F26" s="29">
        <v>0</v>
      </c>
      <c r="G26" s="278">
        <v>0</v>
      </c>
      <c r="H26" s="79">
        <v>1</v>
      </c>
      <c r="I26" s="29">
        <v>0</v>
      </c>
      <c r="J26" s="275">
        <v>1</v>
      </c>
      <c r="K26" s="78">
        <v>0</v>
      </c>
      <c r="L26" s="29">
        <v>0</v>
      </c>
      <c r="M26" s="275">
        <f t="shared" si="0"/>
        <v>0</v>
      </c>
    </row>
    <row r="27" spans="1:13" ht="12.75">
      <c r="A27" s="270" t="s">
        <v>73</v>
      </c>
      <c r="B27" s="79">
        <v>0</v>
      </c>
      <c r="C27" s="29">
        <v>0</v>
      </c>
      <c r="D27" s="275">
        <v>0</v>
      </c>
      <c r="E27" s="78">
        <v>0</v>
      </c>
      <c r="F27" s="29">
        <v>1</v>
      </c>
      <c r="G27" s="278">
        <v>1</v>
      </c>
      <c r="H27" s="79">
        <v>0</v>
      </c>
      <c r="I27" s="29">
        <v>2</v>
      </c>
      <c r="J27" s="275">
        <v>2</v>
      </c>
      <c r="K27" s="78">
        <v>0</v>
      </c>
      <c r="L27" s="29">
        <v>0</v>
      </c>
      <c r="M27" s="275">
        <f t="shared" si="0"/>
        <v>0</v>
      </c>
    </row>
    <row r="28" spans="1:13" ht="12.75">
      <c r="A28" s="270" t="s">
        <v>50</v>
      </c>
      <c r="B28" s="79">
        <v>0</v>
      </c>
      <c r="C28" s="29">
        <v>2</v>
      </c>
      <c r="D28" s="275">
        <v>2</v>
      </c>
      <c r="E28" s="78">
        <v>0</v>
      </c>
      <c r="F28" s="29">
        <v>0</v>
      </c>
      <c r="G28" s="278">
        <v>0</v>
      </c>
      <c r="H28" s="79">
        <v>0</v>
      </c>
      <c r="I28" s="29">
        <v>0</v>
      </c>
      <c r="J28" s="275">
        <v>0</v>
      </c>
      <c r="K28" s="78">
        <v>0</v>
      </c>
      <c r="L28" s="29">
        <v>0</v>
      </c>
      <c r="M28" s="275">
        <f t="shared" si="0"/>
        <v>0</v>
      </c>
    </row>
    <row r="29" spans="1:13" ht="12.75">
      <c r="A29" s="270" t="s">
        <v>204</v>
      </c>
      <c r="B29" s="79">
        <v>0</v>
      </c>
      <c r="C29" s="29">
        <v>1</v>
      </c>
      <c r="D29" s="275">
        <v>1</v>
      </c>
      <c r="E29" s="78">
        <v>0</v>
      </c>
      <c r="F29" s="29">
        <v>0</v>
      </c>
      <c r="G29" s="278">
        <v>0</v>
      </c>
      <c r="H29" s="79">
        <v>0</v>
      </c>
      <c r="I29" s="29">
        <v>0</v>
      </c>
      <c r="J29" s="275">
        <v>0</v>
      </c>
      <c r="K29" s="78">
        <v>0</v>
      </c>
      <c r="L29" s="29">
        <v>0</v>
      </c>
      <c r="M29" s="275">
        <f t="shared" si="0"/>
        <v>0</v>
      </c>
    </row>
    <row r="30" spans="1:13" ht="12.75">
      <c r="A30" s="270" t="s">
        <v>52</v>
      </c>
      <c r="B30" s="79">
        <v>164</v>
      </c>
      <c r="C30" s="29">
        <v>137</v>
      </c>
      <c r="D30" s="275">
        <v>301</v>
      </c>
      <c r="E30" s="78">
        <v>2</v>
      </c>
      <c r="F30" s="29">
        <v>1</v>
      </c>
      <c r="G30" s="278">
        <v>3</v>
      </c>
      <c r="H30" s="79">
        <v>3</v>
      </c>
      <c r="I30" s="29">
        <v>4</v>
      </c>
      <c r="J30" s="275">
        <v>7</v>
      </c>
      <c r="K30" s="78">
        <v>0</v>
      </c>
      <c r="L30" s="29">
        <v>0</v>
      </c>
      <c r="M30" s="275">
        <f t="shared" si="0"/>
        <v>0</v>
      </c>
    </row>
    <row r="31" spans="1:13" ht="12.75">
      <c r="A31" s="270" t="s">
        <v>77</v>
      </c>
      <c r="B31" s="79">
        <v>1</v>
      </c>
      <c r="C31" s="29">
        <v>0</v>
      </c>
      <c r="D31" s="275">
        <v>1</v>
      </c>
      <c r="E31" s="78">
        <v>0</v>
      </c>
      <c r="F31" s="29">
        <v>0</v>
      </c>
      <c r="G31" s="278">
        <v>0</v>
      </c>
      <c r="H31" s="79">
        <v>0</v>
      </c>
      <c r="I31" s="29">
        <v>0</v>
      </c>
      <c r="J31" s="275">
        <v>0</v>
      </c>
      <c r="K31" s="78">
        <v>0</v>
      </c>
      <c r="L31" s="29">
        <v>0</v>
      </c>
      <c r="M31" s="275">
        <f t="shared" si="0"/>
        <v>0</v>
      </c>
    </row>
    <row r="32" spans="1:13" ht="12.75">
      <c r="A32" s="270" t="s">
        <v>54</v>
      </c>
      <c r="B32" s="79">
        <v>0</v>
      </c>
      <c r="C32" s="29">
        <v>1</v>
      </c>
      <c r="D32" s="275">
        <v>1</v>
      </c>
      <c r="E32" s="78">
        <v>0</v>
      </c>
      <c r="F32" s="29">
        <v>0</v>
      </c>
      <c r="G32" s="278">
        <v>0</v>
      </c>
      <c r="H32" s="79">
        <v>0</v>
      </c>
      <c r="I32" s="29">
        <v>0</v>
      </c>
      <c r="J32" s="275">
        <v>0</v>
      </c>
      <c r="K32" s="78">
        <v>0</v>
      </c>
      <c r="L32" s="29">
        <v>0</v>
      </c>
      <c r="M32" s="275">
        <f t="shared" si="0"/>
        <v>0</v>
      </c>
    </row>
    <row r="33" spans="1:13" ht="12.75">
      <c r="A33" s="270" t="s">
        <v>55</v>
      </c>
      <c r="B33" s="79">
        <v>0</v>
      </c>
      <c r="C33" s="29">
        <v>1</v>
      </c>
      <c r="D33" s="275">
        <v>1</v>
      </c>
      <c r="E33" s="78">
        <v>0</v>
      </c>
      <c r="F33" s="29">
        <v>0</v>
      </c>
      <c r="G33" s="278">
        <v>0</v>
      </c>
      <c r="H33" s="79">
        <v>0</v>
      </c>
      <c r="I33" s="29">
        <v>0</v>
      </c>
      <c r="J33" s="275">
        <v>0</v>
      </c>
      <c r="K33" s="78">
        <v>0</v>
      </c>
      <c r="L33" s="29">
        <v>0</v>
      </c>
      <c r="M33" s="275">
        <f t="shared" si="0"/>
        <v>0</v>
      </c>
    </row>
    <row r="34" spans="1:13" ht="12.75">
      <c r="A34" s="270" t="s">
        <v>125</v>
      </c>
      <c r="B34" s="79">
        <v>0</v>
      </c>
      <c r="C34" s="29">
        <v>0</v>
      </c>
      <c r="D34" s="275">
        <v>0</v>
      </c>
      <c r="E34" s="78">
        <v>0</v>
      </c>
      <c r="F34" s="29">
        <v>0</v>
      </c>
      <c r="G34" s="278">
        <v>0</v>
      </c>
      <c r="H34" s="79">
        <v>0</v>
      </c>
      <c r="I34" s="29">
        <v>1</v>
      </c>
      <c r="J34" s="275">
        <v>1</v>
      </c>
      <c r="K34" s="78">
        <v>0</v>
      </c>
      <c r="L34" s="29">
        <v>0</v>
      </c>
      <c r="M34" s="275">
        <f t="shared" si="0"/>
        <v>0</v>
      </c>
    </row>
    <row r="35" spans="1:13" ht="12.75">
      <c r="A35" s="270" t="s">
        <v>59</v>
      </c>
      <c r="B35" s="79">
        <v>0</v>
      </c>
      <c r="C35" s="29">
        <v>0</v>
      </c>
      <c r="D35" s="275">
        <v>0</v>
      </c>
      <c r="E35" s="78">
        <v>0</v>
      </c>
      <c r="F35" s="29">
        <v>0</v>
      </c>
      <c r="G35" s="278">
        <v>0</v>
      </c>
      <c r="H35" s="79">
        <v>1</v>
      </c>
      <c r="I35" s="29">
        <v>2</v>
      </c>
      <c r="J35" s="275">
        <v>3</v>
      </c>
      <c r="K35" s="78">
        <v>0</v>
      </c>
      <c r="L35" s="29">
        <v>0</v>
      </c>
      <c r="M35" s="275">
        <f t="shared" si="0"/>
        <v>0</v>
      </c>
    </row>
    <row r="36" spans="1:13" ht="12.75">
      <c r="A36" s="270" t="s">
        <v>63</v>
      </c>
      <c r="B36" s="79">
        <v>0</v>
      </c>
      <c r="C36" s="29">
        <v>0</v>
      </c>
      <c r="D36" s="275">
        <v>0</v>
      </c>
      <c r="E36" s="78">
        <v>0</v>
      </c>
      <c r="F36" s="29">
        <v>1</v>
      </c>
      <c r="G36" s="278">
        <v>1</v>
      </c>
      <c r="H36" s="79">
        <v>0</v>
      </c>
      <c r="I36" s="29">
        <v>1</v>
      </c>
      <c r="J36" s="275">
        <v>1</v>
      </c>
      <c r="K36" s="78">
        <v>0</v>
      </c>
      <c r="L36" s="29">
        <v>0</v>
      </c>
      <c r="M36" s="275">
        <f t="shared" si="0"/>
        <v>0</v>
      </c>
    </row>
    <row r="37" spans="1:13" ht="12.75">
      <c r="A37" s="270" t="s">
        <v>66</v>
      </c>
      <c r="B37" s="79">
        <v>5</v>
      </c>
      <c r="C37" s="29">
        <v>3</v>
      </c>
      <c r="D37" s="275">
        <v>8</v>
      </c>
      <c r="E37" s="78">
        <v>1</v>
      </c>
      <c r="F37" s="29">
        <v>0</v>
      </c>
      <c r="G37" s="278">
        <v>1</v>
      </c>
      <c r="H37" s="79">
        <v>17</v>
      </c>
      <c r="I37" s="29">
        <v>11</v>
      </c>
      <c r="J37" s="275">
        <v>28</v>
      </c>
      <c r="K37" s="78">
        <v>0</v>
      </c>
      <c r="L37" s="29">
        <v>0</v>
      </c>
      <c r="M37" s="275">
        <f t="shared" si="0"/>
        <v>0</v>
      </c>
    </row>
    <row r="38" spans="1:13" ht="12.75">
      <c r="A38" s="270" t="s">
        <v>67</v>
      </c>
      <c r="B38" s="79">
        <v>3</v>
      </c>
      <c r="C38" s="29">
        <v>0</v>
      </c>
      <c r="D38" s="275">
        <v>3</v>
      </c>
      <c r="E38" s="78">
        <v>0</v>
      </c>
      <c r="F38" s="29">
        <v>0</v>
      </c>
      <c r="G38" s="278">
        <v>0</v>
      </c>
      <c r="H38" s="79">
        <v>0</v>
      </c>
      <c r="I38" s="29">
        <v>0</v>
      </c>
      <c r="J38" s="275">
        <v>0</v>
      </c>
      <c r="K38" s="78">
        <v>0</v>
      </c>
      <c r="L38" s="29">
        <v>0</v>
      </c>
      <c r="M38" s="275">
        <f t="shared" si="0"/>
        <v>0</v>
      </c>
    </row>
    <row r="39" spans="1:13" ht="13.5" thickBot="1">
      <c r="A39" s="270" t="s">
        <v>69</v>
      </c>
      <c r="B39" s="79">
        <v>0</v>
      </c>
      <c r="C39" s="29">
        <v>0</v>
      </c>
      <c r="D39" s="275">
        <v>0</v>
      </c>
      <c r="E39" s="78">
        <v>0</v>
      </c>
      <c r="F39" s="29">
        <v>1</v>
      </c>
      <c r="G39" s="278">
        <v>1</v>
      </c>
      <c r="H39" s="79">
        <v>4</v>
      </c>
      <c r="I39" s="29">
        <v>8</v>
      </c>
      <c r="J39" s="275">
        <v>12</v>
      </c>
      <c r="K39" s="78">
        <v>0</v>
      </c>
      <c r="L39" s="29">
        <v>0</v>
      </c>
      <c r="M39" s="275">
        <f t="shared" si="0"/>
        <v>0</v>
      </c>
    </row>
    <row r="40" spans="1:13" ht="13.5" thickBot="1">
      <c r="A40" s="152" t="s">
        <v>262</v>
      </c>
      <c r="B40" s="217">
        <f aca="true" t="shared" si="1" ref="B40:M40">SUM(B9:B39)</f>
        <v>223</v>
      </c>
      <c r="C40" s="219">
        <f t="shared" si="1"/>
        <v>205</v>
      </c>
      <c r="D40" s="218">
        <f t="shared" si="1"/>
        <v>428</v>
      </c>
      <c r="E40" s="217">
        <f t="shared" si="1"/>
        <v>4</v>
      </c>
      <c r="F40" s="219">
        <f t="shared" si="1"/>
        <v>6</v>
      </c>
      <c r="G40" s="218">
        <f t="shared" si="1"/>
        <v>10</v>
      </c>
      <c r="H40" s="217">
        <f t="shared" si="1"/>
        <v>43</v>
      </c>
      <c r="I40" s="219">
        <f t="shared" si="1"/>
        <v>47</v>
      </c>
      <c r="J40" s="218">
        <f t="shared" si="1"/>
        <v>90</v>
      </c>
      <c r="K40" s="217">
        <f t="shared" si="1"/>
        <v>0</v>
      </c>
      <c r="L40" s="219">
        <f t="shared" si="1"/>
        <v>0</v>
      </c>
      <c r="M40" s="218">
        <f t="shared" si="1"/>
        <v>0</v>
      </c>
    </row>
  </sheetData>
  <sheetProtection/>
  <mergeCells count="5">
    <mergeCell ref="A7:A8"/>
    <mergeCell ref="E7:G7"/>
    <mergeCell ref="K7:M7"/>
    <mergeCell ref="H7:J7"/>
    <mergeCell ref="B7:D7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1"/>
  <sheetViews>
    <sheetView tabSelected="1" workbookViewId="0" topLeftCell="A1">
      <selection activeCell="A171" sqref="A171"/>
    </sheetView>
  </sheetViews>
  <sheetFormatPr defaultColWidth="9.140625" defaultRowHeight="12.75"/>
  <cols>
    <col min="1" max="1" width="32.140625" style="0" customWidth="1"/>
    <col min="2" max="8" width="9.28125" style="0" customWidth="1"/>
    <col min="9" max="9" width="7.00390625" style="0" bestFit="1" customWidth="1"/>
  </cols>
  <sheetData>
    <row r="1" spans="1:2" s="5" customFormat="1" ht="12.75">
      <c r="A1" s="1" t="s">
        <v>255</v>
      </c>
      <c r="B1" s="1"/>
    </row>
    <row r="2" s="5" customFormat="1" ht="12.75">
      <c r="A2" s="5" t="s">
        <v>193</v>
      </c>
    </row>
    <row r="3" s="2" customFormat="1" ht="12" thickBot="1"/>
    <row r="4" spans="1:9" ht="105" customHeight="1" thickBot="1">
      <c r="A4" s="127" t="s">
        <v>180</v>
      </c>
      <c r="B4" s="128" t="s">
        <v>254</v>
      </c>
      <c r="C4" s="236" t="s">
        <v>185</v>
      </c>
      <c r="D4" s="126" t="s">
        <v>186</v>
      </c>
      <c r="E4" s="126" t="s">
        <v>253</v>
      </c>
      <c r="F4" s="126" t="s">
        <v>187</v>
      </c>
      <c r="G4" s="126" t="s">
        <v>188</v>
      </c>
      <c r="H4" s="221" t="s">
        <v>189</v>
      </c>
      <c r="I4" s="223" t="s">
        <v>192</v>
      </c>
    </row>
    <row r="5" spans="1:9" ht="12.75">
      <c r="A5" s="310" t="s">
        <v>4</v>
      </c>
      <c r="B5" s="88" t="s">
        <v>5</v>
      </c>
      <c r="C5" s="39">
        <v>21</v>
      </c>
      <c r="D5" s="43">
        <v>36</v>
      </c>
      <c r="E5" s="43">
        <v>3</v>
      </c>
      <c r="F5" s="43" t="s">
        <v>5</v>
      </c>
      <c r="G5" s="43">
        <v>32</v>
      </c>
      <c r="H5" s="40">
        <v>80</v>
      </c>
      <c r="I5" s="224">
        <v>172</v>
      </c>
    </row>
    <row r="6" spans="1:9" ht="12.75">
      <c r="A6" s="282" t="s">
        <v>71</v>
      </c>
      <c r="B6" s="88" t="s">
        <v>5</v>
      </c>
      <c r="C6" s="41" t="s">
        <v>5</v>
      </c>
      <c r="D6" s="38">
        <v>66</v>
      </c>
      <c r="E6" s="38">
        <v>11</v>
      </c>
      <c r="F6" s="38" t="s">
        <v>5</v>
      </c>
      <c r="G6" s="38" t="s">
        <v>5</v>
      </c>
      <c r="H6" s="42">
        <v>123</v>
      </c>
      <c r="I6" s="224">
        <v>200</v>
      </c>
    </row>
    <row r="7" spans="1:9" ht="12.75">
      <c r="A7" s="282" t="s">
        <v>6</v>
      </c>
      <c r="B7" s="88" t="s">
        <v>5</v>
      </c>
      <c r="C7" s="41" t="s">
        <v>5</v>
      </c>
      <c r="D7" s="38">
        <v>316</v>
      </c>
      <c r="E7" s="38">
        <v>16</v>
      </c>
      <c r="F7" s="38">
        <v>3</v>
      </c>
      <c r="G7" s="38">
        <v>1</v>
      </c>
      <c r="H7" s="42">
        <v>250</v>
      </c>
      <c r="I7" s="224">
        <v>586</v>
      </c>
    </row>
    <row r="8" spans="1:9" ht="12.75">
      <c r="A8" s="282" t="s">
        <v>7</v>
      </c>
      <c r="B8" s="88" t="s">
        <v>5</v>
      </c>
      <c r="C8" s="41" t="s">
        <v>5</v>
      </c>
      <c r="D8" s="38">
        <v>24</v>
      </c>
      <c r="E8" s="38">
        <v>1</v>
      </c>
      <c r="F8" s="38">
        <v>4</v>
      </c>
      <c r="G8" s="38" t="s">
        <v>5</v>
      </c>
      <c r="H8" s="42">
        <v>88</v>
      </c>
      <c r="I8" s="224">
        <v>117</v>
      </c>
    </row>
    <row r="9" spans="1:9" ht="12.75">
      <c r="A9" s="282" t="s">
        <v>95</v>
      </c>
      <c r="B9" s="88" t="s">
        <v>5</v>
      </c>
      <c r="C9" s="41" t="s">
        <v>5</v>
      </c>
      <c r="D9" s="38">
        <v>2</v>
      </c>
      <c r="E9" s="38" t="s">
        <v>5</v>
      </c>
      <c r="F9" s="38" t="s">
        <v>5</v>
      </c>
      <c r="G9" s="38" t="s">
        <v>5</v>
      </c>
      <c r="H9" s="42">
        <v>245</v>
      </c>
      <c r="I9" s="224">
        <v>247</v>
      </c>
    </row>
    <row r="10" spans="1:9" ht="12.75">
      <c r="A10" s="282" t="s">
        <v>96</v>
      </c>
      <c r="B10" s="88" t="s">
        <v>5</v>
      </c>
      <c r="C10" s="41" t="s">
        <v>5</v>
      </c>
      <c r="D10" s="38">
        <v>37</v>
      </c>
      <c r="E10" s="38">
        <v>4</v>
      </c>
      <c r="F10" s="38" t="s">
        <v>5</v>
      </c>
      <c r="G10" s="38" t="s">
        <v>5</v>
      </c>
      <c r="H10" s="42">
        <v>60</v>
      </c>
      <c r="I10" s="224">
        <v>101</v>
      </c>
    </row>
    <row r="11" spans="1:9" ht="12.75">
      <c r="A11" s="282" t="s">
        <v>8</v>
      </c>
      <c r="B11" s="88" t="s">
        <v>5</v>
      </c>
      <c r="C11" s="41">
        <v>11</v>
      </c>
      <c r="D11" s="38">
        <v>1675</v>
      </c>
      <c r="E11" s="38">
        <v>662</v>
      </c>
      <c r="F11" s="38">
        <v>274</v>
      </c>
      <c r="G11" s="38">
        <v>3</v>
      </c>
      <c r="H11" s="42">
        <v>2217</v>
      </c>
      <c r="I11" s="224">
        <v>4842</v>
      </c>
    </row>
    <row r="12" spans="1:9" ht="12.75">
      <c r="A12" s="282" t="s">
        <v>97</v>
      </c>
      <c r="B12" s="88" t="s">
        <v>5</v>
      </c>
      <c r="C12" s="41" t="s">
        <v>5</v>
      </c>
      <c r="D12" s="38">
        <v>83</v>
      </c>
      <c r="E12" s="38">
        <v>3</v>
      </c>
      <c r="F12" s="38" t="s">
        <v>5</v>
      </c>
      <c r="G12" s="38" t="s">
        <v>5</v>
      </c>
      <c r="H12" s="42">
        <v>121</v>
      </c>
      <c r="I12" s="224">
        <v>207</v>
      </c>
    </row>
    <row r="13" spans="1:9" ht="12.75">
      <c r="A13" s="282" t="s">
        <v>149</v>
      </c>
      <c r="B13" s="88" t="s">
        <v>5</v>
      </c>
      <c r="C13" s="41" t="s">
        <v>5</v>
      </c>
      <c r="D13" s="38">
        <v>167</v>
      </c>
      <c r="E13" s="38" t="s">
        <v>5</v>
      </c>
      <c r="F13" s="38" t="s">
        <v>5</v>
      </c>
      <c r="G13" s="38" t="s">
        <v>5</v>
      </c>
      <c r="H13" s="42" t="s">
        <v>5</v>
      </c>
      <c r="I13" s="224">
        <v>167</v>
      </c>
    </row>
    <row r="14" spans="1:9" ht="12.75">
      <c r="A14" s="282" t="s">
        <v>9</v>
      </c>
      <c r="B14" s="88" t="s">
        <v>5</v>
      </c>
      <c r="C14" s="41" t="s">
        <v>5</v>
      </c>
      <c r="D14" s="38">
        <v>110</v>
      </c>
      <c r="E14" s="38">
        <v>16</v>
      </c>
      <c r="F14" s="38">
        <v>6</v>
      </c>
      <c r="G14" s="38">
        <v>5</v>
      </c>
      <c r="H14" s="42">
        <v>188</v>
      </c>
      <c r="I14" s="224">
        <v>325</v>
      </c>
    </row>
    <row r="15" spans="1:9" ht="12.75">
      <c r="A15" s="282" t="s">
        <v>221</v>
      </c>
      <c r="B15" s="88" t="s">
        <v>5</v>
      </c>
      <c r="C15" s="41" t="s">
        <v>5</v>
      </c>
      <c r="D15" s="38" t="s">
        <v>5</v>
      </c>
      <c r="E15" s="38" t="s">
        <v>5</v>
      </c>
      <c r="F15" s="38" t="s">
        <v>5</v>
      </c>
      <c r="G15" s="38" t="s">
        <v>5</v>
      </c>
      <c r="H15" s="42">
        <v>1</v>
      </c>
      <c r="I15" s="224">
        <v>1</v>
      </c>
    </row>
    <row r="16" spans="1:9" ht="12.75">
      <c r="A16" s="282" t="s">
        <v>10</v>
      </c>
      <c r="B16" s="88" t="s">
        <v>5</v>
      </c>
      <c r="C16" s="41">
        <v>1</v>
      </c>
      <c r="D16" s="38">
        <v>42</v>
      </c>
      <c r="E16" s="38">
        <v>8</v>
      </c>
      <c r="F16" s="38">
        <v>13</v>
      </c>
      <c r="G16" s="38">
        <v>2</v>
      </c>
      <c r="H16" s="42">
        <v>188</v>
      </c>
      <c r="I16" s="224">
        <v>254</v>
      </c>
    </row>
    <row r="17" spans="1:9" ht="12.75">
      <c r="A17" s="282" t="s">
        <v>150</v>
      </c>
      <c r="B17" s="88" t="s">
        <v>5</v>
      </c>
      <c r="C17" s="41" t="s">
        <v>5</v>
      </c>
      <c r="D17" s="38">
        <v>55</v>
      </c>
      <c r="E17" s="38" t="s">
        <v>5</v>
      </c>
      <c r="F17" s="38" t="s">
        <v>5</v>
      </c>
      <c r="G17" s="38" t="s">
        <v>5</v>
      </c>
      <c r="H17" s="42" t="s">
        <v>5</v>
      </c>
      <c r="I17" s="224">
        <v>55</v>
      </c>
    </row>
    <row r="18" spans="1:9" ht="12.75">
      <c r="A18" s="282" t="s">
        <v>200</v>
      </c>
      <c r="B18" s="88" t="s">
        <v>5</v>
      </c>
      <c r="C18" s="41" t="s">
        <v>5</v>
      </c>
      <c r="D18" s="38">
        <v>1</v>
      </c>
      <c r="E18" s="38" t="s">
        <v>5</v>
      </c>
      <c r="F18" s="38" t="s">
        <v>5</v>
      </c>
      <c r="G18" s="38" t="s">
        <v>5</v>
      </c>
      <c r="H18" s="42" t="s">
        <v>5</v>
      </c>
      <c r="I18" s="224">
        <v>1</v>
      </c>
    </row>
    <row r="19" spans="1:9" ht="12.75">
      <c r="A19" s="282" t="s">
        <v>98</v>
      </c>
      <c r="B19" s="88" t="s">
        <v>5</v>
      </c>
      <c r="C19" s="41" t="s">
        <v>5</v>
      </c>
      <c r="D19" s="38">
        <v>1</v>
      </c>
      <c r="E19" s="38" t="s">
        <v>5</v>
      </c>
      <c r="F19" s="38" t="s">
        <v>5</v>
      </c>
      <c r="G19" s="38" t="s">
        <v>5</v>
      </c>
      <c r="H19" s="42">
        <v>5</v>
      </c>
      <c r="I19" s="224">
        <v>6</v>
      </c>
    </row>
    <row r="20" spans="1:9" ht="12.75">
      <c r="A20" s="282" t="s">
        <v>11</v>
      </c>
      <c r="B20" s="88" t="s">
        <v>5</v>
      </c>
      <c r="C20" s="41">
        <v>5</v>
      </c>
      <c r="D20" s="38">
        <v>544</v>
      </c>
      <c r="E20" s="38">
        <v>7</v>
      </c>
      <c r="F20" s="38">
        <v>35</v>
      </c>
      <c r="G20" s="38">
        <v>31</v>
      </c>
      <c r="H20" s="42">
        <v>111</v>
      </c>
      <c r="I20" s="224">
        <v>733</v>
      </c>
    </row>
    <row r="21" spans="1:9" ht="12.75">
      <c r="A21" s="282" t="s">
        <v>12</v>
      </c>
      <c r="B21" s="88" t="s">
        <v>5</v>
      </c>
      <c r="C21" s="41" t="s">
        <v>5</v>
      </c>
      <c r="D21" s="38">
        <v>1</v>
      </c>
      <c r="E21" s="38" t="s">
        <v>5</v>
      </c>
      <c r="F21" s="38" t="s">
        <v>5</v>
      </c>
      <c r="G21" s="38" t="s">
        <v>5</v>
      </c>
      <c r="H21" s="42">
        <v>1</v>
      </c>
      <c r="I21" s="224">
        <v>2</v>
      </c>
    </row>
    <row r="22" spans="1:9" ht="12.75">
      <c r="A22" s="282" t="s">
        <v>13</v>
      </c>
      <c r="B22" s="88">
        <v>1</v>
      </c>
      <c r="C22" s="41">
        <v>15</v>
      </c>
      <c r="D22" s="38">
        <v>7077</v>
      </c>
      <c r="E22" s="38">
        <v>367</v>
      </c>
      <c r="F22" s="38">
        <v>38</v>
      </c>
      <c r="G22" s="38">
        <v>92</v>
      </c>
      <c r="H22" s="42">
        <v>3570</v>
      </c>
      <c r="I22" s="224">
        <v>11160</v>
      </c>
    </row>
    <row r="23" spans="1:9" ht="12.75">
      <c r="A23" s="282" t="s">
        <v>99</v>
      </c>
      <c r="B23" s="88" t="s">
        <v>5</v>
      </c>
      <c r="C23" s="41" t="s">
        <v>5</v>
      </c>
      <c r="D23" s="38">
        <v>26</v>
      </c>
      <c r="E23" s="38">
        <v>2</v>
      </c>
      <c r="F23" s="38" t="s">
        <v>5</v>
      </c>
      <c r="G23" s="38" t="s">
        <v>5</v>
      </c>
      <c r="H23" s="42">
        <v>16</v>
      </c>
      <c r="I23" s="224">
        <v>44</v>
      </c>
    </row>
    <row r="24" spans="1:9" ht="12.75">
      <c r="A24" s="282" t="s">
        <v>268</v>
      </c>
      <c r="B24" s="88" t="s">
        <v>5</v>
      </c>
      <c r="C24" s="41" t="s">
        <v>5</v>
      </c>
      <c r="D24" s="38">
        <v>87</v>
      </c>
      <c r="E24" s="38">
        <v>9</v>
      </c>
      <c r="F24" s="38" t="s">
        <v>5</v>
      </c>
      <c r="G24" s="38">
        <v>3</v>
      </c>
      <c r="H24" s="42">
        <v>46</v>
      </c>
      <c r="I24" s="224">
        <v>145</v>
      </c>
    </row>
    <row r="25" spans="1:9" ht="12.75">
      <c r="A25" s="282" t="s">
        <v>132</v>
      </c>
      <c r="B25" s="88" t="s">
        <v>5</v>
      </c>
      <c r="C25" s="41" t="s">
        <v>5</v>
      </c>
      <c r="D25" s="38">
        <v>1</v>
      </c>
      <c r="E25" s="38" t="s">
        <v>5</v>
      </c>
      <c r="F25" s="38" t="s">
        <v>5</v>
      </c>
      <c r="G25" s="38" t="s">
        <v>5</v>
      </c>
      <c r="H25" s="42">
        <v>2</v>
      </c>
      <c r="I25" s="224">
        <v>3</v>
      </c>
    </row>
    <row r="26" spans="1:9" ht="12.75">
      <c r="A26" s="282" t="s">
        <v>100</v>
      </c>
      <c r="B26" s="88" t="s">
        <v>5</v>
      </c>
      <c r="C26" s="41" t="s">
        <v>5</v>
      </c>
      <c r="D26" s="38">
        <v>87</v>
      </c>
      <c r="E26" s="38">
        <v>9</v>
      </c>
      <c r="F26" s="38" t="s">
        <v>5</v>
      </c>
      <c r="G26" s="38" t="s">
        <v>5</v>
      </c>
      <c r="H26" s="42">
        <v>276</v>
      </c>
      <c r="I26" s="224">
        <v>372</v>
      </c>
    </row>
    <row r="27" spans="1:9" ht="12.75">
      <c r="A27" s="282" t="s">
        <v>14</v>
      </c>
      <c r="B27" s="88" t="s">
        <v>5</v>
      </c>
      <c r="C27" s="41" t="s">
        <v>5</v>
      </c>
      <c r="D27" s="38">
        <v>730</v>
      </c>
      <c r="E27" s="38">
        <v>8</v>
      </c>
      <c r="F27" s="38" t="s">
        <v>5</v>
      </c>
      <c r="G27" s="38" t="s">
        <v>5</v>
      </c>
      <c r="H27" s="42" t="s">
        <v>5</v>
      </c>
      <c r="I27" s="224">
        <v>738</v>
      </c>
    </row>
    <row r="28" spans="1:9" ht="12.75">
      <c r="A28" s="282" t="s">
        <v>15</v>
      </c>
      <c r="B28" s="88" t="s">
        <v>5</v>
      </c>
      <c r="C28" s="41" t="s">
        <v>5</v>
      </c>
      <c r="D28" s="38">
        <v>1</v>
      </c>
      <c r="E28" s="38">
        <v>1</v>
      </c>
      <c r="F28" s="38" t="s">
        <v>5</v>
      </c>
      <c r="G28" s="38" t="s">
        <v>5</v>
      </c>
      <c r="H28" s="42">
        <v>6</v>
      </c>
      <c r="I28" s="224">
        <v>8</v>
      </c>
    </row>
    <row r="29" spans="1:9" ht="12.75">
      <c r="A29" s="282" t="s">
        <v>16</v>
      </c>
      <c r="B29" s="88" t="s">
        <v>5</v>
      </c>
      <c r="C29" s="41" t="s">
        <v>5</v>
      </c>
      <c r="D29" s="38">
        <v>3</v>
      </c>
      <c r="E29" s="38" t="s">
        <v>5</v>
      </c>
      <c r="F29" s="38" t="s">
        <v>5</v>
      </c>
      <c r="G29" s="38" t="s">
        <v>5</v>
      </c>
      <c r="H29" s="42">
        <v>4</v>
      </c>
      <c r="I29" s="224">
        <v>7</v>
      </c>
    </row>
    <row r="30" spans="1:9" ht="12.75">
      <c r="A30" s="282" t="s">
        <v>101</v>
      </c>
      <c r="B30" s="88" t="s">
        <v>5</v>
      </c>
      <c r="C30" s="41" t="s">
        <v>5</v>
      </c>
      <c r="D30" s="38">
        <v>26</v>
      </c>
      <c r="E30" s="38">
        <v>3</v>
      </c>
      <c r="F30" s="38" t="s">
        <v>5</v>
      </c>
      <c r="G30" s="38" t="s">
        <v>5</v>
      </c>
      <c r="H30" s="42">
        <v>37</v>
      </c>
      <c r="I30" s="224">
        <v>66</v>
      </c>
    </row>
    <row r="31" spans="1:9" ht="12.75">
      <c r="A31" s="282" t="s">
        <v>17</v>
      </c>
      <c r="B31" s="88" t="s">
        <v>5</v>
      </c>
      <c r="C31" s="41">
        <v>4</v>
      </c>
      <c r="D31" s="38">
        <v>514</v>
      </c>
      <c r="E31" s="38">
        <v>259</v>
      </c>
      <c r="F31" s="38">
        <v>16</v>
      </c>
      <c r="G31" s="38" t="s">
        <v>5</v>
      </c>
      <c r="H31" s="42">
        <v>4223</v>
      </c>
      <c r="I31" s="224">
        <v>5016</v>
      </c>
    </row>
    <row r="32" spans="1:9" ht="12.75">
      <c r="A32" s="282" t="s">
        <v>102</v>
      </c>
      <c r="B32" s="88" t="s">
        <v>5</v>
      </c>
      <c r="C32" s="41" t="s">
        <v>5</v>
      </c>
      <c r="D32" s="38">
        <v>167</v>
      </c>
      <c r="E32" s="38">
        <v>15</v>
      </c>
      <c r="F32" s="38" t="s">
        <v>5</v>
      </c>
      <c r="G32" s="38" t="s">
        <v>5</v>
      </c>
      <c r="H32" s="42">
        <v>106</v>
      </c>
      <c r="I32" s="224">
        <v>288</v>
      </c>
    </row>
    <row r="33" spans="1:9" ht="12.75">
      <c r="A33" s="282" t="s">
        <v>170</v>
      </c>
      <c r="B33" s="88" t="s">
        <v>5</v>
      </c>
      <c r="C33" s="41" t="s">
        <v>5</v>
      </c>
      <c r="D33" s="38">
        <v>12</v>
      </c>
      <c r="E33" s="38" t="s">
        <v>5</v>
      </c>
      <c r="F33" s="38" t="s">
        <v>5</v>
      </c>
      <c r="G33" s="38" t="s">
        <v>5</v>
      </c>
      <c r="H33" s="42">
        <v>1</v>
      </c>
      <c r="I33" s="224">
        <v>13</v>
      </c>
    </row>
    <row r="34" spans="1:9" ht="12.75">
      <c r="A34" s="282" t="s">
        <v>133</v>
      </c>
      <c r="B34" s="88" t="s">
        <v>5</v>
      </c>
      <c r="C34" s="41" t="s">
        <v>5</v>
      </c>
      <c r="D34" s="38" t="s">
        <v>5</v>
      </c>
      <c r="E34" s="38" t="s">
        <v>5</v>
      </c>
      <c r="F34" s="38" t="s">
        <v>5</v>
      </c>
      <c r="G34" s="38" t="s">
        <v>5</v>
      </c>
      <c r="H34" s="42">
        <v>3</v>
      </c>
      <c r="I34" s="224">
        <v>3</v>
      </c>
    </row>
    <row r="35" spans="1:9" ht="12.75">
      <c r="A35" s="282" t="s">
        <v>84</v>
      </c>
      <c r="B35" s="88" t="s">
        <v>5</v>
      </c>
      <c r="C35" s="41" t="s">
        <v>5</v>
      </c>
      <c r="D35" s="38">
        <v>27</v>
      </c>
      <c r="E35" s="38">
        <v>5</v>
      </c>
      <c r="F35" s="38" t="s">
        <v>5</v>
      </c>
      <c r="G35" s="38" t="s">
        <v>5</v>
      </c>
      <c r="H35" s="42">
        <v>30</v>
      </c>
      <c r="I35" s="224">
        <v>62</v>
      </c>
    </row>
    <row r="36" spans="1:9" ht="12.75">
      <c r="A36" s="282" t="s">
        <v>151</v>
      </c>
      <c r="B36" s="88" t="s">
        <v>5</v>
      </c>
      <c r="C36" s="41" t="s">
        <v>5</v>
      </c>
      <c r="D36" s="38">
        <v>436</v>
      </c>
      <c r="E36" s="38" t="s">
        <v>5</v>
      </c>
      <c r="F36" s="38" t="s">
        <v>5</v>
      </c>
      <c r="G36" s="38" t="s">
        <v>5</v>
      </c>
      <c r="H36" s="42" t="s">
        <v>5</v>
      </c>
      <c r="I36" s="224">
        <v>436</v>
      </c>
    </row>
    <row r="37" spans="1:9" ht="12.75">
      <c r="A37" s="282" t="s">
        <v>176</v>
      </c>
      <c r="B37" s="88" t="s">
        <v>5</v>
      </c>
      <c r="C37" s="41" t="s">
        <v>5</v>
      </c>
      <c r="D37" s="38">
        <v>50</v>
      </c>
      <c r="E37" s="38" t="s">
        <v>5</v>
      </c>
      <c r="F37" s="38" t="s">
        <v>5</v>
      </c>
      <c r="G37" s="38" t="s">
        <v>5</v>
      </c>
      <c r="H37" s="42" t="s">
        <v>5</v>
      </c>
      <c r="I37" s="224">
        <v>50</v>
      </c>
    </row>
    <row r="38" spans="1:9" ht="12.75">
      <c r="A38" s="282" t="s">
        <v>203</v>
      </c>
      <c r="B38" s="88" t="s">
        <v>5</v>
      </c>
      <c r="C38" s="41" t="s">
        <v>5</v>
      </c>
      <c r="D38" s="38">
        <v>7</v>
      </c>
      <c r="E38" s="38" t="s">
        <v>5</v>
      </c>
      <c r="F38" s="38">
        <v>1</v>
      </c>
      <c r="G38" s="38" t="s">
        <v>5</v>
      </c>
      <c r="H38" s="42">
        <v>15</v>
      </c>
      <c r="I38" s="224">
        <v>23</v>
      </c>
    </row>
    <row r="39" spans="1:9" ht="12.75">
      <c r="A39" s="282" t="s">
        <v>103</v>
      </c>
      <c r="B39" s="88" t="s">
        <v>5</v>
      </c>
      <c r="C39" s="41" t="s">
        <v>5</v>
      </c>
      <c r="D39" s="38">
        <v>8</v>
      </c>
      <c r="E39" s="38" t="s">
        <v>5</v>
      </c>
      <c r="F39" s="38" t="s">
        <v>5</v>
      </c>
      <c r="G39" s="38" t="s">
        <v>5</v>
      </c>
      <c r="H39" s="42">
        <v>29</v>
      </c>
      <c r="I39" s="224">
        <v>37</v>
      </c>
    </row>
    <row r="40" spans="1:9" ht="12.75">
      <c r="A40" s="282" t="s">
        <v>76</v>
      </c>
      <c r="B40" s="88" t="s">
        <v>5</v>
      </c>
      <c r="C40" s="41" t="s">
        <v>5</v>
      </c>
      <c r="D40" s="38">
        <v>2</v>
      </c>
      <c r="E40" s="38" t="s">
        <v>5</v>
      </c>
      <c r="F40" s="38" t="s">
        <v>5</v>
      </c>
      <c r="G40" s="38">
        <v>1</v>
      </c>
      <c r="H40" s="42" t="s">
        <v>5</v>
      </c>
      <c r="I40" s="224">
        <v>3</v>
      </c>
    </row>
    <row r="41" spans="1:9" ht="12.75">
      <c r="A41" s="282" t="s">
        <v>18</v>
      </c>
      <c r="B41" s="88" t="s">
        <v>5</v>
      </c>
      <c r="C41" s="41" t="s">
        <v>5</v>
      </c>
      <c r="D41" s="38">
        <v>279</v>
      </c>
      <c r="E41" s="38">
        <v>6</v>
      </c>
      <c r="F41" s="38">
        <v>3</v>
      </c>
      <c r="G41" s="38">
        <v>14</v>
      </c>
      <c r="H41" s="42">
        <v>655</v>
      </c>
      <c r="I41" s="224">
        <v>957</v>
      </c>
    </row>
    <row r="42" spans="1:9" ht="12.75">
      <c r="A42" s="282" t="s">
        <v>104</v>
      </c>
      <c r="B42" s="88" t="s">
        <v>5</v>
      </c>
      <c r="C42" s="41" t="s">
        <v>5</v>
      </c>
      <c r="D42" s="38">
        <v>24</v>
      </c>
      <c r="E42" s="38" t="s">
        <v>5</v>
      </c>
      <c r="F42" s="38" t="s">
        <v>5</v>
      </c>
      <c r="G42" s="38" t="s">
        <v>5</v>
      </c>
      <c r="H42" s="42">
        <v>27</v>
      </c>
      <c r="I42" s="224">
        <v>51</v>
      </c>
    </row>
    <row r="43" spans="1:9" ht="12.75">
      <c r="A43" s="282" t="s">
        <v>19</v>
      </c>
      <c r="B43" s="88" t="s">
        <v>5</v>
      </c>
      <c r="C43" s="41">
        <v>2</v>
      </c>
      <c r="D43" s="38">
        <v>1</v>
      </c>
      <c r="E43" s="38" t="s">
        <v>5</v>
      </c>
      <c r="F43" s="38" t="s">
        <v>5</v>
      </c>
      <c r="G43" s="38" t="s">
        <v>5</v>
      </c>
      <c r="H43" s="42">
        <v>13</v>
      </c>
      <c r="I43" s="224">
        <v>16</v>
      </c>
    </row>
    <row r="44" spans="1:9" ht="12.75">
      <c r="A44" s="282" t="s">
        <v>177</v>
      </c>
      <c r="B44" s="88" t="s">
        <v>5</v>
      </c>
      <c r="C44" s="41" t="s">
        <v>5</v>
      </c>
      <c r="D44" s="38">
        <v>12</v>
      </c>
      <c r="E44" s="38" t="s">
        <v>5</v>
      </c>
      <c r="F44" s="38" t="s">
        <v>5</v>
      </c>
      <c r="G44" s="38" t="s">
        <v>5</v>
      </c>
      <c r="H44" s="42" t="s">
        <v>5</v>
      </c>
      <c r="I44" s="224">
        <v>12</v>
      </c>
    </row>
    <row r="45" spans="1:9" ht="12.75">
      <c r="A45" s="282" t="s">
        <v>20</v>
      </c>
      <c r="B45" s="88" t="s">
        <v>5</v>
      </c>
      <c r="C45" s="41" t="s">
        <v>5</v>
      </c>
      <c r="D45" s="38">
        <v>27</v>
      </c>
      <c r="E45" s="38">
        <v>2</v>
      </c>
      <c r="F45" s="38" t="s">
        <v>5</v>
      </c>
      <c r="G45" s="38">
        <v>2</v>
      </c>
      <c r="H45" s="42">
        <v>24</v>
      </c>
      <c r="I45" s="224">
        <v>55</v>
      </c>
    </row>
    <row r="46" spans="1:9" ht="12.75">
      <c r="A46" s="282" t="s">
        <v>85</v>
      </c>
      <c r="B46" s="88" t="s">
        <v>5</v>
      </c>
      <c r="C46" s="41" t="s">
        <v>5</v>
      </c>
      <c r="D46" s="38">
        <v>66</v>
      </c>
      <c r="E46" s="38">
        <v>25</v>
      </c>
      <c r="F46" s="38">
        <v>1</v>
      </c>
      <c r="G46" s="38" t="s">
        <v>5</v>
      </c>
      <c r="H46" s="42">
        <v>239</v>
      </c>
      <c r="I46" s="224">
        <v>331</v>
      </c>
    </row>
    <row r="47" spans="1:9" ht="12.75">
      <c r="A47" s="282" t="s">
        <v>152</v>
      </c>
      <c r="B47" s="88" t="s">
        <v>5</v>
      </c>
      <c r="C47" s="41" t="s">
        <v>5</v>
      </c>
      <c r="D47" s="38">
        <v>25</v>
      </c>
      <c r="E47" s="38" t="s">
        <v>5</v>
      </c>
      <c r="F47" s="38" t="s">
        <v>5</v>
      </c>
      <c r="G47" s="38" t="s">
        <v>5</v>
      </c>
      <c r="H47" s="42" t="s">
        <v>5</v>
      </c>
      <c r="I47" s="224">
        <v>25</v>
      </c>
    </row>
    <row r="48" spans="1:9" ht="12.75">
      <c r="A48" s="282" t="s">
        <v>153</v>
      </c>
      <c r="B48" s="88" t="s">
        <v>5</v>
      </c>
      <c r="C48" s="41" t="s">
        <v>5</v>
      </c>
      <c r="D48" s="38">
        <v>238</v>
      </c>
      <c r="E48" s="38" t="s">
        <v>5</v>
      </c>
      <c r="F48" s="38" t="s">
        <v>5</v>
      </c>
      <c r="G48" s="38" t="s">
        <v>5</v>
      </c>
      <c r="H48" s="42" t="s">
        <v>5</v>
      </c>
      <c r="I48" s="224">
        <v>238</v>
      </c>
    </row>
    <row r="49" spans="1:9" ht="12.75">
      <c r="A49" s="282" t="s">
        <v>134</v>
      </c>
      <c r="B49" s="88" t="s">
        <v>5</v>
      </c>
      <c r="C49" s="41" t="s">
        <v>5</v>
      </c>
      <c r="D49" s="38">
        <v>4</v>
      </c>
      <c r="E49" s="38" t="s">
        <v>5</v>
      </c>
      <c r="F49" s="38" t="s">
        <v>5</v>
      </c>
      <c r="G49" s="38" t="s">
        <v>5</v>
      </c>
      <c r="H49" s="42">
        <v>1</v>
      </c>
      <c r="I49" s="224">
        <v>5</v>
      </c>
    </row>
    <row r="50" spans="1:9" ht="12.75">
      <c r="A50" s="282" t="s">
        <v>21</v>
      </c>
      <c r="B50" s="88" t="s">
        <v>5</v>
      </c>
      <c r="C50" s="41" t="s">
        <v>5</v>
      </c>
      <c r="D50" s="38">
        <v>7</v>
      </c>
      <c r="E50" s="38" t="s">
        <v>5</v>
      </c>
      <c r="F50" s="38">
        <v>2</v>
      </c>
      <c r="G50" s="38" t="s">
        <v>5</v>
      </c>
      <c r="H50" s="42">
        <v>23</v>
      </c>
      <c r="I50" s="224">
        <v>32</v>
      </c>
    </row>
    <row r="51" spans="1:9" ht="12.75">
      <c r="A51" s="282" t="s">
        <v>22</v>
      </c>
      <c r="B51" s="88" t="s">
        <v>5</v>
      </c>
      <c r="C51" s="41" t="s">
        <v>5</v>
      </c>
      <c r="D51" s="38">
        <v>13</v>
      </c>
      <c r="E51" s="38">
        <v>2</v>
      </c>
      <c r="F51" s="38" t="s">
        <v>5</v>
      </c>
      <c r="G51" s="38" t="s">
        <v>5</v>
      </c>
      <c r="H51" s="42">
        <v>57</v>
      </c>
      <c r="I51" s="224">
        <v>72</v>
      </c>
    </row>
    <row r="52" spans="1:9" ht="12.75">
      <c r="A52" s="282" t="s">
        <v>154</v>
      </c>
      <c r="B52" s="88" t="s">
        <v>5</v>
      </c>
      <c r="C52" s="41" t="s">
        <v>5</v>
      </c>
      <c r="D52" s="38">
        <v>230</v>
      </c>
      <c r="E52" s="38" t="s">
        <v>5</v>
      </c>
      <c r="F52" s="38" t="s">
        <v>5</v>
      </c>
      <c r="G52" s="38" t="s">
        <v>5</v>
      </c>
      <c r="H52" s="42" t="s">
        <v>5</v>
      </c>
      <c r="I52" s="224">
        <v>230</v>
      </c>
    </row>
    <row r="53" spans="1:9" ht="12.75">
      <c r="A53" s="282" t="s">
        <v>23</v>
      </c>
      <c r="B53" s="88" t="s">
        <v>5</v>
      </c>
      <c r="C53" s="41">
        <v>2</v>
      </c>
      <c r="D53" s="38">
        <v>199</v>
      </c>
      <c r="E53" s="38">
        <v>31</v>
      </c>
      <c r="F53" s="38">
        <v>101</v>
      </c>
      <c r="G53" s="38" t="s">
        <v>5</v>
      </c>
      <c r="H53" s="42">
        <v>302</v>
      </c>
      <c r="I53" s="224">
        <v>635</v>
      </c>
    </row>
    <row r="54" spans="1:9" ht="12.75">
      <c r="A54" s="282" t="s">
        <v>135</v>
      </c>
      <c r="B54" s="88" t="s">
        <v>5</v>
      </c>
      <c r="C54" s="41" t="s">
        <v>5</v>
      </c>
      <c r="D54" s="38">
        <v>1</v>
      </c>
      <c r="E54" s="38" t="s">
        <v>5</v>
      </c>
      <c r="F54" s="38" t="s">
        <v>5</v>
      </c>
      <c r="G54" s="38" t="s">
        <v>5</v>
      </c>
      <c r="H54" s="42">
        <v>2</v>
      </c>
      <c r="I54" s="224">
        <v>3</v>
      </c>
    </row>
    <row r="55" spans="1:9" ht="12.75">
      <c r="A55" s="282" t="s">
        <v>105</v>
      </c>
      <c r="B55" s="88" t="s">
        <v>5</v>
      </c>
      <c r="C55" s="41" t="s">
        <v>5</v>
      </c>
      <c r="D55" s="38">
        <v>9</v>
      </c>
      <c r="E55" s="38">
        <v>1</v>
      </c>
      <c r="F55" s="38" t="s">
        <v>5</v>
      </c>
      <c r="G55" s="38" t="s">
        <v>5</v>
      </c>
      <c r="H55" s="42">
        <v>12</v>
      </c>
      <c r="I55" s="224">
        <v>22</v>
      </c>
    </row>
    <row r="56" spans="1:9" ht="12.75">
      <c r="A56" s="282" t="s">
        <v>24</v>
      </c>
      <c r="B56" s="88" t="s">
        <v>5</v>
      </c>
      <c r="C56" s="41" t="s">
        <v>5</v>
      </c>
      <c r="D56" s="38">
        <v>18</v>
      </c>
      <c r="E56" s="38">
        <v>2</v>
      </c>
      <c r="F56" s="38">
        <v>2</v>
      </c>
      <c r="G56" s="38" t="s">
        <v>5</v>
      </c>
      <c r="H56" s="42">
        <v>18</v>
      </c>
      <c r="I56" s="224">
        <v>40</v>
      </c>
    </row>
    <row r="57" spans="1:9" ht="12.75">
      <c r="A57" s="282" t="s">
        <v>82</v>
      </c>
      <c r="B57" s="88" t="s">
        <v>5</v>
      </c>
      <c r="C57" s="41" t="s">
        <v>5</v>
      </c>
      <c r="D57" s="38">
        <v>6</v>
      </c>
      <c r="E57" s="38" t="s">
        <v>5</v>
      </c>
      <c r="F57" s="38" t="s">
        <v>5</v>
      </c>
      <c r="G57" s="38" t="s">
        <v>5</v>
      </c>
      <c r="H57" s="42" t="s">
        <v>5</v>
      </c>
      <c r="I57" s="224">
        <v>6</v>
      </c>
    </row>
    <row r="58" spans="1:9" ht="12.75">
      <c r="A58" s="282" t="s">
        <v>190</v>
      </c>
      <c r="B58" s="88" t="s">
        <v>5</v>
      </c>
      <c r="C58" s="41" t="s">
        <v>5</v>
      </c>
      <c r="D58" s="38">
        <v>1</v>
      </c>
      <c r="E58" s="38" t="s">
        <v>5</v>
      </c>
      <c r="F58" s="38" t="s">
        <v>5</v>
      </c>
      <c r="G58" s="38" t="s">
        <v>5</v>
      </c>
      <c r="H58" s="42">
        <v>4</v>
      </c>
      <c r="I58" s="224">
        <v>5</v>
      </c>
    </row>
    <row r="59" spans="1:9" ht="12.75">
      <c r="A59" s="282" t="s">
        <v>72</v>
      </c>
      <c r="B59" s="88" t="s">
        <v>5</v>
      </c>
      <c r="C59" s="41" t="s">
        <v>5</v>
      </c>
      <c r="D59" s="38">
        <v>3</v>
      </c>
      <c r="E59" s="38" t="s">
        <v>5</v>
      </c>
      <c r="F59" s="38">
        <v>1</v>
      </c>
      <c r="G59" s="38" t="s">
        <v>5</v>
      </c>
      <c r="H59" s="42">
        <v>12</v>
      </c>
      <c r="I59" s="224">
        <v>16</v>
      </c>
    </row>
    <row r="60" spans="1:9" ht="12.75">
      <c r="A60" s="282" t="s">
        <v>155</v>
      </c>
      <c r="B60" s="88" t="s">
        <v>5</v>
      </c>
      <c r="C60" s="41" t="s">
        <v>5</v>
      </c>
      <c r="D60" s="38">
        <v>66</v>
      </c>
      <c r="E60" s="38" t="s">
        <v>5</v>
      </c>
      <c r="F60" s="38" t="s">
        <v>5</v>
      </c>
      <c r="G60" s="38" t="s">
        <v>5</v>
      </c>
      <c r="H60" s="42" t="s">
        <v>5</v>
      </c>
      <c r="I60" s="224">
        <v>66</v>
      </c>
    </row>
    <row r="61" spans="1:9" ht="12.75">
      <c r="A61" s="282" t="s">
        <v>287</v>
      </c>
      <c r="B61" s="88" t="s">
        <v>5</v>
      </c>
      <c r="C61" s="41" t="s">
        <v>5</v>
      </c>
      <c r="D61" s="38">
        <v>116</v>
      </c>
      <c r="E61" s="38" t="s">
        <v>5</v>
      </c>
      <c r="F61" s="38" t="s">
        <v>5</v>
      </c>
      <c r="G61" s="38" t="s">
        <v>5</v>
      </c>
      <c r="H61" s="42" t="s">
        <v>5</v>
      </c>
      <c r="I61" s="224">
        <v>116</v>
      </c>
    </row>
    <row r="62" spans="1:9" ht="12.75">
      <c r="A62" s="282" t="s">
        <v>156</v>
      </c>
      <c r="B62" s="88" t="s">
        <v>5</v>
      </c>
      <c r="C62" s="41" t="s">
        <v>5</v>
      </c>
      <c r="D62" s="38">
        <v>2</v>
      </c>
      <c r="E62" s="38">
        <v>1</v>
      </c>
      <c r="F62" s="38" t="s">
        <v>5</v>
      </c>
      <c r="G62" s="38" t="s">
        <v>5</v>
      </c>
      <c r="H62" s="42">
        <v>8</v>
      </c>
      <c r="I62" s="224">
        <v>11</v>
      </c>
    </row>
    <row r="63" spans="1:9" ht="12.75">
      <c r="A63" s="282" t="s">
        <v>288</v>
      </c>
      <c r="B63" s="88" t="s">
        <v>5</v>
      </c>
      <c r="C63" s="41" t="s">
        <v>5</v>
      </c>
      <c r="D63" s="38">
        <v>2</v>
      </c>
      <c r="E63" s="38">
        <v>1</v>
      </c>
      <c r="F63" s="38" t="s">
        <v>5</v>
      </c>
      <c r="G63" s="38" t="s">
        <v>5</v>
      </c>
      <c r="H63" s="42">
        <v>14</v>
      </c>
      <c r="I63" s="224">
        <v>17</v>
      </c>
    </row>
    <row r="64" spans="1:9" ht="12.75">
      <c r="A64" s="282" t="s">
        <v>25</v>
      </c>
      <c r="B64" s="88" t="s">
        <v>5</v>
      </c>
      <c r="C64" s="41" t="s">
        <v>5</v>
      </c>
      <c r="D64" s="38">
        <v>558</v>
      </c>
      <c r="E64" s="38">
        <v>317</v>
      </c>
      <c r="F64" s="38">
        <v>7</v>
      </c>
      <c r="G64" s="38" t="s">
        <v>5</v>
      </c>
      <c r="H64" s="42">
        <v>1757</v>
      </c>
      <c r="I64" s="224">
        <v>2639</v>
      </c>
    </row>
    <row r="65" spans="1:9" ht="12.75">
      <c r="A65" s="282" t="s">
        <v>86</v>
      </c>
      <c r="B65" s="88" t="s">
        <v>5</v>
      </c>
      <c r="C65" s="41" t="s">
        <v>5</v>
      </c>
      <c r="D65" s="38">
        <v>42</v>
      </c>
      <c r="E65" s="38">
        <v>4</v>
      </c>
      <c r="F65" s="38" t="s">
        <v>5</v>
      </c>
      <c r="G65" s="38" t="s">
        <v>5</v>
      </c>
      <c r="H65" s="42">
        <v>103</v>
      </c>
      <c r="I65" s="224">
        <v>149</v>
      </c>
    </row>
    <row r="66" spans="1:9" ht="12.75">
      <c r="A66" s="282" t="s">
        <v>26</v>
      </c>
      <c r="B66" s="88" t="s">
        <v>5</v>
      </c>
      <c r="C66" s="41">
        <v>34</v>
      </c>
      <c r="D66" s="38">
        <v>112</v>
      </c>
      <c r="E66" s="38">
        <v>15</v>
      </c>
      <c r="F66" s="38">
        <v>7</v>
      </c>
      <c r="G66" s="38">
        <v>28</v>
      </c>
      <c r="H66" s="42">
        <v>230</v>
      </c>
      <c r="I66" s="224">
        <v>426</v>
      </c>
    </row>
    <row r="67" spans="1:9" ht="12.75">
      <c r="A67" s="282" t="s">
        <v>27</v>
      </c>
      <c r="B67" s="88" t="s">
        <v>5</v>
      </c>
      <c r="C67" s="41">
        <v>3</v>
      </c>
      <c r="D67" s="38">
        <v>51</v>
      </c>
      <c r="E67" s="38">
        <v>6</v>
      </c>
      <c r="F67" s="38">
        <v>2</v>
      </c>
      <c r="G67" s="38">
        <v>7</v>
      </c>
      <c r="H67" s="42">
        <v>156</v>
      </c>
      <c r="I67" s="224">
        <v>225</v>
      </c>
    </row>
    <row r="68" spans="1:9" ht="12.75">
      <c r="A68" s="282" t="s">
        <v>174</v>
      </c>
      <c r="B68" s="88" t="s">
        <v>5</v>
      </c>
      <c r="C68" s="41" t="s">
        <v>5</v>
      </c>
      <c r="D68" s="38">
        <v>19</v>
      </c>
      <c r="E68" s="38" t="s">
        <v>5</v>
      </c>
      <c r="F68" s="38" t="s">
        <v>5</v>
      </c>
      <c r="G68" s="38" t="s">
        <v>5</v>
      </c>
      <c r="H68" s="42" t="s">
        <v>5</v>
      </c>
      <c r="I68" s="224">
        <v>19</v>
      </c>
    </row>
    <row r="69" spans="1:9" ht="12.75">
      <c r="A69" s="282" t="s">
        <v>191</v>
      </c>
      <c r="B69" s="88" t="s">
        <v>5</v>
      </c>
      <c r="C69" s="41" t="s">
        <v>5</v>
      </c>
      <c r="D69" s="38">
        <v>3</v>
      </c>
      <c r="E69" s="38" t="s">
        <v>5</v>
      </c>
      <c r="F69" s="38" t="s">
        <v>5</v>
      </c>
      <c r="G69" s="38" t="s">
        <v>5</v>
      </c>
      <c r="H69" s="42" t="s">
        <v>5</v>
      </c>
      <c r="I69" s="224">
        <v>3</v>
      </c>
    </row>
    <row r="70" spans="1:9" ht="12.75">
      <c r="A70" s="282" t="s">
        <v>106</v>
      </c>
      <c r="B70" s="88" t="s">
        <v>5</v>
      </c>
      <c r="C70" s="41" t="s">
        <v>5</v>
      </c>
      <c r="D70" s="38">
        <v>64</v>
      </c>
      <c r="E70" s="38">
        <v>25</v>
      </c>
      <c r="F70" s="38" t="s">
        <v>5</v>
      </c>
      <c r="G70" s="38" t="s">
        <v>5</v>
      </c>
      <c r="H70" s="42">
        <v>194</v>
      </c>
      <c r="I70" s="224">
        <v>283</v>
      </c>
    </row>
    <row r="71" spans="1:9" ht="12.75">
      <c r="A71" s="282" t="s">
        <v>87</v>
      </c>
      <c r="B71" s="88" t="s">
        <v>5</v>
      </c>
      <c r="C71" s="41" t="s">
        <v>5</v>
      </c>
      <c r="D71" s="38">
        <v>6</v>
      </c>
      <c r="E71" s="38" t="s">
        <v>5</v>
      </c>
      <c r="F71" s="38" t="s">
        <v>5</v>
      </c>
      <c r="G71" s="38" t="s">
        <v>5</v>
      </c>
      <c r="H71" s="42">
        <v>13</v>
      </c>
      <c r="I71" s="224">
        <v>19</v>
      </c>
    </row>
    <row r="72" spans="1:9" ht="12.75">
      <c r="A72" s="282" t="s">
        <v>107</v>
      </c>
      <c r="B72" s="88" t="s">
        <v>5</v>
      </c>
      <c r="C72" s="41" t="s">
        <v>5</v>
      </c>
      <c r="D72" s="38">
        <v>193</v>
      </c>
      <c r="E72" s="38">
        <v>21</v>
      </c>
      <c r="F72" s="38">
        <v>1</v>
      </c>
      <c r="G72" s="38" t="s">
        <v>5</v>
      </c>
      <c r="H72" s="42">
        <v>779</v>
      </c>
      <c r="I72" s="224">
        <v>994</v>
      </c>
    </row>
    <row r="73" spans="1:9" ht="12.75">
      <c r="A73" s="282" t="s">
        <v>108</v>
      </c>
      <c r="B73" s="88" t="s">
        <v>5</v>
      </c>
      <c r="C73" s="41" t="s">
        <v>5</v>
      </c>
      <c r="D73" s="38">
        <v>68</v>
      </c>
      <c r="E73" s="38">
        <v>7</v>
      </c>
      <c r="F73" s="38">
        <v>1</v>
      </c>
      <c r="G73" s="38" t="s">
        <v>5</v>
      </c>
      <c r="H73" s="42">
        <v>42</v>
      </c>
      <c r="I73" s="224">
        <v>118</v>
      </c>
    </row>
    <row r="74" spans="1:9" ht="12.75">
      <c r="A74" s="282" t="s">
        <v>28</v>
      </c>
      <c r="B74" s="88" t="s">
        <v>5</v>
      </c>
      <c r="C74" s="41" t="s">
        <v>5</v>
      </c>
      <c r="D74" s="38">
        <v>129</v>
      </c>
      <c r="E74" s="38">
        <v>10</v>
      </c>
      <c r="F74" s="38">
        <v>2</v>
      </c>
      <c r="G74" s="38" t="s">
        <v>5</v>
      </c>
      <c r="H74" s="42">
        <v>76</v>
      </c>
      <c r="I74" s="224">
        <v>217</v>
      </c>
    </row>
    <row r="75" spans="1:9" ht="12.75">
      <c r="A75" s="282" t="s">
        <v>109</v>
      </c>
      <c r="B75" s="88" t="s">
        <v>5</v>
      </c>
      <c r="C75" s="41" t="s">
        <v>5</v>
      </c>
      <c r="D75" s="38">
        <v>8</v>
      </c>
      <c r="E75" s="38">
        <v>1</v>
      </c>
      <c r="F75" s="38" t="s">
        <v>5</v>
      </c>
      <c r="G75" s="38" t="s">
        <v>5</v>
      </c>
      <c r="H75" s="42">
        <v>9</v>
      </c>
      <c r="I75" s="224">
        <v>18</v>
      </c>
    </row>
    <row r="76" spans="1:9" ht="12.75">
      <c r="A76" s="282" t="s">
        <v>29</v>
      </c>
      <c r="B76" s="88" t="s">
        <v>5</v>
      </c>
      <c r="C76" s="41" t="s">
        <v>5</v>
      </c>
      <c r="D76" s="38">
        <v>47</v>
      </c>
      <c r="E76" s="38">
        <v>8</v>
      </c>
      <c r="F76" s="38">
        <v>3</v>
      </c>
      <c r="G76" s="38" t="s">
        <v>5</v>
      </c>
      <c r="H76" s="42">
        <v>163</v>
      </c>
      <c r="I76" s="224">
        <v>221</v>
      </c>
    </row>
    <row r="77" spans="1:9" ht="12.75">
      <c r="A77" s="282" t="s">
        <v>110</v>
      </c>
      <c r="B77" s="88" t="s">
        <v>5</v>
      </c>
      <c r="C77" s="41" t="s">
        <v>5</v>
      </c>
      <c r="D77" s="38">
        <v>142</v>
      </c>
      <c r="E77" s="38">
        <v>14</v>
      </c>
      <c r="F77" s="38">
        <v>1</v>
      </c>
      <c r="G77" s="38" t="s">
        <v>5</v>
      </c>
      <c r="H77" s="42">
        <v>295</v>
      </c>
      <c r="I77" s="224">
        <v>452</v>
      </c>
    </row>
    <row r="78" spans="1:9" ht="12.75">
      <c r="A78" s="282" t="s">
        <v>111</v>
      </c>
      <c r="B78" s="88" t="s">
        <v>5</v>
      </c>
      <c r="C78" s="41" t="s">
        <v>5</v>
      </c>
      <c r="D78" s="38">
        <v>1</v>
      </c>
      <c r="E78" s="38" t="s">
        <v>5</v>
      </c>
      <c r="F78" s="38" t="s">
        <v>5</v>
      </c>
      <c r="G78" s="38" t="s">
        <v>5</v>
      </c>
      <c r="H78" s="42" t="s">
        <v>5</v>
      </c>
      <c r="I78" s="224">
        <v>1</v>
      </c>
    </row>
    <row r="79" spans="1:9" ht="12.75">
      <c r="A79" s="282" t="s">
        <v>30</v>
      </c>
      <c r="B79" s="88" t="s">
        <v>5</v>
      </c>
      <c r="C79" s="41">
        <v>7</v>
      </c>
      <c r="D79" s="38">
        <v>863</v>
      </c>
      <c r="E79" s="38">
        <v>22</v>
      </c>
      <c r="F79" s="38">
        <v>7</v>
      </c>
      <c r="G79" s="38" t="s">
        <v>5</v>
      </c>
      <c r="H79" s="42">
        <v>382</v>
      </c>
      <c r="I79" s="224">
        <v>1281</v>
      </c>
    </row>
    <row r="80" spans="1:9" ht="12.75">
      <c r="A80" s="282" t="s">
        <v>31</v>
      </c>
      <c r="B80" s="88" t="s">
        <v>5</v>
      </c>
      <c r="C80" s="41">
        <v>1</v>
      </c>
      <c r="D80" s="38">
        <v>28</v>
      </c>
      <c r="E80" s="38">
        <v>7</v>
      </c>
      <c r="F80" s="38">
        <v>2</v>
      </c>
      <c r="G80" s="38" t="s">
        <v>5</v>
      </c>
      <c r="H80" s="42">
        <v>91</v>
      </c>
      <c r="I80" s="224">
        <v>129</v>
      </c>
    </row>
    <row r="81" spans="1:9" ht="12.75">
      <c r="A81" s="282" t="s">
        <v>32</v>
      </c>
      <c r="B81" s="88" t="s">
        <v>5</v>
      </c>
      <c r="C81" s="41">
        <v>5</v>
      </c>
      <c r="D81" s="38">
        <v>40</v>
      </c>
      <c r="E81" s="38">
        <v>2</v>
      </c>
      <c r="F81" s="38">
        <v>13</v>
      </c>
      <c r="G81" s="38">
        <v>12</v>
      </c>
      <c r="H81" s="42">
        <v>45</v>
      </c>
      <c r="I81" s="224">
        <v>117</v>
      </c>
    </row>
    <row r="82" spans="1:9" ht="12.75">
      <c r="A82" s="282" t="s">
        <v>225</v>
      </c>
      <c r="B82" s="88" t="s">
        <v>5</v>
      </c>
      <c r="C82" s="41" t="s">
        <v>5</v>
      </c>
      <c r="D82" s="38" t="s">
        <v>5</v>
      </c>
      <c r="E82" s="38" t="s">
        <v>5</v>
      </c>
      <c r="F82" s="38" t="s">
        <v>5</v>
      </c>
      <c r="G82" s="38" t="s">
        <v>5</v>
      </c>
      <c r="H82" s="42">
        <v>1</v>
      </c>
      <c r="I82" s="224">
        <v>1</v>
      </c>
    </row>
    <row r="83" spans="1:9" ht="12.75">
      <c r="A83" s="282" t="s">
        <v>33</v>
      </c>
      <c r="B83" s="88" t="s">
        <v>5</v>
      </c>
      <c r="C83" s="41" t="s">
        <v>5</v>
      </c>
      <c r="D83" s="38">
        <v>42</v>
      </c>
      <c r="E83" s="38">
        <v>4</v>
      </c>
      <c r="F83" s="38" t="s">
        <v>5</v>
      </c>
      <c r="G83" s="38" t="s">
        <v>5</v>
      </c>
      <c r="H83" s="42">
        <v>95</v>
      </c>
      <c r="I83" s="224">
        <v>141</v>
      </c>
    </row>
    <row r="84" spans="1:9" ht="12.75">
      <c r="A84" s="282" t="s">
        <v>34</v>
      </c>
      <c r="B84" s="88" t="s">
        <v>5</v>
      </c>
      <c r="C84" s="41" t="s">
        <v>5</v>
      </c>
      <c r="D84" s="38" t="s">
        <v>5</v>
      </c>
      <c r="E84" s="38" t="s">
        <v>5</v>
      </c>
      <c r="F84" s="38" t="s">
        <v>5</v>
      </c>
      <c r="G84" s="38" t="s">
        <v>5</v>
      </c>
      <c r="H84" s="42">
        <v>3</v>
      </c>
      <c r="I84" s="224">
        <v>3</v>
      </c>
    </row>
    <row r="85" spans="1:9" ht="12.75">
      <c r="A85" s="282" t="s">
        <v>35</v>
      </c>
      <c r="B85" s="88" t="s">
        <v>5</v>
      </c>
      <c r="C85" s="41">
        <v>1</v>
      </c>
      <c r="D85" s="38">
        <v>33</v>
      </c>
      <c r="E85" s="38">
        <v>1</v>
      </c>
      <c r="F85" s="38">
        <v>5</v>
      </c>
      <c r="G85" s="38">
        <v>7</v>
      </c>
      <c r="H85" s="42">
        <v>66</v>
      </c>
      <c r="I85" s="224">
        <v>113</v>
      </c>
    </row>
    <row r="86" spans="1:9" ht="12.75">
      <c r="A86" s="282" t="s">
        <v>112</v>
      </c>
      <c r="B86" s="88" t="s">
        <v>5</v>
      </c>
      <c r="C86" s="41" t="s">
        <v>5</v>
      </c>
      <c r="D86" s="38">
        <v>60</v>
      </c>
      <c r="E86" s="38">
        <v>122</v>
      </c>
      <c r="F86" s="38" t="s">
        <v>5</v>
      </c>
      <c r="G86" s="38" t="s">
        <v>5</v>
      </c>
      <c r="H86" s="42">
        <v>1673</v>
      </c>
      <c r="I86" s="224">
        <v>1855</v>
      </c>
    </row>
    <row r="87" spans="1:9" ht="12.75">
      <c r="A87" s="282" t="s">
        <v>36</v>
      </c>
      <c r="B87" s="88" t="s">
        <v>5</v>
      </c>
      <c r="C87" s="41" t="s">
        <v>5</v>
      </c>
      <c r="D87" s="38" t="s">
        <v>5</v>
      </c>
      <c r="E87" s="38">
        <v>18</v>
      </c>
      <c r="F87" s="38" t="s">
        <v>5</v>
      </c>
      <c r="G87" s="38" t="s">
        <v>5</v>
      </c>
      <c r="H87" s="42">
        <v>285</v>
      </c>
      <c r="I87" s="224">
        <v>303</v>
      </c>
    </row>
    <row r="88" spans="1:9" ht="12.75">
      <c r="A88" s="282" t="s">
        <v>113</v>
      </c>
      <c r="B88" s="88" t="s">
        <v>5</v>
      </c>
      <c r="C88" s="41" t="s">
        <v>5</v>
      </c>
      <c r="D88" s="38">
        <v>19</v>
      </c>
      <c r="E88" s="38">
        <v>1</v>
      </c>
      <c r="F88" s="38" t="s">
        <v>5</v>
      </c>
      <c r="G88" s="38" t="s">
        <v>5</v>
      </c>
      <c r="H88" s="42">
        <v>39</v>
      </c>
      <c r="I88" s="224">
        <v>59</v>
      </c>
    </row>
    <row r="89" spans="1:9" ht="12.75">
      <c r="A89" s="282" t="s">
        <v>114</v>
      </c>
      <c r="B89" s="88" t="s">
        <v>5</v>
      </c>
      <c r="C89" s="41" t="s">
        <v>5</v>
      </c>
      <c r="D89" s="38">
        <v>10</v>
      </c>
      <c r="E89" s="38" t="s">
        <v>5</v>
      </c>
      <c r="F89" s="38" t="s">
        <v>5</v>
      </c>
      <c r="G89" s="38" t="s">
        <v>5</v>
      </c>
      <c r="H89" s="42">
        <v>15</v>
      </c>
      <c r="I89" s="224">
        <v>25</v>
      </c>
    </row>
    <row r="90" spans="1:9" ht="12.75">
      <c r="A90" s="282" t="s">
        <v>37</v>
      </c>
      <c r="B90" s="88" t="s">
        <v>5</v>
      </c>
      <c r="C90" s="41">
        <v>2</v>
      </c>
      <c r="D90" s="38">
        <v>50</v>
      </c>
      <c r="E90" s="38">
        <v>1</v>
      </c>
      <c r="F90" s="38">
        <v>5</v>
      </c>
      <c r="G90" s="38">
        <v>2</v>
      </c>
      <c r="H90" s="42">
        <v>82</v>
      </c>
      <c r="I90" s="224">
        <v>142</v>
      </c>
    </row>
    <row r="91" spans="1:9" ht="12.75">
      <c r="A91" s="282" t="s">
        <v>171</v>
      </c>
      <c r="B91" s="88" t="s">
        <v>5</v>
      </c>
      <c r="C91" s="41" t="s">
        <v>5</v>
      </c>
      <c r="D91" s="38">
        <v>15</v>
      </c>
      <c r="E91" s="38" t="s">
        <v>5</v>
      </c>
      <c r="F91" s="38" t="s">
        <v>5</v>
      </c>
      <c r="G91" s="38" t="s">
        <v>5</v>
      </c>
      <c r="H91" s="42">
        <v>8</v>
      </c>
      <c r="I91" s="224">
        <v>23</v>
      </c>
    </row>
    <row r="92" spans="1:9" ht="12.75">
      <c r="A92" s="282" t="s">
        <v>115</v>
      </c>
      <c r="B92" s="88" t="s">
        <v>5</v>
      </c>
      <c r="C92" s="41">
        <v>1</v>
      </c>
      <c r="D92" s="38">
        <v>12</v>
      </c>
      <c r="E92" s="38" t="s">
        <v>5</v>
      </c>
      <c r="F92" s="38" t="s">
        <v>5</v>
      </c>
      <c r="G92" s="38">
        <v>2</v>
      </c>
      <c r="H92" s="42">
        <v>4</v>
      </c>
      <c r="I92" s="224">
        <v>19</v>
      </c>
    </row>
    <row r="93" spans="1:9" ht="12.75">
      <c r="A93" s="282" t="s">
        <v>116</v>
      </c>
      <c r="B93" s="88" t="s">
        <v>5</v>
      </c>
      <c r="C93" s="41">
        <v>1</v>
      </c>
      <c r="D93" s="38">
        <v>137</v>
      </c>
      <c r="E93" s="38">
        <v>10</v>
      </c>
      <c r="F93" s="38" t="s">
        <v>5</v>
      </c>
      <c r="G93" s="38">
        <v>2</v>
      </c>
      <c r="H93" s="42">
        <v>84</v>
      </c>
      <c r="I93" s="224">
        <v>234</v>
      </c>
    </row>
    <row r="94" spans="1:9" ht="12.75">
      <c r="A94" s="282" t="s">
        <v>38</v>
      </c>
      <c r="B94" s="88" t="s">
        <v>5</v>
      </c>
      <c r="C94" s="41" t="s">
        <v>5</v>
      </c>
      <c r="D94" s="38">
        <v>7</v>
      </c>
      <c r="E94" s="38" t="s">
        <v>5</v>
      </c>
      <c r="F94" s="38">
        <v>2</v>
      </c>
      <c r="G94" s="38">
        <v>6</v>
      </c>
      <c r="H94" s="42">
        <v>5</v>
      </c>
      <c r="I94" s="224">
        <v>20</v>
      </c>
    </row>
    <row r="95" spans="1:9" ht="12.75">
      <c r="A95" s="282" t="s">
        <v>39</v>
      </c>
      <c r="B95" s="88" t="s">
        <v>5</v>
      </c>
      <c r="C95" s="41" t="s">
        <v>5</v>
      </c>
      <c r="D95" s="38">
        <v>68</v>
      </c>
      <c r="E95" s="38">
        <v>2</v>
      </c>
      <c r="F95" s="38">
        <v>3</v>
      </c>
      <c r="G95" s="38">
        <v>1</v>
      </c>
      <c r="H95" s="42">
        <v>76</v>
      </c>
      <c r="I95" s="224">
        <v>150</v>
      </c>
    </row>
    <row r="96" spans="1:9" ht="12.75">
      <c r="A96" s="282" t="s">
        <v>40</v>
      </c>
      <c r="B96" s="88" t="s">
        <v>5</v>
      </c>
      <c r="C96" s="41" t="s">
        <v>5</v>
      </c>
      <c r="D96" s="38">
        <v>297</v>
      </c>
      <c r="E96" s="38" t="s">
        <v>5</v>
      </c>
      <c r="F96" s="38" t="s">
        <v>5</v>
      </c>
      <c r="G96" s="38" t="s">
        <v>5</v>
      </c>
      <c r="H96" s="42" t="s">
        <v>5</v>
      </c>
      <c r="I96" s="224">
        <v>297</v>
      </c>
    </row>
    <row r="97" spans="1:9" ht="12.75">
      <c r="A97" s="282" t="s">
        <v>179</v>
      </c>
      <c r="B97" s="88" t="s">
        <v>5</v>
      </c>
      <c r="C97" s="41" t="s">
        <v>5</v>
      </c>
      <c r="D97" s="38">
        <v>2</v>
      </c>
      <c r="E97" s="38" t="s">
        <v>5</v>
      </c>
      <c r="F97" s="38" t="s">
        <v>5</v>
      </c>
      <c r="G97" s="38" t="s">
        <v>5</v>
      </c>
      <c r="H97" s="42" t="s">
        <v>5</v>
      </c>
      <c r="I97" s="224">
        <v>2</v>
      </c>
    </row>
    <row r="98" spans="1:9" ht="12.75">
      <c r="A98" s="282" t="s">
        <v>41</v>
      </c>
      <c r="B98" s="88" t="s">
        <v>5</v>
      </c>
      <c r="C98" s="41" t="s">
        <v>5</v>
      </c>
      <c r="D98" s="38">
        <v>18</v>
      </c>
      <c r="E98" s="38" t="s">
        <v>5</v>
      </c>
      <c r="F98" s="38" t="s">
        <v>5</v>
      </c>
      <c r="G98" s="38" t="s">
        <v>5</v>
      </c>
      <c r="H98" s="42" t="s">
        <v>5</v>
      </c>
      <c r="I98" s="224">
        <v>18</v>
      </c>
    </row>
    <row r="99" spans="1:9" ht="12.75">
      <c r="A99" s="282" t="s">
        <v>197</v>
      </c>
      <c r="B99" s="88" t="s">
        <v>5</v>
      </c>
      <c r="C99" s="41" t="s">
        <v>5</v>
      </c>
      <c r="D99" s="38">
        <v>125</v>
      </c>
      <c r="E99" s="38">
        <v>7</v>
      </c>
      <c r="F99" s="38">
        <v>2</v>
      </c>
      <c r="G99" s="38" t="s">
        <v>5</v>
      </c>
      <c r="H99" s="42">
        <v>60</v>
      </c>
      <c r="I99" s="224">
        <v>194</v>
      </c>
    </row>
    <row r="100" spans="1:9" ht="12.75">
      <c r="A100" s="282" t="s">
        <v>42</v>
      </c>
      <c r="B100" s="88" t="s">
        <v>5</v>
      </c>
      <c r="C100" s="41" t="s">
        <v>5</v>
      </c>
      <c r="D100" s="38">
        <v>13</v>
      </c>
      <c r="E100" s="38" t="s">
        <v>5</v>
      </c>
      <c r="F100" s="38">
        <v>1</v>
      </c>
      <c r="G100" s="38" t="s">
        <v>5</v>
      </c>
      <c r="H100" s="42">
        <v>10</v>
      </c>
      <c r="I100" s="224">
        <v>24</v>
      </c>
    </row>
    <row r="101" spans="1:9" ht="12.75">
      <c r="A101" s="282" t="s">
        <v>136</v>
      </c>
      <c r="B101" s="88" t="s">
        <v>5</v>
      </c>
      <c r="C101" s="41" t="s">
        <v>5</v>
      </c>
      <c r="D101" s="38" t="s">
        <v>5</v>
      </c>
      <c r="E101" s="38" t="s">
        <v>5</v>
      </c>
      <c r="F101" s="38" t="s">
        <v>5</v>
      </c>
      <c r="G101" s="38" t="s">
        <v>5</v>
      </c>
      <c r="H101" s="42">
        <v>4</v>
      </c>
      <c r="I101" s="224">
        <v>4</v>
      </c>
    </row>
    <row r="102" spans="1:9" ht="12.75">
      <c r="A102" s="282" t="s">
        <v>117</v>
      </c>
      <c r="B102" s="88" t="s">
        <v>5</v>
      </c>
      <c r="C102" s="41" t="s">
        <v>5</v>
      </c>
      <c r="D102" s="38">
        <v>10</v>
      </c>
      <c r="E102" s="38">
        <v>4</v>
      </c>
      <c r="F102" s="38" t="s">
        <v>5</v>
      </c>
      <c r="G102" s="38" t="s">
        <v>5</v>
      </c>
      <c r="H102" s="42">
        <v>217</v>
      </c>
      <c r="I102" s="224">
        <v>231</v>
      </c>
    </row>
    <row r="103" spans="1:9" ht="12.75">
      <c r="A103" s="282" t="s">
        <v>43</v>
      </c>
      <c r="B103" s="88" t="s">
        <v>5</v>
      </c>
      <c r="C103" s="41" t="s">
        <v>5</v>
      </c>
      <c r="D103" s="38">
        <v>17</v>
      </c>
      <c r="E103" s="38">
        <v>3</v>
      </c>
      <c r="F103" s="38" t="s">
        <v>5</v>
      </c>
      <c r="G103" s="38" t="s">
        <v>5</v>
      </c>
      <c r="H103" s="42">
        <v>9</v>
      </c>
      <c r="I103" s="224">
        <v>29</v>
      </c>
    </row>
    <row r="104" spans="1:9" ht="12.75">
      <c r="A104" s="282" t="s">
        <v>44</v>
      </c>
      <c r="B104" s="88" t="s">
        <v>5</v>
      </c>
      <c r="C104" s="41" t="s">
        <v>5</v>
      </c>
      <c r="D104" s="38">
        <v>151</v>
      </c>
      <c r="E104" s="38">
        <v>11</v>
      </c>
      <c r="F104" s="38">
        <v>2</v>
      </c>
      <c r="G104" s="38" t="s">
        <v>5</v>
      </c>
      <c r="H104" s="42">
        <v>247</v>
      </c>
      <c r="I104" s="224">
        <v>411</v>
      </c>
    </row>
    <row r="105" spans="1:9" ht="12.75">
      <c r="A105" s="282" t="s">
        <v>45</v>
      </c>
      <c r="B105" s="88" t="s">
        <v>5</v>
      </c>
      <c r="C105" s="41" t="s">
        <v>5</v>
      </c>
      <c r="D105" s="38">
        <v>3</v>
      </c>
      <c r="E105" s="38" t="s">
        <v>5</v>
      </c>
      <c r="F105" s="38" t="s">
        <v>5</v>
      </c>
      <c r="G105" s="38" t="s">
        <v>5</v>
      </c>
      <c r="H105" s="42">
        <v>2</v>
      </c>
      <c r="I105" s="224">
        <v>5</v>
      </c>
    </row>
    <row r="106" spans="1:9" ht="12.75">
      <c r="A106" s="282" t="s">
        <v>88</v>
      </c>
      <c r="B106" s="88" t="s">
        <v>5</v>
      </c>
      <c r="C106" s="41" t="s">
        <v>5</v>
      </c>
      <c r="D106" s="38">
        <v>7</v>
      </c>
      <c r="E106" s="38">
        <v>2</v>
      </c>
      <c r="F106" s="38" t="s">
        <v>5</v>
      </c>
      <c r="G106" s="38" t="s">
        <v>5</v>
      </c>
      <c r="H106" s="42">
        <v>19</v>
      </c>
      <c r="I106" s="224">
        <v>28</v>
      </c>
    </row>
    <row r="107" spans="1:9" ht="12.75">
      <c r="A107" s="282" t="s">
        <v>118</v>
      </c>
      <c r="B107" s="88" t="s">
        <v>5</v>
      </c>
      <c r="C107" s="41" t="s">
        <v>5</v>
      </c>
      <c r="D107" s="38">
        <v>108</v>
      </c>
      <c r="E107" s="38">
        <v>4</v>
      </c>
      <c r="F107" s="38" t="s">
        <v>5</v>
      </c>
      <c r="G107" s="38" t="s">
        <v>5</v>
      </c>
      <c r="H107" s="42">
        <v>239</v>
      </c>
      <c r="I107" s="224">
        <v>351</v>
      </c>
    </row>
    <row r="108" spans="1:9" ht="12.75">
      <c r="A108" s="282" t="s">
        <v>252</v>
      </c>
      <c r="B108" s="88" t="s">
        <v>5</v>
      </c>
      <c r="C108" s="41" t="s">
        <v>5</v>
      </c>
      <c r="D108" s="38">
        <v>338</v>
      </c>
      <c r="E108" s="38">
        <v>71</v>
      </c>
      <c r="F108" s="38">
        <v>11</v>
      </c>
      <c r="G108" s="38">
        <v>1</v>
      </c>
      <c r="H108" s="42">
        <v>455</v>
      </c>
      <c r="I108" s="224">
        <v>876</v>
      </c>
    </row>
    <row r="109" spans="1:9" ht="12.75">
      <c r="A109" s="282" t="s">
        <v>46</v>
      </c>
      <c r="B109" s="88" t="s">
        <v>5</v>
      </c>
      <c r="C109" s="41" t="s">
        <v>5</v>
      </c>
      <c r="D109" s="38">
        <v>366</v>
      </c>
      <c r="E109" s="38">
        <v>111</v>
      </c>
      <c r="F109" s="38">
        <v>35</v>
      </c>
      <c r="G109" s="38">
        <v>1</v>
      </c>
      <c r="H109" s="42">
        <v>414</v>
      </c>
      <c r="I109" s="224">
        <v>927</v>
      </c>
    </row>
    <row r="110" spans="1:9" ht="12.75">
      <c r="A110" s="282" t="s">
        <v>137</v>
      </c>
      <c r="B110" s="88" t="s">
        <v>5</v>
      </c>
      <c r="C110" s="41" t="s">
        <v>5</v>
      </c>
      <c r="D110" s="38">
        <v>3</v>
      </c>
      <c r="E110" s="38" t="s">
        <v>5</v>
      </c>
      <c r="F110" s="38" t="s">
        <v>5</v>
      </c>
      <c r="G110" s="38" t="s">
        <v>5</v>
      </c>
      <c r="H110" s="42" t="s">
        <v>5</v>
      </c>
      <c r="I110" s="224">
        <v>3</v>
      </c>
    </row>
    <row r="111" spans="1:9" ht="12.75">
      <c r="A111" s="282" t="s">
        <v>47</v>
      </c>
      <c r="B111" s="88" t="s">
        <v>5</v>
      </c>
      <c r="C111" s="41" t="s">
        <v>5</v>
      </c>
      <c r="D111" s="38">
        <v>1</v>
      </c>
      <c r="E111" s="38" t="s">
        <v>5</v>
      </c>
      <c r="F111" s="38" t="s">
        <v>5</v>
      </c>
      <c r="G111" s="38" t="s">
        <v>5</v>
      </c>
      <c r="H111" s="42">
        <v>15</v>
      </c>
      <c r="I111" s="224">
        <v>16</v>
      </c>
    </row>
    <row r="112" spans="1:9" ht="12.75">
      <c r="A112" s="282" t="s">
        <v>119</v>
      </c>
      <c r="B112" s="88" t="s">
        <v>5</v>
      </c>
      <c r="C112" s="41" t="s">
        <v>5</v>
      </c>
      <c r="D112" s="38">
        <v>2</v>
      </c>
      <c r="E112" s="38" t="s">
        <v>5</v>
      </c>
      <c r="F112" s="38" t="s">
        <v>5</v>
      </c>
      <c r="G112" s="38" t="s">
        <v>5</v>
      </c>
      <c r="H112" s="42">
        <v>2</v>
      </c>
      <c r="I112" s="224">
        <v>4</v>
      </c>
    </row>
    <row r="113" spans="1:9" ht="12.75">
      <c r="A113" s="282" t="s">
        <v>48</v>
      </c>
      <c r="B113" s="88" t="s">
        <v>5</v>
      </c>
      <c r="C113" s="41" t="s">
        <v>5</v>
      </c>
      <c r="D113" s="38">
        <v>33</v>
      </c>
      <c r="E113" s="38">
        <v>38</v>
      </c>
      <c r="F113" s="38">
        <v>6</v>
      </c>
      <c r="G113" s="38">
        <v>3</v>
      </c>
      <c r="H113" s="42">
        <v>461</v>
      </c>
      <c r="I113" s="224">
        <v>541</v>
      </c>
    </row>
    <row r="114" spans="1:9" ht="12.75">
      <c r="A114" s="282" t="s">
        <v>157</v>
      </c>
      <c r="B114" s="88" t="s">
        <v>5</v>
      </c>
      <c r="C114" s="41" t="s">
        <v>5</v>
      </c>
      <c r="D114" s="38">
        <v>693</v>
      </c>
      <c r="E114" s="38" t="s">
        <v>5</v>
      </c>
      <c r="F114" s="38" t="s">
        <v>5</v>
      </c>
      <c r="G114" s="38" t="s">
        <v>5</v>
      </c>
      <c r="H114" s="42" t="s">
        <v>5</v>
      </c>
      <c r="I114" s="224">
        <v>693</v>
      </c>
    </row>
    <row r="115" spans="1:9" ht="12.75">
      <c r="A115" s="282" t="s">
        <v>49</v>
      </c>
      <c r="B115" s="88" t="s">
        <v>5</v>
      </c>
      <c r="C115" s="41">
        <v>1</v>
      </c>
      <c r="D115" s="38">
        <v>38</v>
      </c>
      <c r="E115" s="38">
        <v>2</v>
      </c>
      <c r="F115" s="38">
        <v>16</v>
      </c>
      <c r="G115" s="38" t="s">
        <v>5</v>
      </c>
      <c r="H115" s="42">
        <v>10</v>
      </c>
      <c r="I115" s="224">
        <v>67</v>
      </c>
    </row>
    <row r="116" spans="1:9" ht="12.75">
      <c r="A116" s="282" t="s">
        <v>73</v>
      </c>
      <c r="B116" s="88" t="s">
        <v>5</v>
      </c>
      <c r="C116" s="41">
        <v>2</v>
      </c>
      <c r="D116" s="38">
        <v>329</v>
      </c>
      <c r="E116" s="38">
        <v>17</v>
      </c>
      <c r="F116" s="38">
        <v>14</v>
      </c>
      <c r="G116" s="38">
        <v>1</v>
      </c>
      <c r="H116" s="42">
        <v>536</v>
      </c>
      <c r="I116" s="224">
        <v>899</v>
      </c>
    </row>
    <row r="117" spans="1:9" ht="12.75">
      <c r="A117" s="282" t="s">
        <v>138</v>
      </c>
      <c r="B117" s="88" t="s">
        <v>5</v>
      </c>
      <c r="C117" s="41" t="s">
        <v>5</v>
      </c>
      <c r="D117" s="38">
        <v>5</v>
      </c>
      <c r="E117" s="38" t="s">
        <v>5</v>
      </c>
      <c r="F117" s="38" t="s">
        <v>5</v>
      </c>
      <c r="G117" s="38" t="s">
        <v>5</v>
      </c>
      <c r="H117" s="42">
        <v>4</v>
      </c>
      <c r="I117" s="224">
        <v>9</v>
      </c>
    </row>
    <row r="118" spans="1:9" ht="12.75">
      <c r="A118" s="282" t="s">
        <v>175</v>
      </c>
      <c r="B118" s="88" t="s">
        <v>5</v>
      </c>
      <c r="C118" s="41" t="s">
        <v>5</v>
      </c>
      <c r="D118" s="38">
        <v>39</v>
      </c>
      <c r="E118" s="38" t="s">
        <v>5</v>
      </c>
      <c r="F118" s="38" t="s">
        <v>5</v>
      </c>
      <c r="G118" s="38" t="s">
        <v>5</v>
      </c>
      <c r="H118" s="42" t="s">
        <v>5</v>
      </c>
      <c r="I118" s="224">
        <v>39</v>
      </c>
    </row>
    <row r="119" spans="1:9" ht="12.75">
      <c r="A119" s="282" t="s">
        <v>120</v>
      </c>
      <c r="B119" s="88" t="s">
        <v>5</v>
      </c>
      <c r="C119" s="41" t="s">
        <v>5</v>
      </c>
      <c r="D119" s="38">
        <v>18</v>
      </c>
      <c r="E119" s="38">
        <v>1</v>
      </c>
      <c r="F119" s="38" t="s">
        <v>5</v>
      </c>
      <c r="G119" s="38" t="s">
        <v>5</v>
      </c>
      <c r="H119" s="42">
        <v>42</v>
      </c>
      <c r="I119" s="224">
        <v>61</v>
      </c>
    </row>
    <row r="120" spans="1:9" ht="12.75">
      <c r="A120" s="282" t="s">
        <v>50</v>
      </c>
      <c r="B120" s="88" t="s">
        <v>5</v>
      </c>
      <c r="C120" s="41">
        <v>1</v>
      </c>
      <c r="D120" s="38">
        <v>109</v>
      </c>
      <c r="E120" s="38">
        <v>12</v>
      </c>
      <c r="F120" s="38">
        <v>21</v>
      </c>
      <c r="G120" s="38">
        <v>5</v>
      </c>
      <c r="H120" s="42">
        <v>355</v>
      </c>
      <c r="I120" s="224">
        <v>503</v>
      </c>
    </row>
    <row r="121" spans="1:9" ht="12.75">
      <c r="A121" s="282" t="s">
        <v>204</v>
      </c>
      <c r="B121" s="88" t="s">
        <v>5</v>
      </c>
      <c r="C121" s="41">
        <v>8</v>
      </c>
      <c r="D121" s="38">
        <v>45</v>
      </c>
      <c r="E121" s="38">
        <v>11</v>
      </c>
      <c r="F121" s="38">
        <v>1</v>
      </c>
      <c r="G121" s="38">
        <v>3</v>
      </c>
      <c r="H121" s="42">
        <v>94</v>
      </c>
      <c r="I121" s="224">
        <v>162</v>
      </c>
    </row>
    <row r="122" spans="1:9" ht="12.75">
      <c r="A122" s="282" t="s">
        <v>139</v>
      </c>
      <c r="B122" s="88" t="s">
        <v>5</v>
      </c>
      <c r="C122" s="41" t="s">
        <v>5</v>
      </c>
      <c r="D122" s="38">
        <v>5</v>
      </c>
      <c r="E122" s="38" t="s">
        <v>5</v>
      </c>
      <c r="F122" s="38" t="s">
        <v>5</v>
      </c>
      <c r="G122" s="38" t="s">
        <v>5</v>
      </c>
      <c r="H122" s="42">
        <v>4</v>
      </c>
      <c r="I122" s="224">
        <v>9</v>
      </c>
    </row>
    <row r="123" spans="1:9" ht="12.75">
      <c r="A123" s="282" t="s">
        <v>121</v>
      </c>
      <c r="B123" s="88" t="s">
        <v>5</v>
      </c>
      <c r="C123" s="41" t="s">
        <v>5</v>
      </c>
      <c r="D123" s="38" t="s">
        <v>5</v>
      </c>
      <c r="E123" s="38" t="s">
        <v>5</v>
      </c>
      <c r="F123" s="38" t="s">
        <v>5</v>
      </c>
      <c r="G123" s="38" t="s">
        <v>5</v>
      </c>
      <c r="H123" s="42">
        <v>7</v>
      </c>
      <c r="I123" s="224">
        <v>7</v>
      </c>
    </row>
    <row r="124" spans="1:9" ht="12.75">
      <c r="A124" s="282" t="s">
        <v>122</v>
      </c>
      <c r="B124" s="88" t="s">
        <v>5</v>
      </c>
      <c r="C124" s="41" t="s">
        <v>5</v>
      </c>
      <c r="D124" s="38">
        <v>88</v>
      </c>
      <c r="E124" s="38">
        <v>3</v>
      </c>
      <c r="F124" s="38">
        <v>1</v>
      </c>
      <c r="G124" s="38" t="s">
        <v>5</v>
      </c>
      <c r="H124" s="42">
        <v>68</v>
      </c>
      <c r="I124" s="224">
        <v>160</v>
      </c>
    </row>
    <row r="125" spans="1:9" ht="12.75">
      <c r="A125" s="282" t="s">
        <v>172</v>
      </c>
      <c r="B125" s="88" t="s">
        <v>5</v>
      </c>
      <c r="C125" s="41" t="s">
        <v>5</v>
      </c>
      <c r="D125" s="38">
        <v>8</v>
      </c>
      <c r="E125" s="38" t="s">
        <v>5</v>
      </c>
      <c r="F125" s="38" t="s">
        <v>5</v>
      </c>
      <c r="G125" s="38" t="s">
        <v>5</v>
      </c>
      <c r="H125" s="42" t="s">
        <v>5</v>
      </c>
      <c r="I125" s="224">
        <v>8</v>
      </c>
    </row>
    <row r="126" spans="1:9" ht="12.75">
      <c r="A126" s="282" t="s">
        <v>51</v>
      </c>
      <c r="B126" s="88" t="s">
        <v>5</v>
      </c>
      <c r="C126" s="41" t="s">
        <v>5</v>
      </c>
      <c r="D126" s="38">
        <v>61</v>
      </c>
      <c r="E126" s="38">
        <v>7</v>
      </c>
      <c r="F126" s="38" t="s">
        <v>5</v>
      </c>
      <c r="G126" s="38" t="s">
        <v>5</v>
      </c>
      <c r="H126" s="42">
        <v>94</v>
      </c>
      <c r="I126" s="224">
        <v>162</v>
      </c>
    </row>
    <row r="127" spans="1:9" ht="12.75">
      <c r="A127" s="282" t="s">
        <v>198</v>
      </c>
      <c r="B127" s="88" t="s">
        <v>5</v>
      </c>
      <c r="C127" s="41" t="s">
        <v>5</v>
      </c>
      <c r="D127" s="38" t="s">
        <v>5</v>
      </c>
      <c r="E127" s="38" t="s">
        <v>5</v>
      </c>
      <c r="F127" s="38" t="s">
        <v>5</v>
      </c>
      <c r="G127" s="38" t="s">
        <v>5</v>
      </c>
      <c r="H127" s="42">
        <v>1</v>
      </c>
      <c r="I127" s="224">
        <v>1</v>
      </c>
    </row>
    <row r="128" spans="1:9" ht="12.75">
      <c r="A128" s="282" t="s">
        <v>89</v>
      </c>
      <c r="B128" s="88" t="s">
        <v>5</v>
      </c>
      <c r="C128" s="41" t="s">
        <v>5</v>
      </c>
      <c r="D128" s="38">
        <v>1</v>
      </c>
      <c r="E128" s="38" t="s">
        <v>5</v>
      </c>
      <c r="F128" s="38" t="s">
        <v>5</v>
      </c>
      <c r="G128" s="38" t="s">
        <v>5</v>
      </c>
      <c r="H128" s="42" t="s">
        <v>5</v>
      </c>
      <c r="I128" s="224">
        <v>1</v>
      </c>
    </row>
    <row r="129" spans="1:9" ht="12.75">
      <c r="A129" s="282" t="s">
        <v>52</v>
      </c>
      <c r="B129" s="88" t="s">
        <v>5</v>
      </c>
      <c r="C129" s="41">
        <v>2243</v>
      </c>
      <c r="D129" s="38">
        <v>4813</v>
      </c>
      <c r="E129" s="38">
        <v>425</v>
      </c>
      <c r="F129" s="38">
        <v>610</v>
      </c>
      <c r="G129" s="38">
        <v>530</v>
      </c>
      <c r="H129" s="42">
        <v>4024</v>
      </c>
      <c r="I129" s="224">
        <v>12645</v>
      </c>
    </row>
    <row r="130" spans="1:9" ht="12.75">
      <c r="A130" s="282" t="s">
        <v>140</v>
      </c>
      <c r="B130" s="88" t="s">
        <v>5</v>
      </c>
      <c r="C130" s="41" t="s">
        <v>5</v>
      </c>
      <c r="D130" s="38">
        <v>159</v>
      </c>
      <c r="E130" s="38" t="s">
        <v>5</v>
      </c>
      <c r="F130" s="38" t="s">
        <v>5</v>
      </c>
      <c r="G130" s="38" t="s">
        <v>5</v>
      </c>
      <c r="H130" s="42" t="s">
        <v>5</v>
      </c>
      <c r="I130" s="224">
        <v>159</v>
      </c>
    </row>
    <row r="131" spans="1:9" ht="12.75">
      <c r="A131" s="282" t="s">
        <v>77</v>
      </c>
      <c r="B131" s="88" t="s">
        <v>5</v>
      </c>
      <c r="C131" s="41" t="s">
        <v>5</v>
      </c>
      <c r="D131" s="38">
        <v>4</v>
      </c>
      <c r="E131" s="38" t="s">
        <v>5</v>
      </c>
      <c r="F131" s="38" t="s">
        <v>5</v>
      </c>
      <c r="G131" s="38" t="s">
        <v>5</v>
      </c>
      <c r="H131" s="42">
        <v>16</v>
      </c>
      <c r="I131" s="224">
        <v>20</v>
      </c>
    </row>
    <row r="132" spans="1:9" ht="12.75">
      <c r="A132" s="282" t="s">
        <v>201</v>
      </c>
      <c r="B132" s="88" t="s">
        <v>5</v>
      </c>
      <c r="C132" s="41" t="s">
        <v>5</v>
      </c>
      <c r="D132" s="38" t="s">
        <v>5</v>
      </c>
      <c r="E132" s="38" t="s">
        <v>5</v>
      </c>
      <c r="F132" s="38" t="s">
        <v>5</v>
      </c>
      <c r="G132" s="38" t="s">
        <v>5</v>
      </c>
      <c r="H132" s="42">
        <v>1</v>
      </c>
      <c r="I132" s="224">
        <v>1</v>
      </c>
    </row>
    <row r="133" spans="1:9" ht="12.75">
      <c r="A133" s="282" t="s">
        <v>173</v>
      </c>
      <c r="B133" s="88" t="s">
        <v>5</v>
      </c>
      <c r="C133" s="41" t="s">
        <v>5</v>
      </c>
      <c r="D133" s="38">
        <v>2</v>
      </c>
      <c r="E133" s="38" t="s">
        <v>5</v>
      </c>
      <c r="F133" s="38" t="s">
        <v>5</v>
      </c>
      <c r="G133" s="38" t="s">
        <v>5</v>
      </c>
      <c r="H133" s="42">
        <v>12</v>
      </c>
      <c r="I133" s="224">
        <v>14</v>
      </c>
    </row>
    <row r="134" spans="1:9" ht="12.75">
      <c r="A134" s="282" t="s">
        <v>53</v>
      </c>
      <c r="B134" s="88" t="s">
        <v>5</v>
      </c>
      <c r="C134" s="41" t="s">
        <v>5</v>
      </c>
      <c r="D134" s="38">
        <v>22</v>
      </c>
      <c r="E134" s="38">
        <v>4</v>
      </c>
      <c r="F134" s="38">
        <v>1</v>
      </c>
      <c r="G134" s="38" t="s">
        <v>5</v>
      </c>
      <c r="H134" s="42">
        <v>53</v>
      </c>
      <c r="I134" s="224">
        <v>80</v>
      </c>
    </row>
    <row r="135" spans="1:9" ht="12.75">
      <c r="A135" s="282" t="s">
        <v>54</v>
      </c>
      <c r="B135" s="88" t="s">
        <v>5</v>
      </c>
      <c r="C135" s="41" t="s">
        <v>5</v>
      </c>
      <c r="D135" s="38">
        <v>421</v>
      </c>
      <c r="E135" s="38">
        <v>15</v>
      </c>
      <c r="F135" s="38">
        <v>1</v>
      </c>
      <c r="G135" s="38" t="s">
        <v>5</v>
      </c>
      <c r="H135" s="42">
        <v>197</v>
      </c>
      <c r="I135" s="224">
        <v>634</v>
      </c>
    </row>
    <row r="136" spans="1:9" ht="12.75">
      <c r="A136" s="282" t="s">
        <v>90</v>
      </c>
      <c r="B136" s="88" t="s">
        <v>5</v>
      </c>
      <c r="C136" s="41" t="s">
        <v>5</v>
      </c>
      <c r="D136" s="38" t="s">
        <v>5</v>
      </c>
      <c r="E136" s="38" t="s">
        <v>5</v>
      </c>
      <c r="F136" s="38" t="s">
        <v>5</v>
      </c>
      <c r="G136" s="38" t="s">
        <v>5</v>
      </c>
      <c r="H136" s="42">
        <v>1</v>
      </c>
      <c r="I136" s="224">
        <v>1</v>
      </c>
    </row>
    <row r="137" spans="1:9" ht="12.75">
      <c r="A137" s="282" t="s">
        <v>55</v>
      </c>
      <c r="B137" s="88" t="s">
        <v>5</v>
      </c>
      <c r="C137" s="41" t="s">
        <v>5</v>
      </c>
      <c r="D137" s="38">
        <v>20</v>
      </c>
      <c r="E137" s="38" t="s">
        <v>5</v>
      </c>
      <c r="F137" s="38">
        <v>2</v>
      </c>
      <c r="G137" s="38" t="s">
        <v>5</v>
      </c>
      <c r="H137" s="42">
        <v>6</v>
      </c>
      <c r="I137" s="224">
        <v>28</v>
      </c>
    </row>
    <row r="138" spans="1:9" ht="12.75">
      <c r="A138" s="282" t="s">
        <v>123</v>
      </c>
      <c r="B138" s="88" t="s">
        <v>5</v>
      </c>
      <c r="C138" s="41" t="s">
        <v>5</v>
      </c>
      <c r="D138" s="38">
        <v>14</v>
      </c>
      <c r="E138" s="38" t="s">
        <v>5</v>
      </c>
      <c r="F138" s="38" t="s">
        <v>5</v>
      </c>
      <c r="G138" s="38" t="s">
        <v>5</v>
      </c>
      <c r="H138" s="42">
        <v>32</v>
      </c>
      <c r="I138" s="224">
        <v>46</v>
      </c>
    </row>
    <row r="139" spans="1:9" ht="12.75">
      <c r="A139" s="282" t="s">
        <v>158</v>
      </c>
      <c r="B139" s="88" t="s">
        <v>5</v>
      </c>
      <c r="C139" s="41" t="s">
        <v>5</v>
      </c>
      <c r="D139" s="38">
        <v>245</v>
      </c>
      <c r="E139" s="38" t="s">
        <v>5</v>
      </c>
      <c r="F139" s="38" t="s">
        <v>5</v>
      </c>
      <c r="G139" s="38" t="s">
        <v>5</v>
      </c>
      <c r="H139" s="42" t="s">
        <v>5</v>
      </c>
      <c r="I139" s="224">
        <v>245</v>
      </c>
    </row>
    <row r="140" spans="1:9" ht="12.75">
      <c r="A140" s="282" t="s">
        <v>124</v>
      </c>
      <c r="B140" s="88" t="s">
        <v>5</v>
      </c>
      <c r="C140" s="41" t="s">
        <v>5</v>
      </c>
      <c r="D140" s="38">
        <v>12</v>
      </c>
      <c r="E140" s="38" t="s">
        <v>5</v>
      </c>
      <c r="F140" s="38" t="s">
        <v>5</v>
      </c>
      <c r="G140" s="38" t="s">
        <v>5</v>
      </c>
      <c r="H140" s="42" t="s">
        <v>5</v>
      </c>
      <c r="I140" s="224">
        <v>12</v>
      </c>
    </row>
    <row r="141" spans="1:9" ht="12.75">
      <c r="A141" s="282" t="s">
        <v>56</v>
      </c>
      <c r="B141" s="88" t="s">
        <v>5</v>
      </c>
      <c r="C141" s="41">
        <v>8</v>
      </c>
      <c r="D141" s="38">
        <v>19</v>
      </c>
      <c r="E141" s="38" t="s">
        <v>5</v>
      </c>
      <c r="F141" s="38" t="s">
        <v>5</v>
      </c>
      <c r="G141" s="38">
        <v>4</v>
      </c>
      <c r="H141" s="42">
        <v>26</v>
      </c>
      <c r="I141" s="224">
        <v>57</v>
      </c>
    </row>
    <row r="142" spans="1:9" ht="12.75">
      <c r="A142" s="282" t="s">
        <v>57</v>
      </c>
      <c r="B142" s="88" t="s">
        <v>5</v>
      </c>
      <c r="C142" s="41">
        <v>24</v>
      </c>
      <c r="D142" s="38">
        <v>58</v>
      </c>
      <c r="E142" s="38">
        <v>1</v>
      </c>
      <c r="F142" s="38">
        <v>4</v>
      </c>
      <c r="G142" s="38">
        <v>5</v>
      </c>
      <c r="H142" s="42">
        <v>51</v>
      </c>
      <c r="I142" s="224">
        <v>143</v>
      </c>
    </row>
    <row r="143" spans="1:9" ht="12.75">
      <c r="A143" s="282" t="s">
        <v>125</v>
      </c>
      <c r="B143" s="88" t="s">
        <v>5</v>
      </c>
      <c r="C143" s="41" t="s">
        <v>5</v>
      </c>
      <c r="D143" s="38">
        <v>834</v>
      </c>
      <c r="E143" s="38">
        <v>80</v>
      </c>
      <c r="F143" s="38">
        <v>2</v>
      </c>
      <c r="G143" s="38">
        <v>2</v>
      </c>
      <c r="H143" s="42">
        <v>1572</v>
      </c>
      <c r="I143" s="224">
        <v>2490</v>
      </c>
    </row>
    <row r="144" spans="1:9" ht="12.75">
      <c r="A144" s="282" t="s">
        <v>58</v>
      </c>
      <c r="B144" s="88" t="s">
        <v>5</v>
      </c>
      <c r="C144" s="41">
        <v>4</v>
      </c>
      <c r="D144" s="38">
        <v>28</v>
      </c>
      <c r="E144" s="38">
        <v>3</v>
      </c>
      <c r="F144" s="38">
        <v>9</v>
      </c>
      <c r="G144" s="38">
        <v>3</v>
      </c>
      <c r="H144" s="42">
        <v>21</v>
      </c>
      <c r="I144" s="224">
        <v>68</v>
      </c>
    </row>
    <row r="145" spans="1:9" ht="12.75">
      <c r="A145" s="282" t="s">
        <v>59</v>
      </c>
      <c r="B145" s="88" t="s">
        <v>5</v>
      </c>
      <c r="C145" s="41">
        <v>18</v>
      </c>
      <c r="D145" s="38">
        <v>242</v>
      </c>
      <c r="E145" s="38">
        <v>50</v>
      </c>
      <c r="F145" s="38">
        <v>4</v>
      </c>
      <c r="G145" s="38">
        <v>67</v>
      </c>
      <c r="H145" s="42">
        <v>392</v>
      </c>
      <c r="I145" s="224">
        <v>773</v>
      </c>
    </row>
    <row r="146" spans="1:9" ht="12.75">
      <c r="A146" s="282" t="s">
        <v>159</v>
      </c>
      <c r="B146" s="88" t="s">
        <v>5</v>
      </c>
      <c r="C146" s="41" t="s">
        <v>5</v>
      </c>
      <c r="D146" s="38">
        <v>39</v>
      </c>
      <c r="E146" s="38" t="s">
        <v>5</v>
      </c>
      <c r="F146" s="38" t="s">
        <v>5</v>
      </c>
      <c r="G146" s="38" t="s">
        <v>5</v>
      </c>
      <c r="H146" s="42" t="s">
        <v>5</v>
      </c>
      <c r="I146" s="224">
        <v>39</v>
      </c>
    </row>
    <row r="147" spans="1:9" ht="12.75">
      <c r="A147" s="282" t="s">
        <v>160</v>
      </c>
      <c r="B147" s="88" t="s">
        <v>5</v>
      </c>
      <c r="C147" s="41" t="s">
        <v>5</v>
      </c>
      <c r="D147" s="38">
        <v>296</v>
      </c>
      <c r="E147" s="38" t="s">
        <v>5</v>
      </c>
      <c r="F147" s="38" t="s">
        <v>5</v>
      </c>
      <c r="G147" s="38" t="s">
        <v>5</v>
      </c>
      <c r="H147" s="42" t="s">
        <v>5</v>
      </c>
      <c r="I147" s="224">
        <v>296</v>
      </c>
    </row>
    <row r="148" spans="1:9" ht="12.75">
      <c r="A148" s="282" t="s">
        <v>60</v>
      </c>
      <c r="B148" s="88" t="s">
        <v>5</v>
      </c>
      <c r="C148" s="41" t="s">
        <v>5</v>
      </c>
      <c r="D148" s="38">
        <v>9</v>
      </c>
      <c r="E148" s="38">
        <v>4</v>
      </c>
      <c r="F148" s="38" t="s">
        <v>5</v>
      </c>
      <c r="G148" s="38" t="s">
        <v>5</v>
      </c>
      <c r="H148" s="42">
        <v>56</v>
      </c>
      <c r="I148" s="224">
        <v>69</v>
      </c>
    </row>
    <row r="149" spans="1:9" ht="12.75">
      <c r="A149" s="282" t="s">
        <v>91</v>
      </c>
      <c r="B149" s="88" t="s">
        <v>5</v>
      </c>
      <c r="C149" s="41" t="s">
        <v>5</v>
      </c>
      <c r="D149" s="38">
        <v>38</v>
      </c>
      <c r="E149" s="38">
        <v>11</v>
      </c>
      <c r="F149" s="38" t="s">
        <v>5</v>
      </c>
      <c r="G149" s="38" t="s">
        <v>5</v>
      </c>
      <c r="H149" s="42">
        <v>250</v>
      </c>
      <c r="I149" s="224">
        <v>299</v>
      </c>
    </row>
    <row r="150" spans="1:9" ht="12.75">
      <c r="A150" s="282" t="s">
        <v>92</v>
      </c>
      <c r="B150" s="88" t="s">
        <v>5</v>
      </c>
      <c r="C150" s="41" t="s">
        <v>5</v>
      </c>
      <c r="D150" s="38">
        <v>14</v>
      </c>
      <c r="E150" s="38">
        <v>12</v>
      </c>
      <c r="F150" s="38" t="s">
        <v>5</v>
      </c>
      <c r="G150" s="38" t="s">
        <v>5</v>
      </c>
      <c r="H150" s="42">
        <v>203</v>
      </c>
      <c r="I150" s="224">
        <v>229</v>
      </c>
    </row>
    <row r="151" spans="1:9" ht="12.75">
      <c r="A151" s="282" t="s">
        <v>74</v>
      </c>
      <c r="B151" s="88" t="s">
        <v>5</v>
      </c>
      <c r="C151" s="41" t="s">
        <v>5</v>
      </c>
      <c r="D151" s="38">
        <v>22</v>
      </c>
      <c r="E151" s="38">
        <v>1</v>
      </c>
      <c r="F151" s="38">
        <v>1</v>
      </c>
      <c r="G151" s="38" t="s">
        <v>5</v>
      </c>
      <c r="H151" s="42">
        <v>39</v>
      </c>
      <c r="I151" s="224">
        <v>63</v>
      </c>
    </row>
    <row r="152" spans="1:9" ht="12.75">
      <c r="A152" s="282" t="s">
        <v>61</v>
      </c>
      <c r="B152" s="88" t="s">
        <v>5</v>
      </c>
      <c r="C152" s="41" t="s">
        <v>5</v>
      </c>
      <c r="D152" s="38">
        <v>5</v>
      </c>
      <c r="E152" s="38">
        <v>1</v>
      </c>
      <c r="F152" s="38">
        <v>2</v>
      </c>
      <c r="G152" s="38" t="s">
        <v>5</v>
      </c>
      <c r="H152" s="42">
        <v>10</v>
      </c>
      <c r="I152" s="224">
        <v>18</v>
      </c>
    </row>
    <row r="153" spans="1:9" ht="12.75">
      <c r="A153" s="282" t="s">
        <v>93</v>
      </c>
      <c r="B153" s="88" t="s">
        <v>5</v>
      </c>
      <c r="C153" s="41" t="s">
        <v>5</v>
      </c>
      <c r="D153" s="38">
        <v>3</v>
      </c>
      <c r="E153" s="38" t="s">
        <v>5</v>
      </c>
      <c r="F153" s="38" t="s">
        <v>5</v>
      </c>
      <c r="G153" s="38" t="s">
        <v>5</v>
      </c>
      <c r="H153" s="42">
        <v>2</v>
      </c>
      <c r="I153" s="224">
        <v>5</v>
      </c>
    </row>
    <row r="154" spans="1:9" ht="12.75">
      <c r="A154" s="282" t="s">
        <v>62</v>
      </c>
      <c r="B154" s="88" t="s">
        <v>5</v>
      </c>
      <c r="C154" s="41" t="s">
        <v>5</v>
      </c>
      <c r="D154" s="38">
        <v>267</v>
      </c>
      <c r="E154" s="38">
        <v>18</v>
      </c>
      <c r="F154" s="38">
        <v>1</v>
      </c>
      <c r="G154" s="38">
        <v>1</v>
      </c>
      <c r="H154" s="42">
        <v>550</v>
      </c>
      <c r="I154" s="224">
        <v>837</v>
      </c>
    </row>
    <row r="155" spans="1:9" ht="12.75">
      <c r="A155" s="282" t="s">
        <v>63</v>
      </c>
      <c r="B155" s="88" t="s">
        <v>5</v>
      </c>
      <c r="C155" s="41">
        <v>8</v>
      </c>
      <c r="D155" s="38">
        <v>587</v>
      </c>
      <c r="E155" s="38">
        <v>280</v>
      </c>
      <c r="F155" s="38">
        <v>6</v>
      </c>
      <c r="G155" s="38">
        <v>2</v>
      </c>
      <c r="H155" s="42">
        <v>1835</v>
      </c>
      <c r="I155" s="224">
        <v>2718</v>
      </c>
    </row>
    <row r="156" spans="1:9" ht="12.75">
      <c r="A156" s="282" t="s">
        <v>64</v>
      </c>
      <c r="B156" s="88" t="s">
        <v>5</v>
      </c>
      <c r="C156" s="41" t="s">
        <v>5</v>
      </c>
      <c r="D156" s="38">
        <v>35</v>
      </c>
      <c r="E156" s="38">
        <v>2</v>
      </c>
      <c r="F156" s="38" t="s">
        <v>5</v>
      </c>
      <c r="G156" s="38">
        <v>1</v>
      </c>
      <c r="H156" s="42">
        <v>59</v>
      </c>
      <c r="I156" s="224">
        <v>97</v>
      </c>
    </row>
    <row r="157" spans="1:9" ht="12.75">
      <c r="A157" s="282" t="s">
        <v>65</v>
      </c>
      <c r="B157" s="88" t="s">
        <v>5</v>
      </c>
      <c r="C157" s="41" t="s">
        <v>5</v>
      </c>
      <c r="D157" s="38">
        <v>8</v>
      </c>
      <c r="E157" s="38" t="s">
        <v>5</v>
      </c>
      <c r="F157" s="38">
        <v>2</v>
      </c>
      <c r="G157" s="38">
        <v>1</v>
      </c>
      <c r="H157" s="42">
        <v>22</v>
      </c>
      <c r="I157" s="224">
        <v>33</v>
      </c>
    </row>
    <row r="158" spans="1:9" ht="12.75">
      <c r="A158" s="282" t="s">
        <v>66</v>
      </c>
      <c r="B158" s="88" t="s">
        <v>5</v>
      </c>
      <c r="C158" s="41">
        <v>7</v>
      </c>
      <c r="D158" s="38">
        <v>17959</v>
      </c>
      <c r="E158" s="38">
        <v>2198</v>
      </c>
      <c r="F158" s="38">
        <v>142</v>
      </c>
      <c r="G158" s="38">
        <v>1</v>
      </c>
      <c r="H158" s="42">
        <v>17372</v>
      </c>
      <c r="I158" s="224">
        <v>37679</v>
      </c>
    </row>
    <row r="159" spans="1:9" ht="12.75">
      <c r="A159" s="282" t="s">
        <v>161</v>
      </c>
      <c r="B159" s="88" t="s">
        <v>5</v>
      </c>
      <c r="C159" s="41" t="s">
        <v>5</v>
      </c>
      <c r="D159" s="38">
        <v>6</v>
      </c>
      <c r="E159" s="38" t="s">
        <v>5</v>
      </c>
      <c r="F159" s="38" t="s">
        <v>5</v>
      </c>
      <c r="G159" s="38" t="s">
        <v>5</v>
      </c>
      <c r="H159" s="42">
        <v>6</v>
      </c>
      <c r="I159" s="224">
        <v>12</v>
      </c>
    </row>
    <row r="160" spans="1:9" ht="12.75">
      <c r="A160" s="282" t="s">
        <v>67</v>
      </c>
      <c r="B160" s="88" t="s">
        <v>5</v>
      </c>
      <c r="C160" s="41">
        <v>4</v>
      </c>
      <c r="D160" s="38">
        <v>117</v>
      </c>
      <c r="E160" s="38">
        <v>24</v>
      </c>
      <c r="F160" s="38">
        <v>9</v>
      </c>
      <c r="G160" s="38" t="s">
        <v>5</v>
      </c>
      <c r="H160" s="42">
        <v>276</v>
      </c>
      <c r="I160" s="224">
        <v>430</v>
      </c>
    </row>
    <row r="161" spans="1:9" ht="12.75">
      <c r="A161" s="282" t="s">
        <v>68</v>
      </c>
      <c r="B161" s="88" t="s">
        <v>5</v>
      </c>
      <c r="C161" s="41" t="s">
        <v>5</v>
      </c>
      <c r="D161" s="38">
        <v>37</v>
      </c>
      <c r="E161" s="38">
        <v>5</v>
      </c>
      <c r="F161" s="38" t="s">
        <v>5</v>
      </c>
      <c r="G161" s="38" t="s">
        <v>5</v>
      </c>
      <c r="H161" s="42">
        <v>56</v>
      </c>
      <c r="I161" s="224">
        <v>98</v>
      </c>
    </row>
    <row r="162" spans="1:9" ht="12.75">
      <c r="A162" s="282" t="s">
        <v>141</v>
      </c>
      <c r="B162" s="88" t="s">
        <v>5</v>
      </c>
      <c r="C162" s="41" t="s">
        <v>5</v>
      </c>
      <c r="D162" s="38">
        <v>304</v>
      </c>
      <c r="E162" s="38" t="s">
        <v>5</v>
      </c>
      <c r="F162" s="38">
        <v>1</v>
      </c>
      <c r="G162" s="38" t="s">
        <v>5</v>
      </c>
      <c r="H162" s="42" t="s">
        <v>5</v>
      </c>
      <c r="I162" s="224">
        <v>305</v>
      </c>
    </row>
    <row r="163" spans="1:9" ht="12.75">
      <c r="A163" s="282" t="s">
        <v>162</v>
      </c>
      <c r="B163" s="88" t="s">
        <v>5</v>
      </c>
      <c r="C163" s="41" t="s">
        <v>5</v>
      </c>
      <c r="D163" s="38">
        <v>243</v>
      </c>
      <c r="E163" s="38" t="s">
        <v>5</v>
      </c>
      <c r="F163" s="38" t="s">
        <v>5</v>
      </c>
      <c r="G163" s="38" t="s">
        <v>5</v>
      </c>
      <c r="H163" s="42" t="s">
        <v>5</v>
      </c>
      <c r="I163" s="224">
        <v>243</v>
      </c>
    </row>
    <row r="164" spans="1:9" ht="12.75">
      <c r="A164" s="282" t="s">
        <v>69</v>
      </c>
      <c r="B164" s="88" t="s">
        <v>5</v>
      </c>
      <c r="C164" s="41">
        <v>1</v>
      </c>
      <c r="D164" s="38">
        <v>4340</v>
      </c>
      <c r="E164" s="38">
        <v>1947</v>
      </c>
      <c r="F164" s="38">
        <v>368</v>
      </c>
      <c r="G164" s="38">
        <v>4</v>
      </c>
      <c r="H164" s="42">
        <v>6744</v>
      </c>
      <c r="I164" s="224">
        <v>13404</v>
      </c>
    </row>
    <row r="165" spans="1:9" ht="12.75">
      <c r="A165" s="282" t="s">
        <v>163</v>
      </c>
      <c r="B165" s="88" t="s">
        <v>5</v>
      </c>
      <c r="C165" s="41" t="s">
        <v>5</v>
      </c>
      <c r="D165" s="38">
        <v>253</v>
      </c>
      <c r="E165" s="38" t="s">
        <v>5</v>
      </c>
      <c r="F165" s="38" t="s">
        <v>5</v>
      </c>
      <c r="G165" s="38" t="s">
        <v>5</v>
      </c>
      <c r="H165" s="42" t="s">
        <v>5</v>
      </c>
      <c r="I165" s="224">
        <v>253</v>
      </c>
    </row>
    <row r="166" spans="1:9" ht="12.75">
      <c r="A166" s="282" t="s">
        <v>70</v>
      </c>
      <c r="B166" s="88" t="s">
        <v>5</v>
      </c>
      <c r="C166" s="41" t="s">
        <v>5</v>
      </c>
      <c r="D166" s="38">
        <v>6</v>
      </c>
      <c r="E166" s="38">
        <v>1</v>
      </c>
      <c r="F166" s="38" t="s">
        <v>5</v>
      </c>
      <c r="G166" s="38" t="s">
        <v>5</v>
      </c>
      <c r="H166" s="42">
        <v>12</v>
      </c>
      <c r="I166" s="224">
        <v>19</v>
      </c>
    </row>
    <row r="167" spans="1:9" ht="12.75">
      <c r="A167" s="282" t="s">
        <v>126</v>
      </c>
      <c r="B167" s="88" t="s">
        <v>5</v>
      </c>
      <c r="C167" s="41" t="s">
        <v>5</v>
      </c>
      <c r="D167" s="38">
        <v>1</v>
      </c>
      <c r="E167" s="38" t="s">
        <v>5</v>
      </c>
      <c r="F167" s="38">
        <v>1</v>
      </c>
      <c r="G167" s="38" t="s">
        <v>5</v>
      </c>
      <c r="H167" s="42" t="s">
        <v>5</v>
      </c>
      <c r="I167" s="224">
        <v>2</v>
      </c>
    </row>
    <row r="168" spans="1:9" ht="12.75">
      <c r="A168" s="282" t="s">
        <v>75</v>
      </c>
      <c r="B168" s="88" t="s">
        <v>5</v>
      </c>
      <c r="C168" s="41" t="s">
        <v>5</v>
      </c>
      <c r="D168" s="38">
        <v>7</v>
      </c>
      <c r="E168" s="38" t="s">
        <v>5</v>
      </c>
      <c r="F168" s="38">
        <v>1</v>
      </c>
      <c r="G168" s="38" t="s">
        <v>5</v>
      </c>
      <c r="H168" s="42">
        <v>5</v>
      </c>
      <c r="I168" s="224">
        <v>13</v>
      </c>
    </row>
    <row r="169" spans="1:9" ht="12.75">
      <c r="A169" s="282" t="s">
        <v>94</v>
      </c>
      <c r="B169" s="88" t="s">
        <v>5</v>
      </c>
      <c r="C169" s="41">
        <v>1</v>
      </c>
      <c r="D169" s="38">
        <v>7</v>
      </c>
      <c r="E169" s="38">
        <v>6</v>
      </c>
      <c r="F169" s="38" t="s">
        <v>5</v>
      </c>
      <c r="G169" s="38" t="s">
        <v>5</v>
      </c>
      <c r="H169" s="42">
        <v>35</v>
      </c>
      <c r="I169" s="224">
        <v>49</v>
      </c>
    </row>
    <row r="170" spans="1:9" ht="13.5" thickBot="1">
      <c r="A170" s="287" t="s">
        <v>142</v>
      </c>
      <c r="B170" s="88" t="s">
        <v>5</v>
      </c>
      <c r="C170" s="44" t="s">
        <v>5</v>
      </c>
      <c r="D170" s="45">
        <v>1</v>
      </c>
      <c r="E170" s="45" t="s">
        <v>5</v>
      </c>
      <c r="F170" s="45" t="s">
        <v>5</v>
      </c>
      <c r="G170" s="45" t="s">
        <v>5</v>
      </c>
      <c r="H170" s="46" t="s">
        <v>5</v>
      </c>
      <c r="I170" s="225">
        <v>1</v>
      </c>
    </row>
    <row r="171" spans="1:9" ht="13.5" thickBot="1">
      <c r="A171" s="130" t="s">
        <v>192</v>
      </c>
      <c r="B171" s="131">
        <v>1</v>
      </c>
      <c r="C171" s="237">
        <v>2446</v>
      </c>
      <c r="D171" s="220">
        <v>51027</v>
      </c>
      <c r="E171" s="220">
        <v>7490</v>
      </c>
      <c r="F171" s="220">
        <v>1838</v>
      </c>
      <c r="G171" s="220">
        <v>888</v>
      </c>
      <c r="H171" s="222">
        <v>57529</v>
      </c>
      <c r="I171" s="226">
        <v>121219</v>
      </c>
    </row>
  </sheetData>
  <sheetProtection/>
  <printOptions/>
  <pageMargins left="0.25" right="0.25" top="0.75" bottom="0.75" header="0.3" footer="0.3"/>
  <pageSetup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2"/>
  <sheetViews>
    <sheetView zoomScalePageLayoutView="0" workbookViewId="0" topLeftCell="A1">
      <selection activeCell="S172" sqref="S172"/>
    </sheetView>
  </sheetViews>
  <sheetFormatPr defaultColWidth="9.140625" defaultRowHeight="12.75"/>
  <cols>
    <col min="1" max="1" width="32.421875" style="0" customWidth="1"/>
    <col min="2" max="8" width="5.421875" style="0" bestFit="1" customWidth="1"/>
    <col min="9" max="9" width="6.00390625" style="0" bestFit="1" customWidth="1"/>
    <col min="10" max="18" width="5.421875" style="0" bestFit="1" customWidth="1"/>
    <col min="19" max="19" width="7.00390625" style="0" bestFit="1" customWidth="1"/>
    <col min="20" max="22" width="7.7109375" style="0" customWidth="1"/>
  </cols>
  <sheetData>
    <row r="1" s="5" customFormat="1" ht="12.75">
      <c r="A1" s="1" t="s">
        <v>256</v>
      </c>
    </row>
    <row r="2" s="5" customFormat="1" ht="12.75">
      <c r="A2" s="5" t="s">
        <v>233</v>
      </c>
    </row>
    <row r="3" s="5" customFormat="1" ht="12.75"/>
    <row r="4" ht="13.5" thickBot="1"/>
    <row r="5" spans="1:19" ht="138.75" customHeight="1" thickBot="1">
      <c r="A5" s="239" t="s">
        <v>180</v>
      </c>
      <c r="B5" s="238" t="s">
        <v>234</v>
      </c>
      <c r="C5" s="227" t="s">
        <v>235</v>
      </c>
      <c r="D5" s="227" t="s">
        <v>236</v>
      </c>
      <c r="E5" s="227" t="s">
        <v>237</v>
      </c>
      <c r="F5" s="227" t="s">
        <v>238</v>
      </c>
      <c r="G5" s="227" t="s">
        <v>239</v>
      </c>
      <c r="H5" s="227" t="s">
        <v>240</v>
      </c>
      <c r="I5" s="227" t="s">
        <v>241</v>
      </c>
      <c r="J5" s="227" t="s">
        <v>242</v>
      </c>
      <c r="K5" s="227" t="s">
        <v>243</v>
      </c>
      <c r="L5" s="227" t="s">
        <v>244</v>
      </c>
      <c r="M5" s="227" t="s">
        <v>245</v>
      </c>
      <c r="N5" s="227" t="s">
        <v>246</v>
      </c>
      <c r="O5" s="227" t="s">
        <v>247</v>
      </c>
      <c r="P5" s="227" t="s">
        <v>248</v>
      </c>
      <c r="Q5" s="227" t="s">
        <v>249</v>
      </c>
      <c r="R5" s="232" t="s">
        <v>250</v>
      </c>
      <c r="S5" s="230" t="s">
        <v>192</v>
      </c>
    </row>
    <row r="6" spans="1:19" ht="12.75">
      <c r="A6" s="290" t="s">
        <v>4</v>
      </c>
      <c r="B6" s="174">
        <v>53</v>
      </c>
      <c r="C6" s="155">
        <v>9</v>
      </c>
      <c r="D6" s="155" t="s">
        <v>5</v>
      </c>
      <c r="E6" s="155">
        <v>4</v>
      </c>
      <c r="F6" s="155" t="s">
        <v>5</v>
      </c>
      <c r="G6" s="155">
        <v>5</v>
      </c>
      <c r="H6" s="155">
        <v>2</v>
      </c>
      <c r="I6" s="155">
        <v>65</v>
      </c>
      <c r="J6" s="155">
        <v>3</v>
      </c>
      <c r="K6" s="155">
        <v>1</v>
      </c>
      <c r="L6" s="155" t="s">
        <v>5</v>
      </c>
      <c r="M6" s="155">
        <v>2</v>
      </c>
      <c r="N6" s="155">
        <v>6</v>
      </c>
      <c r="O6" s="155">
        <v>1</v>
      </c>
      <c r="P6" s="155">
        <v>1</v>
      </c>
      <c r="Q6" s="155">
        <v>13</v>
      </c>
      <c r="R6" s="233">
        <v>7</v>
      </c>
      <c r="S6" s="288">
        <v>172</v>
      </c>
    </row>
    <row r="7" spans="1:19" ht="12.75">
      <c r="A7" s="291" t="s">
        <v>71</v>
      </c>
      <c r="B7" s="41" t="s">
        <v>5</v>
      </c>
      <c r="C7" s="38">
        <v>29</v>
      </c>
      <c r="D7" s="38">
        <v>12</v>
      </c>
      <c r="E7" s="38">
        <v>12</v>
      </c>
      <c r="F7" s="38" t="s">
        <v>5</v>
      </c>
      <c r="G7" s="38">
        <v>10</v>
      </c>
      <c r="H7" s="38">
        <v>20</v>
      </c>
      <c r="I7" s="38">
        <v>47</v>
      </c>
      <c r="J7" s="38">
        <v>2</v>
      </c>
      <c r="K7" s="38">
        <v>13</v>
      </c>
      <c r="L7" s="38">
        <v>14</v>
      </c>
      <c r="M7" s="38">
        <v>6</v>
      </c>
      <c r="N7" s="38">
        <v>17</v>
      </c>
      <c r="O7" s="38">
        <v>3</v>
      </c>
      <c r="P7" s="38">
        <v>4</v>
      </c>
      <c r="Q7" s="38">
        <v>7</v>
      </c>
      <c r="R7" s="129">
        <v>4</v>
      </c>
      <c r="S7" s="289">
        <v>200</v>
      </c>
    </row>
    <row r="8" spans="1:19" ht="12.75">
      <c r="A8" s="291" t="s">
        <v>6</v>
      </c>
      <c r="B8" s="41">
        <v>2</v>
      </c>
      <c r="C8" s="38">
        <v>42</v>
      </c>
      <c r="D8" s="38">
        <v>23</v>
      </c>
      <c r="E8" s="38">
        <v>15</v>
      </c>
      <c r="F8" s="38">
        <v>21</v>
      </c>
      <c r="G8" s="38">
        <v>25</v>
      </c>
      <c r="H8" s="38">
        <v>67</v>
      </c>
      <c r="I8" s="38">
        <v>165</v>
      </c>
      <c r="J8" s="38">
        <v>7</v>
      </c>
      <c r="K8" s="38">
        <v>9</v>
      </c>
      <c r="L8" s="38">
        <v>18</v>
      </c>
      <c r="M8" s="38">
        <v>37</v>
      </c>
      <c r="N8" s="38">
        <v>63</v>
      </c>
      <c r="O8" s="38">
        <v>14</v>
      </c>
      <c r="P8" s="38">
        <v>16</v>
      </c>
      <c r="Q8" s="38">
        <v>42</v>
      </c>
      <c r="R8" s="129">
        <v>20</v>
      </c>
      <c r="S8" s="289">
        <v>586</v>
      </c>
    </row>
    <row r="9" spans="1:19" ht="12.75">
      <c r="A9" s="291" t="s">
        <v>7</v>
      </c>
      <c r="B9" s="41">
        <v>1</v>
      </c>
      <c r="C9" s="38">
        <v>6</v>
      </c>
      <c r="D9" s="38">
        <v>2</v>
      </c>
      <c r="E9" s="38">
        <v>3</v>
      </c>
      <c r="F9" s="38" t="s">
        <v>5</v>
      </c>
      <c r="G9" s="38">
        <v>37</v>
      </c>
      <c r="H9" s="38">
        <v>22</v>
      </c>
      <c r="I9" s="38">
        <v>26</v>
      </c>
      <c r="J9" s="38" t="s">
        <v>5</v>
      </c>
      <c r="K9" s="38">
        <v>2</v>
      </c>
      <c r="L9" s="38" t="s">
        <v>5</v>
      </c>
      <c r="M9" s="38">
        <v>3</v>
      </c>
      <c r="N9" s="38">
        <v>1</v>
      </c>
      <c r="O9" s="38">
        <v>1</v>
      </c>
      <c r="P9" s="38" t="s">
        <v>5</v>
      </c>
      <c r="Q9" s="38">
        <v>11</v>
      </c>
      <c r="R9" s="129">
        <v>2</v>
      </c>
      <c r="S9" s="289">
        <v>117</v>
      </c>
    </row>
    <row r="10" spans="1:19" ht="12.75">
      <c r="A10" s="291" t="s">
        <v>95</v>
      </c>
      <c r="B10" s="41" t="s">
        <v>5</v>
      </c>
      <c r="C10" s="38">
        <v>42</v>
      </c>
      <c r="D10" s="38">
        <v>2</v>
      </c>
      <c r="E10" s="38">
        <v>64</v>
      </c>
      <c r="F10" s="38" t="s">
        <v>5</v>
      </c>
      <c r="G10" s="38">
        <v>4</v>
      </c>
      <c r="H10" s="38">
        <v>1</v>
      </c>
      <c r="I10" s="38">
        <v>73</v>
      </c>
      <c r="J10" s="38" t="s">
        <v>5</v>
      </c>
      <c r="K10" s="38" t="s">
        <v>5</v>
      </c>
      <c r="L10" s="38" t="s">
        <v>5</v>
      </c>
      <c r="M10" s="38">
        <v>29</v>
      </c>
      <c r="N10" s="38">
        <v>3</v>
      </c>
      <c r="O10" s="38" t="s">
        <v>5</v>
      </c>
      <c r="P10" s="38">
        <v>21</v>
      </c>
      <c r="Q10" s="38">
        <v>8</v>
      </c>
      <c r="R10" s="129" t="s">
        <v>5</v>
      </c>
      <c r="S10" s="289">
        <v>247</v>
      </c>
    </row>
    <row r="11" spans="1:19" ht="12.75">
      <c r="A11" s="291" t="s">
        <v>96</v>
      </c>
      <c r="B11" s="41" t="s">
        <v>5</v>
      </c>
      <c r="C11" s="38">
        <v>10</v>
      </c>
      <c r="D11" s="38">
        <v>2</v>
      </c>
      <c r="E11" s="38">
        <v>2</v>
      </c>
      <c r="F11" s="38" t="s">
        <v>5</v>
      </c>
      <c r="G11" s="38">
        <v>2</v>
      </c>
      <c r="H11" s="38">
        <v>20</v>
      </c>
      <c r="I11" s="38">
        <v>34</v>
      </c>
      <c r="J11" s="38" t="s">
        <v>5</v>
      </c>
      <c r="K11" s="38">
        <v>2</v>
      </c>
      <c r="L11" s="38">
        <v>5</v>
      </c>
      <c r="M11" s="38">
        <v>14</v>
      </c>
      <c r="N11" s="38">
        <v>3</v>
      </c>
      <c r="O11" s="38" t="s">
        <v>5</v>
      </c>
      <c r="P11" s="38">
        <v>1</v>
      </c>
      <c r="Q11" s="38">
        <v>5</v>
      </c>
      <c r="R11" s="129">
        <v>1</v>
      </c>
      <c r="S11" s="289">
        <v>101</v>
      </c>
    </row>
    <row r="12" spans="1:19" ht="12.75">
      <c r="A12" s="291" t="s">
        <v>8</v>
      </c>
      <c r="B12" s="41">
        <v>151</v>
      </c>
      <c r="C12" s="38">
        <v>329</v>
      </c>
      <c r="D12" s="38">
        <v>199</v>
      </c>
      <c r="E12" s="38">
        <v>255</v>
      </c>
      <c r="F12" s="38">
        <v>36</v>
      </c>
      <c r="G12" s="38">
        <v>415</v>
      </c>
      <c r="H12" s="38">
        <v>306</v>
      </c>
      <c r="I12" s="38">
        <v>1546</v>
      </c>
      <c r="J12" s="38">
        <v>25</v>
      </c>
      <c r="K12" s="38">
        <v>89</v>
      </c>
      <c r="L12" s="38">
        <v>124</v>
      </c>
      <c r="M12" s="38">
        <v>259</v>
      </c>
      <c r="N12" s="38">
        <v>410</v>
      </c>
      <c r="O12" s="38">
        <v>132</v>
      </c>
      <c r="P12" s="38">
        <v>187</v>
      </c>
      <c r="Q12" s="38">
        <v>132</v>
      </c>
      <c r="R12" s="129">
        <v>247</v>
      </c>
      <c r="S12" s="289">
        <v>4842</v>
      </c>
    </row>
    <row r="13" spans="1:19" ht="12.75">
      <c r="A13" s="291" t="s">
        <v>97</v>
      </c>
      <c r="B13" s="41" t="s">
        <v>5</v>
      </c>
      <c r="C13" s="38">
        <v>30</v>
      </c>
      <c r="D13" s="38">
        <v>1</v>
      </c>
      <c r="E13" s="38">
        <v>3</v>
      </c>
      <c r="F13" s="38">
        <v>1</v>
      </c>
      <c r="G13" s="38">
        <v>2</v>
      </c>
      <c r="H13" s="38">
        <v>35</v>
      </c>
      <c r="I13" s="38">
        <v>82</v>
      </c>
      <c r="J13" s="38">
        <v>9</v>
      </c>
      <c r="K13" s="38">
        <v>2</v>
      </c>
      <c r="L13" s="38">
        <v>4</v>
      </c>
      <c r="M13" s="38">
        <v>16</v>
      </c>
      <c r="N13" s="38">
        <v>10</v>
      </c>
      <c r="O13" s="38" t="s">
        <v>5</v>
      </c>
      <c r="P13" s="38">
        <v>1</v>
      </c>
      <c r="Q13" s="38">
        <v>7</v>
      </c>
      <c r="R13" s="129">
        <v>4</v>
      </c>
      <c r="S13" s="289">
        <v>207</v>
      </c>
    </row>
    <row r="14" spans="1:19" ht="12.75">
      <c r="A14" s="291" t="s">
        <v>149</v>
      </c>
      <c r="B14" s="41" t="s">
        <v>5</v>
      </c>
      <c r="C14" s="38">
        <v>8</v>
      </c>
      <c r="D14" s="38">
        <v>4</v>
      </c>
      <c r="E14" s="38">
        <v>1</v>
      </c>
      <c r="F14" s="38" t="s">
        <v>5</v>
      </c>
      <c r="G14" s="38">
        <v>6</v>
      </c>
      <c r="H14" s="38">
        <v>48</v>
      </c>
      <c r="I14" s="38">
        <v>60</v>
      </c>
      <c r="J14" s="38">
        <v>5</v>
      </c>
      <c r="K14" s="38">
        <v>2</v>
      </c>
      <c r="L14" s="38" t="s">
        <v>5</v>
      </c>
      <c r="M14" s="38">
        <v>12</v>
      </c>
      <c r="N14" s="38">
        <v>12</v>
      </c>
      <c r="O14" s="38" t="s">
        <v>5</v>
      </c>
      <c r="P14" s="38">
        <v>2</v>
      </c>
      <c r="Q14" s="38">
        <v>7</v>
      </c>
      <c r="R14" s="129" t="s">
        <v>5</v>
      </c>
      <c r="S14" s="289">
        <v>167</v>
      </c>
    </row>
    <row r="15" spans="1:19" ht="12.75">
      <c r="A15" s="291" t="s">
        <v>9</v>
      </c>
      <c r="B15" s="41">
        <v>10</v>
      </c>
      <c r="C15" s="38">
        <v>28</v>
      </c>
      <c r="D15" s="38">
        <v>28</v>
      </c>
      <c r="E15" s="38">
        <v>15</v>
      </c>
      <c r="F15" s="38" t="s">
        <v>5</v>
      </c>
      <c r="G15" s="38">
        <v>8</v>
      </c>
      <c r="H15" s="38">
        <v>7</v>
      </c>
      <c r="I15" s="38">
        <v>149</v>
      </c>
      <c r="J15" s="38">
        <v>1</v>
      </c>
      <c r="K15" s="38">
        <v>17</v>
      </c>
      <c r="L15" s="38">
        <v>30</v>
      </c>
      <c r="M15" s="38">
        <v>13</v>
      </c>
      <c r="N15" s="38">
        <v>1</v>
      </c>
      <c r="O15" s="38" t="s">
        <v>5</v>
      </c>
      <c r="P15" s="38">
        <v>7</v>
      </c>
      <c r="Q15" s="38">
        <v>4</v>
      </c>
      <c r="R15" s="129">
        <v>7</v>
      </c>
      <c r="S15" s="289">
        <v>325</v>
      </c>
    </row>
    <row r="16" spans="1:19" ht="12.75">
      <c r="A16" s="291" t="s">
        <v>221</v>
      </c>
      <c r="B16" s="41" t="s">
        <v>5</v>
      </c>
      <c r="C16" s="38">
        <v>1</v>
      </c>
      <c r="D16" s="38" t="s">
        <v>5</v>
      </c>
      <c r="E16" s="38" t="s">
        <v>5</v>
      </c>
      <c r="F16" s="38" t="s">
        <v>5</v>
      </c>
      <c r="G16" s="38" t="s">
        <v>5</v>
      </c>
      <c r="H16" s="38" t="s">
        <v>5</v>
      </c>
      <c r="I16" s="38" t="s">
        <v>5</v>
      </c>
      <c r="J16" s="38" t="s">
        <v>5</v>
      </c>
      <c r="K16" s="38" t="s">
        <v>5</v>
      </c>
      <c r="L16" s="38" t="s">
        <v>5</v>
      </c>
      <c r="M16" s="38" t="s">
        <v>5</v>
      </c>
      <c r="N16" s="38" t="s">
        <v>5</v>
      </c>
      <c r="O16" s="38" t="s">
        <v>5</v>
      </c>
      <c r="P16" s="38" t="s">
        <v>5</v>
      </c>
      <c r="Q16" s="38" t="s">
        <v>5</v>
      </c>
      <c r="R16" s="129" t="s">
        <v>5</v>
      </c>
      <c r="S16" s="289">
        <v>1</v>
      </c>
    </row>
    <row r="17" spans="1:19" ht="12.75">
      <c r="A17" s="291" t="s">
        <v>10</v>
      </c>
      <c r="B17" s="41">
        <v>11</v>
      </c>
      <c r="C17" s="38">
        <v>10</v>
      </c>
      <c r="D17" s="38">
        <v>7</v>
      </c>
      <c r="E17" s="38">
        <v>3</v>
      </c>
      <c r="F17" s="38">
        <v>7</v>
      </c>
      <c r="G17" s="38">
        <v>12</v>
      </c>
      <c r="H17" s="38">
        <v>5</v>
      </c>
      <c r="I17" s="38">
        <v>134</v>
      </c>
      <c r="J17" s="38" t="s">
        <v>5</v>
      </c>
      <c r="K17" s="38">
        <v>7</v>
      </c>
      <c r="L17" s="38">
        <v>1</v>
      </c>
      <c r="M17" s="38">
        <v>5</v>
      </c>
      <c r="N17" s="38">
        <v>36</v>
      </c>
      <c r="O17" s="38">
        <v>2</v>
      </c>
      <c r="P17" s="38">
        <v>3</v>
      </c>
      <c r="Q17" s="38">
        <v>6</v>
      </c>
      <c r="R17" s="129">
        <v>5</v>
      </c>
      <c r="S17" s="289">
        <v>254</v>
      </c>
    </row>
    <row r="18" spans="1:19" ht="12.75">
      <c r="A18" s="291" t="s">
        <v>150</v>
      </c>
      <c r="B18" s="41" t="s">
        <v>5</v>
      </c>
      <c r="C18" s="38">
        <v>2</v>
      </c>
      <c r="D18" s="38" t="s">
        <v>5</v>
      </c>
      <c r="E18" s="38">
        <v>3</v>
      </c>
      <c r="F18" s="38">
        <v>4</v>
      </c>
      <c r="G18" s="38">
        <v>2</v>
      </c>
      <c r="H18" s="38">
        <v>2</v>
      </c>
      <c r="I18" s="38">
        <v>17</v>
      </c>
      <c r="J18" s="38">
        <v>1</v>
      </c>
      <c r="K18" s="38" t="s">
        <v>5</v>
      </c>
      <c r="L18" s="38">
        <v>1</v>
      </c>
      <c r="M18" s="38">
        <v>3</v>
      </c>
      <c r="N18" s="38">
        <v>8</v>
      </c>
      <c r="O18" s="38" t="s">
        <v>5</v>
      </c>
      <c r="P18" s="38">
        <v>2</v>
      </c>
      <c r="Q18" s="38">
        <v>9</v>
      </c>
      <c r="R18" s="129">
        <v>1</v>
      </c>
      <c r="S18" s="289">
        <v>55</v>
      </c>
    </row>
    <row r="19" spans="1:19" ht="12.75">
      <c r="A19" s="291" t="s">
        <v>200</v>
      </c>
      <c r="B19" s="41" t="s">
        <v>5</v>
      </c>
      <c r="C19" s="38" t="s">
        <v>5</v>
      </c>
      <c r="D19" s="38" t="s">
        <v>5</v>
      </c>
      <c r="E19" s="38" t="s">
        <v>5</v>
      </c>
      <c r="F19" s="38" t="s">
        <v>5</v>
      </c>
      <c r="G19" s="38" t="s">
        <v>5</v>
      </c>
      <c r="H19" s="38" t="s">
        <v>5</v>
      </c>
      <c r="I19" s="38" t="s">
        <v>5</v>
      </c>
      <c r="J19" s="38" t="s">
        <v>5</v>
      </c>
      <c r="K19" s="38" t="s">
        <v>5</v>
      </c>
      <c r="L19" s="38" t="s">
        <v>5</v>
      </c>
      <c r="M19" s="38" t="s">
        <v>5</v>
      </c>
      <c r="N19" s="38" t="s">
        <v>5</v>
      </c>
      <c r="O19" s="38" t="s">
        <v>5</v>
      </c>
      <c r="P19" s="38" t="s">
        <v>5</v>
      </c>
      <c r="Q19" s="38" t="s">
        <v>5</v>
      </c>
      <c r="R19" s="129">
        <v>1</v>
      </c>
      <c r="S19" s="289">
        <v>1</v>
      </c>
    </row>
    <row r="20" spans="1:19" ht="12.75">
      <c r="A20" s="291" t="s">
        <v>98</v>
      </c>
      <c r="B20" s="41" t="s">
        <v>5</v>
      </c>
      <c r="C20" s="38" t="s">
        <v>5</v>
      </c>
      <c r="D20" s="38" t="s">
        <v>5</v>
      </c>
      <c r="E20" s="38" t="s">
        <v>5</v>
      </c>
      <c r="F20" s="38" t="s">
        <v>5</v>
      </c>
      <c r="G20" s="38">
        <v>1</v>
      </c>
      <c r="H20" s="38">
        <v>2</v>
      </c>
      <c r="I20" s="38" t="s">
        <v>5</v>
      </c>
      <c r="J20" s="38" t="s">
        <v>5</v>
      </c>
      <c r="K20" s="38" t="s">
        <v>5</v>
      </c>
      <c r="L20" s="38" t="s">
        <v>5</v>
      </c>
      <c r="M20" s="38" t="s">
        <v>5</v>
      </c>
      <c r="N20" s="38">
        <v>3</v>
      </c>
      <c r="O20" s="38" t="s">
        <v>5</v>
      </c>
      <c r="P20" s="38" t="s">
        <v>5</v>
      </c>
      <c r="Q20" s="38" t="s">
        <v>5</v>
      </c>
      <c r="R20" s="129" t="s">
        <v>5</v>
      </c>
      <c r="S20" s="289">
        <v>6</v>
      </c>
    </row>
    <row r="21" spans="1:19" ht="12.75">
      <c r="A21" s="291" t="s">
        <v>11</v>
      </c>
      <c r="B21" s="41">
        <v>51</v>
      </c>
      <c r="C21" s="38">
        <v>115</v>
      </c>
      <c r="D21" s="38">
        <v>22</v>
      </c>
      <c r="E21" s="38">
        <v>17</v>
      </c>
      <c r="F21" s="38">
        <v>15</v>
      </c>
      <c r="G21" s="38">
        <v>30</v>
      </c>
      <c r="H21" s="38">
        <v>70</v>
      </c>
      <c r="I21" s="38">
        <v>167</v>
      </c>
      <c r="J21" s="38">
        <v>13</v>
      </c>
      <c r="K21" s="38">
        <v>18</v>
      </c>
      <c r="L21" s="38">
        <v>35</v>
      </c>
      <c r="M21" s="38">
        <v>29</v>
      </c>
      <c r="N21" s="38">
        <v>44</v>
      </c>
      <c r="O21" s="38">
        <v>7</v>
      </c>
      <c r="P21" s="38">
        <v>16</v>
      </c>
      <c r="Q21" s="38">
        <v>22</v>
      </c>
      <c r="R21" s="129">
        <v>62</v>
      </c>
      <c r="S21" s="289">
        <v>733</v>
      </c>
    </row>
    <row r="22" spans="1:19" ht="12.75">
      <c r="A22" s="291" t="s">
        <v>12</v>
      </c>
      <c r="B22" s="41" t="s">
        <v>5</v>
      </c>
      <c r="C22" s="38" t="s">
        <v>5</v>
      </c>
      <c r="D22" s="38" t="s">
        <v>5</v>
      </c>
      <c r="E22" s="38" t="s">
        <v>5</v>
      </c>
      <c r="F22" s="38" t="s">
        <v>5</v>
      </c>
      <c r="G22" s="38">
        <v>1</v>
      </c>
      <c r="H22" s="38" t="s">
        <v>5</v>
      </c>
      <c r="I22" s="38">
        <v>1</v>
      </c>
      <c r="J22" s="38" t="s">
        <v>5</v>
      </c>
      <c r="K22" s="38" t="s">
        <v>5</v>
      </c>
      <c r="L22" s="38" t="s">
        <v>5</v>
      </c>
      <c r="M22" s="38" t="s">
        <v>5</v>
      </c>
      <c r="N22" s="38" t="s">
        <v>5</v>
      </c>
      <c r="O22" s="38" t="s">
        <v>5</v>
      </c>
      <c r="P22" s="38" t="s">
        <v>5</v>
      </c>
      <c r="Q22" s="38" t="s">
        <v>5</v>
      </c>
      <c r="R22" s="129" t="s">
        <v>5</v>
      </c>
      <c r="S22" s="289">
        <v>2</v>
      </c>
    </row>
    <row r="23" spans="1:19" ht="12.75">
      <c r="A23" s="291" t="s">
        <v>13</v>
      </c>
      <c r="B23" s="41">
        <v>128</v>
      </c>
      <c r="C23" s="38">
        <v>501</v>
      </c>
      <c r="D23" s="38">
        <v>202</v>
      </c>
      <c r="E23" s="38">
        <v>692</v>
      </c>
      <c r="F23" s="38">
        <v>202</v>
      </c>
      <c r="G23" s="38">
        <v>277</v>
      </c>
      <c r="H23" s="38">
        <v>467</v>
      </c>
      <c r="I23" s="38">
        <v>4481</v>
      </c>
      <c r="J23" s="38">
        <v>37</v>
      </c>
      <c r="K23" s="38">
        <v>51</v>
      </c>
      <c r="L23" s="38">
        <v>2152</v>
      </c>
      <c r="M23" s="38">
        <v>451</v>
      </c>
      <c r="N23" s="38">
        <v>287</v>
      </c>
      <c r="O23" s="38">
        <v>86</v>
      </c>
      <c r="P23" s="38">
        <v>307</v>
      </c>
      <c r="Q23" s="38">
        <v>472</v>
      </c>
      <c r="R23" s="129">
        <v>367</v>
      </c>
      <c r="S23" s="289">
        <v>11160</v>
      </c>
    </row>
    <row r="24" spans="1:19" ht="12.75">
      <c r="A24" s="291" t="s">
        <v>99</v>
      </c>
      <c r="B24" s="41" t="s">
        <v>5</v>
      </c>
      <c r="C24" s="38">
        <v>4</v>
      </c>
      <c r="D24" s="38">
        <v>2</v>
      </c>
      <c r="E24" s="38">
        <v>5</v>
      </c>
      <c r="F24" s="38">
        <v>1</v>
      </c>
      <c r="G24" s="38" t="s">
        <v>5</v>
      </c>
      <c r="H24" s="38">
        <v>1</v>
      </c>
      <c r="I24" s="38">
        <v>19</v>
      </c>
      <c r="J24" s="38">
        <v>1</v>
      </c>
      <c r="K24" s="38" t="s">
        <v>5</v>
      </c>
      <c r="L24" s="38" t="s">
        <v>5</v>
      </c>
      <c r="M24" s="38">
        <v>3</v>
      </c>
      <c r="N24" s="38">
        <v>2</v>
      </c>
      <c r="O24" s="38">
        <v>1</v>
      </c>
      <c r="P24" s="38">
        <v>2</v>
      </c>
      <c r="Q24" s="38">
        <v>2</v>
      </c>
      <c r="R24" s="129">
        <v>1</v>
      </c>
      <c r="S24" s="289">
        <v>44</v>
      </c>
    </row>
    <row r="25" spans="1:19" ht="12.75">
      <c r="A25" s="291" t="s">
        <v>268</v>
      </c>
      <c r="B25" s="41">
        <v>3</v>
      </c>
      <c r="C25" s="38">
        <v>16</v>
      </c>
      <c r="D25" s="38">
        <v>6</v>
      </c>
      <c r="E25" s="38">
        <v>13</v>
      </c>
      <c r="F25" s="38">
        <v>2</v>
      </c>
      <c r="G25" s="38">
        <v>11</v>
      </c>
      <c r="H25" s="38">
        <v>7</v>
      </c>
      <c r="I25" s="38">
        <v>47</v>
      </c>
      <c r="J25" s="38">
        <v>3</v>
      </c>
      <c r="K25" s="38" t="s">
        <v>5</v>
      </c>
      <c r="L25" s="38">
        <v>6</v>
      </c>
      <c r="M25" s="38">
        <v>2</v>
      </c>
      <c r="N25" s="38">
        <v>10</v>
      </c>
      <c r="O25" s="38">
        <v>4</v>
      </c>
      <c r="P25" s="38">
        <v>1</v>
      </c>
      <c r="Q25" s="38">
        <v>4</v>
      </c>
      <c r="R25" s="129">
        <v>10</v>
      </c>
      <c r="S25" s="289">
        <v>145</v>
      </c>
    </row>
    <row r="26" spans="1:19" ht="12.75">
      <c r="A26" s="291" t="s">
        <v>132</v>
      </c>
      <c r="B26" s="41" t="s">
        <v>5</v>
      </c>
      <c r="C26" s="38" t="s">
        <v>5</v>
      </c>
      <c r="D26" s="38" t="s">
        <v>5</v>
      </c>
      <c r="E26" s="38" t="s">
        <v>5</v>
      </c>
      <c r="F26" s="38" t="s">
        <v>5</v>
      </c>
      <c r="G26" s="38" t="s">
        <v>5</v>
      </c>
      <c r="H26" s="38">
        <v>2</v>
      </c>
      <c r="I26" s="38" t="s">
        <v>5</v>
      </c>
      <c r="J26" s="38" t="s">
        <v>5</v>
      </c>
      <c r="K26" s="38" t="s">
        <v>5</v>
      </c>
      <c r="L26" s="38" t="s">
        <v>5</v>
      </c>
      <c r="M26" s="38" t="s">
        <v>5</v>
      </c>
      <c r="N26" s="38">
        <v>1</v>
      </c>
      <c r="O26" s="38" t="s">
        <v>5</v>
      </c>
      <c r="P26" s="38" t="s">
        <v>5</v>
      </c>
      <c r="Q26" s="38" t="s">
        <v>5</v>
      </c>
      <c r="R26" s="129" t="s">
        <v>5</v>
      </c>
      <c r="S26" s="289">
        <v>3</v>
      </c>
    </row>
    <row r="27" spans="1:19" ht="12.75">
      <c r="A27" s="291" t="s">
        <v>100</v>
      </c>
      <c r="B27" s="41" t="s">
        <v>5</v>
      </c>
      <c r="C27" s="38">
        <v>29</v>
      </c>
      <c r="D27" s="38">
        <v>11</v>
      </c>
      <c r="E27" s="38">
        <v>11</v>
      </c>
      <c r="F27" s="38">
        <v>8</v>
      </c>
      <c r="G27" s="38">
        <v>21</v>
      </c>
      <c r="H27" s="38">
        <v>59</v>
      </c>
      <c r="I27" s="38">
        <v>93</v>
      </c>
      <c r="J27" s="38">
        <v>3</v>
      </c>
      <c r="K27" s="38">
        <v>8</v>
      </c>
      <c r="L27" s="38">
        <v>8</v>
      </c>
      <c r="M27" s="38">
        <v>30</v>
      </c>
      <c r="N27" s="38">
        <v>17</v>
      </c>
      <c r="O27" s="38">
        <v>4</v>
      </c>
      <c r="P27" s="38">
        <v>5</v>
      </c>
      <c r="Q27" s="38">
        <v>34</v>
      </c>
      <c r="R27" s="129">
        <v>31</v>
      </c>
      <c r="S27" s="289">
        <v>372</v>
      </c>
    </row>
    <row r="28" spans="1:19" ht="12.75">
      <c r="A28" s="291" t="s">
        <v>14</v>
      </c>
      <c r="B28" s="41" t="s">
        <v>5</v>
      </c>
      <c r="C28" s="38">
        <v>24</v>
      </c>
      <c r="D28" s="38">
        <v>26</v>
      </c>
      <c r="E28" s="38">
        <v>17</v>
      </c>
      <c r="F28" s="38">
        <v>67</v>
      </c>
      <c r="G28" s="38">
        <v>40</v>
      </c>
      <c r="H28" s="38">
        <v>41</v>
      </c>
      <c r="I28" s="38">
        <v>270</v>
      </c>
      <c r="J28" s="38">
        <v>25</v>
      </c>
      <c r="K28" s="38">
        <v>19</v>
      </c>
      <c r="L28" s="38">
        <v>16</v>
      </c>
      <c r="M28" s="38">
        <v>37</v>
      </c>
      <c r="N28" s="38">
        <v>55</v>
      </c>
      <c r="O28" s="38">
        <v>11</v>
      </c>
      <c r="P28" s="38">
        <v>21</v>
      </c>
      <c r="Q28" s="38">
        <v>45</v>
      </c>
      <c r="R28" s="129">
        <v>24</v>
      </c>
      <c r="S28" s="289">
        <v>738</v>
      </c>
    </row>
    <row r="29" spans="1:19" ht="12.75">
      <c r="A29" s="291" t="s">
        <v>15</v>
      </c>
      <c r="B29" s="41" t="s">
        <v>5</v>
      </c>
      <c r="C29" s="38">
        <v>1</v>
      </c>
      <c r="D29" s="38">
        <v>1</v>
      </c>
      <c r="E29" s="38">
        <v>1</v>
      </c>
      <c r="F29" s="38">
        <v>1</v>
      </c>
      <c r="G29" s="38" t="s">
        <v>5</v>
      </c>
      <c r="H29" s="38" t="s">
        <v>5</v>
      </c>
      <c r="I29" s="38">
        <v>1</v>
      </c>
      <c r="J29" s="38" t="s">
        <v>5</v>
      </c>
      <c r="K29" s="38" t="s">
        <v>5</v>
      </c>
      <c r="L29" s="38">
        <v>1</v>
      </c>
      <c r="M29" s="38" t="s">
        <v>5</v>
      </c>
      <c r="N29" s="38" t="s">
        <v>5</v>
      </c>
      <c r="O29" s="38" t="s">
        <v>5</v>
      </c>
      <c r="P29" s="38" t="s">
        <v>5</v>
      </c>
      <c r="Q29" s="38">
        <v>1</v>
      </c>
      <c r="R29" s="129">
        <v>1</v>
      </c>
      <c r="S29" s="289">
        <v>8</v>
      </c>
    </row>
    <row r="30" spans="1:19" ht="12.75">
      <c r="A30" s="291" t="s">
        <v>16</v>
      </c>
      <c r="B30" s="41" t="s">
        <v>5</v>
      </c>
      <c r="C30" s="38" t="s">
        <v>5</v>
      </c>
      <c r="D30" s="38" t="s">
        <v>5</v>
      </c>
      <c r="E30" s="38" t="s">
        <v>5</v>
      </c>
      <c r="F30" s="38">
        <v>2</v>
      </c>
      <c r="G30" s="38" t="s">
        <v>5</v>
      </c>
      <c r="H30" s="38">
        <v>2</v>
      </c>
      <c r="I30" s="38">
        <v>1</v>
      </c>
      <c r="J30" s="38">
        <v>1</v>
      </c>
      <c r="K30" s="38" t="s">
        <v>5</v>
      </c>
      <c r="L30" s="38" t="s">
        <v>5</v>
      </c>
      <c r="M30" s="38" t="s">
        <v>5</v>
      </c>
      <c r="N30" s="38" t="s">
        <v>5</v>
      </c>
      <c r="O30" s="38" t="s">
        <v>5</v>
      </c>
      <c r="P30" s="38" t="s">
        <v>5</v>
      </c>
      <c r="Q30" s="38" t="s">
        <v>5</v>
      </c>
      <c r="R30" s="129">
        <v>1</v>
      </c>
      <c r="S30" s="289">
        <v>7</v>
      </c>
    </row>
    <row r="31" spans="1:19" ht="12.75">
      <c r="A31" s="291" t="s">
        <v>101</v>
      </c>
      <c r="B31" s="41" t="s">
        <v>5</v>
      </c>
      <c r="C31" s="38">
        <v>7</v>
      </c>
      <c r="D31" s="38">
        <v>1</v>
      </c>
      <c r="E31" s="38">
        <v>1</v>
      </c>
      <c r="F31" s="38">
        <v>1</v>
      </c>
      <c r="G31" s="38">
        <v>3</v>
      </c>
      <c r="H31" s="38">
        <v>10</v>
      </c>
      <c r="I31" s="38">
        <v>22</v>
      </c>
      <c r="J31" s="38" t="s">
        <v>5</v>
      </c>
      <c r="K31" s="38" t="s">
        <v>5</v>
      </c>
      <c r="L31" s="38">
        <v>4</v>
      </c>
      <c r="M31" s="38">
        <v>3</v>
      </c>
      <c r="N31" s="38">
        <v>2</v>
      </c>
      <c r="O31" s="38" t="s">
        <v>5</v>
      </c>
      <c r="P31" s="38" t="s">
        <v>5</v>
      </c>
      <c r="Q31" s="38">
        <v>9</v>
      </c>
      <c r="R31" s="129">
        <v>3</v>
      </c>
      <c r="S31" s="289">
        <v>66</v>
      </c>
    </row>
    <row r="32" spans="1:19" ht="12.75">
      <c r="A32" s="291" t="s">
        <v>17</v>
      </c>
      <c r="B32" s="41">
        <v>6</v>
      </c>
      <c r="C32" s="38">
        <v>175</v>
      </c>
      <c r="D32" s="38">
        <v>62</v>
      </c>
      <c r="E32" s="38">
        <v>50</v>
      </c>
      <c r="F32" s="38">
        <v>59</v>
      </c>
      <c r="G32" s="38">
        <v>165</v>
      </c>
      <c r="H32" s="38">
        <v>174</v>
      </c>
      <c r="I32" s="38">
        <v>3305</v>
      </c>
      <c r="J32" s="38">
        <v>25</v>
      </c>
      <c r="K32" s="38">
        <v>25</v>
      </c>
      <c r="L32" s="38">
        <v>22</v>
      </c>
      <c r="M32" s="38">
        <v>199</v>
      </c>
      <c r="N32" s="38">
        <v>340</v>
      </c>
      <c r="O32" s="38">
        <v>33</v>
      </c>
      <c r="P32" s="38">
        <v>105</v>
      </c>
      <c r="Q32" s="38">
        <v>195</v>
      </c>
      <c r="R32" s="129">
        <v>76</v>
      </c>
      <c r="S32" s="289">
        <v>5016</v>
      </c>
    </row>
    <row r="33" spans="1:19" ht="12.75">
      <c r="A33" s="291" t="s">
        <v>102</v>
      </c>
      <c r="B33" s="41" t="s">
        <v>5</v>
      </c>
      <c r="C33" s="38">
        <v>27</v>
      </c>
      <c r="D33" s="38">
        <v>2</v>
      </c>
      <c r="E33" s="38">
        <v>3</v>
      </c>
      <c r="F33" s="38">
        <v>4</v>
      </c>
      <c r="G33" s="38">
        <v>14</v>
      </c>
      <c r="H33" s="38">
        <v>43</v>
      </c>
      <c r="I33" s="38">
        <v>93</v>
      </c>
      <c r="J33" s="38">
        <v>3</v>
      </c>
      <c r="K33" s="38">
        <v>3</v>
      </c>
      <c r="L33" s="38">
        <v>5</v>
      </c>
      <c r="M33" s="38">
        <v>13</v>
      </c>
      <c r="N33" s="38">
        <v>30</v>
      </c>
      <c r="O33" s="38">
        <v>7</v>
      </c>
      <c r="P33" s="38">
        <v>7</v>
      </c>
      <c r="Q33" s="38">
        <v>21</v>
      </c>
      <c r="R33" s="129">
        <v>13</v>
      </c>
      <c r="S33" s="289">
        <v>288</v>
      </c>
    </row>
    <row r="34" spans="1:19" ht="12.75">
      <c r="A34" s="291" t="s">
        <v>170</v>
      </c>
      <c r="B34" s="41" t="s">
        <v>5</v>
      </c>
      <c r="C34" s="38" t="s">
        <v>5</v>
      </c>
      <c r="D34" s="38" t="s">
        <v>5</v>
      </c>
      <c r="E34" s="38" t="s">
        <v>5</v>
      </c>
      <c r="F34" s="38" t="s">
        <v>5</v>
      </c>
      <c r="G34" s="38">
        <v>2</v>
      </c>
      <c r="H34" s="38" t="s">
        <v>5</v>
      </c>
      <c r="I34" s="38">
        <v>10</v>
      </c>
      <c r="J34" s="38" t="s">
        <v>5</v>
      </c>
      <c r="K34" s="38" t="s">
        <v>5</v>
      </c>
      <c r="L34" s="38" t="s">
        <v>5</v>
      </c>
      <c r="M34" s="38" t="s">
        <v>5</v>
      </c>
      <c r="N34" s="38" t="s">
        <v>5</v>
      </c>
      <c r="O34" s="38" t="s">
        <v>5</v>
      </c>
      <c r="P34" s="38" t="s">
        <v>5</v>
      </c>
      <c r="Q34" s="38">
        <v>1</v>
      </c>
      <c r="R34" s="129" t="s">
        <v>5</v>
      </c>
      <c r="S34" s="289">
        <v>13</v>
      </c>
    </row>
    <row r="35" spans="1:19" ht="12.75">
      <c r="A35" s="291" t="s">
        <v>133</v>
      </c>
      <c r="B35" s="41" t="s">
        <v>5</v>
      </c>
      <c r="C35" s="38" t="s">
        <v>5</v>
      </c>
      <c r="D35" s="38" t="s">
        <v>5</v>
      </c>
      <c r="E35" s="38" t="s">
        <v>5</v>
      </c>
      <c r="F35" s="38" t="s">
        <v>5</v>
      </c>
      <c r="G35" s="38" t="s">
        <v>5</v>
      </c>
      <c r="H35" s="38">
        <v>2</v>
      </c>
      <c r="I35" s="38" t="s">
        <v>5</v>
      </c>
      <c r="J35" s="38" t="s">
        <v>5</v>
      </c>
      <c r="K35" s="38" t="s">
        <v>5</v>
      </c>
      <c r="L35" s="38" t="s">
        <v>5</v>
      </c>
      <c r="M35" s="38">
        <v>1</v>
      </c>
      <c r="N35" s="38" t="s">
        <v>5</v>
      </c>
      <c r="O35" s="38" t="s">
        <v>5</v>
      </c>
      <c r="P35" s="38" t="s">
        <v>5</v>
      </c>
      <c r="Q35" s="38" t="s">
        <v>5</v>
      </c>
      <c r="R35" s="129" t="s">
        <v>5</v>
      </c>
      <c r="S35" s="289">
        <v>3</v>
      </c>
    </row>
    <row r="36" spans="1:19" ht="12.75">
      <c r="A36" s="291" t="s">
        <v>84</v>
      </c>
      <c r="B36" s="41" t="s">
        <v>5</v>
      </c>
      <c r="C36" s="38">
        <v>1</v>
      </c>
      <c r="D36" s="38">
        <v>3</v>
      </c>
      <c r="E36" s="38" t="s">
        <v>5</v>
      </c>
      <c r="F36" s="38" t="s">
        <v>5</v>
      </c>
      <c r="G36" s="38">
        <v>5</v>
      </c>
      <c r="H36" s="38">
        <v>2</v>
      </c>
      <c r="I36" s="38">
        <v>33</v>
      </c>
      <c r="J36" s="38" t="s">
        <v>5</v>
      </c>
      <c r="K36" s="38" t="s">
        <v>5</v>
      </c>
      <c r="L36" s="38" t="s">
        <v>5</v>
      </c>
      <c r="M36" s="38">
        <v>2</v>
      </c>
      <c r="N36" s="38">
        <v>6</v>
      </c>
      <c r="O36" s="38">
        <v>1</v>
      </c>
      <c r="P36" s="38" t="s">
        <v>5</v>
      </c>
      <c r="Q36" s="38">
        <v>4</v>
      </c>
      <c r="R36" s="129">
        <v>5</v>
      </c>
      <c r="S36" s="289">
        <v>62</v>
      </c>
    </row>
    <row r="37" spans="1:19" ht="12.75">
      <c r="A37" s="291" t="s">
        <v>151</v>
      </c>
      <c r="B37" s="41" t="s">
        <v>5</v>
      </c>
      <c r="C37" s="38">
        <v>15</v>
      </c>
      <c r="D37" s="38">
        <v>13</v>
      </c>
      <c r="E37" s="38">
        <v>7</v>
      </c>
      <c r="F37" s="38">
        <v>3</v>
      </c>
      <c r="G37" s="38">
        <v>18</v>
      </c>
      <c r="H37" s="38">
        <v>53</v>
      </c>
      <c r="I37" s="38">
        <v>118</v>
      </c>
      <c r="J37" s="38">
        <v>23</v>
      </c>
      <c r="K37" s="38">
        <v>25</v>
      </c>
      <c r="L37" s="38">
        <v>4</v>
      </c>
      <c r="M37" s="38">
        <v>19</v>
      </c>
      <c r="N37" s="38">
        <v>108</v>
      </c>
      <c r="O37" s="38" t="s">
        <v>5</v>
      </c>
      <c r="P37" s="38">
        <v>7</v>
      </c>
      <c r="Q37" s="38">
        <v>15</v>
      </c>
      <c r="R37" s="129">
        <v>8</v>
      </c>
      <c r="S37" s="289">
        <v>436</v>
      </c>
    </row>
    <row r="38" spans="1:19" ht="12.75">
      <c r="A38" s="291" t="s">
        <v>176</v>
      </c>
      <c r="B38" s="41" t="s">
        <v>5</v>
      </c>
      <c r="C38" s="38" t="s">
        <v>5</v>
      </c>
      <c r="D38" s="38" t="s">
        <v>5</v>
      </c>
      <c r="E38" s="38">
        <v>6</v>
      </c>
      <c r="F38" s="38">
        <v>1</v>
      </c>
      <c r="G38" s="38">
        <v>3</v>
      </c>
      <c r="H38" s="38">
        <v>4</v>
      </c>
      <c r="I38" s="38">
        <v>17</v>
      </c>
      <c r="J38" s="38" t="s">
        <v>5</v>
      </c>
      <c r="K38" s="38" t="s">
        <v>5</v>
      </c>
      <c r="L38" s="38" t="s">
        <v>5</v>
      </c>
      <c r="M38" s="38">
        <v>9</v>
      </c>
      <c r="N38" s="38" t="s">
        <v>5</v>
      </c>
      <c r="O38" s="38" t="s">
        <v>5</v>
      </c>
      <c r="P38" s="38" t="s">
        <v>5</v>
      </c>
      <c r="Q38" s="38">
        <v>4</v>
      </c>
      <c r="R38" s="129">
        <v>6</v>
      </c>
      <c r="S38" s="289">
        <v>50</v>
      </c>
    </row>
    <row r="39" spans="1:19" ht="12.75">
      <c r="A39" s="291" t="s">
        <v>203</v>
      </c>
      <c r="B39" s="41">
        <v>1</v>
      </c>
      <c r="C39" s="38">
        <v>6</v>
      </c>
      <c r="D39" s="38">
        <v>2</v>
      </c>
      <c r="E39" s="38" t="s">
        <v>5</v>
      </c>
      <c r="F39" s="38" t="s">
        <v>5</v>
      </c>
      <c r="G39" s="38">
        <v>7</v>
      </c>
      <c r="H39" s="38" t="s">
        <v>5</v>
      </c>
      <c r="I39" s="38">
        <v>3</v>
      </c>
      <c r="J39" s="38" t="s">
        <v>5</v>
      </c>
      <c r="K39" s="38" t="s">
        <v>5</v>
      </c>
      <c r="L39" s="38" t="s">
        <v>5</v>
      </c>
      <c r="M39" s="38" t="s">
        <v>5</v>
      </c>
      <c r="N39" s="38" t="s">
        <v>5</v>
      </c>
      <c r="O39" s="38" t="s">
        <v>5</v>
      </c>
      <c r="P39" s="38" t="s">
        <v>5</v>
      </c>
      <c r="Q39" s="38">
        <v>4</v>
      </c>
      <c r="R39" s="129" t="s">
        <v>5</v>
      </c>
      <c r="S39" s="289">
        <v>23</v>
      </c>
    </row>
    <row r="40" spans="1:19" ht="12.75">
      <c r="A40" s="291" t="s">
        <v>103</v>
      </c>
      <c r="B40" s="41" t="s">
        <v>5</v>
      </c>
      <c r="C40" s="38">
        <v>10</v>
      </c>
      <c r="D40" s="38">
        <v>2</v>
      </c>
      <c r="E40" s="38" t="s">
        <v>5</v>
      </c>
      <c r="F40" s="38" t="s">
        <v>5</v>
      </c>
      <c r="G40" s="38">
        <v>3</v>
      </c>
      <c r="H40" s="38">
        <v>3</v>
      </c>
      <c r="I40" s="38">
        <v>10</v>
      </c>
      <c r="J40" s="38" t="s">
        <v>5</v>
      </c>
      <c r="K40" s="38" t="s">
        <v>5</v>
      </c>
      <c r="L40" s="38" t="s">
        <v>5</v>
      </c>
      <c r="M40" s="38" t="s">
        <v>5</v>
      </c>
      <c r="N40" s="38">
        <v>3</v>
      </c>
      <c r="O40" s="38" t="s">
        <v>5</v>
      </c>
      <c r="P40" s="38">
        <v>1</v>
      </c>
      <c r="Q40" s="38">
        <v>2</v>
      </c>
      <c r="R40" s="129">
        <v>3</v>
      </c>
      <c r="S40" s="289">
        <v>37</v>
      </c>
    </row>
    <row r="41" spans="1:19" ht="12.75">
      <c r="A41" s="291" t="s">
        <v>76</v>
      </c>
      <c r="B41" s="41">
        <v>1</v>
      </c>
      <c r="C41" s="38" t="s">
        <v>5</v>
      </c>
      <c r="D41" s="38" t="s">
        <v>5</v>
      </c>
      <c r="E41" s="38">
        <v>1</v>
      </c>
      <c r="F41" s="38" t="s">
        <v>5</v>
      </c>
      <c r="G41" s="38" t="s">
        <v>5</v>
      </c>
      <c r="H41" s="38" t="s">
        <v>5</v>
      </c>
      <c r="I41" s="38" t="s">
        <v>5</v>
      </c>
      <c r="J41" s="38" t="s">
        <v>5</v>
      </c>
      <c r="K41" s="38" t="s">
        <v>5</v>
      </c>
      <c r="L41" s="38" t="s">
        <v>5</v>
      </c>
      <c r="M41" s="38">
        <v>1</v>
      </c>
      <c r="N41" s="38" t="s">
        <v>5</v>
      </c>
      <c r="O41" s="38" t="s">
        <v>5</v>
      </c>
      <c r="P41" s="38" t="s">
        <v>5</v>
      </c>
      <c r="Q41" s="38" t="s">
        <v>5</v>
      </c>
      <c r="R41" s="129" t="s">
        <v>5</v>
      </c>
      <c r="S41" s="289">
        <v>3</v>
      </c>
    </row>
    <row r="42" spans="1:19" ht="12.75">
      <c r="A42" s="291" t="s">
        <v>18</v>
      </c>
      <c r="B42" s="41">
        <v>16</v>
      </c>
      <c r="C42" s="38">
        <v>79</v>
      </c>
      <c r="D42" s="38">
        <v>25</v>
      </c>
      <c r="E42" s="38">
        <v>26</v>
      </c>
      <c r="F42" s="38">
        <v>16</v>
      </c>
      <c r="G42" s="38">
        <v>42</v>
      </c>
      <c r="H42" s="38">
        <v>101</v>
      </c>
      <c r="I42" s="38">
        <v>356</v>
      </c>
      <c r="J42" s="38">
        <v>12</v>
      </c>
      <c r="K42" s="38">
        <v>23</v>
      </c>
      <c r="L42" s="38">
        <v>14</v>
      </c>
      <c r="M42" s="38">
        <v>56</v>
      </c>
      <c r="N42" s="38">
        <v>79</v>
      </c>
      <c r="O42" s="38">
        <v>20</v>
      </c>
      <c r="P42" s="38">
        <v>12</v>
      </c>
      <c r="Q42" s="38">
        <v>58</v>
      </c>
      <c r="R42" s="129">
        <v>22</v>
      </c>
      <c r="S42" s="289">
        <v>957</v>
      </c>
    </row>
    <row r="43" spans="1:19" ht="12.75">
      <c r="A43" s="291" t="s">
        <v>104</v>
      </c>
      <c r="B43" s="41" t="s">
        <v>5</v>
      </c>
      <c r="C43" s="38">
        <v>3</v>
      </c>
      <c r="D43" s="38" t="s">
        <v>5</v>
      </c>
      <c r="E43" s="38">
        <v>2</v>
      </c>
      <c r="F43" s="38">
        <v>1</v>
      </c>
      <c r="G43" s="38">
        <v>1</v>
      </c>
      <c r="H43" s="38">
        <v>7</v>
      </c>
      <c r="I43" s="38">
        <v>15</v>
      </c>
      <c r="J43" s="38">
        <v>1</v>
      </c>
      <c r="K43" s="38">
        <v>2</v>
      </c>
      <c r="L43" s="38" t="s">
        <v>5</v>
      </c>
      <c r="M43" s="38">
        <v>5</v>
      </c>
      <c r="N43" s="38">
        <v>7</v>
      </c>
      <c r="O43" s="38">
        <v>2</v>
      </c>
      <c r="P43" s="38">
        <v>1</v>
      </c>
      <c r="Q43" s="38">
        <v>1</v>
      </c>
      <c r="R43" s="129">
        <v>3</v>
      </c>
      <c r="S43" s="289">
        <v>51</v>
      </c>
    </row>
    <row r="44" spans="1:19" ht="12.75">
      <c r="A44" s="291" t="s">
        <v>19</v>
      </c>
      <c r="B44" s="41">
        <v>2</v>
      </c>
      <c r="C44" s="38" t="s">
        <v>5</v>
      </c>
      <c r="D44" s="38" t="s">
        <v>5</v>
      </c>
      <c r="E44" s="38" t="s">
        <v>5</v>
      </c>
      <c r="F44" s="38" t="s">
        <v>5</v>
      </c>
      <c r="G44" s="38" t="s">
        <v>5</v>
      </c>
      <c r="H44" s="38" t="s">
        <v>5</v>
      </c>
      <c r="I44" s="38">
        <v>14</v>
      </c>
      <c r="J44" s="38" t="s">
        <v>5</v>
      </c>
      <c r="K44" s="38" t="s">
        <v>5</v>
      </c>
      <c r="L44" s="38" t="s">
        <v>5</v>
      </c>
      <c r="M44" s="38" t="s">
        <v>5</v>
      </c>
      <c r="N44" s="38" t="s">
        <v>5</v>
      </c>
      <c r="O44" s="38" t="s">
        <v>5</v>
      </c>
      <c r="P44" s="38" t="s">
        <v>5</v>
      </c>
      <c r="Q44" s="38" t="s">
        <v>5</v>
      </c>
      <c r="R44" s="129" t="s">
        <v>5</v>
      </c>
      <c r="S44" s="289">
        <v>16</v>
      </c>
    </row>
    <row r="45" spans="1:19" ht="12.75">
      <c r="A45" s="291" t="s">
        <v>177</v>
      </c>
      <c r="B45" s="41" t="s">
        <v>5</v>
      </c>
      <c r="C45" s="38">
        <v>1</v>
      </c>
      <c r="D45" s="38">
        <v>1</v>
      </c>
      <c r="E45" s="38">
        <v>1</v>
      </c>
      <c r="F45" s="38" t="s">
        <v>5</v>
      </c>
      <c r="G45" s="38">
        <v>2</v>
      </c>
      <c r="H45" s="38" t="s">
        <v>5</v>
      </c>
      <c r="I45" s="38" t="s">
        <v>5</v>
      </c>
      <c r="J45" s="38" t="s">
        <v>5</v>
      </c>
      <c r="K45" s="38" t="s">
        <v>5</v>
      </c>
      <c r="L45" s="38">
        <v>3</v>
      </c>
      <c r="M45" s="38">
        <v>1</v>
      </c>
      <c r="N45" s="38">
        <v>1</v>
      </c>
      <c r="O45" s="38" t="s">
        <v>5</v>
      </c>
      <c r="P45" s="38" t="s">
        <v>5</v>
      </c>
      <c r="Q45" s="38">
        <v>1</v>
      </c>
      <c r="R45" s="129">
        <v>1</v>
      </c>
      <c r="S45" s="289">
        <v>12</v>
      </c>
    </row>
    <row r="46" spans="1:19" ht="12.75">
      <c r="A46" s="291" t="s">
        <v>20</v>
      </c>
      <c r="B46" s="41">
        <v>2</v>
      </c>
      <c r="C46" s="38">
        <v>3</v>
      </c>
      <c r="D46" s="38">
        <v>1</v>
      </c>
      <c r="E46" s="38">
        <v>2</v>
      </c>
      <c r="F46" s="38" t="s">
        <v>5</v>
      </c>
      <c r="G46" s="38">
        <v>1</v>
      </c>
      <c r="H46" s="38">
        <v>6</v>
      </c>
      <c r="I46" s="38">
        <v>31</v>
      </c>
      <c r="J46" s="38" t="s">
        <v>5</v>
      </c>
      <c r="K46" s="38" t="s">
        <v>5</v>
      </c>
      <c r="L46" s="38">
        <v>1</v>
      </c>
      <c r="M46" s="38">
        <v>2</v>
      </c>
      <c r="N46" s="38">
        <v>2</v>
      </c>
      <c r="O46" s="38" t="s">
        <v>5</v>
      </c>
      <c r="P46" s="38" t="s">
        <v>5</v>
      </c>
      <c r="Q46" s="38">
        <v>3</v>
      </c>
      <c r="R46" s="129">
        <v>1</v>
      </c>
      <c r="S46" s="289">
        <v>55</v>
      </c>
    </row>
    <row r="47" spans="1:19" ht="12.75">
      <c r="A47" s="291" t="s">
        <v>85</v>
      </c>
      <c r="B47" s="41">
        <v>1</v>
      </c>
      <c r="C47" s="38">
        <v>28</v>
      </c>
      <c r="D47" s="38">
        <v>2</v>
      </c>
      <c r="E47" s="38">
        <v>5</v>
      </c>
      <c r="F47" s="38">
        <v>5</v>
      </c>
      <c r="G47" s="38">
        <v>10</v>
      </c>
      <c r="H47" s="38">
        <v>20</v>
      </c>
      <c r="I47" s="38">
        <v>152</v>
      </c>
      <c r="J47" s="38">
        <v>2</v>
      </c>
      <c r="K47" s="38">
        <v>2</v>
      </c>
      <c r="L47" s="38">
        <v>6</v>
      </c>
      <c r="M47" s="38">
        <v>28</v>
      </c>
      <c r="N47" s="38">
        <v>35</v>
      </c>
      <c r="O47" s="38">
        <v>1</v>
      </c>
      <c r="P47" s="38">
        <v>4</v>
      </c>
      <c r="Q47" s="38">
        <v>16</v>
      </c>
      <c r="R47" s="129">
        <v>14</v>
      </c>
      <c r="S47" s="289">
        <v>331</v>
      </c>
    </row>
    <row r="48" spans="1:19" ht="12.75">
      <c r="A48" s="291" t="s">
        <v>152</v>
      </c>
      <c r="B48" s="41" t="s">
        <v>5</v>
      </c>
      <c r="C48" s="38" t="s">
        <v>5</v>
      </c>
      <c r="D48" s="38">
        <v>1</v>
      </c>
      <c r="E48" s="38" t="s">
        <v>5</v>
      </c>
      <c r="F48" s="38" t="s">
        <v>5</v>
      </c>
      <c r="G48" s="38">
        <v>1</v>
      </c>
      <c r="H48" s="38">
        <v>1</v>
      </c>
      <c r="I48" s="38">
        <v>14</v>
      </c>
      <c r="J48" s="38" t="s">
        <v>5</v>
      </c>
      <c r="K48" s="38" t="s">
        <v>5</v>
      </c>
      <c r="L48" s="38" t="s">
        <v>5</v>
      </c>
      <c r="M48" s="38">
        <v>3</v>
      </c>
      <c r="N48" s="38">
        <v>3</v>
      </c>
      <c r="O48" s="38" t="s">
        <v>5</v>
      </c>
      <c r="P48" s="38" t="s">
        <v>5</v>
      </c>
      <c r="Q48" s="38">
        <v>1</v>
      </c>
      <c r="R48" s="129">
        <v>1</v>
      </c>
      <c r="S48" s="289">
        <v>25</v>
      </c>
    </row>
    <row r="49" spans="1:19" ht="12.75">
      <c r="A49" s="291" t="s">
        <v>153</v>
      </c>
      <c r="B49" s="41" t="s">
        <v>5</v>
      </c>
      <c r="C49" s="38">
        <v>3</v>
      </c>
      <c r="D49" s="38">
        <v>6</v>
      </c>
      <c r="E49" s="38">
        <v>2</v>
      </c>
      <c r="F49" s="38">
        <v>2</v>
      </c>
      <c r="G49" s="38">
        <v>13</v>
      </c>
      <c r="H49" s="38">
        <v>40</v>
      </c>
      <c r="I49" s="38">
        <v>101</v>
      </c>
      <c r="J49" s="38">
        <v>11</v>
      </c>
      <c r="K49" s="38">
        <v>2</v>
      </c>
      <c r="L49" s="38">
        <v>1</v>
      </c>
      <c r="M49" s="38">
        <v>7</v>
      </c>
      <c r="N49" s="38">
        <v>22</v>
      </c>
      <c r="O49" s="38" t="s">
        <v>5</v>
      </c>
      <c r="P49" s="38" t="s">
        <v>5</v>
      </c>
      <c r="Q49" s="38">
        <v>25</v>
      </c>
      <c r="R49" s="129">
        <v>3</v>
      </c>
      <c r="S49" s="289">
        <v>238</v>
      </c>
    </row>
    <row r="50" spans="1:19" ht="12.75">
      <c r="A50" s="291" t="s">
        <v>134</v>
      </c>
      <c r="B50" s="41" t="s">
        <v>5</v>
      </c>
      <c r="C50" s="38" t="s">
        <v>5</v>
      </c>
      <c r="D50" s="38" t="s">
        <v>5</v>
      </c>
      <c r="E50" s="38" t="s">
        <v>5</v>
      </c>
      <c r="F50" s="38" t="s">
        <v>5</v>
      </c>
      <c r="G50" s="38" t="s">
        <v>5</v>
      </c>
      <c r="H50" s="38" t="s">
        <v>5</v>
      </c>
      <c r="I50" s="38">
        <v>1</v>
      </c>
      <c r="J50" s="38" t="s">
        <v>5</v>
      </c>
      <c r="K50" s="38" t="s">
        <v>5</v>
      </c>
      <c r="L50" s="38" t="s">
        <v>5</v>
      </c>
      <c r="M50" s="38" t="s">
        <v>5</v>
      </c>
      <c r="N50" s="38">
        <v>1</v>
      </c>
      <c r="O50" s="38" t="s">
        <v>5</v>
      </c>
      <c r="P50" s="38">
        <v>1</v>
      </c>
      <c r="Q50" s="38" t="s">
        <v>5</v>
      </c>
      <c r="R50" s="129">
        <v>2</v>
      </c>
      <c r="S50" s="289">
        <v>5</v>
      </c>
    </row>
    <row r="51" spans="1:19" ht="12.75">
      <c r="A51" s="291" t="s">
        <v>21</v>
      </c>
      <c r="B51" s="41">
        <v>1</v>
      </c>
      <c r="C51" s="38" t="s">
        <v>5</v>
      </c>
      <c r="D51" s="38">
        <v>1</v>
      </c>
      <c r="E51" s="38" t="s">
        <v>5</v>
      </c>
      <c r="F51" s="38" t="s">
        <v>5</v>
      </c>
      <c r="G51" s="38">
        <v>3</v>
      </c>
      <c r="H51" s="38" t="s">
        <v>5</v>
      </c>
      <c r="I51" s="38">
        <v>17</v>
      </c>
      <c r="J51" s="38" t="s">
        <v>5</v>
      </c>
      <c r="K51" s="38" t="s">
        <v>5</v>
      </c>
      <c r="L51" s="38" t="s">
        <v>5</v>
      </c>
      <c r="M51" s="38" t="s">
        <v>5</v>
      </c>
      <c r="N51" s="38">
        <v>4</v>
      </c>
      <c r="O51" s="38" t="s">
        <v>5</v>
      </c>
      <c r="P51" s="38">
        <v>1</v>
      </c>
      <c r="Q51" s="38" t="s">
        <v>5</v>
      </c>
      <c r="R51" s="129">
        <v>5</v>
      </c>
      <c r="S51" s="289">
        <v>32</v>
      </c>
    </row>
    <row r="52" spans="1:19" ht="12.75">
      <c r="A52" s="291" t="s">
        <v>22</v>
      </c>
      <c r="B52" s="41" t="s">
        <v>5</v>
      </c>
      <c r="C52" s="38">
        <v>15</v>
      </c>
      <c r="D52" s="38">
        <v>3</v>
      </c>
      <c r="E52" s="38">
        <v>1</v>
      </c>
      <c r="F52" s="38">
        <v>1</v>
      </c>
      <c r="G52" s="38">
        <v>3</v>
      </c>
      <c r="H52" s="38">
        <v>6</v>
      </c>
      <c r="I52" s="38">
        <v>22</v>
      </c>
      <c r="J52" s="38">
        <v>2</v>
      </c>
      <c r="K52" s="38">
        <v>1</v>
      </c>
      <c r="L52" s="38">
        <v>1</v>
      </c>
      <c r="M52" s="38" t="s">
        <v>5</v>
      </c>
      <c r="N52" s="38">
        <v>4</v>
      </c>
      <c r="O52" s="38">
        <v>3</v>
      </c>
      <c r="P52" s="38">
        <v>5</v>
      </c>
      <c r="Q52" s="38">
        <v>2</v>
      </c>
      <c r="R52" s="129">
        <v>3</v>
      </c>
      <c r="S52" s="289">
        <v>72</v>
      </c>
    </row>
    <row r="53" spans="1:19" ht="12.75">
      <c r="A53" s="291" t="s">
        <v>154</v>
      </c>
      <c r="B53" s="41" t="s">
        <v>5</v>
      </c>
      <c r="C53" s="38">
        <v>26</v>
      </c>
      <c r="D53" s="38">
        <v>1</v>
      </c>
      <c r="E53" s="38">
        <v>2</v>
      </c>
      <c r="F53" s="38">
        <v>11</v>
      </c>
      <c r="G53" s="38">
        <v>8</v>
      </c>
      <c r="H53" s="38">
        <v>24</v>
      </c>
      <c r="I53" s="38">
        <v>29</v>
      </c>
      <c r="J53" s="38">
        <v>1</v>
      </c>
      <c r="K53" s="38">
        <v>7</v>
      </c>
      <c r="L53" s="38">
        <v>2</v>
      </c>
      <c r="M53" s="38">
        <v>46</v>
      </c>
      <c r="N53" s="38">
        <v>15</v>
      </c>
      <c r="O53" s="38" t="s">
        <v>5</v>
      </c>
      <c r="P53" s="38">
        <v>1</v>
      </c>
      <c r="Q53" s="38">
        <v>19</v>
      </c>
      <c r="R53" s="129">
        <v>38</v>
      </c>
      <c r="S53" s="289">
        <v>230</v>
      </c>
    </row>
    <row r="54" spans="1:19" ht="12.75">
      <c r="A54" s="291" t="s">
        <v>23</v>
      </c>
      <c r="B54" s="41">
        <v>104</v>
      </c>
      <c r="C54" s="38">
        <v>38</v>
      </c>
      <c r="D54" s="38">
        <v>5</v>
      </c>
      <c r="E54" s="38">
        <v>24</v>
      </c>
      <c r="F54" s="38">
        <v>6</v>
      </c>
      <c r="G54" s="38">
        <v>23</v>
      </c>
      <c r="H54" s="38">
        <v>36</v>
      </c>
      <c r="I54" s="38">
        <v>266</v>
      </c>
      <c r="J54" s="38">
        <v>10</v>
      </c>
      <c r="K54" s="38">
        <v>2</v>
      </c>
      <c r="L54" s="38">
        <v>5</v>
      </c>
      <c r="M54" s="38">
        <v>22</v>
      </c>
      <c r="N54" s="38">
        <v>29</v>
      </c>
      <c r="O54" s="38">
        <v>6</v>
      </c>
      <c r="P54" s="38">
        <v>8</v>
      </c>
      <c r="Q54" s="38">
        <v>44</v>
      </c>
      <c r="R54" s="129">
        <v>7</v>
      </c>
      <c r="S54" s="289">
        <v>635</v>
      </c>
    </row>
    <row r="55" spans="1:19" ht="12.75">
      <c r="A55" s="291" t="s">
        <v>135</v>
      </c>
      <c r="B55" s="41" t="s">
        <v>5</v>
      </c>
      <c r="C55" s="38">
        <v>1</v>
      </c>
      <c r="D55" s="38" t="s">
        <v>5</v>
      </c>
      <c r="E55" s="38" t="s">
        <v>5</v>
      </c>
      <c r="F55" s="38" t="s">
        <v>5</v>
      </c>
      <c r="G55" s="38" t="s">
        <v>5</v>
      </c>
      <c r="H55" s="38" t="s">
        <v>5</v>
      </c>
      <c r="I55" s="38">
        <v>1</v>
      </c>
      <c r="J55" s="38" t="s">
        <v>5</v>
      </c>
      <c r="K55" s="38" t="s">
        <v>5</v>
      </c>
      <c r="L55" s="38" t="s">
        <v>5</v>
      </c>
      <c r="M55" s="38" t="s">
        <v>5</v>
      </c>
      <c r="N55" s="38" t="s">
        <v>5</v>
      </c>
      <c r="O55" s="38" t="s">
        <v>5</v>
      </c>
      <c r="P55" s="38" t="s">
        <v>5</v>
      </c>
      <c r="Q55" s="38">
        <v>1</v>
      </c>
      <c r="R55" s="129" t="s">
        <v>5</v>
      </c>
      <c r="S55" s="289">
        <v>3</v>
      </c>
    </row>
    <row r="56" spans="1:19" ht="12.75">
      <c r="A56" s="291" t="s">
        <v>105</v>
      </c>
      <c r="B56" s="41" t="s">
        <v>5</v>
      </c>
      <c r="C56" s="38">
        <v>3</v>
      </c>
      <c r="D56" s="38">
        <v>1</v>
      </c>
      <c r="E56" s="38" t="s">
        <v>5</v>
      </c>
      <c r="F56" s="38" t="s">
        <v>5</v>
      </c>
      <c r="G56" s="38">
        <v>1</v>
      </c>
      <c r="H56" s="38">
        <v>4</v>
      </c>
      <c r="I56" s="38">
        <v>5</v>
      </c>
      <c r="J56" s="38" t="s">
        <v>5</v>
      </c>
      <c r="K56" s="38">
        <v>1</v>
      </c>
      <c r="L56" s="38" t="s">
        <v>5</v>
      </c>
      <c r="M56" s="38">
        <v>1</v>
      </c>
      <c r="N56" s="38">
        <v>2</v>
      </c>
      <c r="O56" s="38">
        <v>2</v>
      </c>
      <c r="P56" s="38" t="s">
        <v>5</v>
      </c>
      <c r="Q56" s="38">
        <v>2</v>
      </c>
      <c r="R56" s="129" t="s">
        <v>5</v>
      </c>
      <c r="S56" s="289">
        <v>22</v>
      </c>
    </row>
    <row r="57" spans="1:19" ht="12.75">
      <c r="A57" s="291" t="s">
        <v>24</v>
      </c>
      <c r="B57" s="41">
        <v>1</v>
      </c>
      <c r="C57" s="38">
        <v>5</v>
      </c>
      <c r="D57" s="38" t="s">
        <v>5</v>
      </c>
      <c r="E57" s="38" t="s">
        <v>5</v>
      </c>
      <c r="F57" s="38">
        <v>2</v>
      </c>
      <c r="G57" s="38">
        <v>1</v>
      </c>
      <c r="H57" s="38" t="s">
        <v>5</v>
      </c>
      <c r="I57" s="38">
        <v>21</v>
      </c>
      <c r="J57" s="38" t="s">
        <v>5</v>
      </c>
      <c r="K57" s="38">
        <v>4</v>
      </c>
      <c r="L57" s="38" t="s">
        <v>5</v>
      </c>
      <c r="M57" s="38" t="s">
        <v>5</v>
      </c>
      <c r="N57" s="38">
        <v>1</v>
      </c>
      <c r="O57" s="38" t="s">
        <v>5</v>
      </c>
      <c r="P57" s="38">
        <v>1</v>
      </c>
      <c r="Q57" s="38">
        <v>3</v>
      </c>
      <c r="R57" s="129">
        <v>1</v>
      </c>
      <c r="S57" s="289">
        <v>40</v>
      </c>
    </row>
    <row r="58" spans="1:19" ht="12.75">
      <c r="A58" s="291" t="s">
        <v>82</v>
      </c>
      <c r="B58" s="41" t="s">
        <v>5</v>
      </c>
      <c r="C58" s="38" t="s">
        <v>5</v>
      </c>
      <c r="D58" s="38" t="s">
        <v>5</v>
      </c>
      <c r="E58" s="38" t="s">
        <v>5</v>
      </c>
      <c r="F58" s="38" t="s">
        <v>5</v>
      </c>
      <c r="G58" s="38">
        <v>3</v>
      </c>
      <c r="H58" s="38" t="s">
        <v>5</v>
      </c>
      <c r="I58" s="38">
        <v>2</v>
      </c>
      <c r="J58" s="38" t="s">
        <v>5</v>
      </c>
      <c r="K58" s="38" t="s">
        <v>5</v>
      </c>
      <c r="L58" s="38" t="s">
        <v>5</v>
      </c>
      <c r="M58" s="38" t="s">
        <v>5</v>
      </c>
      <c r="N58" s="38" t="s">
        <v>5</v>
      </c>
      <c r="O58" s="38" t="s">
        <v>5</v>
      </c>
      <c r="P58" s="38">
        <v>1</v>
      </c>
      <c r="Q58" s="38" t="s">
        <v>5</v>
      </c>
      <c r="R58" s="129" t="s">
        <v>5</v>
      </c>
      <c r="S58" s="289">
        <v>6</v>
      </c>
    </row>
    <row r="59" spans="1:19" ht="12.75">
      <c r="A59" s="291" t="s">
        <v>190</v>
      </c>
      <c r="B59" s="41" t="s">
        <v>5</v>
      </c>
      <c r="C59" s="38" t="s">
        <v>5</v>
      </c>
      <c r="D59" s="38" t="s">
        <v>5</v>
      </c>
      <c r="E59" s="38" t="s">
        <v>5</v>
      </c>
      <c r="F59" s="38" t="s">
        <v>5</v>
      </c>
      <c r="G59" s="38">
        <v>2</v>
      </c>
      <c r="H59" s="38">
        <v>1</v>
      </c>
      <c r="I59" s="38" t="s">
        <v>5</v>
      </c>
      <c r="J59" s="38" t="s">
        <v>5</v>
      </c>
      <c r="K59" s="38" t="s">
        <v>5</v>
      </c>
      <c r="L59" s="38" t="s">
        <v>5</v>
      </c>
      <c r="M59" s="38" t="s">
        <v>5</v>
      </c>
      <c r="N59" s="38">
        <v>1</v>
      </c>
      <c r="O59" s="38" t="s">
        <v>5</v>
      </c>
      <c r="P59" s="38" t="s">
        <v>5</v>
      </c>
      <c r="Q59" s="38">
        <v>1</v>
      </c>
      <c r="R59" s="129" t="s">
        <v>5</v>
      </c>
      <c r="S59" s="289">
        <v>5</v>
      </c>
    </row>
    <row r="60" spans="1:19" ht="12.75">
      <c r="A60" s="291" t="s">
        <v>72</v>
      </c>
      <c r="B60" s="41">
        <v>1</v>
      </c>
      <c r="C60" s="38" t="s">
        <v>5</v>
      </c>
      <c r="D60" s="38" t="s">
        <v>5</v>
      </c>
      <c r="E60" s="38" t="s">
        <v>5</v>
      </c>
      <c r="F60" s="38" t="s">
        <v>5</v>
      </c>
      <c r="G60" s="38" t="s">
        <v>5</v>
      </c>
      <c r="H60" s="38">
        <v>3</v>
      </c>
      <c r="I60" s="38">
        <v>12</v>
      </c>
      <c r="J60" s="38" t="s">
        <v>5</v>
      </c>
      <c r="K60" s="38" t="s">
        <v>5</v>
      </c>
      <c r="L60" s="38" t="s">
        <v>5</v>
      </c>
      <c r="M60" s="38" t="s">
        <v>5</v>
      </c>
      <c r="N60" s="38" t="s">
        <v>5</v>
      </c>
      <c r="O60" s="38" t="s">
        <v>5</v>
      </c>
      <c r="P60" s="38" t="s">
        <v>5</v>
      </c>
      <c r="Q60" s="38" t="s">
        <v>5</v>
      </c>
      <c r="R60" s="129" t="s">
        <v>5</v>
      </c>
      <c r="S60" s="289">
        <v>16</v>
      </c>
    </row>
    <row r="61" spans="1:19" ht="12.75">
      <c r="A61" s="291" t="s">
        <v>155</v>
      </c>
      <c r="B61" s="41" t="s">
        <v>5</v>
      </c>
      <c r="C61" s="38" t="s">
        <v>5</v>
      </c>
      <c r="D61" s="38" t="s">
        <v>5</v>
      </c>
      <c r="E61" s="38" t="s">
        <v>5</v>
      </c>
      <c r="F61" s="38" t="s">
        <v>5</v>
      </c>
      <c r="G61" s="38">
        <v>1</v>
      </c>
      <c r="H61" s="38" t="s">
        <v>5</v>
      </c>
      <c r="I61" s="38">
        <v>55</v>
      </c>
      <c r="J61" s="38" t="s">
        <v>5</v>
      </c>
      <c r="K61" s="38" t="s">
        <v>5</v>
      </c>
      <c r="L61" s="38">
        <v>1</v>
      </c>
      <c r="M61" s="38">
        <v>3</v>
      </c>
      <c r="N61" s="38">
        <v>3</v>
      </c>
      <c r="O61" s="38" t="s">
        <v>5</v>
      </c>
      <c r="P61" s="38">
        <v>1</v>
      </c>
      <c r="Q61" s="38">
        <v>1</v>
      </c>
      <c r="R61" s="129">
        <v>1</v>
      </c>
      <c r="S61" s="289">
        <v>66</v>
      </c>
    </row>
    <row r="62" spans="1:19" ht="12.75">
      <c r="A62" s="291" t="s">
        <v>169</v>
      </c>
      <c r="B62" s="41" t="s">
        <v>5</v>
      </c>
      <c r="C62" s="38">
        <v>3</v>
      </c>
      <c r="D62" s="38">
        <v>7</v>
      </c>
      <c r="E62" s="38">
        <v>4</v>
      </c>
      <c r="F62" s="38">
        <v>6</v>
      </c>
      <c r="G62" s="38">
        <v>5</v>
      </c>
      <c r="H62" s="38">
        <v>20</v>
      </c>
      <c r="I62" s="38">
        <v>26</v>
      </c>
      <c r="J62" s="38">
        <v>1</v>
      </c>
      <c r="K62" s="38">
        <v>2</v>
      </c>
      <c r="L62" s="38">
        <v>1</v>
      </c>
      <c r="M62" s="38">
        <v>10</v>
      </c>
      <c r="N62" s="38">
        <v>8</v>
      </c>
      <c r="O62" s="38">
        <v>1</v>
      </c>
      <c r="P62" s="38">
        <v>2</v>
      </c>
      <c r="Q62" s="38">
        <v>16</v>
      </c>
      <c r="R62" s="129">
        <v>4</v>
      </c>
      <c r="S62" s="289">
        <v>116</v>
      </c>
    </row>
    <row r="63" spans="1:19" ht="12.75">
      <c r="A63" s="291" t="s">
        <v>156</v>
      </c>
      <c r="B63" s="41" t="s">
        <v>5</v>
      </c>
      <c r="C63" s="38">
        <v>2</v>
      </c>
      <c r="D63" s="38" t="s">
        <v>5</v>
      </c>
      <c r="E63" s="38" t="s">
        <v>5</v>
      </c>
      <c r="F63" s="38">
        <v>1</v>
      </c>
      <c r="G63" s="38" t="s">
        <v>5</v>
      </c>
      <c r="H63" s="38">
        <v>5</v>
      </c>
      <c r="I63" s="38">
        <v>2</v>
      </c>
      <c r="J63" s="38" t="s">
        <v>5</v>
      </c>
      <c r="K63" s="38" t="s">
        <v>5</v>
      </c>
      <c r="L63" s="38" t="s">
        <v>5</v>
      </c>
      <c r="M63" s="38">
        <v>1</v>
      </c>
      <c r="N63" s="38" t="s">
        <v>5</v>
      </c>
      <c r="O63" s="38" t="s">
        <v>5</v>
      </c>
      <c r="P63" s="38" t="s">
        <v>5</v>
      </c>
      <c r="Q63" s="38" t="s">
        <v>5</v>
      </c>
      <c r="R63" s="129" t="s">
        <v>5</v>
      </c>
      <c r="S63" s="289">
        <v>11</v>
      </c>
    </row>
    <row r="64" spans="1:19" ht="12.75">
      <c r="A64" s="291" t="s">
        <v>288</v>
      </c>
      <c r="B64" s="41" t="s">
        <v>5</v>
      </c>
      <c r="C64" s="38" t="s">
        <v>5</v>
      </c>
      <c r="D64" s="38" t="s">
        <v>5</v>
      </c>
      <c r="E64" s="38" t="s">
        <v>5</v>
      </c>
      <c r="F64" s="38" t="s">
        <v>5</v>
      </c>
      <c r="G64" s="38" t="s">
        <v>5</v>
      </c>
      <c r="H64" s="38" t="s">
        <v>5</v>
      </c>
      <c r="I64" s="38">
        <v>17</v>
      </c>
      <c r="J64" s="38" t="s">
        <v>5</v>
      </c>
      <c r="K64" s="38" t="s">
        <v>5</v>
      </c>
      <c r="L64" s="38" t="s">
        <v>5</v>
      </c>
      <c r="M64" s="38" t="s">
        <v>5</v>
      </c>
      <c r="N64" s="38" t="s">
        <v>5</v>
      </c>
      <c r="O64" s="38" t="s">
        <v>5</v>
      </c>
      <c r="P64" s="38" t="s">
        <v>5</v>
      </c>
      <c r="Q64" s="38" t="s">
        <v>5</v>
      </c>
      <c r="R64" s="129" t="s">
        <v>5</v>
      </c>
      <c r="S64" s="289">
        <v>17</v>
      </c>
    </row>
    <row r="65" spans="1:19" ht="12.75">
      <c r="A65" s="291" t="s">
        <v>25</v>
      </c>
      <c r="B65" s="41">
        <v>1</v>
      </c>
      <c r="C65" s="38">
        <v>177</v>
      </c>
      <c r="D65" s="38">
        <v>29</v>
      </c>
      <c r="E65" s="38">
        <v>8</v>
      </c>
      <c r="F65" s="38">
        <v>62</v>
      </c>
      <c r="G65" s="38">
        <v>345</v>
      </c>
      <c r="H65" s="38">
        <v>308</v>
      </c>
      <c r="I65" s="38">
        <v>1327</v>
      </c>
      <c r="J65" s="38">
        <v>14</v>
      </c>
      <c r="K65" s="38">
        <v>25</v>
      </c>
      <c r="L65" s="38">
        <v>21</v>
      </c>
      <c r="M65" s="38">
        <v>88</v>
      </c>
      <c r="N65" s="38">
        <v>70</v>
      </c>
      <c r="O65" s="38">
        <v>7</v>
      </c>
      <c r="P65" s="38">
        <v>20</v>
      </c>
      <c r="Q65" s="38">
        <v>100</v>
      </c>
      <c r="R65" s="129">
        <v>37</v>
      </c>
      <c r="S65" s="289">
        <v>2639</v>
      </c>
    </row>
    <row r="66" spans="1:19" ht="12.75">
      <c r="A66" s="291" t="s">
        <v>86</v>
      </c>
      <c r="B66" s="41" t="s">
        <v>5</v>
      </c>
      <c r="C66" s="38">
        <v>5</v>
      </c>
      <c r="D66" s="38">
        <v>2</v>
      </c>
      <c r="E66" s="38">
        <v>3</v>
      </c>
      <c r="F66" s="38">
        <v>1</v>
      </c>
      <c r="G66" s="38">
        <v>3</v>
      </c>
      <c r="H66" s="38">
        <v>23</v>
      </c>
      <c r="I66" s="38">
        <v>76</v>
      </c>
      <c r="J66" s="38" t="s">
        <v>5</v>
      </c>
      <c r="K66" s="38" t="s">
        <v>5</v>
      </c>
      <c r="L66" s="38">
        <v>4</v>
      </c>
      <c r="M66" s="38">
        <v>11</v>
      </c>
      <c r="N66" s="38">
        <v>7</v>
      </c>
      <c r="O66" s="38">
        <v>1</v>
      </c>
      <c r="P66" s="38">
        <v>3</v>
      </c>
      <c r="Q66" s="38">
        <v>10</v>
      </c>
      <c r="R66" s="129" t="s">
        <v>5</v>
      </c>
      <c r="S66" s="289">
        <v>149</v>
      </c>
    </row>
    <row r="67" spans="1:19" ht="12.75">
      <c r="A67" s="291" t="s">
        <v>26</v>
      </c>
      <c r="B67" s="41">
        <v>65</v>
      </c>
      <c r="C67" s="38">
        <v>10</v>
      </c>
      <c r="D67" s="38">
        <v>8</v>
      </c>
      <c r="E67" s="38">
        <v>9</v>
      </c>
      <c r="F67" s="38" t="s">
        <v>5</v>
      </c>
      <c r="G67" s="38">
        <v>39</v>
      </c>
      <c r="H67" s="38">
        <v>26</v>
      </c>
      <c r="I67" s="38">
        <v>168</v>
      </c>
      <c r="J67" s="38">
        <v>2</v>
      </c>
      <c r="K67" s="38">
        <v>1</v>
      </c>
      <c r="L67" s="38">
        <v>10</v>
      </c>
      <c r="M67" s="38">
        <v>13</v>
      </c>
      <c r="N67" s="38">
        <v>5</v>
      </c>
      <c r="O67" s="38" t="s">
        <v>5</v>
      </c>
      <c r="P67" s="38">
        <v>2</v>
      </c>
      <c r="Q67" s="38">
        <v>15</v>
      </c>
      <c r="R67" s="129">
        <v>53</v>
      </c>
      <c r="S67" s="289">
        <v>426</v>
      </c>
    </row>
    <row r="68" spans="1:19" ht="12.75">
      <c r="A68" s="291" t="s">
        <v>27</v>
      </c>
      <c r="B68" s="41">
        <v>12</v>
      </c>
      <c r="C68" s="38">
        <v>20</v>
      </c>
      <c r="D68" s="38">
        <v>1</v>
      </c>
      <c r="E68" s="38">
        <v>6</v>
      </c>
      <c r="F68" s="38">
        <v>1</v>
      </c>
      <c r="G68" s="38">
        <v>13</v>
      </c>
      <c r="H68" s="38">
        <v>25</v>
      </c>
      <c r="I68" s="38">
        <v>95</v>
      </c>
      <c r="J68" s="38" t="s">
        <v>5</v>
      </c>
      <c r="K68" s="38">
        <v>9</v>
      </c>
      <c r="L68" s="38">
        <v>1</v>
      </c>
      <c r="M68" s="38">
        <v>9</v>
      </c>
      <c r="N68" s="38">
        <v>6</v>
      </c>
      <c r="O68" s="38" t="s">
        <v>5</v>
      </c>
      <c r="P68" s="38">
        <v>1</v>
      </c>
      <c r="Q68" s="38">
        <v>23</v>
      </c>
      <c r="R68" s="129">
        <v>3</v>
      </c>
      <c r="S68" s="289">
        <v>225</v>
      </c>
    </row>
    <row r="69" spans="1:19" ht="12.75">
      <c r="A69" s="291" t="s">
        <v>174</v>
      </c>
      <c r="B69" s="41" t="s">
        <v>5</v>
      </c>
      <c r="C69" s="38" t="s">
        <v>5</v>
      </c>
      <c r="D69" s="38" t="s">
        <v>5</v>
      </c>
      <c r="E69" s="38" t="s">
        <v>5</v>
      </c>
      <c r="F69" s="38" t="s">
        <v>5</v>
      </c>
      <c r="G69" s="38">
        <v>1</v>
      </c>
      <c r="H69" s="38" t="s">
        <v>5</v>
      </c>
      <c r="I69" s="38">
        <v>14</v>
      </c>
      <c r="J69" s="38" t="s">
        <v>5</v>
      </c>
      <c r="K69" s="38" t="s">
        <v>5</v>
      </c>
      <c r="L69" s="38" t="s">
        <v>5</v>
      </c>
      <c r="M69" s="38">
        <v>1</v>
      </c>
      <c r="N69" s="38">
        <v>2</v>
      </c>
      <c r="O69" s="38" t="s">
        <v>5</v>
      </c>
      <c r="P69" s="38" t="s">
        <v>5</v>
      </c>
      <c r="Q69" s="38">
        <v>1</v>
      </c>
      <c r="R69" s="129" t="s">
        <v>5</v>
      </c>
      <c r="S69" s="289">
        <v>19</v>
      </c>
    </row>
    <row r="70" spans="1:19" ht="12.75">
      <c r="A70" s="291" t="s">
        <v>191</v>
      </c>
      <c r="B70" s="41" t="s">
        <v>5</v>
      </c>
      <c r="C70" s="38" t="s">
        <v>5</v>
      </c>
      <c r="D70" s="38" t="s">
        <v>5</v>
      </c>
      <c r="E70" s="38" t="s">
        <v>5</v>
      </c>
      <c r="F70" s="38" t="s">
        <v>5</v>
      </c>
      <c r="G70" s="38" t="s">
        <v>5</v>
      </c>
      <c r="H70" s="38" t="s">
        <v>5</v>
      </c>
      <c r="I70" s="38" t="s">
        <v>5</v>
      </c>
      <c r="J70" s="38" t="s">
        <v>5</v>
      </c>
      <c r="K70" s="38" t="s">
        <v>5</v>
      </c>
      <c r="L70" s="38" t="s">
        <v>5</v>
      </c>
      <c r="M70" s="38">
        <v>2</v>
      </c>
      <c r="N70" s="38">
        <v>1</v>
      </c>
      <c r="O70" s="38" t="s">
        <v>5</v>
      </c>
      <c r="P70" s="38" t="s">
        <v>5</v>
      </c>
      <c r="Q70" s="38" t="s">
        <v>5</v>
      </c>
      <c r="R70" s="129" t="s">
        <v>5</v>
      </c>
      <c r="S70" s="289">
        <v>3</v>
      </c>
    </row>
    <row r="71" spans="1:19" ht="12.75">
      <c r="A71" s="291" t="s">
        <v>106</v>
      </c>
      <c r="B71" s="41" t="s">
        <v>5</v>
      </c>
      <c r="C71" s="38">
        <v>8</v>
      </c>
      <c r="D71" s="38">
        <v>2</v>
      </c>
      <c r="E71" s="38">
        <v>3</v>
      </c>
      <c r="F71" s="38">
        <v>1</v>
      </c>
      <c r="G71" s="38">
        <v>6</v>
      </c>
      <c r="H71" s="38">
        <v>37</v>
      </c>
      <c r="I71" s="38">
        <v>182</v>
      </c>
      <c r="J71" s="38">
        <v>1</v>
      </c>
      <c r="K71" s="38">
        <v>3</v>
      </c>
      <c r="L71" s="38">
        <v>3</v>
      </c>
      <c r="M71" s="38">
        <v>4</v>
      </c>
      <c r="N71" s="38">
        <v>6</v>
      </c>
      <c r="O71" s="38">
        <v>3</v>
      </c>
      <c r="P71" s="38">
        <v>3</v>
      </c>
      <c r="Q71" s="38">
        <v>15</v>
      </c>
      <c r="R71" s="129">
        <v>6</v>
      </c>
      <c r="S71" s="289">
        <v>283</v>
      </c>
    </row>
    <row r="72" spans="1:19" ht="12.75">
      <c r="A72" s="291" t="s">
        <v>87</v>
      </c>
      <c r="B72" s="41" t="s">
        <v>5</v>
      </c>
      <c r="C72" s="38" t="s">
        <v>5</v>
      </c>
      <c r="D72" s="38" t="s">
        <v>5</v>
      </c>
      <c r="E72" s="38" t="s">
        <v>5</v>
      </c>
      <c r="F72" s="38">
        <v>1</v>
      </c>
      <c r="G72" s="38" t="s">
        <v>5</v>
      </c>
      <c r="H72" s="38" t="s">
        <v>5</v>
      </c>
      <c r="I72" s="38">
        <v>16</v>
      </c>
      <c r="J72" s="38" t="s">
        <v>5</v>
      </c>
      <c r="K72" s="38" t="s">
        <v>5</v>
      </c>
      <c r="L72" s="38" t="s">
        <v>5</v>
      </c>
      <c r="M72" s="38" t="s">
        <v>5</v>
      </c>
      <c r="N72" s="38">
        <v>1</v>
      </c>
      <c r="O72" s="38" t="s">
        <v>5</v>
      </c>
      <c r="P72" s="38" t="s">
        <v>5</v>
      </c>
      <c r="Q72" s="38">
        <v>1</v>
      </c>
      <c r="R72" s="129" t="s">
        <v>5</v>
      </c>
      <c r="S72" s="289">
        <v>19</v>
      </c>
    </row>
    <row r="73" spans="1:19" ht="12.75">
      <c r="A73" s="291" t="s">
        <v>107</v>
      </c>
      <c r="B73" s="41" t="s">
        <v>5</v>
      </c>
      <c r="C73" s="38">
        <v>265</v>
      </c>
      <c r="D73" s="38">
        <v>86</v>
      </c>
      <c r="E73" s="38">
        <v>6</v>
      </c>
      <c r="F73" s="38">
        <v>10</v>
      </c>
      <c r="G73" s="38">
        <v>26</v>
      </c>
      <c r="H73" s="38">
        <v>81</v>
      </c>
      <c r="I73" s="38">
        <v>340</v>
      </c>
      <c r="J73" s="38">
        <v>3</v>
      </c>
      <c r="K73" s="38">
        <v>5</v>
      </c>
      <c r="L73" s="38">
        <v>2</v>
      </c>
      <c r="M73" s="38">
        <v>17</v>
      </c>
      <c r="N73" s="38">
        <v>57</v>
      </c>
      <c r="O73" s="38">
        <v>18</v>
      </c>
      <c r="P73" s="38">
        <v>5</v>
      </c>
      <c r="Q73" s="38">
        <v>50</v>
      </c>
      <c r="R73" s="129">
        <v>23</v>
      </c>
      <c r="S73" s="289">
        <v>994</v>
      </c>
    </row>
    <row r="74" spans="1:19" ht="12.75">
      <c r="A74" s="291" t="s">
        <v>108</v>
      </c>
      <c r="B74" s="41">
        <v>1</v>
      </c>
      <c r="C74" s="38">
        <v>22</v>
      </c>
      <c r="D74" s="38">
        <v>5</v>
      </c>
      <c r="E74" s="38">
        <v>13</v>
      </c>
      <c r="F74" s="38" t="s">
        <v>5</v>
      </c>
      <c r="G74" s="38">
        <v>11</v>
      </c>
      <c r="H74" s="38">
        <v>2</v>
      </c>
      <c r="I74" s="38">
        <v>34</v>
      </c>
      <c r="J74" s="38" t="s">
        <v>5</v>
      </c>
      <c r="K74" s="38">
        <v>1</v>
      </c>
      <c r="L74" s="38">
        <v>5</v>
      </c>
      <c r="M74" s="38">
        <v>2</v>
      </c>
      <c r="N74" s="38">
        <v>10</v>
      </c>
      <c r="O74" s="38" t="s">
        <v>5</v>
      </c>
      <c r="P74" s="38">
        <v>4</v>
      </c>
      <c r="Q74" s="38">
        <v>5</v>
      </c>
      <c r="R74" s="129">
        <v>3</v>
      </c>
      <c r="S74" s="289">
        <v>118</v>
      </c>
    </row>
    <row r="75" spans="1:19" ht="12.75">
      <c r="A75" s="291" t="s">
        <v>28</v>
      </c>
      <c r="B75" s="41" t="s">
        <v>5</v>
      </c>
      <c r="C75" s="38">
        <v>25</v>
      </c>
      <c r="D75" s="38">
        <v>2</v>
      </c>
      <c r="E75" s="38">
        <v>9</v>
      </c>
      <c r="F75" s="38">
        <v>1</v>
      </c>
      <c r="G75" s="38">
        <v>23</v>
      </c>
      <c r="H75" s="38">
        <v>15</v>
      </c>
      <c r="I75" s="38">
        <v>52</v>
      </c>
      <c r="J75" s="38">
        <v>3</v>
      </c>
      <c r="K75" s="38">
        <v>3</v>
      </c>
      <c r="L75" s="38">
        <v>12</v>
      </c>
      <c r="M75" s="38">
        <v>29</v>
      </c>
      <c r="N75" s="38">
        <v>8</v>
      </c>
      <c r="O75" s="38">
        <v>7</v>
      </c>
      <c r="P75" s="38">
        <v>4</v>
      </c>
      <c r="Q75" s="38">
        <v>10</v>
      </c>
      <c r="R75" s="129">
        <v>14</v>
      </c>
      <c r="S75" s="289">
        <v>217</v>
      </c>
    </row>
    <row r="76" spans="1:19" ht="12.75">
      <c r="A76" s="291" t="s">
        <v>109</v>
      </c>
      <c r="B76" s="41" t="s">
        <v>5</v>
      </c>
      <c r="C76" s="38">
        <v>1</v>
      </c>
      <c r="D76" s="38" t="s">
        <v>5</v>
      </c>
      <c r="E76" s="38" t="s">
        <v>5</v>
      </c>
      <c r="F76" s="38" t="s">
        <v>5</v>
      </c>
      <c r="G76" s="38" t="s">
        <v>5</v>
      </c>
      <c r="H76" s="38">
        <v>4</v>
      </c>
      <c r="I76" s="38">
        <v>3</v>
      </c>
      <c r="J76" s="38">
        <v>1</v>
      </c>
      <c r="K76" s="38">
        <v>1</v>
      </c>
      <c r="L76" s="38" t="s">
        <v>5</v>
      </c>
      <c r="M76" s="38">
        <v>2</v>
      </c>
      <c r="N76" s="38">
        <v>3</v>
      </c>
      <c r="O76" s="38" t="s">
        <v>5</v>
      </c>
      <c r="P76" s="38" t="s">
        <v>5</v>
      </c>
      <c r="Q76" s="38">
        <v>2</v>
      </c>
      <c r="R76" s="129">
        <v>1</v>
      </c>
      <c r="S76" s="289">
        <v>18</v>
      </c>
    </row>
    <row r="77" spans="1:19" ht="12.75">
      <c r="A77" s="291" t="s">
        <v>29</v>
      </c>
      <c r="B77" s="41">
        <v>3</v>
      </c>
      <c r="C77" s="38">
        <v>31</v>
      </c>
      <c r="D77" s="38">
        <v>6</v>
      </c>
      <c r="E77" s="38">
        <v>3</v>
      </c>
      <c r="F77" s="38">
        <v>1</v>
      </c>
      <c r="G77" s="38">
        <v>23</v>
      </c>
      <c r="H77" s="38">
        <v>40</v>
      </c>
      <c r="I77" s="38">
        <v>72</v>
      </c>
      <c r="J77" s="38">
        <v>2</v>
      </c>
      <c r="K77" s="38" t="s">
        <v>5</v>
      </c>
      <c r="L77" s="38">
        <v>2</v>
      </c>
      <c r="M77" s="38">
        <v>4</v>
      </c>
      <c r="N77" s="38">
        <v>13</v>
      </c>
      <c r="O77" s="38" t="s">
        <v>5</v>
      </c>
      <c r="P77" s="38">
        <v>1</v>
      </c>
      <c r="Q77" s="38">
        <v>14</v>
      </c>
      <c r="R77" s="129">
        <v>6</v>
      </c>
      <c r="S77" s="289">
        <v>221</v>
      </c>
    </row>
    <row r="78" spans="1:19" ht="12.75">
      <c r="A78" s="291" t="s">
        <v>110</v>
      </c>
      <c r="B78" s="41" t="s">
        <v>5</v>
      </c>
      <c r="C78" s="38">
        <v>31</v>
      </c>
      <c r="D78" s="38">
        <v>12</v>
      </c>
      <c r="E78" s="38">
        <v>9</v>
      </c>
      <c r="F78" s="38">
        <v>2</v>
      </c>
      <c r="G78" s="38">
        <v>6</v>
      </c>
      <c r="H78" s="38">
        <v>77</v>
      </c>
      <c r="I78" s="38">
        <v>189</v>
      </c>
      <c r="J78" s="38">
        <v>2</v>
      </c>
      <c r="K78" s="38">
        <v>7</v>
      </c>
      <c r="L78" s="38">
        <v>4</v>
      </c>
      <c r="M78" s="38">
        <v>20</v>
      </c>
      <c r="N78" s="38">
        <v>31</v>
      </c>
      <c r="O78" s="38">
        <v>5</v>
      </c>
      <c r="P78" s="38">
        <v>3</v>
      </c>
      <c r="Q78" s="38">
        <v>46</v>
      </c>
      <c r="R78" s="129">
        <v>8</v>
      </c>
      <c r="S78" s="289">
        <v>452</v>
      </c>
    </row>
    <row r="79" spans="1:19" ht="12.75">
      <c r="A79" s="291" t="s">
        <v>111</v>
      </c>
      <c r="B79" s="41" t="s">
        <v>5</v>
      </c>
      <c r="C79" s="38">
        <v>1</v>
      </c>
      <c r="D79" s="38" t="s">
        <v>5</v>
      </c>
      <c r="E79" s="38" t="s">
        <v>5</v>
      </c>
      <c r="F79" s="38" t="s">
        <v>5</v>
      </c>
      <c r="G79" s="38" t="s">
        <v>5</v>
      </c>
      <c r="H79" s="38" t="s">
        <v>5</v>
      </c>
      <c r="I79" s="38" t="s">
        <v>5</v>
      </c>
      <c r="J79" s="38" t="s">
        <v>5</v>
      </c>
      <c r="K79" s="38" t="s">
        <v>5</v>
      </c>
      <c r="L79" s="38" t="s">
        <v>5</v>
      </c>
      <c r="M79" s="38" t="s">
        <v>5</v>
      </c>
      <c r="N79" s="38" t="s">
        <v>5</v>
      </c>
      <c r="O79" s="38" t="s">
        <v>5</v>
      </c>
      <c r="P79" s="38" t="s">
        <v>5</v>
      </c>
      <c r="Q79" s="38" t="s">
        <v>5</v>
      </c>
      <c r="R79" s="129" t="s">
        <v>5</v>
      </c>
      <c r="S79" s="289">
        <v>1</v>
      </c>
    </row>
    <row r="80" spans="1:19" ht="12.75">
      <c r="A80" s="291" t="s">
        <v>30</v>
      </c>
      <c r="B80" s="41">
        <v>121</v>
      </c>
      <c r="C80" s="38">
        <v>210</v>
      </c>
      <c r="D80" s="38">
        <v>15</v>
      </c>
      <c r="E80" s="38">
        <v>27</v>
      </c>
      <c r="F80" s="38">
        <v>11</v>
      </c>
      <c r="G80" s="38">
        <v>35</v>
      </c>
      <c r="H80" s="38">
        <v>154</v>
      </c>
      <c r="I80" s="38">
        <v>448</v>
      </c>
      <c r="J80" s="38">
        <v>3</v>
      </c>
      <c r="K80" s="38">
        <v>17</v>
      </c>
      <c r="L80" s="38">
        <v>20</v>
      </c>
      <c r="M80" s="38">
        <v>44</v>
      </c>
      <c r="N80" s="38">
        <v>34</v>
      </c>
      <c r="O80" s="38">
        <v>8</v>
      </c>
      <c r="P80" s="38">
        <v>6</v>
      </c>
      <c r="Q80" s="38">
        <v>95</v>
      </c>
      <c r="R80" s="129">
        <v>33</v>
      </c>
      <c r="S80" s="289">
        <v>1281</v>
      </c>
    </row>
    <row r="81" spans="1:19" ht="12.75">
      <c r="A81" s="291" t="s">
        <v>31</v>
      </c>
      <c r="B81" s="41">
        <v>3</v>
      </c>
      <c r="C81" s="38">
        <v>11</v>
      </c>
      <c r="D81" s="38">
        <v>6</v>
      </c>
      <c r="E81" s="38">
        <v>1</v>
      </c>
      <c r="F81" s="38" t="s">
        <v>5</v>
      </c>
      <c r="G81" s="38">
        <v>9</v>
      </c>
      <c r="H81" s="38">
        <v>8</v>
      </c>
      <c r="I81" s="38">
        <v>45</v>
      </c>
      <c r="J81" s="38">
        <v>1</v>
      </c>
      <c r="K81" s="38">
        <v>1</v>
      </c>
      <c r="L81" s="38">
        <v>1</v>
      </c>
      <c r="M81" s="38">
        <v>6</v>
      </c>
      <c r="N81" s="38">
        <v>6</v>
      </c>
      <c r="O81" s="38">
        <v>2</v>
      </c>
      <c r="P81" s="38">
        <v>4</v>
      </c>
      <c r="Q81" s="38">
        <v>20</v>
      </c>
      <c r="R81" s="129">
        <v>5</v>
      </c>
      <c r="S81" s="289">
        <v>129</v>
      </c>
    </row>
    <row r="82" spans="1:19" ht="12.75">
      <c r="A82" s="291" t="s">
        <v>32</v>
      </c>
      <c r="B82" s="41">
        <v>36</v>
      </c>
      <c r="C82" s="38">
        <v>2</v>
      </c>
      <c r="D82" s="38">
        <v>3</v>
      </c>
      <c r="E82" s="38">
        <v>3</v>
      </c>
      <c r="F82" s="38" t="s">
        <v>5</v>
      </c>
      <c r="G82" s="38">
        <v>7</v>
      </c>
      <c r="H82" s="38">
        <v>4</v>
      </c>
      <c r="I82" s="38">
        <v>35</v>
      </c>
      <c r="J82" s="38" t="s">
        <v>5</v>
      </c>
      <c r="K82" s="38">
        <v>1</v>
      </c>
      <c r="L82" s="38" t="s">
        <v>5</v>
      </c>
      <c r="M82" s="38">
        <v>4</v>
      </c>
      <c r="N82" s="38">
        <v>4</v>
      </c>
      <c r="O82" s="38">
        <v>1</v>
      </c>
      <c r="P82" s="38">
        <v>5</v>
      </c>
      <c r="Q82" s="38">
        <v>12</v>
      </c>
      <c r="R82" s="129" t="s">
        <v>5</v>
      </c>
      <c r="S82" s="289">
        <v>117</v>
      </c>
    </row>
    <row r="83" spans="1:19" ht="12.75">
      <c r="A83" s="291" t="s">
        <v>225</v>
      </c>
      <c r="B83" s="41" t="s">
        <v>5</v>
      </c>
      <c r="C83" s="38" t="s">
        <v>5</v>
      </c>
      <c r="D83" s="38" t="s">
        <v>5</v>
      </c>
      <c r="E83" s="38" t="s">
        <v>5</v>
      </c>
      <c r="F83" s="38" t="s">
        <v>5</v>
      </c>
      <c r="G83" s="38" t="s">
        <v>5</v>
      </c>
      <c r="H83" s="38" t="s">
        <v>5</v>
      </c>
      <c r="I83" s="38" t="s">
        <v>5</v>
      </c>
      <c r="J83" s="38" t="s">
        <v>5</v>
      </c>
      <c r="K83" s="38" t="s">
        <v>5</v>
      </c>
      <c r="L83" s="38" t="s">
        <v>5</v>
      </c>
      <c r="M83" s="38" t="s">
        <v>5</v>
      </c>
      <c r="N83" s="38" t="s">
        <v>5</v>
      </c>
      <c r="O83" s="38" t="s">
        <v>5</v>
      </c>
      <c r="P83" s="38" t="s">
        <v>5</v>
      </c>
      <c r="Q83" s="38">
        <v>1</v>
      </c>
      <c r="R83" s="129" t="s">
        <v>5</v>
      </c>
      <c r="S83" s="289">
        <v>1</v>
      </c>
    </row>
    <row r="84" spans="1:19" ht="12.75">
      <c r="A84" s="291" t="s">
        <v>33</v>
      </c>
      <c r="B84" s="41" t="s">
        <v>5</v>
      </c>
      <c r="C84" s="38">
        <v>17</v>
      </c>
      <c r="D84" s="38">
        <v>4</v>
      </c>
      <c r="E84" s="38">
        <v>6</v>
      </c>
      <c r="F84" s="38">
        <v>2</v>
      </c>
      <c r="G84" s="38">
        <v>3</v>
      </c>
      <c r="H84" s="38">
        <v>20</v>
      </c>
      <c r="I84" s="38">
        <v>45</v>
      </c>
      <c r="J84" s="38">
        <v>1</v>
      </c>
      <c r="K84" s="38">
        <v>4</v>
      </c>
      <c r="L84" s="38">
        <v>5</v>
      </c>
      <c r="M84" s="38">
        <v>12</v>
      </c>
      <c r="N84" s="38">
        <v>7</v>
      </c>
      <c r="O84" s="38" t="s">
        <v>5</v>
      </c>
      <c r="P84" s="38">
        <v>3</v>
      </c>
      <c r="Q84" s="38">
        <v>8</v>
      </c>
      <c r="R84" s="129">
        <v>4</v>
      </c>
      <c r="S84" s="289">
        <v>141</v>
      </c>
    </row>
    <row r="85" spans="1:19" ht="12.75">
      <c r="A85" s="291" t="s">
        <v>34</v>
      </c>
      <c r="B85" s="41" t="s">
        <v>5</v>
      </c>
      <c r="C85" s="38" t="s">
        <v>5</v>
      </c>
      <c r="D85" s="38" t="s">
        <v>5</v>
      </c>
      <c r="E85" s="38" t="s">
        <v>5</v>
      </c>
      <c r="F85" s="38" t="s">
        <v>5</v>
      </c>
      <c r="G85" s="38" t="s">
        <v>5</v>
      </c>
      <c r="H85" s="38" t="s">
        <v>5</v>
      </c>
      <c r="I85" s="38">
        <v>3</v>
      </c>
      <c r="J85" s="38" t="s">
        <v>5</v>
      </c>
      <c r="K85" s="38" t="s">
        <v>5</v>
      </c>
      <c r="L85" s="38" t="s">
        <v>5</v>
      </c>
      <c r="M85" s="38" t="s">
        <v>5</v>
      </c>
      <c r="N85" s="38" t="s">
        <v>5</v>
      </c>
      <c r="O85" s="38" t="s">
        <v>5</v>
      </c>
      <c r="P85" s="38" t="s">
        <v>5</v>
      </c>
      <c r="Q85" s="38" t="s">
        <v>5</v>
      </c>
      <c r="R85" s="129" t="s">
        <v>5</v>
      </c>
      <c r="S85" s="289">
        <v>3</v>
      </c>
    </row>
    <row r="86" spans="1:19" ht="12.75">
      <c r="A86" s="291" t="s">
        <v>35</v>
      </c>
      <c r="B86" s="41">
        <v>13</v>
      </c>
      <c r="C86" s="38">
        <v>16</v>
      </c>
      <c r="D86" s="38">
        <v>2</v>
      </c>
      <c r="E86" s="38">
        <v>3</v>
      </c>
      <c r="F86" s="38" t="s">
        <v>5</v>
      </c>
      <c r="G86" s="38">
        <v>12</v>
      </c>
      <c r="H86" s="38">
        <v>18</v>
      </c>
      <c r="I86" s="38">
        <v>34</v>
      </c>
      <c r="J86" s="38">
        <v>1</v>
      </c>
      <c r="K86" s="38" t="s">
        <v>5</v>
      </c>
      <c r="L86" s="38">
        <v>1</v>
      </c>
      <c r="M86" s="38">
        <v>2</v>
      </c>
      <c r="N86" s="38">
        <v>6</v>
      </c>
      <c r="O86" s="38">
        <v>1</v>
      </c>
      <c r="P86" s="38" t="s">
        <v>5</v>
      </c>
      <c r="Q86" s="38">
        <v>4</v>
      </c>
      <c r="R86" s="129" t="s">
        <v>5</v>
      </c>
      <c r="S86" s="289">
        <v>113</v>
      </c>
    </row>
    <row r="87" spans="1:19" ht="12.75">
      <c r="A87" s="291" t="s">
        <v>112</v>
      </c>
      <c r="B87" s="41" t="s">
        <v>5</v>
      </c>
      <c r="C87" s="38">
        <v>699</v>
      </c>
      <c r="D87" s="38">
        <v>9</v>
      </c>
      <c r="E87" s="38">
        <v>19</v>
      </c>
      <c r="F87" s="38">
        <v>7</v>
      </c>
      <c r="G87" s="38">
        <v>22</v>
      </c>
      <c r="H87" s="38">
        <v>95</v>
      </c>
      <c r="I87" s="38">
        <v>641</v>
      </c>
      <c r="J87" s="38">
        <v>39</v>
      </c>
      <c r="K87" s="38">
        <v>8</v>
      </c>
      <c r="L87" s="38">
        <v>1</v>
      </c>
      <c r="M87" s="38">
        <v>11</v>
      </c>
      <c r="N87" s="38">
        <v>167</v>
      </c>
      <c r="O87" s="38">
        <v>6</v>
      </c>
      <c r="P87" s="38">
        <v>13</v>
      </c>
      <c r="Q87" s="38">
        <v>116</v>
      </c>
      <c r="R87" s="129">
        <v>2</v>
      </c>
      <c r="S87" s="289">
        <v>1855</v>
      </c>
    </row>
    <row r="88" spans="1:19" ht="12.75">
      <c r="A88" s="291" t="s">
        <v>36</v>
      </c>
      <c r="B88" s="41" t="s">
        <v>5</v>
      </c>
      <c r="C88" s="38">
        <v>74</v>
      </c>
      <c r="D88" s="38" t="s">
        <v>5</v>
      </c>
      <c r="E88" s="38" t="s">
        <v>5</v>
      </c>
      <c r="F88" s="38">
        <v>5</v>
      </c>
      <c r="G88" s="38">
        <v>2</v>
      </c>
      <c r="H88" s="38">
        <v>68</v>
      </c>
      <c r="I88" s="38">
        <v>68</v>
      </c>
      <c r="J88" s="38" t="s">
        <v>5</v>
      </c>
      <c r="K88" s="38" t="s">
        <v>5</v>
      </c>
      <c r="L88" s="38" t="s">
        <v>5</v>
      </c>
      <c r="M88" s="38">
        <v>32</v>
      </c>
      <c r="N88" s="38" t="s">
        <v>5</v>
      </c>
      <c r="O88" s="38" t="s">
        <v>5</v>
      </c>
      <c r="P88" s="38" t="s">
        <v>5</v>
      </c>
      <c r="Q88" s="38" t="s">
        <v>5</v>
      </c>
      <c r="R88" s="129">
        <v>54</v>
      </c>
      <c r="S88" s="289">
        <v>303</v>
      </c>
    </row>
    <row r="89" spans="1:19" ht="12.75">
      <c r="A89" s="291" t="s">
        <v>113</v>
      </c>
      <c r="B89" s="41" t="s">
        <v>5</v>
      </c>
      <c r="C89" s="38">
        <v>4</v>
      </c>
      <c r="D89" s="38">
        <v>1</v>
      </c>
      <c r="E89" s="38">
        <v>3</v>
      </c>
      <c r="F89" s="38">
        <v>3</v>
      </c>
      <c r="G89" s="38">
        <v>1</v>
      </c>
      <c r="H89" s="38">
        <v>14</v>
      </c>
      <c r="I89" s="38">
        <v>10</v>
      </c>
      <c r="J89" s="38">
        <v>1</v>
      </c>
      <c r="K89" s="38" t="s">
        <v>5</v>
      </c>
      <c r="L89" s="38">
        <v>1</v>
      </c>
      <c r="M89" s="38">
        <v>3</v>
      </c>
      <c r="N89" s="38">
        <v>10</v>
      </c>
      <c r="O89" s="38">
        <v>1</v>
      </c>
      <c r="P89" s="38">
        <v>3</v>
      </c>
      <c r="Q89" s="38">
        <v>2</v>
      </c>
      <c r="R89" s="129">
        <v>2</v>
      </c>
      <c r="S89" s="289">
        <v>59</v>
      </c>
    </row>
    <row r="90" spans="1:19" ht="12.75">
      <c r="A90" s="291" t="s">
        <v>114</v>
      </c>
      <c r="B90" s="41" t="s">
        <v>5</v>
      </c>
      <c r="C90" s="38">
        <v>2</v>
      </c>
      <c r="D90" s="38" t="s">
        <v>5</v>
      </c>
      <c r="E90" s="38" t="s">
        <v>5</v>
      </c>
      <c r="F90" s="38">
        <v>1</v>
      </c>
      <c r="G90" s="38" t="s">
        <v>5</v>
      </c>
      <c r="H90" s="38">
        <v>4</v>
      </c>
      <c r="I90" s="38">
        <v>11</v>
      </c>
      <c r="J90" s="38" t="s">
        <v>5</v>
      </c>
      <c r="K90" s="38" t="s">
        <v>5</v>
      </c>
      <c r="L90" s="38" t="s">
        <v>5</v>
      </c>
      <c r="M90" s="38">
        <v>5</v>
      </c>
      <c r="N90" s="38">
        <v>1</v>
      </c>
      <c r="O90" s="38" t="s">
        <v>5</v>
      </c>
      <c r="P90" s="38" t="s">
        <v>5</v>
      </c>
      <c r="Q90" s="38">
        <v>1</v>
      </c>
      <c r="R90" s="129" t="s">
        <v>5</v>
      </c>
      <c r="S90" s="289">
        <v>25</v>
      </c>
    </row>
    <row r="91" spans="1:19" ht="12.75">
      <c r="A91" s="291" t="s">
        <v>37</v>
      </c>
      <c r="B91" s="41">
        <v>9</v>
      </c>
      <c r="C91" s="38">
        <v>17</v>
      </c>
      <c r="D91" s="38">
        <v>9</v>
      </c>
      <c r="E91" s="38">
        <v>5</v>
      </c>
      <c r="F91" s="38">
        <v>2</v>
      </c>
      <c r="G91" s="38">
        <v>5</v>
      </c>
      <c r="H91" s="38">
        <v>6</v>
      </c>
      <c r="I91" s="38">
        <v>49</v>
      </c>
      <c r="J91" s="38" t="s">
        <v>5</v>
      </c>
      <c r="K91" s="38">
        <v>4</v>
      </c>
      <c r="L91" s="38">
        <v>2</v>
      </c>
      <c r="M91" s="38" t="s">
        <v>5</v>
      </c>
      <c r="N91" s="38">
        <v>12</v>
      </c>
      <c r="O91" s="38">
        <v>1</v>
      </c>
      <c r="P91" s="38">
        <v>3</v>
      </c>
      <c r="Q91" s="38">
        <v>14</v>
      </c>
      <c r="R91" s="129">
        <v>4</v>
      </c>
      <c r="S91" s="289">
        <v>142</v>
      </c>
    </row>
    <row r="92" spans="1:19" ht="12.75">
      <c r="A92" s="291" t="s">
        <v>171</v>
      </c>
      <c r="B92" s="41" t="s">
        <v>5</v>
      </c>
      <c r="C92" s="38" t="s">
        <v>5</v>
      </c>
      <c r="D92" s="38" t="s">
        <v>5</v>
      </c>
      <c r="E92" s="38" t="s">
        <v>5</v>
      </c>
      <c r="F92" s="38" t="s">
        <v>5</v>
      </c>
      <c r="G92" s="38" t="s">
        <v>5</v>
      </c>
      <c r="H92" s="38" t="s">
        <v>5</v>
      </c>
      <c r="I92" s="38">
        <v>9</v>
      </c>
      <c r="J92" s="38" t="s">
        <v>5</v>
      </c>
      <c r="K92" s="38">
        <v>1</v>
      </c>
      <c r="L92" s="38" t="s">
        <v>5</v>
      </c>
      <c r="M92" s="38">
        <v>10</v>
      </c>
      <c r="N92" s="38">
        <v>1</v>
      </c>
      <c r="O92" s="38" t="s">
        <v>5</v>
      </c>
      <c r="P92" s="38" t="s">
        <v>5</v>
      </c>
      <c r="Q92" s="38" t="s">
        <v>5</v>
      </c>
      <c r="R92" s="129">
        <v>2</v>
      </c>
      <c r="S92" s="289">
        <v>23</v>
      </c>
    </row>
    <row r="93" spans="1:19" ht="12.75">
      <c r="A93" s="291" t="s">
        <v>115</v>
      </c>
      <c r="B93" s="41">
        <v>3</v>
      </c>
      <c r="C93" s="38">
        <v>1</v>
      </c>
      <c r="D93" s="38">
        <v>2</v>
      </c>
      <c r="E93" s="38">
        <v>3</v>
      </c>
      <c r="F93" s="38" t="s">
        <v>5</v>
      </c>
      <c r="G93" s="38">
        <v>1</v>
      </c>
      <c r="H93" s="38" t="s">
        <v>5</v>
      </c>
      <c r="I93" s="38">
        <v>3</v>
      </c>
      <c r="J93" s="38" t="s">
        <v>5</v>
      </c>
      <c r="K93" s="38" t="s">
        <v>5</v>
      </c>
      <c r="L93" s="38" t="s">
        <v>5</v>
      </c>
      <c r="M93" s="38">
        <v>1</v>
      </c>
      <c r="N93" s="38" t="s">
        <v>5</v>
      </c>
      <c r="O93" s="38">
        <v>2</v>
      </c>
      <c r="P93" s="38">
        <v>2</v>
      </c>
      <c r="Q93" s="38">
        <v>1</v>
      </c>
      <c r="R93" s="129" t="s">
        <v>5</v>
      </c>
      <c r="S93" s="289">
        <v>19</v>
      </c>
    </row>
    <row r="94" spans="1:19" ht="12.75">
      <c r="A94" s="291" t="s">
        <v>116</v>
      </c>
      <c r="B94" s="41">
        <v>3</v>
      </c>
      <c r="C94" s="38">
        <v>21</v>
      </c>
      <c r="D94" s="38">
        <v>5</v>
      </c>
      <c r="E94" s="38">
        <v>8</v>
      </c>
      <c r="F94" s="38">
        <v>9</v>
      </c>
      <c r="G94" s="38">
        <v>23</v>
      </c>
      <c r="H94" s="38">
        <v>14</v>
      </c>
      <c r="I94" s="38">
        <v>100</v>
      </c>
      <c r="J94" s="38">
        <v>1</v>
      </c>
      <c r="K94" s="38">
        <v>4</v>
      </c>
      <c r="L94" s="38">
        <v>6</v>
      </c>
      <c r="M94" s="38">
        <v>9</v>
      </c>
      <c r="N94" s="38">
        <v>9</v>
      </c>
      <c r="O94" s="38">
        <v>4</v>
      </c>
      <c r="P94" s="38">
        <v>3</v>
      </c>
      <c r="Q94" s="38">
        <v>10</v>
      </c>
      <c r="R94" s="129">
        <v>5</v>
      </c>
      <c r="S94" s="289">
        <v>234</v>
      </c>
    </row>
    <row r="95" spans="1:19" ht="12.75">
      <c r="A95" s="291" t="s">
        <v>38</v>
      </c>
      <c r="B95" s="41">
        <v>7</v>
      </c>
      <c r="C95" s="38" t="s">
        <v>5</v>
      </c>
      <c r="D95" s="38" t="s">
        <v>5</v>
      </c>
      <c r="E95" s="38">
        <v>3</v>
      </c>
      <c r="F95" s="38" t="s">
        <v>5</v>
      </c>
      <c r="G95" s="38" t="s">
        <v>5</v>
      </c>
      <c r="H95" s="38" t="s">
        <v>5</v>
      </c>
      <c r="I95" s="38">
        <v>5</v>
      </c>
      <c r="J95" s="38" t="s">
        <v>5</v>
      </c>
      <c r="K95" s="38" t="s">
        <v>5</v>
      </c>
      <c r="L95" s="38" t="s">
        <v>5</v>
      </c>
      <c r="M95" s="38">
        <v>2</v>
      </c>
      <c r="N95" s="38" t="s">
        <v>5</v>
      </c>
      <c r="O95" s="38" t="s">
        <v>5</v>
      </c>
      <c r="P95" s="38">
        <v>1</v>
      </c>
      <c r="Q95" s="38">
        <v>1</v>
      </c>
      <c r="R95" s="129">
        <v>1</v>
      </c>
      <c r="S95" s="289">
        <v>20</v>
      </c>
    </row>
    <row r="96" spans="1:19" ht="12.75">
      <c r="A96" s="291" t="s">
        <v>39</v>
      </c>
      <c r="B96" s="41">
        <v>2</v>
      </c>
      <c r="C96" s="38">
        <v>12</v>
      </c>
      <c r="D96" s="38">
        <v>12</v>
      </c>
      <c r="E96" s="38">
        <v>1</v>
      </c>
      <c r="F96" s="38">
        <v>3</v>
      </c>
      <c r="G96" s="38">
        <v>7</v>
      </c>
      <c r="H96" s="38">
        <v>15</v>
      </c>
      <c r="I96" s="38">
        <v>58</v>
      </c>
      <c r="J96" s="38">
        <v>1</v>
      </c>
      <c r="K96" s="38" t="s">
        <v>5</v>
      </c>
      <c r="L96" s="38">
        <v>6</v>
      </c>
      <c r="M96" s="38">
        <v>11</v>
      </c>
      <c r="N96" s="38">
        <v>7</v>
      </c>
      <c r="O96" s="38">
        <v>1</v>
      </c>
      <c r="P96" s="38">
        <v>5</v>
      </c>
      <c r="Q96" s="38">
        <v>7</v>
      </c>
      <c r="R96" s="129">
        <v>2</v>
      </c>
      <c r="S96" s="289">
        <v>150</v>
      </c>
    </row>
    <row r="97" spans="1:19" ht="12.75">
      <c r="A97" s="291" t="s">
        <v>40</v>
      </c>
      <c r="B97" s="41" t="s">
        <v>5</v>
      </c>
      <c r="C97" s="38">
        <v>5</v>
      </c>
      <c r="D97" s="38">
        <v>5</v>
      </c>
      <c r="E97" s="38">
        <v>11</v>
      </c>
      <c r="F97" s="38">
        <v>13</v>
      </c>
      <c r="G97" s="38">
        <v>16</v>
      </c>
      <c r="H97" s="38">
        <v>19</v>
      </c>
      <c r="I97" s="38">
        <v>55</v>
      </c>
      <c r="J97" s="38">
        <v>2</v>
      </c>
      <c r="K97" s="38">
        <v>5</v>
      </c>
      <c r="L97" s="38">
        <v>39</v>
      </c>
      <c r="M97" s="38">
        <v>46</v>
      </c>
      <c r="N97" s="38">
        <v>9</v>
      </c>
      <c r="O97" s="38">
        <v>2</v>
      </c>
      <c r="P97" s="38">
        <v>44</v>
      </c>
      <c r="Q97" s="38">
        <v>13</v>
      </c>
      <c r="R97" s="129">
        <v>13</v>
      </c>
      <c r="S97" s="289">
        <v>297</v>
      </c>
    </row>
    <row r="98" spans="1:19" ht="12.75">
      <c r="A98" s="291" t="s">
        <v>179</v>
      </c>
      <c r="B98" s="41" t="s">
        <v>5</v>
      </c>
      <c r="C98" s="38" t="s">
        <v>5</v>
      </c>
      <c r="D98" s="38" t="s">
        <v>5</v>
      </c>
      <c r="E98" s="38" t="s">
        <v>5</v>
      </c>
      <c r="F98" s="38" t="s">
        <v>5</v>
      </c>
      <c r="G98" s="38" t="s">
        <v>5</v>
      </c>
      <c r="H98" s="38" t="s">
        <v>5</v>
      </c>
      <c r="I98" s="38">
        <v>1</v>
      </c>
      <c r="J98" s="38" t="s">
        <v>5</v>
      </c>
      <c r="K98" s="38" t="s">
        <v>5</v>
      </c>
      <c r="L98" s="38" t="s">
        <v>5</v>
      </c>
      <c r="M98" s="38" t="s">
        <v>5</v>
      </c>
      <c r="N98" s="38">
        <v>1</v>
      </c>
      <c r="O98" s="38" t="s">
        <v>5</v>
      </c>
      <c r="P98" s="38" t="s">
        <v>5</v>
      </c>
      <c r="Q98" s="38" t="s">
        <v>5</v>
      </c>
      <c r="R98" s="129" t="s">
        <v>5</v>
      </c>
      <c r="S98" s="289">
        <v>2</v>
      </c>
    </row>
    <row r="99" spans="1:19" ht="12.75">
      <c r="A99" s="291" t="s">
        <v>41</v>
      </c>
      <c r="B99" s="41">
        <v>1</v>
      </c>
      <c r="C99" s="38" t="s">
        <v>5</v>
      </c>
      <c r="D99" s="38" t="s">
        <v>5</v>
      </c>
      <c r="E99" s="38">
        <v>1</v>
      </c>
      <c r="F99" s="38" t="s">
        <v>5</v>
      </c>
      <c r="G99" s="38">
        <v>1</v>
      </c>
      <c r="H99" s="38">
        <v>2</v>
      </c>
      <c r="I99" s="38">
        <v>5</v>
      </c>
      <c r="J99" s="38" t="s">
        <v>5</v>
      </c>
      <c r="K99" s="38" t="s">
        <v>5</v>
      </c>
      <c r="L99" s="38">
        <v>1</v>
      </c>
      <c r="M99" s="38">
        <v>1</v>
      </c>
      <c r="N99" s="38">
        <v>3</v>
      </c>
      <c r="O99" s="38" t="s">
        <v>5</v>
      </c>
      <c r="P99" s="38">
        <v>1</v>
      </c>
      <c r="Q99" s="38">
        <v>2</v>
      </c>
      <c r="R99" s="129" t="s">
        <v>5</v>
      </c>
      <c r="S99" s="289">
        <v>18</v>
      </c>
    </row>
    <row r="100" spans="1:19" ht="12.75">
      <c r="A100" s="291" t="s">
        <v>197</v>
      </c>
      <c r="B100" s="41">
        <v>2</v>
      </c>
      <c r="C100" s="38">
        <v>38</v>
      </c>
      <c r="D100" s="38">
        <v>3</v>
      </c>
      <c r="E100" s="38">
        <v>6</v>
      </c>
      <c r="F100" s="38">
        <v>7</v>
      </c>
      <c r="G100" s="38">
        <v>4</v>
      </c>
      <c r="H100" s="38">
        <v>26</v>
      </c>
      <c r="I100" s="38">
        <v>47</v>
      </c>
      <c r="J100" s="38">
        <v>1</v>
      </c>
      <c r="K100" s="38" t="s">
        <v>5</v>
      </c>
      <c r="L100" s="38">
        <v>6</v>
      </c>
      <c r="M100" s="38">
        <v>5</v>
      </c>
      <c r="N100" s="38">
        <v>13</v>
      </c>
      <c r="O100" s="38">
        <v>4</v>
      </c>
      <c r="P100" s="38">
        <v>3</v>
      </c>
      <c r="Q100" s="38">
        <v>15</v>
      </c>
      <c r="R100" s="129">
        <v>14</v>
      </c>
      <c r="S100" s="289">
        <v>194</v>
      </c>
    </row>
    <row r="101" spans="1:19" ht="12.75">
      <c r="A101" s="291" t="s">
        <v>42</v>
      </c>
      <c r="B101" s="41" t="s">
        <v>5</v>
      </c>
      <c r="C101" s="38" t="s">
        <v>5</v>
      </c>
      <c r="D101" s="38">
        <v>1</v>
      </c>
      <c r="E101" s="38">
        <v>3</v>
      </c>
      <c r="F101" s="38">
        <v>2</v>
      </c>
      <c r="G101" s="38">
        <v>1</v>
      </c>
      <c r="H101" s="38">
        <v>4</v>
      </c>
      <c r="I101" s="38">
        <v>6</v>
      </c>
      <c r="J101" s="38" t="s">
        <v>5</v>
      </c>
      <c r="K101" s="38">
        <v>1</v>
      </c>
      <c r="L101" s="38" t="s">
        <v>5</v>
      </c>
      <c r="M101" s="38" t="s">
        <v>5</v>
      </c>
      <c r="N101" s="38">
        <v>3</v>
      </c>
      <c r="O101" s="38" t="s">
        <v>5</v>
      </c>
      <c r="P101" s="38" t="s">
        <v>5</v>
      </c>
      <c r="Q101" s="38">
        <v>3</v>
      </c>
      <c r="R101" s="129" t="s">
        <v>5</v>
      </c>
      <c r="S101" s="289">
        <v>24</v>
      </c>
    </row>
    <row r="102" spans="1:19" ht="12.75">
      <c r="A102" s="291" t="s">
        <v>136</v>
      </c>
      <c r="B102" s="41" t="s">
        <v>5</v>
      </c>
      <c r="C102" s="38" t="s">
        <v>5</v>
      </c>
      <c r="D102" s="38" t="s">
        <v>5</v>
      </c>
      <c r="E102" s="38" t="s">
        <v>5</v>
      </c>
      <c r="F102" s="38" t="s">
        <v>5</v>
      </c>
      <c r="G102" s="38" t="s">
        <v>5</v>
      </c>
      <c r="H102" s="38" t="s">
        <v>5</v>
      </c>
      <c r="I102" s="38">
        <v>3</v>
      </c>
      <c r="J102" s="38" t="s">
        <v>5</v>
      </c>
      <c r="K102" s="38" t="s">
        <v>5</v>
      </c>
      <c r="L102" s="38" t="s">
        <v>5</v>
      </c>
      <c r="M102" s="38">
        <v>1</v>
      </c>
      <c r="N102" s="38" t="s">
        <v>5</v>
      </c>
      <c r="O102" s="38" t="s">
        <v>5</v>
      </c>
      <c r="P102" s="38" t="s">
        <v>5</v>
      </c>
      <c r="Q102" s="38" t="s">
        <v>5</v>
      </c>
      <c r="R102" s="129" t="s">
        <v>5</v>
      </c>
      <c r="S102" s="289">
        <v>4</v>
      </c>
    </row>
    <row r="103" spans="1:19" ht="12.75">
      <c r="A103" s="291" t="s">
        <v>117</v>
      </c>
      <c r="B103" s="41" t="s">
        <v>5</v>
      </c>
      <c r="C103" s="38">
        <v>5</v>
      </c>
      <c r="D103" s="38">
        <v>1</v>
      </c>
      <c r="E103" s="38" t="s">
        <v>5</v>
      </c>
      <c r="F103" s="38" t="s">
        <v>5</v>
      </c>
      <c r="G103" s="38" t="s">
        <v>5</v>
      </c>
      <c r="H103" s="38">
        <v>58</v>
      </c>
      <c r="I103" s="38">
        <v>163</v>
      </c>
      <c r="J103" s="38" t="s">
        <v>5</v>
      </c>
      <c r="K103" s="38" t="s">
        <v>5</v>
      </c>
      <c r="L103" s="38" t="s">
        <v>5</v>
      </c>
      <c r="M103" s="38">
        <v>2</v>
      </c>
      <c r="N103" s="38" t="s">
        <v>5</v>
      </c>
      <c r="O103" s="38" t="s">
        <v>5</v>
      </c>
      <c r="P103" s="38">
        <v>1</v>
      </c>
      <c r="Q103" s="38" t="s">
        <v>5</v>
      </c>
      <c r="R103" s="129">
        <v>1</v>
      </c>
      <c r="S103" s="289">
        <v>231</v>
      </c>
    </row>
    <row r="104" spans="1:19" ht="12.75">
      <c r="A104" s="291" t="s">
        <v>43</v>
      </c>
      <c r="B104" s="41" t="s">
        <v>5</v>
      </c>
      <c r="C104" s="38" t="s">
        <v>5</v>
      </c>
      <c r="D104" s="38">
        <v>2</v>
      </c>
      <c r="E104" s="38" t="s">
        <v>5</v>
      </c>
      <c r="F104" s="38">
        <v>1</v>
      </c>
      <c r="G104" s="38" t="s">
        <v>5</v>
      </c>
      <c r="H104" s="38">
        <v>3</v>
      </c>
      <c r="I104" s="38">
        <v>18</v>
      </c>
      <c r="J104" s="38">
        <v>1</v>
      </c>
      <c r="K104" s="38" t="s">
        <v>5</v>
      </c>
      <c r="L104" s="38" t="s">
        <v>5</v>
      </c>
      <c r="M104" s="38" t="s">
        <v>5</v>
      </c>
      <c r="N104" s="38">
        <v>1</v>
      </c>
      <c r="O104" s="38" t="s">
        <v>5</v>
      </c>
      <c r="P104" s="38" t="s">
        <v>5</v>
      </c>
      <c r="Q104" s="38">
        <v>3</v>
      </c>
      <c r="R104" s="129" t="s">
        <v>5</v>
      </c>
      <c r="S104" s="289">
        <v>29</v>
      </c>
    </row>
    <row r="105" spans="1:19" ht="12.75">
      <c r="A105" s="291" t="s">
        <v>44</v>
      </c>
      <c r="B105" s="41">
        <v>1</v>
      </c>
      <c r="C105" s="38">
        <v>50</v>
      </c>
      <c r="D105" s="38">
        <v>19</v>
      </c>
      <c r="E105" s="38">
        <v>9</v>
      </c>
      <c r="F105" s="38">
        <v>16</v>
      </c>
      <c r="G105" s="38">
        <v>36</v>
      </c>
      <c r="H105" s="38">
        <v>38</v>
      </c>
      <c r="I105" s="38">
        <v>108</v>
      </c>
      <c r="J105" s="38">
        <v>4</v>
      </c>
      <c r="K105" s="38">
        <v>9</v>
      </c>
      <c r="L105" s="38">
        <v>8</v>
      </c>
      <c r="M105" s="38">
        <v>16</v>
      </c>
      <c r="N105" s="38">
        <v>42</v>
      </c>
      <c r="O105" s="38">
        <v>9</v>
      </c>
      <c r="P105" s="38">
        <v>18</v>
      </c>
      <c r="Q105" s="38">
        <v>20</v>
      </c>
      <c r="R105" s="129">
        <v>8</v>
      </c>
      <c r="S105" s="289">
        <v>411</v>
      </c>
    </row>
    <row r="106" spans="1:19" ht="12.75">
      <c r="A106" s="291" t="s">
        <v>45</v>
      </c>
      <c r="B106" s="41" t="s">
        <v>5</v>
      </c>
      <c r="C106" s="38" t="s">
        <v>5</v>
      </c>
      <c r="D106" s="38">
        <v>2</v>
      </c>
      <c r="E106" s="38">
        <v>1</v>
      </c>
      <c r="F106" s="38" t="s">
        <v>5</v>
      </c>
      <c r="G106" s="38" t="s">
        <v>5</v>
      </c>
      <c r="H106" s="38" t="s">
        <v>5</v>
      </c>
      <c r="I106" s="38">
        <v>1</v>
      </c>
      <c r="J106" s="38" t="s">
        <v>5</v>
      </c>
      <c r="K106" s="38" t="s">
        <v>5</v>
      </c>
      <c r="L106" s="38" t="s">
        <v>5</v>
      </c>
      <c r="M106" s="38">
        <v>1</v>
      </c>
      <c r="N106" s="38" t="s">
        <v>5</v>
      </c>
      <c r="O106" s="38" t="s">
        <v>5</v>
      </c>
      <c r="P106" s="38" t="s">
        <v>5</v>
      </c>
      <c r="Q106" s="38" t="s">
        <v>5</v>
      </c>
      <c r="R106" s="129" t="s">
        <v>5</v>
      </c>
      <c r="S106" s="289">
        <v>5</v>
      </c>
    </row>
    <row r="107" spans="1:19" ht="12.75">
      <c r="A107" s="291" t="s">
        <v>88</v>
      </c>
      <c r="B107" s="41" t="s">
        <v>5</v>
      </c>
      <c r="C107" s="38" t="s">
        <v>5</v>
      </c>
      <c r="D107" s="38" t="s">
        <v>5</v>
      </c>
      <c r="E107" s="38" t="s">
        <v>5</v>
      </c>
      <c r="F107" s="38" t="s">
        <v>5</v>
      </c>
      <c r="G107" s="38" t="s">
        <v>5</v>
      </c>
      <c r="H107" s="38">
        <v>9</v>
      </c>
      <c r="I107" s="38">
        <v>7</v>
      </c>
      <c r="J107" s="38">
        <v>1</v>
      </c>
      <c r="K107" s="38" t="s">
        <v>5</v>
      </c>
      <c r="L107" s="38" t="s">
        <v>5</v>
      </c>
      <c r="M107" s="38">
        <v>1</v>
      </c>
      <c r="N107" s="38">
        <v>4</v>
      </c>
      <c r="O107" s="38" t="s">
        <v>5</v>
      </c>
      <c r="P107" s="38">
        <v>1</v>
      </c>
      <c r="Q107" s="38">
        <v>4</v>
      </c>
      <c r="R107" s="129">
        <v>1</v>
      </c>
      <c r="S107" s="289">
        <v>28</v>
      </c>
    </row>
    <row r="108" spans="1:19" ht="12.75">
      <c r="A108" s="291" t="s">
        <v>118</v>
      </c>
      <c r="B108" s="41" t="s">
        <v>5</v>
      </c>
      <c r="C108" s="38">
        <v>41</v>
      </c>
      <c r="D108" s="38">
        <v>9</v>
      </c>
      <c r="E108" s="38">
        <v>5</v>
      </c>
      <c r="F108" s="38">
        <v>4</v>
      </c>
      <c r="G108" s="38">
        <v>28</v>
      </c>
      <c r="H108" s="38">
        <v>50</v>
      </c>
      <c r="I108" s="38">
        <v>131</v>
      </c>
      <c r="J108" s="38">
        <v>7</v>
      </c>
      <c r="K108" s="38" t="s">
        <v>5</v>
      </c>
      <c r="L108" s="38">
        <v>3</v>
      </c>
      <c r="M108" s="38">
        <v>15</v>
      </c>
      <c r="N108" s="38">
        <v>18</v>
      </c>
      <c r="O108" s="38">
        <v>5</v>
      </c>
      <c r="P108" s="38">
        <v>3</v>
      </c>
      <c r="Q108" s="38">
        <v>23</v>
      </c>
      <c r="R108" s="129">
        <v>9</v>
      </c>
      <c r="S108" s="289">
        <v>351</v>
      </c>
    </row>
    <row r="109" spans="1:19" ht="12.75">
      <c r="A109" s="291" t="s">
        <v>252</v>
      </c>
      <c r="B109" s="41">
        <v>9</v>
      </c>
      <c r="C109" s="38">
        <v>90</v>
      </c>
      <c r="D109" s="38">
        <v>12</v>
      </c>
      <c r="E109" s="38">
        <v>25</v>
      </c>
      <c r="F109" s="38">
        <v>27</v>
      </c>
      <c r="G109" s="38">
        <v>21</v>
      </c>
      <c r="H109" s="38">
        <v>58</v>
      </c>
      <c r="I109" s="38">
        <v>311</v>
      </c>
      <c r="J109" s="38">
        <v>92</v>
      </c>
      <c r="K109" s="38">
        <v>17</v>
      </c>
      <c r="L109" s="38">
        <v>11</v>
      </c>
      <c r="M109" s="38">
        <v>44</v>
      </c>
      <c r="N109" s="38">
        <v>48</v>
      </c>
      <c r="O109" s="38">
        <v>8</v>
      </c>
      <c r="P109" s="38">
        <v>12</v>
      </c>
      <c r="Q109" s="38">
        <v>64</v>
      </c>
      <c r="R109" s="129">
        <v>27</v>
      </c>
      <c r="S109" s="289">
        <v>876</v>
      </c>
    </row>
    <row r="110" spans="1:19" ht="12.75">
      <c r="A110" s="291" t="s">
        <v>46</v>
      </c>
      <c r="B110" s="41">
        <v>25</v>
      </c>
      <c r="C110" s="38">
        <v>116</v>
      </c>
      <c r="D110" s="38">
        <v>30</v>
      </c>
      <c r="E110" s="38">
        <v>8</v>
      </c>
      <c r="F110" s="38">
        <v>4</v>
      </c>
      <c r="G110" s="38">
        <v>71</v>
      </c>
      <c r="H110" s="38">
        <v>97</v>
      </c>
      <c r="I110" s="38">
        <v>382</v>
      </c>
      <c r="J110" s="38">
        <v>2</v>
      </c>
      <c r="K110" s="38">
        <v>18</v>
      </c>
      <c r="L110" s="38">
        <v>9</v>
      </c>
      <c r="M110" s="38">
        <v>46</v>
      </c>
      <c r="N110" s="38">
        <v>79</v>
      </c>
      <c r="O110" s="38">
        <v>3</v>
      </c>
      <c r="P110" s="38">
        <v>8</v>
      </c>
      <c r="Q110" s="38">
        <v>11</v>
      </c>
      <c r="R110" s="129">
        <v>18</v>
      </c>
      <c r="S110" s="289">
        <v>927</v>
      </c>
    </row>
    <row r="111" spans="1:19" ht="12.75">
      <c r="A111" s="291" t="s">
        <v>137</v>
      </c>
      <c r="B111" s="41" t="s">
        <v>5</v>
      </c>
      <c r="C111" s="38" t="s">
        <v>5</v>
      </c>
      <c r="D111" s="38" t="s">
        <v>5</v>
      </c>
      <c r="E111" s="38" t="s">
        <v>5</v>
      </c>
      <c r="F111" s="38" t="s">
        <v>5</v>
      </c>
      <c r="G111" s="38" t="s">
        <v>5</v>
      </c>
      <c r="H111" s="38">
        <v>1</v>
      </c>
      <c r="I111" s="38">
        <v>1</v>
      </c>
      <c r="J111" s="38" t="s">
        <v>5</v>
      </c>
      <c r="K111" s="38" t="s">
        <v>5</v>
      </c>
      <c r="L111" s="38" t="s">
        <v>5</v>
      </c>
      <c r="M111" s="38" t="s">
        <v>5</v>
      </c>
      <c r="N111" s="38" t="s">
        <v>5</v>
      </c>
      <c r="O111" s="38" t="s">
        <v>5</v>
      </c>
      <c r="P111" s="38" t="s">
        <v>5</v>
      </c>
      <c r="Q111" s="38" t="s">
        <v>5</v>
      </c>
      <c r="R111" s="129">
        <v>1</v>
      </c>
      <c r="S111" s="289">
        <v>3</v>
      </c>
    </row>
    <row r="112" spans="1:19" ht="12.75">
      <c r="A112" s="291" t="s">
        <v>47</v>
      </c>
      <c r="B112" s="41" t="s">
        <v>5</v>
      </c>
      <c r="C112" s="38">
        <v>1</v>
      </c>
      <c r="D112" s="38" t="s">
        <v>5</v>
      </c>
      <c r="E112" s="38" t="s">
        <v>5</v>
      </c>
      <c r="F112" s="38" t="s">
        <v>5</v>
      </c>
      <c r="G112" s="38" t="s">
        <v>5</v>
      </c>
      <c r="H112" s="38" t="s">
        <v>5</v>
      </c>
      <c r="I112" s="38">
        <v>15</v>
      </c>
      <c r="J112" s="38" t="s">
        <v>5</v>
      </c>
      <c r="K112" s="38" t="s">
        <v>5</v>
      </c>
      <c r="L112" s="38" t="s">
        <v>5</v>
      </c>
      <c r="M112" s="38" t="s">
        <v>5</v>
      </c>
      <c r="N112" s="38" t="s">
        <v>5</v>
      </c>
      <c r="O112" s="38" t="s">
        <v>5</v>
      </c>
      <c r="P112" s="38" t="s">
        <v>5</v>
      </c>
      <c r="Q112" s="38" t="s">
        <v>5</v>
      </c>
      <c r="R112" s="129" t="s">
        <v>5</v>
      </c>
      <c r="S112" s="289">
        <v>16</v>
      </c>
    </row>
    <row r="113" spans="1:19" ht="12.75">
      <c r="A113" s="291" t="s">
        <v>119</v>
      </c>
      <c r="B113" s="41" t="s">
        <v>5</v>
      </c>
      <c r="C113" s="38" t="s">
        <v>5</v>
      </c>
      <c r="D113" s="38" t="s">
        <v>5</v>
      </c>
      <c r="E113" s="38" t="s">
        <v>5</v>
      </c>
      <c r="F113" s="38" t="s">
        <v>5</v>
      </c>
      <c r="G113" s="38" t="s">
        <v>5</v>
      </c>
      <c r="H113" s="38" t="s">
        <v>5</v>
      </c>
      <c r="I113" s="38" t="s">
        <v>5</v>
      </c>
      <c r="J113" s="38" t="s">
        <v>5</v>
      </c>
      <c r="K113" s="38" t="s">
        <v>5</v>
      </c>
      <c r="L113" s="38" t="s">
        <v>5</v>
      </c>
      <c r="M113" s="38">
        <v>2</v>
      </c>
      <c r="N113" s="38">
        <v>1</v>
      </c>
      <c r="O113" s="38" t="s">
        <v>5</v>
      </c>
      <c r="P113" s="38" t="s">
        <v>5</v>
      </c>
      <c r="Q113" s="38" t="s">
        <v>5</v>
      </c>
      <c r="R113" s="129">
        <v>1</v>
      </c>
      <c r="S113" s="289">
        <v>4</v>
      </c>
    </row>
    <row r="114" spans="1:19" ht="12.75">
      <c r="A114" s="291" t="s">
        <v>48</v>
      </c>
      <c r="B114" s="41">
        <v>7</v>
      </c>
      <c r="C114" s="38">
        <v>27</v>
      </c>
      <c r="D114" s="38">
        <v>6</v>
      </c>
      <c r="E114" s="38">
        <v>1</v>
      </c>
      <c r="F114" s="38">
        <v>5</v>
      </c>
      <c r="G114" s="38">
        <v>40</v>
      </c>
      <c r="H114" s="38">
        <v>14</v>
      </c>
      <c r="I114" s="38">
        <v>350</v>
      </c>
      <c r="J114" s="38">
        <v>1</v>
      </c>
      <c r="K114" s="38" t="s">
        <v>5</v>
      </c>
      <c r="L114" s="38">
        <v>3</v>
      </c>
      <c r="M114" s="38">
        <v>23</v>
      </c>
      <c r="N114" s="38">
        <v>9</v>
      </c>
      <c r="O114" s="38" t="s">
        <v>5</v>
      </c>
      <c r="P114" s="38" t="s">
        <v>5</v>
      </c>
      <c r="Q114" s="38">
        <v>48</v>
      </c>
      <c r="R114" s="129">
        <v>7</v>
      </c>
      <c r="S114" s="289">
        <v>541</v>
      </c>
    </row>
    <row r="115" spans="1:19" ht="12.75">
      <c r="A115" s="291" t="s">
        <v>157</v>
      </c>
      <c r="B115" s="41" t="s">
        <v>5</v>
      </c>
      <c r="C115" s="38">
        <v>32</v>
      </c>
      <c r="D115" s="38">
        <v>20</v>
      </c>
      <c r="E115" s="38">
        <v>4</v>
      </c>
      <c r="F115" s="38">
        <v>49</v>
      </c>
      <c r="G115" s="38">
        <v>29</v>
      </c>
      <c r="H115" s="38">
        <v>50</v>
      </c>
      <c r="I115" s="38">
        <v>136</v>
      </c>
      <c r="J115" s="38">
        <v>42</v>
      </c>
      <c r="K115" s="38">
        <v>6</v>
      </c>
      <c r="L115" s="38">
        <v>4</v>
      </c>
      <c r="M115" s="38">
        <v>63</v>
      </c>
      <c r="N115" s="38">
        <v>78</v>
      </c>
      <c r="O115" s="38" t="s">
        <v>5</v>
      </c>
      <c r="P115" s="38">
        <v>40</v>
      </c>
      <c r="Q115" s="38">
        <v>78</v>
      </c>
      <c r="R115" s="129">
        <v>62</v>
      </c>
      <c r="S115" s="289">
        <v>693</v>
      </c>
    </row>
    <row r="116" spans="1:19" ht="12.75">
      <c r="A116" s="291" t="s">
        <v>49</v>
      </c>
      <c r="B116" s="41">
        <v>1</v>
      </c>
      <c r="C116" s="38">
        <v>18</v>
      </c>
      <c r="D116" s="38" t="s">
        <v>5</v>
      </c>
      <c r="E116" s="38" t="s">
        <v>5</v>
      </c>
      <c r="F116" s="38">
        <v>3</v>
      </c>
      <c r="G116" s="38" t="s">
        <v>5</v>
      </c>
      <c r="H116" s="38" t="s">
        <v>5</v>
      </c>
      <c r="I116" s="38">
        <v>14</v>
      </c>
      <c r="J116" s="38" t="s">
        <v>5</v>
      </c>
      <c r="K116" s="38">
        <v>1</v>
      </c>
      <c r="L116" s="38">
        <v>1</v>
      </c>
      <c r="M116" s="38">
        <v>4</v>
      </c>
      <c r="N116" s="38">
        <v>3</v>
      </c>
      <c r="O116" s="38">
        <v>1</v>
      </c>
      <c r="P116" s="38" t="s">
        <v>5</v>
      </c>
      <c r="Q116" s="38">
        <v>6</v>
      </c>
      <c r="R116" s="129">
        <v>15</v>
      </c>
      <c r="S116" s="289">
        <v>67</v>
      </c>
    </row>
    <row r="117" spans="1:19" ht="12.75">
      <c r="A117" s="291" t="s">
        <v>73</v>
      </c>
      <c r="B117" s="41">
        <v>9</v>
      </c>
      <c r="C117" s="38">
        <v>46</v>
      </c>
      <c r="D117" s="38">
        <v>16</v>
      </c>
      <c r="E117" s="38">
        <v>20</v>
      </c>
      <c r="F117" s="38">
        <v>9</v>
      </c>
      <c r="G117" s="38">
        <v>70</v>
      </c>
      <c r="H117" s="38">
        <v>51</v>
      </c>
      <c r="I117" s="38">
        <v>427</v>
      </c>
      <c r="J117" s="38">
        <v>4</v>
      </c>
      <c r="K117" s="38">
        <v>15</v>
      </c>
      <c r="L117" s="38">
        <v>6</v>
      </c>
      <c r="M117" s="38">
        <v>62</v>
      </c>
      <c r="N117" s="38">
        <v>49</v>
      </c>
      <c r="O117" s="38">
        <v>4</v>
      </c>
      <c r="P117" s="38">
        <v>23</v>
      </c>
      <c r="Q117" s="38">
        <v>66</v>
      </c>
      <c r="R117" s="129">
        <v>22</v>
      </c>
      <c r="S117" s="289">
        <v>899</v>
      </c>
    </row>
    <row r="118" spans="1:19" ht="12.75">
      <c r="A118" s="291" t="s">
        <v>138</v>
      </c>
      <c r="B118" s="41" t="s">
        <v>5</v>
      </c>
      <c r="C118" s="38">
        <v>1</v>
      </c>
      <c r="D118" s="38" t="s">
        <v>5</v>
      </c>
      <c r="E118" s="38" t="s">
        <v>5</v>
      </c>
      <c r="F118" s="38" t="s">
        <v>5</v>
      </c>
      <c r="G118" s="38">
        <v>3</v>
      </c>
      <c r="H118" s="38" t="s">
        <v>5</v>
      </c>
      <c r="I118" s="38">
        <v>2</v>
      </c>
      <c r="J118" s="38" t="s">
        <v>5</v>
      </c>
      <c r="K118" s="38" t="s">
        <v>5</v>
      </c>
      <c r="L118" s="38" t="s">
        <v>5</v>
      </c>
      <c r="M118" s="38" t="s">
        <v>5</v>
      </c>
      <c r="N118" s="38" t="s">
        <v>5</v>
      </c>
      <c r="O118" s="38">
        <v>1</v>
      </c>
      <c r="P118" s="38" t="s">
        <v>5</v>
      </c>
      <c r="Q118" s="38">
        <v>2</v>
      </c>
      <c r="R118" s="129" t="s">
        <v>5</v>
      </c>
      <c r="S118" s="289">
        <v>9</v>
      </c>
    </row>
    <row r="119" spans="1:19" ht="12.75">
      <c r="A119" s="291" t="s">
        <v>175</v>
      </c>
      <c r="B119" s="41" t="s">
        <v>5</v>
      </c>
      <c r="C119" s="38" t="s">
        <v>5</v>
      </c>
      <c r="D119" s="38">
        <v>1</v>
      </c>
      <c r="E119" s="38">
        <v>1</v>
      </c>
      <c r="F119" s="38">
        <v>1</v>
      </c>
      <c r="G119" s="38">
        <v>5</v>
      </c>
      <c r="H119" s="38">
        <v>2</v>
      </c>
      <c r="I119" s="38">
        <v>7</v>
      </c>
      <c r="J119" s="38">
        <v>1</v>
      </c>
      <c r="K119" s="38" t="s">
        <v>5</v>
      </c>
      <c r="L119" s="38" t="s">
        <v>5</v>
      </c>
      <c r="M119" s="38">
        <v>13</v>
      </c>
      <c r="N119" s="38">
        <v>1</v>
      </c>
      <c r="O119" s="38" t="s">
        <v>5</v>
      </c>
      <c r="P119" s="38" t="s">
        <v>5</v>
      </c>
      <c r="Q119" s="38">
        <v>2</v>
      </c>
      <c r="R119" s="129">
        <v>5</v>
      </c>
      <c r="S119" s="289">
        <v>39</v>
      </c>
    </row>
    <row r="120" spans="1:19" ht="12.75">
      <c r="A120" s="291" t="s">
        <v>120</v>
      </c>
      <c r="B120" s="41" t="s">
        <v>5</v>
      </c>
      <c r="C120" s="38">
        <v>7</v>
      </c>
      <c r="D120" s="38">
        <v>1</v>
      </c>
      <c r="E120" s="38" t="s">
        <v>5</v>
      </c>
      <c r="F120" s="38" t="s">
        <v>5</v>
      </c>
      <c r="G120" s="38">
        <v>4</v>
      </c>
      <c r="H120" s="38">
        <v>10</v>
      </c>
      <c r="I120" s="38">
        <v>28</v>
      </c>
      <c r="J120" s="38" t="s">
        <v>5</v>
      </c>
      <c r="K120" s="38" t="s">
        <v>5</v>
      </c>
      <c r="L120" s="38" t="s">
        <v>5</v>
      </c>
      <c r="M120" s="38">
        <v>2</v>
      </c>
      <c r="N120" s="38">
        <v>1</v>
      </c>
      <c r="O120" s="38" t="s">
        <v>5</v>
      </c>
      <c r="P120" s="38">
        <v>1</v>
      </c>
      <c r="Q120" s="38">
        <v>4</v>
      </c>
      <c r="R120" s="129">
        <v>3</v>
      </c>
      <c r="S120" s="289">
        <v>61</v>
      </c>
    </row>
    <row r="121" spans="1:19" ht="12.75">
      <c r="A121" s="291" t="s">
        <v>50</v>
      </c>
      <c r="B121" s="41">
        <v>16</v>
      </c>
      <c r="C121" s="38">
        <v>33</v>
      </c>
      <c r="D121" s="38">
        <v>5</v>
      </c>
      <c r="E121" s="38">
        <v>10</v>
      </c>
      <c r="F121" s="38">
        <v>11</v>
      </c>
      <c r="G121" s="38">
        <v>51</v>
      </c>
      <c r="H121" s="38">
        <v>6</v>
      </c>
      <c r="I121" s="38">
        <v>271</v>
      </c>
      <c r="J121" s="38">
        <v>1</v>
      </c>
      <c r="K121" s="38">
        <v>8</v>
      </c>
      <c r="L121" s="38">
        <v>10</v>
      </c>
      <c r="M121" s="38">
        <v>21</v>
      </c>
      <c r="N121" s="38">
        <v>18</v>
      </c>
      <c r="O121" s="38">
        <v>4</v>
      </c>
      <c r="P121" s="38">
        <v>5</v>
      </c>
      <c r="Q121" s="38">
        <v>24</v>
      </c>
      <c r="R121" s="129">
        <v>9</v>
      </c>
      <c r="S121" s="289">
        <v>503</v>
      </c>
    </row>
    <row r="122" spans="1:19" ht="12.75">
      <c r="A122" s="291" t="s">
        <v>204</v>
      </c>
      <c r="B122" s="41">
        <v>12</v>
      </c>
      <c r="C122" s="38">
        <v>19</v>
      </c>
      <c r="D122" s="38">
        <v>3</v>
      </c>
      <c r="E122" s="38">
        <v>4</v>
      </c>
      <c r="F122" s="38">
        <v>1</v>
      </c>
      <c r="G122" s="38">
        <v>13</v>
      </c>
      <c r="H122" s="38">
        <v>15</v>
      </c>
      <c r="I122" s="38">
        <v>69</v>
      </c>
      <c r="J122" s="38" t="s">
        <v>5</v>
      </c>
      <c r="K122" s="38" t="s">
        <v>5</v>
      </c>
      <c r="L122" s="38">
        <v>3</v>
      </c>
      <c r="M122" s="38">
        <v>2</v>
      </c>
      <c r="N122" s="38">
        <v>7</v>
      </c>
      <c r="O122" s="38">
        <v>1</v>
      </c>
      <c r="P122" s="38" t="s">
        <v>5</v>
      </c>
      <c r="Q122" s="38">
        <v>8</v>
      </c>
      <c r="R122" s="129">
        <v>5</v>
      </c>
      <c r="S122" s="289">
        <v>162</v>
      </c>
    </row>
    <row r="123" spans="1:19" ht="12.75">
      <c r="A123" s="291" t="s">
        <v>139</v>
      </c>
      <c r="B123" s="41" t="s">
        <v>5</v>
      </c>
      <c r="C123" s="38" t="s">
        <v>5</v>
      </c>
      <c r="D123" s="38" t="s">
        <v>5</v>
      </c>
      <c r="E123" s="38" t="s">
        <v>5</v>
      </c>
      <c r="F123" s="38" t="s">
        <v>5</v>
      </c>
      <c r="G123" s="38" t="s">
        <v>5</v>
      </c>
      <c r="H123" s="38">
        <v>2</v>
      </c>
      <c r="I123" s="38" t="s">
        <v>5</v>
      </c>
      <c r="J123" s="38" t="s">
        <v>5</v>
      </c>
      <c r="K123" s="38" t="s">
        <v>5</v>
      </c>
      <c r="L123" s="38" t="s">
        <v>5</v>
      </c>
      <c r="M123" s="38">
        <v>1</v>
      </c>
      <c r="N123" s="38">
        <v>4</v>
      </c>
      <c r="O123" s="38" t="s">
        <v>5</v>
      </c>
      <c r="P123" s="38">
        <v>1</v>
      </c>
      <c r="Q123" s="38">
        <v>1</v>
      </c>
      <c r="R123" s="129" t="s">
        <v>5</v>
      </c>
      <c r="S123" s="289">
        <v>9</v>
      </c>
    </row>
    <row r="124" spans="1:19" ht="12.75">
      <c r="A124" s="291" t="s">
        <v>121</v>
      </c>
      <c r="B124" s="41" t="s">
        <v>5</v>
      </c>
      <c r="C124" s="38">
        <v>1</v>
      </c>
      <c r="D124" s="38" t="s">
        <v>5</v>
      </c>
      <c r="E124" s="38" t="s">
        <v>5</v>
      </c>
      <c r="F124" s="38" t="s">
        <v>5</v>
      </c>
      <c r="G124" s="38" t="s">
        <v>5</v>
      </c>
      <c r="H124" s="38" t="s">
        <v>5</v>
      </c>
      <c r="I124" s="38">
        <v>3</v>
      </c>
      <c r="J124" s="38" t="s">
        <v>5</v>
      </c>
      <c r="K124" s="38" t="s">
        <v>5</v>
      </c>
      <c r="L124" s="38" t="s">
        <v>5</v>
      </c>
      <c r="M124" s="38" t="s">
        <v>5</v>
      </c>
      <c r="N124" s="38" t="s">
        <v>5</v>
      </c>
      <c r="O124" s="38" t="s">
        <v>5</v>
      </c>
      <c r="P124" s="38" t="s">
        <v>5</v>
      </c>
      <c r="Q124" s="38">
        <v>3</v>
      </c>
      <c r="R124" s="129" t="s">
        <v>5</v>
      </c>
      <c r="S124" s="289">
        <v>7</v>
      </c>
    </row>
    <row r="125" spans="1:19" ht="12.75">
      <c r="A125" s="291" t="s">
        <v>122</v>
      </c>
      <c r="B125" s="41" t="s">
        <v>5</v>
      </c>
      <c r="C125" s="38">
        <v>13</v>
      </c>
      <c r="D125" s="38">
        <v>3</v>
      </c>
      <c r="E125" s="38">
        <v>3</v>
      </c>
      <c r="F125" s="38">
        <v>1</v>
      </c>
      <c r="G125" s="38">
        <v>4</v>
      </c>
      <c r="H125" s="38">
        <v>23</v>
      </c>
      <c r="I125" s="38">
        <v>54</v>
      </c>
      <c r="J125" s="38">
        <v>1</v>
      </c>
      <c r="K125" s="38" t="s">
        <v>5</v>
      </c>
      <c r="L125" s="38">
        <v>1</v>
      </c>
      <c r="M125" s="38">
        <v>19</v>
      </c>
      <c r="N125" s="38">
        <v>9</v>
      </c>
      <c r="O125" s="38" t="s">
        <v>5</v>
      </c>
      <c r="P125" s="38">
        <v>2</v>
      </c>
      <c r="Q125" s="38">
        <v>20</v>
      </c>
      <c r="R125" s="129">
        <v>7</v>
      </c>
      <c r="S125" s="289">
        <v>160</v>
      </c>
    </row>
    <row r="126" spans="1:19" ht="12.75">
      <c r="A126" s="291" t="s">
        <v>172</v>
      </c>
      <c r="B126" s="41" t="s">
        <v>5</v>
      </c>
      <c r="C126" s="38" t="s">
        <v>5</v>
      </c>
      <c r="D126" s="38" t="s">
        <v>5</v>
      </c>
      <c r="E126" s="38" t="s">
        <v>5</v>
      </c>
      <c r="F126" s="38" t="s">
        <v>5</v>
      </c>
      <c r="G126" s="38">
        <v>1</v>
      </c>
      <c r="H126" s="38">
        <v>3</v>
      </c>
      <c r="I126" s="38">
        <v>1</v>
      </c>
      <c r="J126" s="38" t="s">
        <v>5</v>
      </c>
      <c r="K126" s="38" t="s">
        <v>5</v>
      </c>
      <c r="L126" s="38" t="s">
        <v>5</v>
      </c>
      <c r="M126" s="38">
        <v>1</v>
      </c>
      <c r="N126" s="38">
        <v>2</v>
      </c>
      <c r="O126" s="38" t="s">
        <v>5</v>
      </c>
      <c r="P126" s="38" t="s">
        <v>5</v>
      </c>
      <c r="Q126" s="38" t="s">
        <v>5</v>
      </c>
      <c r="R126" s="129" t="s">
        <v>5</v>
      </c>
      <c r="S126" s="289">
        <v>8</v>
      </c>
    </row>
    <row r="127" spans="1:19" ht="12.75">
      <c r="A127" s="291" t="s">
        <v>51</v>
      </c>
      <c r="B127" s="41" t="s">
        <v>5</v>
      </c>
      <c r="C127" s="38">
        <v>15</v>
      </c>
      <c r="D127" s="38">
        <v>2</v>
      </c>
      <c r="E127" s="38">
        <v>6</v>
      </c>
      <c r="F127" s="38">
        <v>3</v>
      </c>
      <c r="G127" s="38">
        <v>8</v>
      </c>
      <c r="H127" s="38">
        <v>12</v>
      </c>
      <c r="I127" s="38">
        <v>56</v>
      </c>
      <c r="J127" s="38">
        <v>2</v>
      </c>
      <c r="K127" s="38">
        <v>5</v>
      </c>
      <c r="L127" s="38">
        <v>3</v>
      </c>
      <c r="M127" s="38">
        <v>13</v>
      </c>
      <c r="N127" s="38">
        <v>10</v>
      </c>
      <c r="O127" s="38">
        <v>3</v>
      </c>
      <c r="P127" s="38">
        <v>3</v>
      </c>
      <c r="Q127" s="38">
        <v>16</v>
      </c>
      <c r="R127" s="129">
        <v>5</v>
      </c>
      <c r="S127" s="289">
        <v>162</v>
      </c>
    </row>
    <row r="128" spans="1:19" ht="12.75">
      <c r="A128" s="291" t="s">
        <v>198</v>
      </c>
      <c r="B128" s="41" t="s">
        <v>5</v>
      </c>
      <c r="C128" s="38" t="s">
        <v>5</v>
      </c>
      <c r="D128" s="38" t="s">
        <v>5</v>
      </c>
      <c r="E128" s="38" t="s">
        <v>5</v>
      </c>
      <c r="F128" s="38" t="s">
        <v>5</v>
      </c>
      <c r="G128" s="38" t="s">
        <v>5</v>
      </c>
      <c r="H128" s="38" t="s">
        <v>5</v>
      </c>
      <c r="I128" s="38">
        <v>1</v>
      </c>
      <c r="J128" s="38" t="s">
        <v>5</v>
      </c>
      <c r="K128" s="38" t="s">
        <v>5</v>
      </c>
      <c r="L128" s="38" t="s">
        <v>5</v>
      </c>
      <c r="M128" s="38" t="s">
        <v>5</v>
      </c>
      <c r="N128" s="38" t="s">
        <v>5</v>
      </c>
      <c r="O128" s="38" t="s">
        <v>5</v>
      </c>
      <c r="P128" s="38" t="s">
        <v>5</v>
      </c>
      <c r="Q128" s="38" t="s">
        <v>5</v>
      </c>
      <c r="R128" s="129" t="s">
        <v>5</v>
      </c>
      <c r="S128" s="289">
        <v>1</v>
      </c>
    </row>
    <row r="129" spans="1:19" ht="12.75">
      <c r="A129" s="291" t="s">
        <v>89</v>
      </c>
      <c r="B129" s="41" t="s">
        <v>5</v>
      </c>
      <c r="C129" s="38" t="s">
        <v>5</v>
      </c>
      <c r="D129" s="38" t="s">
        <v>5</v>
      </c>
      <c r="E129" s="38" t="s">
        <v>5</v>
      </c>
      <c r="F129" s="38" t="s">
        <v>5</v>
      </c>
      <c r="G129" s="38">
        <v>1</v>
      </c>
      <c r="H129" s="38" t="s">
        <v>5</v>
      </c>
      <c r="I129" s="38" t="s">
        <v>5</v>
      </c>
      <c r="J129" s="38" t="s">
        <v>5</v>
      </c>
      <c r="K129" s="38" t="s">
        <v>5</v>
      </c>
      <c r="L129" s="38" t="s">
        <v>5</v>
      </c>
      <c r="M129" s="38" t="s">
        <v>5</v>
      </c>
      <c r="N129" s="38" t="s">
        <v>5</v>
      </c>
      <c r="O129" s="38" t="s">
        <v>5</v>
      </c>
      <c r="P129" s="38" t="s">
        <v>5</v>
      </c>
      <c r="Q129" s="38" t="s">
        <v>5</v>
      </c>
      <c r="R129" s="129" t="s">
        <v>5</v>
      </c>
      <c r="S129" s="289">
        <v>1</v>
      </c>
    </row>
    <row r="130" spans="1:19" ht="12.75">
      <c r="A130" s="291" t="s">
        <v>52</v>
      </c>
      <c r="B130" s="41">
        <v>3380</v>
      </c>
      <c r="C130" s="38">
        <v>687</v>
      </c>
      <c r="D130" s="38">
        <v>290</v>
      </c>
      <c r="E130" s="38">
        <v>219</v>
      </c>
      <c r="F130" s="38">
        <v>176</v>
      </c>
      <c r="G130" s="38">
        <v>348</v>
      </c>
      <c r="H130" s="38">
        <v>701</v>
      </c>
      <c r="I130" s="38">
        <v>3982</v>
      </c>
      <c r="J130" s="38">
        <v>66</v>
      </c>
      <c r="K130" s="38">
        <v>128</v>
      </c>
      <c r="L130" s="38">
        <v>310</v>
      </c>
      <c r="M130" s="38">
        <v>645</v>
      </c>
      <c r="N130" s="38">
        <v>471</v>
      </c>
      <c r="O130" s="38">
        <v>152</v>
      </c>
      <c r="P130" s="38">
        <v>387</v>
      </c>
      <c r="Q130" s="38">
        <v>371</v>
      </c>
      <c r="R130" s="129">
        <v>332</v>
      </c>
      <c r="S130" s="289">
        <v>12645</v>
      </c>
    </row>
    <row r="131" spans="1:19" ht="12.75">
      <c r="A131" s="291" t="s">
        <v>140</v>
      </c>
      <c r="B131" s="41" t="s">
        <v>5</v>
      </c>
      <c r="C131" s="38">
        <v>13</v>
      </c>
      <c r="D131" s="38">
        <v>1</v>
      </c>
      <c r="E131" s="38">
        <v>8</v>
      </c>
      <c r="F131" s="38">
        <v>10</v>
      </c>
      <c r="G131" s="38">
        <v>11</v>
      </c>
      <c r="H131" s="38">
        <v>18</v>
      </c>
      <c r="I131" s="38">
        <v>37</v>
      </c>
      <c r="J131" s="38">
        <v>3</v>
      </c>
      <c r="K131" s="38">
        <v>6</v>
      </c>
      <c r="L131" s="38">
        <v>6</v>
      </c>
      <c r="M131" s="38">
        <v>5</v>
      </c>
      <c r="N131" s="38">
        <v>13</v>
      </c>
      <c r="O131" s="38">
        <v>2</v>
      </c>
      <c r="P131" s="38">
        <v>3</v>
      </c>
      <c r="Q131" s="38">
        <v>9</v>
      </c>
      <c r="R131" s="129">
        <v>14</v>
      </c>
      <c r="S131" s="289">
        <v>159</v>
      </c>
    </row>
    <row r="132" spans="1:19" ht="12.75">
      <c r="A132" s="291" t="s">
        <v>77</v>
      </c>
      <c r="B132" s="41" t="s">
        <v>5</v>
      </c>
      <c r="C132" s="38">
        <v>5</v>
      </c>
      <c r="D132" s="38" t="s">
        <v>5</v>
      </c>
      <c r="E132" s="38" t="s">
        <v>5</v>
      </c>
      <c r="F132" s="38" t="s">
        <v>5</v>
      </c>
      <c r="G132" s="38">
        <v>4</v>
      </c>
      <c r="H132" s="38">
        <v>3</v>
      </c>
      <c r="I132" s="38">
        <v>5</v>
      </c>
      <c r="J132" s="38" t="s">
        <v>5</v>
      </c>
      <c r="K132" s="38">
        <v>1</v>
      </c>
      <c r="L132" s="38" t="s">
        <v>5</v>
      </c>
      <c r="M132" s="38" t="s">
        <v>5</v>
      </c>
      <c r="N132" s="38" t="s">
        <v>5</v>
      </c>
      <c r="O132" s="38" t="s">
        <v>5</v>
      </c>
      <c r="P132" s="38">
        <v>1</v>
      </c>
      <c r="Q132" s="38">
        <v>1</v>
      </c>
      <c r="R132" s="129" t="s">
        <v>5</v>
      </c>
      <c r="S132" s="289">
        <v>20</v>
      </c>
    </row>
    <row r="133" spans="1:19" ht="12.75">
      <c r="A133" s="291" t="s">
        <v>201</v>
      </c>
      <c r="B133" s="41" t="s">
        <v>5</v>
      </c>
      <c r="C133" s="38" t="s">
        <v>5</v>
      </c>
      <c r="D133" s="38" t="s">
        <v>5</v>
      </c>
      <c r="E133" s="38" t="s">
        <v>5</v>
      </c>
      <c r="F133" s="38" t="s">
        <v>5</v>
      </c>
      <c r="G133" s="38" t="s">
        <v>5</v>
      </c>
      <c r="H133" s="38" t="s">
        <v>5</v>
      </c>
      <c r="I133" s="38">
        <v>1</v>
      </c>
      <c r="J133" s="38" t="s">
        <v>5</v>
      </c>
      <c r="K133" s="38" t="s">
        <v>5</v>
      </c>
      <c r="L133" s="38" t="s">
        <v>5</v>
      </c>
      <c r="M133" s="38" t="s">
        <v>5</v>
      </c>
      <c r="N133" s="38" t="s">
        <v>5</v>
      </c>
      <c r="O133" s="38" t="s">
        <v>5</v>
      </c>
      <c r="P133" s="38" t="s">
        <v>5</v>
      </c>
      <c r="Q133" s="38" t="s">
        <v>5</v>
      </c>
      <c r="R133" s="129" t="s">
        <v>5</v>
      </c>
      <c r="S133" s="289">
        <v>1</v>
      </c>
    </row>
    <row r="134" spans="1:19" ht="12.75">
      <c r="A134" s="291" t="s">
        <v>173</v>
      </c>
      <c r="B134" s="41" t="s">
        <v>5</v>
      </c>
      <c r="C134" s="38">
        <v>1</v>
      </c>
      <c r="D134" s="38" t="s">
        <v>5</v>
      </c>
      <c r="E134" s="38">
        <v>1</v>
      </c>
      <c r="F134" s="38" t="s">
        <v>5</v>
      </c>
      <c r="G134" s="38" t="s">
        <v>5</v>
      </c>
      <c r="H134" s="38">
        <v>1</v>
      </c>
      <c r="I134" s="38">
        <v>5</v>
      </c>
      <c r="J134" s="38">
        <v>1</v>
      </c>
      <c r="K134" s="38" t="s">
        <v>5</v>
      </c>
      <c r="L134" s="38" t="s">
        <v>5</v>
      </c>
      <c r="M134" s="38" t="s">
        <v>5</v>
      </c>
      <c r="N134" s="38" t="s">
        <v>5</v>
      </c>
      <c r="O134" s="38" t="s">
        <v>5</v>
      </c>
      <c r="P134" s="38">
        <v>2</v>
      </c>
      <c r="Q134" s="38">
        <v>2</v>
      </c>
      <c r="R134" s="129">
        <v>1</v>
      </c>
      <c r="S134" s="289">
        <v>14</v>
      </c>
    </row>
    <row r="135" spans="1:19" ht="12.75">
      <c r="A135" s="291" t="s">
        <v>53</v>
      </c>
      <c r="B135" s="41" t="s">
        <v>5</v>
      </c>
      <c r="C135" s="38">
        <v>4</v>
      </c>
      <c r="D135" s="38">
        <v>5</v>
      </c>
      <c r="E135" s="38" t="s">
        <v>5</v>
      </c>
      <c r="F135" s="38" t="s">
        <v>5</v>
      </c>
      <c r="G135" s="38">
        <v>4</v>
      </c>
      <c r="H135" s="38">
        <v>20</v>
      </c>
      <c r="I135" s="38">
        <v>27</v>
      </c>
      <c r="J135" s="38">
        <v>1</v>
      </c>
      <c r="K135" s="38">
        <v>1</v>
      </c>
      <c r="L135" s="38">
        <v>2</v>
      </c>
      <c r="M135" s="38">
        <v>1</v>
      </c>
      <c r="N135" s="38">
        <v>6</v>
      </c>
      <c r="O135" s="38" t="s">
        <v>5</v>
      </c>
      <c r="P135" s="38">
        <v>3</v>
      </c>
      <c r="Q135" s="38">
        <v>3</v>
      </c>
      <c r="R135" s="129">
        <v>3</v>
      </c>
      <c r="S135" s="289">
        <v>80</v>
      </c>
    </row>
    <row r="136" spans="1:19" ht="12.75">
      <c r="A136" s="291" t="s">
        <v>54</v>
      </c>
      <c r="B136" s="41">
        <v>1</v>
      </c>
      <c r="C136" s="38">
        <v>41</v>
      </c>
      <c r="D136" s="38">
        <v>20</v>
      </c>
      <c r="E136" s="38">
        <v>14</v>
      </c>
      <c r="F136" s="38">
        <v>18</v>
      </c>
      <c r="G136" s="38">
        <v>45</v>
      </c>
      <c r="H136" s="38">
        <v>71</v>
      </c>
      <c r="I136" s="38">
        <v>263</v>
      </c>
      <c r="J136" s="38">
        <v>9</v>
      </c>
      <c r="K136" s="38">
        <v>12</v>
      </c>
      <c r="L136" s="38">
        <v>17</v>
      </c>
      <c r="M136" s="38">
        <v>11</v>
      </c>
      <c r="N136" s="38">
        <v>53</v>
      </c>
      <c r="O136" s="38">
        <v>12</v>
      </c>
      <c r="P136" s="38">
        <v>9</v>
      </c>
      <c r="Q136" s="38">
        <v>27</v>
      </c>
      <c r="R136" s="129">
        <v>11</v>
      </c>
      <c r="S136" s="289">
        <v>634</v>
      </c>
    </row>
    <row r="137" spans="1:19" ht="12.75">
      <c r="A137" s="291" t="s">
        <v>90</v>
      </c>
      <c r="B137" s="41" t="s">
        <v>5</v>
      </c>
      <c r="C137" s="38" t="s">
        <v>5</v>
      </c>
      <c r="D137" s="38" t="s">
        <v>5</v>
      </c>
      <c r="E137" s="38" t="s">
        <v>5</v>
      </c>
      <c r="F137" s="38" t="s">
        <v>5</v>
      </c>
      <c r="G137" s="38" t="s">
        <v>5</v>
      </c>
      <c r="H137" s="38" t="s">
        <v>5</v>
      </c>
      <c r="I137" s="38" t="s">
        <v>5</v>
      </c>
      <c r="J137" s="38" t="s">
        <v>5</v>
      </c>
      <c r="K137" s="38" t="s">
        <v>5</v>
      </c>
      <c r="L137" s="38" t="s">
        <v>5</v>
      </c>
      <c r="M137" s="38" t="s">
        <v>5</v>
      </c>
      <c r="N137" s="38" t="s">
        <v>5</v>
      </c>
      <c r="O137" s="38">
        <v>1</v>
      </c>
      <c r="P137" s="38" t="s">
        <v>5</v>
      </c>
      <c r="Q137" s="38" t="s">
        <v>5</v>
      </c>
      <c r="R137" s="129" t="s">
        <v>5</v>
      </c>
      <c r="S137" s="289">
        <v>1</v>
      </c>
    </row>
    <row r="138" spans="1:19" ht="12.75">
      <c r="A138" s="291" t="s">
        <v>55</v>
      </c>
      <c r="B138" s="41" t="s">
        <v>5</v>
      </c>
      <c r="C138" s="38">
        <v>1</v>
      </c>
      <c r="D138" s="38" t="s">
        <v>5</v>
      </c>
      <c r="E138" s="38" t="s">
        <v>5</v>
      </c>
      <c r="F138" s="38" t="s">
        <v>5</v>
      </c>
      <c r="G138" s="38">
        <v>1</v>
      </c>
      <c r="H138" s="38">
        <v>1</v>
      </c>
      <c r="I138" s="38">
        <v>17</v>
      </c>
      <c r="J138" s="38" t="s">
        <v>5</v>
      </c>
      <c r="K138" s="38" t="s">
        <v>5</v>
      </c>
      <c r="L138" s="38">
        <v>1</v>
      </c>
      <c r="M138" s="38">
        <v>2</v>
      </c>
      <c r="N138" s="38" t="s">
        <v>5</v>
      </c>
      <c r="O138" s="38" t="s">
        <v>5</v>
      </c>
      <c r="P138" s="38">
        <v>1</v>
      </c>
      <c r="Q138" s="38">
        <v>3</v>
      </c>
      <c r="R138" s="129">
        <v>1</v>
      </c>
      <c r="S138" s="289">
        <v>28</v>
      </c>
    </row>
    <row r="139" spans="1:19" ht="12.75">
      <c r="A139" s="291" t="s">
        <v>123</v>
      </c>
      <c r="B139" s="41" t="s">
        <v>5</v>
      </c>
      <c r="C139" s="38">
        <v>5</v>
      </c>
      <c r="D139" s="38" t="s">
        <v>5</v>
      </c>
      <c r="E139" s="38" t="s">
        <v>5</v>
      </c>
      <c r="F139" s="38" t="s">
        <v>5</v>
      </c>
      <c r="G139" s="38">
        <v>1</v>
      </c>
      <c r="H139" s="38">
        <v>3</v>
      </c>
      <c r="I139" s="38">
        <v>32</v>
      </c>
      <c r="J139" s="38" t="s">
        <v>5</v>
      </c>
      <c r="K139" s="38" t="s">
        <v>5</v>
      </c>
      <c r="L139" s="38" t="s">
        <v>5</v>
      </c>
      <c r="M139" s="38">
        <v>1</v>
      </c>
      <c r="N139" s="38">
        <v>1</v>
      </c>
      <c r="O139" s="38" t="s">
        <v>5</v>
      </c>
      <c r="P139" s="38" t="s">
        <v>5</v>
      </c>
      <c r="Q139" s="38">
        <v>2</v>
      </c>
      <c r="R139" s="129">
        <v>1</v>
      </c>
      <c r="S139" s="289">
        <v>46</v>
      </c>
    </row>
    <row r="140" spans="1:19" ht="12.75">
      <c r="A140" s="291" t="s">
        <v>158</v>
      </c>
      <c r="B140" s="41" t="s">
        <v>5</v>
      </c>
      <c r="C140" s="38">
        <v>6</v>
      </c>
      <c r="D140" s="38">
        <v>6</v>
      </c>
      <c r="E140" s="38">
        <v>4</v>
      </c>
      <c r="F140" s="38" t="s">
        <v>5</v>
      </c>
      <c r="G140" s="38">
        <v>7</v>
      </c>
      <c r="H140" s="38">
        <v>46</v>
      </c>
      <c r="I140" s="38">
        <v>67</v>
      </c>
      <c r="J140" s="38">
        <v>7</v>
      </c>
      <c r="K140" s="38">
        <v>31</v>
      </c>
      <c r="L140" s="38">
        <v>1</v>
      </c>
      <c r="M140" s="38">
        <v>10</v>
      </c>
      <c r="N140" s="38">
        <v>40</v>
      </c>
      <c r="O140" s="38" t="s">
        <v>5</v>
      </c>
      <c r="P140" s="38">
        <v>1</v>
      </c>
      <c r="Q140" s="38">
        <v>18</v>
      </c>
      <c r="R140" s="129">
        <v>1</v>
      </c>
      <c r="S140" s="289">
        <v>245</v>
      </c>
    </row>
    <row r="141" spans="1:19" ht="12.75">
      <c r="A141" s="291" t="s">
        <v>124</v>
      </c>
      <c r="B141" s="41" t="s">
        <v>5</v>
      </c>
      <c r="C141" s="38" t="s">
        <v>5</v>
      </c>
      <c r="D141" s="38" t="s">
        <v>5</v>
      </c>
      <c r="E141" s="38" t="s">
        <v>5</v>
      </c>
      <c r="F141" s="38" t="s">
        <v>5</v>
      </c>
      <c r="G141" s="38" t="s">
        <v>5</v>
      </c>
      <c r="H141" s="38">
        <v>3</v>
      </c>
      <c r="I141" s="38">
        <v>3</v>
      </c>
      <c r="J141" s="38" t="s">
        <v>5</v>
      </c>
      <c r="K141" s="38" t="s">
        <v>5</v>
      </c>
      <c r="L141" s="38" t="s">
        <v>5</v>
      </c>
      <c r="M141" s="38">
        <v>2</v>
      </c>
      <c r="N141" s="38">
        <v>3</v>
      </c>
      <c r="O141" s="38" t="s">
        <v>5</v>
      </c>
      <c r="P141" s="38" t="s">
        <v>5</v>
      </c>
      <c r="Q141" s="38">
        <v>1</v>
      </c>
      <c r="R141" s="129" t="s">
        <v>5</v>
      </c>
      <c r="S141" s="289">
        <v>12</v>
      </c>
    </row>
    <row r="142" spans="1:19" ht="12.75">
      <c r="A142" s="291" t="s">
        <v>56</v>
      </c>
      <c r="B142" s="41">
        <v>12</v>
      </c>
      <c r="C142" s="38" t="s">
        <v>5</v>
      </c>
      <c r="D142" s="38" t="s">
        <v>5</v>
      </c>
      <c r="E142" s="38" t="s">
        <v>5</v>
      </c>
      <c r="F142" s="38">
        <v>1</v>
      </c>
      <c r="G142" s="38" t="s">
        <v>5</v>
      </c>
      <c r="H142" s="38" t="s">
        <v>5</v>
      </c>
      <c r="I142" s="38">
        <v>42</v>
      </c>
      <c r="J142" s="38" t="s">
        <v>5</v>
      </c>
      <c r="K142" s="38" t="s">
        <v>5</v>
      </c>
      <c r="L142" s="38" t="s">
        <v>5</v>
      </c>
      <c r="M142" s="38" t="s">
        <v>5</v>
      </c>
      <c r="N142" s="38" t="s">
        <v>5</v>
      </c>
      <c r="O142" s="38" t="s">
        <v>5</v>
      </c>
      <c r="P142" s="38" t="s">
        <v>5</v>
      </c>
      <c r="Q142" s="38">
        <v>2</v>
      </c>
      <c r="R142" s="129" t="s">
        <v>5</v>
      </c>
      <c r="S142" s="289">
        <v>57</v>
      </c>
    </row>
    <row r="143" spans="1:19" ht="12.75">
      <c r="A143" s="291" t="s">
        <v>57</v>
      </c>
      <c r="B143" s="41">
        <v>33</v>
      </c>
      <c r="C143" s="38">
        <v>5</v>
      </c>
      <c r="D143" s="38">
        <v>2</v>
      </c>
      <c r="E143" s="38">
        <v>1</v>
      </c>
      <c r="F143" s="38" t="s">
        <v>5</v>
      </c>
      <c r="G143" s="38" t="s">
        <v>5</v>
      </c>
      <c r="H143" s="38">
        <v>5</v>
      </c>
      <c r="I143" s="38">
        <v>85</v>
      </c>
      <c r="J143" s="38" t="s">
        <v>5</v>
      </c>
      <c r="K143" s="38">
        <v>2</v>
      </c>
      <c r="L143" s="38">
        <v>1</v>
      </c>
      <c r="M143" s="38">
        <v>3</v>
      </c>
      <c r="N143" s="38">
        <v>1</v>
      </c>
      <c r="O143" s="38" t="s">
        <v>5</v>
      </c>
      <c r="P143" s="38">
        <v>2</v>
      </c>
      <c r="Q143" s="38">
        <v>3</v>
      </c>
      <c r="R143" s="129" t="s">
        <v>5</v>
      </c>
      <c r="S143" s="289">
        <v>143</v>
      </c>
    </row>
    <row r="144" spans="1:19" ht="12.75">
      <c r="A144" s="291" t="s">
        <v>125</v>
      </c>
      <c r="B144" s="41">
        <v>3</v>
      </c>
      <c r="C144" s="38">
        <v>215</v>
      </c>
      <c r="D144" s="38">
        <v>61</v>
      </c>
      <c r="E144" s="38">
        <v>39</v>
      </c>
      <c r="F144" s="38">
        <v>11</v>
      </c>
      <c r="G144" s="38">
        <v>95</v>
      </c>
      <c r="H144" s="38">
        <v>431</v>
      </c>
      <c r="I144" s="38">
        <v>1062</v>
      </c>
      <c r="J144" s="38">
        <v>13</v>
      </c>
      <c r="K144" s="38">
        <v>52</v>
      </c>
      <c r="L144" s="38">
        <v>38</v>
      </c>
      <c r="M144" s="38">
        <v>111</v>
      </c>
      <c r="N144" s="38">
        <v>118</v>
      </c>
      <c r="O144" s="38">
        <v>20</v>
      </c>
      <c r="P144" s="38">
        <v>43</v>
      </c>
      <c r="Q144" s="38">
        <v>128</v>
      </c>
      <c r="R144" s="129">
        <v>50</v>
      </c>
      <c r="S144" s="289">
        <v>2490</v>
      </c>
    </row>
    <row r="145" spans="1:19" ht="12.75">
      <c r="A145" s="291" t="s">
        <v>58</v>
      </c>
      <c r="B145" s="41">
        <v>16</v>
      </c>
      <c r="C145" s="38">
        <v>10</v>
      </c>
      <c r="D145" s="38">
        <v>1</v>
      </c>
      <c r="E145" s="38">
        <v>2</v>
      </c>
      <c r="F145" s="38">
        <v>1</v>
      </c>
      <c r="G145" s="38">
        <v>3</v>
      </c>
      <c r="H145" s="38" t="s">
        <v>5</v>
      </c>
      <c r="I145" s="38">
        <v>24</v>
      </c>
      <c r="J145" s="38" t="s">
        <v>5</v>
      </c>
      <c r="K145" s="38" t="s">
        <v>5</v>
      </c>
      <c r="L145" s="38" t="s">
        <v>5</v>
      </c>
      <c r="M145" s="38">
        <v>6</v>
      </c>
      <c r="N145" s="38">
        <v>1</v>
      </c>
      <c r="O145" s="38" t="s">
        <v>5</v>
      </c>
      <c r="P145" s="38" t="s">
        <v>5</v>
      </c>
      <c r="Q145" s="38">
        <v>4</v>
      </c>
      <c r="R145" s="129" t="s">
        <v>5</v>
      </c>
      <c r="S145" s="289">
        <v>68</v>
      </c>
    </row>
    <row r="146" spans="1:19" ht="12.75">
      <c r="A146" s="291" t="s">
        <v>59</v>
      </c>
      <c r="B146" s="41">
        <v>85</v>
      </c>
      <c r="C146" s="38">
        <v>71</v>
      </c>
      <c r="D146" s="38">
        <v>21</v>
      </c>
      <c r="E146" s="38">
        <v>33</v>
      </c>
      <c r="F146" s="38">
        <v>6</v>
      </c>
      <c r="G146" s="38">
        <v>68</v>
      </c>
      <c r="H146" s="38">
        <v>32</v>
      </c>
      <c r="I146" s="38">
        <v>303</v>
      </c>
      <c r="J146" s="38">
        <v>4</v>
      </c>
      <c r="K146" s="38">
        <v>11</v>
      </c>
      <c r="L146" s="38">
        <v>9</v>
      </c>
      <c r="M146" s="38">
        <v>14</v>
      </c>
      <c r="N146" s="38">
        <v>44</v>
      </c>
      <c r="O146" s="38">
        <v>11</v>
      </c>
      <c r="P146" s="38">
        <v>7</v>
      </c>
      <c r="Q146" s="38">
        <v>25</v>
      </c>
      <c r="R146" s="129">
        <v>29</v>
      </c>
      <c r="S146" s="289">
        <v>773</v>
      </c>
    </row>
    <row r="147" spans="1:19" ht="12.75">
      <c r="A147" s="291" t="s">
        <v>159</v>
      </c>
      <c r="B147" s="41" t="s">
        <v>5</v>
      </c>
      <c r="C147" s="38" t="s">
        <v>5</v>
      </c>
      <c r="D147" s="38" t="s">
        <v>5</v>
      </c>
      <c r="E147" s="38">
        <v>1</v>
      </c>
      <c r="F147" s="38" t="s">
        <v>5</v>
      </c>
      <c r="G147" s="38">
        <v>5</v>
      </c>
      <c r="H147" s="38">
        <v>2</v>
      </c>
      <c r="I147" s="38">
        <v>12</v>
      </c>
      <c r="J147" s="38" t="s">
        <v>5</v>
      </c>
      <c r="K147" s="38">
        <v>1</v>
      </c>
      <c r="L147" s="38">
        <v>1</v>
      </c>
      <c r="M147" s="38">
        <v>7</v>
      </c>
      <c r="N147" s="38">
        <v>2</v>
      </c>
      <c r="O147" s="38" t="s">
        <v>5</v>
      </c>
      <c r="P147" s="38">
        <v>2</v>
      </c>
      <c r="Q147" s="38">
        <v>5</v>
      </c>
      <c r="R147" s="129">
        <v>1</v>
      </c>
      <c r="S147" s="289">
        <v>39</v>
      </c>
    </row>
    <row r="148" spans="1:19" ht="12.75">
      <c r="A148" s="291" t="s">
        <v>160</v>
      </c>
      <c r="B148" s="41" t="s">
        <v>5</v>
      </c>
      <c r="C148" s="38">
        <v>5</v>
      </c>
      <c r="D148" s="38">
        <v>8</v>
      </c>
      <c r="E148" s="38">
        <v>5</v>
      </c>
      <c r="F148" s="38">
        <v>3</v>
      </c>
      <c r="G148" s="38">
        <v>13</v>
      </c>
      <c r="H148" s="38">
        <v>22</v>
      </c>
      <c r="I148" s="38">
        <v>136</v>
      </c>
      <c r="J148" s="38">
        <v>3</v>
      </c>
      <c r="K148" s="38">
        <v>3</v>
      </c>
      <c r="L148" s="38">
        <v>2</v>
      </c>
      <c r="M148" s="38">
        <v>33</v>
      </c>
      <c r="N148" s="38">
        <v>9</v>
      </c>
      <c r="O148" s="38">
        <v>1</v>
      </c>
      <c r="P148" s="38">
        <v>6</v>
      </c>
      <c r="Q148" s="38">
        <v>13</v>
      </c>
      <c r="R148" s="129">
        <v>34</v>
      </c>
      <c r="S148" s="289">
        <v>296</v>
      </c>
    </row>
    <row r="149" spans="1:19" ht="12.75">
      <c r="A149" s="291" t="s">
        <v>60</v>
      </c>
      <c r="B149" s="41" t="s">
        <v>5</v>
      </c>
      <c r="C149" s="38" t="s">
        <v>5</v>
      </c>
      <c r="D149" s="38" t="s">
        <v>5</v>
      </c>
      <c r="E149" s="38">
        <v>4</v>
      </c>
      <c r="F149" s="38">
        <v>2</v>
      </c>
      <c r="G149" s="38">
        <v>1</v>
      </c>
      <c r="H149" s="38">
        <v>1</v>
      </c>
      <c r="I149" s="38">
        <v>47</v>
      </c>
      <c r="J149" s="38" t="s">
        <v>5</v>
      </c>
      <c r="K149" s="38" t="s">
        <v>5</v>
      </c>
      <c r="L149" s="38">
        <v>1</v>
      </c>
      <c r="M149" s="38">
        <v>4</v>
      </c>
      <c r="N149" s="38">
        <v>2</v>
      </c>
      <c r="O149" s="38" t="s">
        <v>5</v>
      </c>
      <c r="P149" s="38" t="s">
        <v>5</v>
      </c>
      <c r="Q149" s="38">
        <v>3</v>
      </c>
      <c r="R149" s="129">
        <v>4</v>
      </c>
      <c r="S149" s="289">
        <v>69</v>
      </c>
    </row>
    <row r="150" spans="1:19" ht="12.75">
      <c r="A150" s="291" t="s">
        <v>91</v>
      </c>
      <c r="B150" s="41" t="s">
        <v>5</v>
      </c>
      <c r="C150" s="38">
        <v>10</v>
      </c>
      <c r="D150" s="38">
        <v>9</v>
      </c>
      <c r="E150" s="38">
        <v>3</v>
      </c>
      <c r="F150" s="38">
        <v>2</v>
      </c>
      <c r="G150" s="38">
        <v>23</v>
      </c>
      <c r="H150" s="38">
        <v>22</v>
      </c>
      <c r="I150" s="38">
        <v>111</v>
      </c>
      <c r="J150" s="38">
        <v>4</v>
      </c>
      <c r="K150" s="38">
        <v>6</v>
      </c>
      <c r="L150" s="38">
        <v>1</v>
      </c>
      <c r="M150" s="38">
        <v>37</v>
      </c>
      <c r="N150" s="38">
        <v>20</v>
      </c>
      <c r="O150" s="38">
        <v>2</v>
      </c>
      <c r="P150" s="38">
        <v>1</v>
      </c>
      <c r="Q150" s="38">
        <v>17</v>
      </c>
      <c r="R150" s="129">
        <v>31</v>
      </c>
      <c r="S150" s="289">
        <v>299</v>
      </c>
    </row>
    <row r="151" spans="1:19" ht="12.75">
      <c r="A151" s="291" t="s">
        <v>92</v>
      </c>
      <c r="B151" s="41" t="s">
        <v>5</v>
      </c>
      <c r="C151" s="38">
        <v>9</v>
      </c>
      <c r="D151" s="38" t="s">
        <v>5</v>
      </c>
      <c r="E151" s="38">
        <v>100</v>
      </c>
      <c r="F151" s="38" t="s">
        <v>5</v>
      </c>
      <c r="G151" s="38">
        <v>19</v>
      </c>
      <c r="H151" s="38">
        <v>1</v>
      </c>
      <c r="I151" s="38">
        <v>26</v>
      </c>
      <c r="J151" s="38" t="s">
        <v>5</v>
      </c>
      <c r="K151" s="38" t="s">
        <v>5</v>
      </c>
      <c r="L151" s="38" t="s">
        <v>5</v>
      </c>
      <c r="M151" s="38">
        <v>1</v>
      </c>
      <c r="N151" s="38">
        <v>20</v>
      </c>
      <c r="O151" s="38" t="s">
        <v>5</v>
      </c>
      <c r="P151" s="38">
        <v>1</v>
      </c>
      <c r="Q151" s="38">
        <v>50</v>
      </c>
      <c r="R151" s="129">
        <v>2</v>
      </c>
      <c r="S151" s="289">
        <v>229</v>
      </c>
    </row>
    <row r="152" spans="1:19" ht="12.75">
      <c r="A152" s="291" t="s">
        <v>74</v>
      </c>
      <c r="B152" s="41">
        <v>1</v>
      </c>
      <c r="C152" s="38">
        <v>9</v>
      </c>
      <c r="D152" s="38">
        <v>3</v>
      </c>
      <c r="E152" s="38">
        <v>1</v>
      </c>
      <c r="F152" s="38" t="s">
        <v>5</v>
      </c>
      <c r="G152" s="38">
        <v>6</v>
      </c>
      <c r="H152" s="38">
        <v>4</v>
      </c>
      <c r="I152" s="38">
        <v>21</v>
      </c>
      <c r="J152" s="38">
        <v>3</v>
      </c>
      <c r="K152" s="38" t="s">
        <v>5</v>
      </c>
      <c r="L152" s="38" t="s">
        <v>5</v>
      </c>
      <c r="M152" s="38">
        <v>3</v>
      </c>
      <c r="N152" s="38">
        <v>4</v>
      </c>
      <c r="O152" s="38">
        <v>1</v>
      </c>
      <c r="P152" s="38">
        <v>1</v>
      </c>
      <c r="Q152" s="38">
        <v>4</v>
      </c>
      <c r="R152" s="129">
        <v>2</v>
      </c>
      <c r="S152" s="289">
        <v>63</v>
      </c>
    </row>
    <row r="153" spans="1:19" ht="12.75">
      <c r="A153" s="291" t="s">
        <v>61</v>
      </c>
      <c r="B153" s="41">
        <v>1</v>
      </c>
      <c r="C153" s="38" t="s">
        <v>5</v>
      </c>
      <c r="D153" s="38" t="s">
        <v>5</v>
      </c>
      <c r="E153" s="38" t="s">
        <v>5</v>
      </c>
      <c r="F153" s="38" t="s">
        <v>5</v>
      </c>
      <c r="G153" s="38">
        <v>1</v>
      </c>
      <c r="H153" s="38">
        <v>2</v>
      </c>
      <c r="I153" s="38">
        <v>8</v>
      </c>
      <c r="J153" s="38" t="s">
        <v>5</v>
      </c>
      <c r="K153" s="38" t="s">
        <v>5</v>
      </c>
      <c r="L153" s="38" t="s">
        <v>5</v>
      </c>
      <c r="M153" s="38">
        <v>1</v>
      </c>
      <c r="N153" s="38">
        <v>1</v>
      </c>
      <c r="O153" s="38" t="s">
        <v>5</v>
      </c>
      <c r="P153" s="38">
        <v>3</v>
      </c>
      <c r="Q153" s="38" t="s">
        <v>5</v>
      </c>
      <c r="R153" s="129">
        <v>1</v>
      </c>
      <c r="S153" s="289">
        <v>18</v>
      </c>
    </row>
    <row r="154" spans="1:19" ht="12.75">
      <c r="A154" s="291" t="s">
        <v>93</v>
      </c>
      <c r="B154" s="41" t="s">
        <v>5</v>
      </c>
      <c r="C154" s="38" t="s">
        <v>5</v>
      </c>
      <c r="D154" s="38" t="s">
        <v>5</v>
      </c>
      <c r="E154" s="38" t="s">
        <v>5</v>
      </c>
      <c r="F154" s="38" t="s">
        <v>5</v>
      </c>
      <c r="G154" s="38">
        <v>1</v>
      </c>
      <c r="H154" s="38" t="s">
        <v>5</v>
      </c>
      <c r="I154" s="38">
        <v>2</v>
      </c>
      <c r="J154" s="38" t="s">
        <v>5</v>
      </c>
      <c r="K154" s="38" t="s">
        <v>5</v>
      </c>
      <c r="L154" s="38" t="s">
        <v>5</v>
      </c>
      <c r="M154" s="38">
        <v>1</v>
      </c>
      <c r="N154" s="38" t="s">
        <v>5</v>
      </c>
      <c r="O154" s="38" t="s">
        <v>5</v>
      </c>
      <c r="P154" s="38" t="s">
        <v>5</v>
      </c>
      <c r="Q154" s="38" t="s">
        <v>5</v>
      </c>
      <c r="R154" s="129">
        <v>1</v>
      </c>
      <c r="S154" s="289">
        <v>5</v>
      </c>
    </row>
    <row r="155" spans="1:19" ht="12.75">
      <c r="A155" s="291" t="s">
        <v>62</v>
      </c>
      <c r="B155" s="41">
        <v>1</v>
      </c>
      <c r="C155" s="38">
        <v>72</v>
      </c>
      <c r="D155" s="38">
        <v>8</v>
      </c>
      <c r="E155" s="38">
        <v>18</v>
      </c>
      <c r="F155" s="38">
        <v>14</v>
      </c>
      <c r="G155" s="38">
        <v>95</v>
      </c>
      <c r="H155" s="38">
        <v>76</v>
      </c>
      <c r="I155" s="38">
        <v>289</v>
      </c>
      <c r="J155" s="38">
        <v>8</v>
      </c>
      <c r="K155" s="38">
        <v>12</v>
      </c>
      <c r="L155" s="38">
        <v>10</v>
      </c>
      <c r="M155" s="38">
        <v>57</v>
      </c>
      <c r="N155" s="38">
        <v>87</v>
      </c>
      <c r="O155" s="38">
        <v>11</v>
      </c>
      <c r="P155" s="38">
        <v>19</v>
      </c>
      <c r="Q155" s="38">
        <v>42</v>
      </c>
      <c r="R155" s="129">
        <v>18</v>
      </c>
      <c r="S155" s="289">
        <v>837</v>
      </c>
    </row>
    <row r="156" spans="1:19" ht="12.75">
      <c r="A156" s="291" t="s">
        <v>63</v>
      </c>
      <c r="B156" s="41">
        <v>12</v>
      </c>
      <c r="C156" s="38">
        <v>115</v>
      </c>
      <c r="D156" s="38">
        <v>41</v>
      </c>
      <c r="E156" s="38">
        <v>27</v>
      </c>
      <c r="F156" s="38">
        <v>93</v>
      </c>
      <c r="G156" s="38">
        <v>264</v>
      </c>
      <c r="H156" s="38">
        <v>161</v>
      </c>
      <c r="I156" s="38">
        <v>1294</v>
      </c>
      <c r="J156" s="38">
        <v>14</v>
      </c>
      <c r="K156" s="38">
        <v>53</v>
      </c>
      <c r="L156" s="38">
        <v>13</v>
      </c>
      <c r="M156" s="38">
        <v>112</v>
      </c>
      <c r="N156" s="38">
        <v>251</v>
      </c>
      <c r="O156" s="38">
        <v>31</v>
      </c>
      <c r="P156" s="38">
        <v>10</v>
      </c>
      <c r="Q156" s="38">
        <v>142</v>
      </c>
      <c r="R156" s="129">
        <v>85</v>
      </c>
      <c r="S156" s="289">
        <v>2718</v>
      </c>
    </row>
    <row r="157" spans="1:19" ht="12.75">
      <c r="A157" s="291" t="s">
        <v>64</v>
      </c>
      <c r="B157" s="41">
        <v>2</v>
      </c>
      <c r="C157" s="38">
        <v>11</v>
      </c>
      <c r="D157" s="38" t="s">
        <v>5</v>
      </c>
      <c r="E157" s="38">
        <v>2</v>
      </c>
      <c r="F157" s="38">
        <v>1</v>
      </c>
      <c r="G157" s="38">
        <v>4</v>
      </c>
      <c r="H157" s="38">
        <v>11</v>
      </c>
      <c r="I157" s="38">
        <v>45</v>
      </c>
      <c r="J157" s="38">
        <v>1</v>
      </c>
      <c r="K157" s="38">
        <v>3</v>
      </c>
      <c r="L157" s="38" t="s">
        <v>5</v>
      </c>
      <c r="M157" s="38">
        <v>4</v>
      </c>
      <c r="N157" s="38">
        <v>4</v>
      </c>
      <c r="O157" s="38">
        <v>2</v>
      </c>
      <c r="P157" s="38">
        <v>1</v>
      </c>
      <c r="Q157" s="38">
        <v>2</v>
      </c>
      <c r="R157" s="129">
        <v>4</v>
      </c>
      <c r="S157" s="289">
        <v>97</v>
      </c>
    </row>
    <row r="158" spans="1:19" ht="12.75">
      <c r="A158" s="291" t="s">
        <v>65</v>
      </c>
      <c r="B158" s="41">
        <v>2</v>
      </c>
      <c r="C158" s="38">
        <v>2</v>
      </c>
      <c r="D158" s="38" t="s">
        <v>5</v>
      </c>
      <c r="E158" s="38">
        <v>1</v>
      </c>
      <c r="F158" s="38" t="s">
        <v>5</v>
      </c>
      <c r="G158" s="38" t="s">
        <v>5</v>
      </c>
      <c r="H158" s="38">
        <v>2</v>
      </c>
      <c r="I158" s="38">
        <v>17</v>
      </c>
      <c r="J158" s="38">
        <v>1</v>
      </c>
      <c r="K158" s="38" t="s">
        <v>5</v>
      </c>
      <c r="L158" s="38" t="s">
        <v>5</v>
      </c>
      <c r="M158" s="38">
        <v>4</v>
      </c>
      <c r="N158" s="38" t="s">
        <v>5</v>
      </c>
      <c r="O158" s="38" t="s">
        <v>5</v>
      </c>
      <c r="P158" s="38">
        <v>1</v>
      </c>
      <c r="Q158" s="38">
        <v>2</v>
      </c>
      <c r="R158" s="129">
        <v>1</v>
      </c>
      <c r="S158" s="289">
        <v>33</v>
      </c>
    </row>
    <row r="159" spans="1:19" ht="12.75">
      <c r="A159" s="291" t="s">
        <v>66</v>
      </c>
      <c r="B159" s="41">
        <v>58</v>
      </c>
      <c r="C159" s="38">
        <v>3719</v>
      </c>
      <c r="D159" s="38">
        <v>695</v>
      </c>
      <c r="E159" s="38">
        <v>2951</v>
      </c>
      <c r="F159" s="38">
        <v>893</v>
      </c>
      <c r="G159" s="38">
        <v>1097</v>
      </c>
      <c r="H159" s="38">
        <v>3435</v>
      </c>
      <c r="I159" s="38">
        <v>13848</v>
      </c>
      <c r="J159" s="38">
        <v>1026</v>
      </c>
      <c r="K159" s="38">
        <v>2133</v>
      </c>
      <c r="L159" s="38">
        <v>380</v>
      </c>
      <c r="M159" s="38">
        <v>1245</v>
      </c>
      <c r="N159" s="38">
        <v>1864</v>
      </c>
      <c r="O159" s="38">
        <v>917</v>
      </c>
      <c r="P159" s="38">
        <v>504</v>
      </c>
      <c r="Q159" s="38">
        <v>1501</v>
      </c>
      <c r="R159" s="129">
        <v>1413</v>
      </c>
      <c r="S159" s="289">
        <v>37679</v>
      </c>
    </row>
    <row r="160" spans="1:19" ht="12.75">
      <c r="A160" s="291" t="s">
        <v>161</v>
      </c>
      <c r="B160" s="41" t="s">
        <v>5</v>
      </c>
      <c r="C160" s="38" t="s">
        <v>5</v>
      </c>
      <c r="D160" s="38" t="s">
        <v>5</v>
      </c>
      <c r="E160" s="38" t="s">
        <v>5</v>
      </c>
      <c r="F160" s="38" t="s">
        <v>5</v>
      </c>
      <c r="G160" s="38" t="s">
        <v>5</v>
      </c>
      <c r="H160" s="38">
        <v>2</v>
      </c>
      <c r="I160" s="38">
        <v>6</v>
      </c>
      <c r="J160" s="38" t="s">
        <v>5</v>
      </c>
      <c r="K160" s="38" t="s">
        <v>5</v>
      </c>
      <c r="L160" s="38" t="s">
        <v>5</v>
      </c>
      <c r="M160" s="38" t="s">
        <v>5</v>
      </c>
      <c r="N160" s="38">
        <v>2</v>
      </c>
      <c r="O160" s="38">
        <v>1</v>
      </c>
      <c r="P160" s="38" t="s">
        <v>5</v>
      </c>
      <c r="Q160" s="38" t="s">
        <v>5</v>
      </c>
      <c r="R160" s="129">
        <v>1</v>
      </c>
      <c r="S160" s="289">
        <v>12</v>
      </c>
    </row>
    <row r="161" spans="1:19" ht="12.75">
      <c r="A161" s="291" t="s">
        <v>67</v>
      </c>
      <c r="B161" s="41">
        <v>27</v>
      </c>
      <c r="C161" s="38">
        <v>22</v>
      </c>
      <c r="D161" s="38">
        <v>7</v>
      </c>
      <c r="E161" s="38">
        <v>7</v>
      </c>
      <c r="F161" s="38">
        <v>2</v>
      </c>
      <c r="G161" s="38">
        <v>44</v>
      </c>
      <c r="H161" s="38">
        <v>67</v>
      </c>
      <c r="I161" s="38">
        <v>171</v>
      </c>
      <c r="J161" s="38">
        <v>15</v>
      </c>
      <c r="K161" s="38">
        <v>5</v>
      </c>
      <c r="L161" s="38">
        <v>1</v>
      </c>
      <c r="M161" s="38">
        <v>17</v>
      </c>
      <c r="N161" s="38">
        <v>9</v>
      </c>
      <c r="O161" s="38">
        <v>1</v>
      </c>
      <c r="P161" s="38">
        <v>4</v>
      </c>
      <c r="Q161" s="38">
        <v>27</v>
      </c>
      <c r="R161" s="129">
        <v>4</v>
      </c>
      <c r="S161" s="289">
        <v>430</v>
      </c>
    </row>
    <row r="162" spans="1:19" ht="12.75">
      <c r="A162" s="291" t="s">
        <v>68</v>
      </c>
      <c r="B162" s="41" t="s">
        <v>5</v>
      </c>
      <c r="C162" s="38">
        <v>6</v>
      </c>
      <c r="D162" s="38">
        <v>9</v>
      </c>
      <c r="E162" s="38">
        <v>2</v>
      </c>
      <c r="F162" s="38">
        <v>1</v>
      </c>
      <c r="G162" s="38">
        <v>2</v>
      </c>
      <c r="H162" s="38">
        <v>10</v>
      </c>
      <c r="I162" s="38">
        <v>46</v>
      </c>
      <c r="J162" s="38" t="s">
        <v>5</v>
      </c>
      <c r="K162" s="38">
        <v>2</v>
      </c>
      <c r="L162" s="38" t="s">
        <v>5</v>
      </c>
      <c r="M162" s="38">
        <v>2</v>
      </c>
      <c r="N162" s="38">
        <v>6</v>
      </c>
      <c r="O162" s="38">
        <v>1</v>
      </c>
      <c r="P162" s="38" t="s">
        <v>5</v>
      </c>
      <c r="Q162" s="38">
        <v>9</v>
      </c>
      <c r="R162" s="129">
        <v>2</v>
      </c>
      <c r="S162" s="289">
        <v>98</v>
      </c>
    </row>
    <row r="163" spans="1:19" ht="12.75">
      <c r="A163" s="291" t="s">
        <v>141</v>
      </c>
      <c r="B163" s="41">
        <v>1</v>
      </c>
      <c r="C163" s="38">
        <v>9</v>
      </c>
      <c r="D163" s="38">
        <v>3</v>
      </c>
      <c r="E163" s="38">
        <v>9</v>
      </c>
      <c r="F163" s="38">
        <v>1</v>
      </c>
      <c r="G163" s="38">
        <v>35</v>
      </c>
      <c r="H163" s="38">
        <v>49</v>
      </c>
      <c r="I163" s="38">
        <v>112</v>
      </c>
      <c r="J163" s="38">
        <v>4</v>
      </c>
      <c r="K163" s="38">
        <v>11</v>
      </c>
      <c r="L163" s="38">
        <v>1</v>
      </c>
      <c r="M163" s="38">
        <v>16</v>
      </c>
      <c r="N163" s="38">
        <v>40</v>
      </c>
      <c r="O163" s="38" t="s">
        <v>5</v>
      </c>
      <c r="P163" s="38">
        <v>4</v>
      </c>
      <c r="Q163" s="38">
        <v>8</v>
      </c>
      <c r="R163" s="129">
        <v>2</v>
      </c>
      <c r="S163" s="289">
        <v>305</v>
      </c>
    </row>
    <row r="164" spans="1:19" ht="12.75">
      <c r="A164" s="291" t="s">
        <v>162</v>
      </c>
      <c r="B164" s="41" t="s">
        <v>5</v>
      </c>
      <c r="C164" s="38">
        <v>4</v>
      </c>
      <c r="D164" s="38">
        <v>1</v>
      </c>
      <c r="E164" s="38">
        <v>2</v>
      </c>
      <c r="F164" s="38">
        <v>3</v>
      </c>
      <c r="G164" s="38">
        <v>12</v>
      </c>
      <c r="H164" s="38">
        <v>17</v>
      </c>
      <c r="I164" s="38">
        <v>111</v>
      </c>
      <c r="J164" s="38">
        <v>1</v>
      </c>
      <c r="K164" s="38">
        <v>4</v>
      </c>
      <c r="L164" s="38">
        <v>2</v>
      </c>
      <c r="M164" s="38">
        <v>43</v>
      </c>
      <c r="N164" s="38">
        <v>12</v>
      </c>
      <c r="O164" s="38" t="s">
        <v>5</v>
      </c>
      <c r="P164" s="38">
        <v>9</v>
      </c>
      <c r="Q164" s="38">
        <v>18</v>
      </c>
      <c r="R164" s="129">
        <v>4</v>
      </c>
      <c r="S164" s="289">
        <v>243</v>
      </c>
    </row>
    <row r="165" spans="1:19" ht="12.75">
      <c r="A165" s="291" t="s">
        <v>69</v>
      </c>
      <c r="B165" s="41">
        <v>111</v>
      </c>
      <c r="C165" s="38">
        <v>209</v>
      </c>
      <c r="D165" s="38">
        <v>180</v>
      </c>
      <c r="E165" s="38">
        <v>87</v>
      </c>
      <c r="F165" s="38">
        <v>126</v>
      </c>
      <c r="G165" s="38">
        <v>316</v>
      </c>
      <c r="H165" s="38">
        <v>469</v>
      </c>
      <c r="I165" s="38">
        <v>10839</v>
      </c>
      <c r="J165" s="38">
        <v>32</v>
      </c>
      <c r="K165" s="38">
        <v>117</v>
      </c>
      <c r="L165" s="38">
        <v>25</v>
      </c>
      <c r="M165" s="38">
        <v>137</v>
      </c>
      <c r="N165" s="38">
        <v>335</v>
      </c>
      <c r="O165" s="38">
        <v>61</v>
      </c>
      <c r="P165" s="38">
        <v>40</v>
      </c>
      <c r="Q165" s="38">
        <v>92</v>
      </c>
      <c r="R165" s="129">
        <v>228</v>
      </c>
      <c r="S165" s="289">
        <v>13404</v>
      </c>
    </row>
    <row r="166" spans="1:19" ht="12.75">
      <c r="A166" s="291" t="s">
        <v>163</v>
      </c>
      <c r="B166" s="41" t="s">
        <v>5</v>
      </c>
      <c r="C166" s="38">
        <v>2</v>
      </c>
      <c r="D166" s="38">
        <v>1</v>
      </c>
      <c r="E166" s="38">
        <v>12</v>
      </c>
      <c r="F166" s="38">
        <v>4</v>
      </c>
      <c r="G166" s="38">
        <v>15</v>
      </c>
      <c r="H166" s="38">
        <v>41</v>
      </c>
      <c r="I166" s="38">
        <v>86</v>
      </c>
      <c r="J166" s="38">
        <v>4</v>
      </c>
      <c r="K166" s="38">
        <v>4</v>
      </c>
      <c r="L166" s="38">
        <v>4</v>
      </c>
      <c r="M166" s="38">
        <v>16</v>
      </c>
      <c r="N166" s="38">
        <v>40</v>
      </c>
      <c r="O166" s="38">
        <v>1</v>
      </c>
      <c r="P166" s="38">
        <v>5</v>
      </c>
      <c r="Q166" s="38">
        <v>14</v>
      </c>
      <c r="R166" s="129">
        <v>4</v>
      </c>
      <c r="S166" s="289">
        <v>253</v>
      </c>
    </row>
    <row r="167" spans="1:19" ht="12.75">
      <c r="A167" s="291" t="s">
        <v>70</v>
      </c>
      <c r="B167" s="41" t="s">
        <v>5</v>
      </c>
      <c r="C167" s="38">
        <v>4</v>
      </c>
      <c r="D167" s="38" t="s">
        <v>5</v>
      </c>
      <c r="E167" s="38" t="s">
        <v>5</v>
      </c>
      <c r="F167" s="38" t="s">
        <v>5</v>
      </c>
      <c r="G167" s="38" t="s">
        <v>5</v>
      </c>
      <c r="H167" s="38">
        <v>2</v>
      </c>
      <c r="I167" s="38">
        <v>7</v>
      </c>
      <c r="J167" s="38">
        <v>1</v>
      </c>
      <c r="K167" s="38" t="s">
        <v>5</v>
      </c>
      <c r="L167" s="38" t="s">
        <v>5</v>
      </c>
      <c r="M167" s="38" t="s">
        <v>5</v>
      </c>
      <c r="N167" s="38">
        <v>2</v>
      </c>
      <c r="O167" s="38" t="s">
        <v>5</v>
      </c>
      <c r="P167" s="38" t="s">
        <v>5</v>
      </c>
      <c r="Q167" s="38" t="s">
        <v>5</v>
      </c>
      <c r="R167" s="129">
        <v>3</v>
      </c>
      <c r="S167" s="289">
        <v>19</v>
      </c>
    </row>
    <row r="168" spans="1:19" ht="12.75">
      <c r="A168" s="291" t="s">
        <v>126</v>
      </c>
      <c r="B168" s="41" t="s">
        <v>5</v>
      </c>
      <c r="C168" s="38">
        <v>1</v>
      </c>
      <c r="D168" s="38" t="s">
        <v>5</v>
      </c>
      <c r="E168" s="38" t="s">
        <v>5</v>
      </c>
      <c r="F168" s="38" t="s">
        <v>5</v>
      </c>
      <c r="G168" s="38" t="s">
        <v>5</v>
      </c>
      <c r="H168" s="38" t="s">
        <v>5</v>
      </c>
      <c r="I168" s="38" t="s">
        <v>5</v>
      </c>
      <c r="J168" s="38" t="s">
        <v>5</v>
      </c>
      <c r="K168" s="38" t="s">
        <v>5</v>
      </c>
      <c r="L168" s="38" t="s">
        <v>5</v>
      </c>
      <c r="M168" s="38" t="s">
        <v>5</v>
      </c>
      <c r="N168" s="38" t="s">
        <v>5</v>
      </c>
      <c r="O168" s="38" t="s">
        <v>5</v>
      </c>
      <c r="P168" s="38" t="s">
        <v>5</v>
      </c>
      <c r="Q168" s="38">
        <v>1</v>
      </c>
      <c r="R168" s="129" t="s">
        <v>5</v>
      </c>
      <c r="S168" s="289">
        <v>2</v>
      </c>
    </row>
    <row r="169" spans="1:19" ht="12.75">
      <c r="A169" s="291" t="s">
        <v>75</v>
      </c>
      <c r="B169" s="41" t="s">
        <v>5</v>
      </c>
      <c r="C169" s="38" t="s">
        <v>5</v>
      </c>
      <c r="D169" s="38">
        <v>2</v>
      </c>
      <c r="E169" s="38" t="s">
        <v>5</v>
      </c>
      <c r="F169" s="38" t="s">
        <v>5</v>
      </c>
      <c r="G169" s="38">
        <v>3</v>
      </c>
      <c r="H169" s="38">
        <v>1</v>
      </c>
      <c r="I169" s="38">
        <v>5</v>
      </c>
      <c r="J169" s="38" t="s">
        <v>5</v>
      </c>
      <c r="K169" s="38">
        <v>2</v>
      </c>
      <c r="L169" s="38" t="s">
        <v>5</v>
      </c>
      <c r="M169" s="38" t="s">
        <v>5</v>
      </c>
      <c r="N169" s="38" t="s">
        <v>5</v>
      </c>
      <c r="O169" s="38" t="s">
        <v>5</v>
      </c>
      <c r="P169" s="38" t="s">
        <v>5</v>
      </c>
      <c r="Q169" s="38" t="s">
        <v>5</v>
      </c>
      <c r="R169" s="129" t="s">
        <v>5</v>
      </c>
      <c r="S169" s="289">
        <v>13</v>
      </c>
    </row>
    <row r="170" spans="1:19" ht="12.75">
      <c r="A170" s="291" t="s">
        <v>94</v>
      </c>
      <c r="B170" s="41">
        <v>1</v>
      </c>
      <c r="C170" s="38">
        <v>6</v>
      </c>
      <c r="D170" s="38">
        <v>2</v>
      </c>
      <c r="E170" s="38" t="s">
        <v>5</v>
      </c>
      <c r="F170" s="38" t="s">
        <v>5</v>
      </c>
      <c r="G170" s="38">
        <v>2</v>
      </c>
      <c r="H170" s="38">
        <v>2</v>
      </c>
      <c r="I170" s="38">
        <v>26</v>
      </c>
      <c r="J170" s="38">
        <v>1</v>
      </c>
      <c r="K170" s="38" t="s">
        <v>5</v>
      </c>
      <c r="L170" s="38" t="s">
        <v>5</v>
      </c>
      <c r="M170" s="38">
        <v>2</v>
      </c>
      <c r="N170" s="38">
        <v>4</v>
      </c>
      <c r="O170" s="38" t="s">
        <v>5</v>
      </c>
      <c r="P170" s="38" t="s">
        <v>5</v>
      </c>
      <c r="Q170" s="38">
        <v>3</v>
      </c>
      <c r="R170" s="129" t="s">
        <v>5</v>
      </c>
      <c r="S170" s="289">
        <v>49</v>
      </c>
    </row>
    <row r="171" spans="1:19" ht="13.5" thickBot="1">
      <c r="A171" s="326" t="s">
        <v>142</v>
      </c>
      <c r="B171" s="170" t="s">
        <v>5</v>
      </c>
      <c r="C171" s="156">
        <v>1</v>
      </c>
      <c r="D171" s="156" t="s">
        <v>5</v>
      </c>
      <c r="E171" s="156" t="s">
        <v>5</v>
      </c>
      <c r="F171" s="156" t="s">
        <v>5</v>
      </c>
      <c r="G171" s="156" t="s">
        <v>5</v>
      </c>
      <c r="H171" s="156" t="s">
        <v>5</v>
      </c>
      <c r="I171" s="156" t="s">
        <v>5</v>
      </c>
      <c r="J171" s="156" t="s">
        <v>5</v>
      </c>
      <c r="K171" s="156" t="s">
        <v>5</v>
      </c>
      <c r="L171" s="156" t="s">
        <v>5</v>
      </c>
      <c r="M171" s="156" t="s">
        <v>5</v>
      </c>
      <c r="N171" s="156" t="s">
        <v>5</v>
      </c>
      <c r="O171" s="156" t="s">
        <v>5</v>
      </c>
      <c r="P171" s="156" t="s">
        <v>5</v>
      </c>
      <c r="Q171" s="156" t="s">
        <v>5</v>
      </c>
      <c r="R171" s="234" t="s">
        <v>5</v>
      </c>
      <c r="S171" s="327">
        <v>1</v>
      </c>
    </row>
    <row r="172" spans="1:19" ht="13.5" thickBot="1">
      <c r="A172" s="240" t="s">
        <v>192</v>
      </c>
      <c r="B172" s="241">
        <v>4655</v>
      </c>
      <c r="C172" s="228">
        <v>9207</v>
      </c>
      <c r="D172" s="228">
        <v>2427</v>
      </c>
      <c r="E172" s="228">
        <v>5095</v>
      </c>
      <c r="F172" s="228">
        <v>2134</v>
      </c>
      <c r="G172" s="228">
        <v>4824</v>
      </c>
      <c r="H172" s="228">
        <v>9096</v>
      </c>
      <c r="I172" s="228">
        <v>52273</v>
      </c>
      <c r="J172" s="228">
        <v>1687</v>
      </c>
      <c r="K172" s="228">
        <v>3119</v>
      </c>
      <c r="L172" s="228">
        <v>3526</v>
      </c>
      <c r="M172" s="228">
        <v>4694</v>
      </c>
      <c r="N172" s="228">
        <v>6057</v>
      </c>
      <c r="O172" s="228">
        <v>1683</v>
      </c>
      <c r="P172" s="228">
        <v>2085</v>
      </c>
      <c r="Q172" s="228">
        <v>4852</v>
      </c>
      <c r="R172" s="229">
        <v>3805</v>
      </c>
      <c r="S172" s="231">
        <v>121219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40"/>
  <sheetViews>
    <sheetView workbookViewId="0" topLeftCell="A1">
      <selection activeCell="L44" sqref="L44"/>
    </sheetView>
  </sheetViews>
  <sheetFormatPr defaultColWidth="9.140625" defaultRowHeight="12.75"/>
  <cols>
    <col min="1" max="1" width="32.8515625" style="0" customWidth="1"/>
    <col min="2" max="16" width="6.57421875" style="0" bestFit="1" customWidth="1"/>
    <col min="17" max="18" width="11.421875" style="0" customWidth="1"/>
    <col min="19" max="19" width="17.00390625" style="0" customWidth="1"/>
    <col min="20" max="21" width="31.8515625" style="0" bestFit="1" customWidth="1"/>
    <col min="22" max="22" width="37.421875" style="0" bestFit="1" customWidth="1"/>
    <col min="23" max="23" width="13.8515625" style="0" bestFit="1" customWidth="1"/>
  </cols>
  <sheetData>
    <row r="1" s="7" customFormat="1" ht="12.75">
      <c r="A1" s="6" t="s">
        <v>290</v>
      </c>
    </row>
    <row r="2" s="7" customFormat="1" ht="12.75">
      <c r="A2" s="7" t="s">
        <v>218</v>
      </c>
    </row>
    <row r="3" ht="12.75" customHeight="1" thickBot="1"/>
    <row r="4" spans="1:17" s="36" customFormat="1" ht="45" customHeight="1" thickBot="1">
      <c r="A4" s="369" t="s">
        <v>180</v>
      </c>
      <c r="B4" s="377" t="s">
        <v>78</v>
      </c>
      <c r="C4" s="378"/>
      <c r="D4" s="379"/>
      <c r="E4" s="380" t="s">
        <v>83</v>
      </c>
      <c r="F4" s="367"/>
      <c r="G4" s="381"/>
      <c r="H4" s="366" t="s">
        <v>79</v>
      </c>
      <c r="I4" s="367"/>
      <c r="J4" s="368"/>
      <c r="K4" s="373" t="s">
        <v>224</v>
      </c>
      <c r="L4" s="374"/>
      <c r="M4" s="375"/>
      <c r="N4" s="366" t="s">
        <v>202</v>
      </c>
      <c r="O4" s="367"/>
      <c r="P4" s="368"/>
      <c r="Q4" s="32"/>
    </row>
    <row r="5" spans="1:16" s="36" customFormat="1" ht="12.75" thickBot="1">
      <c r="A5" s="376"/>
      <c r="B5" s="347" t="s">
        <v>208</v>
      </c>
      <c r="C5" s="347" t="s">
        <v>209</v>
      </c>
      <c r="D5" s="347" t="s">
        <v>2</v>
      </c>
      <c r="E5" s="347" t="s">
        <v>208</v>
      </c>
      <c r="F5" s="76" t="s">
        <v>209</v>
      </c>
      <c r="G5" s="77" t="s">
        <v>2</v>
      </c>
      <c r="H5" s="73" t="s">
        <v>208</v>
      </c>
      <c r="I5" s="74" t="s">
        <v>209</v>
      </c>
      <c r="J5" s="75" t="s">
        <v>2</v>
      </c>
      <c r="K5" s="76" t="s">
        <v>208</v>
      </c>
      <c r="L5" s="74" t="s">
        <v>209</v>
      </c>
      <c r="M5" s="77" t="s">
        <v>2</v>
      </c>
      <c r="N5" s="73" t="s">
        <v>208</v>
      </c>
      <c r="O5" s="74" t="s">
        <v>209</v>
      </c>
      <c r="P5" s="75" t="s">
        <v>2</v>
      </c>
    </row>
    <row r="6" spans="1:16" s="36" customFormat="1" ht="12">
      <c r="A6" s="139" t="s">
        <v>4</v>
      </c>
      <c r="B6" s="348">
        <v>0</v>
      </c>
      <c r="C6" s="348">
        <v>0</v>
      </c>
      <c r="D6" s="349">
        <v>0</v>
      </c>
      <c r="E6" s="350">
        <v>0</v>
      </c>
      <c r="F6" s="348">
        <v>0</v>
      </c>
      <c r="G6" s="349">
        <v>0</v>
      </c>
      <c r="H6" s="350">
        <v>0</v>
      </c>
      <c r="I6" s="348">
        <v>0</v>
      </c>
      <c r="J6" s="349">
        <v>0</v>
      </c>
      <c r="K6" s="351">
        <v>0</v>
      </c>
      <c r="L6" s="348">
        <v>13</v>
      </c>
      <c r="M6" s="352">
        <v>13</v>
      </c>
      <c r="N6" s="353">
        <v>0</v>
      </c>
      <c r="O6" s="354">
        <v>0</v>
      </c>
      <c r="P6" s="355">
        <v>0</v>
      </c>
    </row>
    <row r="7" spans="1:16" s="36" customFormat="1" ht="12">
      <c r="A7" s="139" t="s">
        <v>6</v>
      </c>
      <c r="B7" s="348">
        <v>0</v>
      </c>
      <c r="C7" s="348">
        <v>0</v>
      </c>
      <c r="D7" s="349">
        <v>0</v>
      </c>
      <c r="E7" s="350">
        <v>0</v>
      </c>
      <c r="F7" s="348">
        <v>0</v>
      </c>
      <c r="G7" s="349">
        <v>0</v>
      </c>
      <c r="H7" s="350">
        <v>0</v>
      </c>
      <c r="I7" s="348">
        <v>1</v>
      </c>
      <c r="J7" s="349">
        <v>1</v>
      </c>
      <c r="K7" s="351">
        <v>0</v>
      </c>
      <c r="L7" s="348">
        <v>2</v>
      </c>
      <c r="M7" s="352">
        <v>2</v>
      </c>
      <c r="N7" s="353">
        <v>0</v>
      </c>
      <c r="O7" s="354">
        <v>0</v>
      </c>
      <c r="P7" s="355">
        <v>0</v>
      </c>
    </row>
    <row r="8" spans="1:16" s="36" customFormat="1" ht="12">
      <c r="A8" s="139" t="s">
        <v>8</v>
      </c>
      <c r="B8" s="348">
        <v>0</v>
      </c>
      <c r="C8" s="348">
        <v>0</v>
      </c>
      <c r="D8" s="349">
        <v>0</v>
      </c>
      <c r="E8" s="350">
        <v>0</v>
      </c>
      <c r="F8" s="348">
        <v>0</v>
      </c>
      <c r="G8" s="349">
        <v>0</v>
      </c>
      <c r="H8" s="350">
        <v>0</v>
      </c>
      <c r="I8" s="348">
        <v>0</v>
      </c>
      <c r="J8" s="349">
        <v>0</v>
      </c>
      <c r="K8" s="351">
        <v>36</v>
      </c>
      <c r="L8" s="348">
        <v>25</v>
      </c>
      <c r="M8" s="352">
        <v>61</v>
      </c>
      <c r="N8" s="353">
        <v>2</v>
      </c>
      <c r="O8" s="354">
        <v>1</v>
      </c>
      <c r="P8" s="355">
        <v>3</v>
      </c>
    </row>
    <row r="9" spans="1:16" s="36" customFormat="1" ht="12">
      <c r="A9" s="139" t="s">
        <v>10</v>
      </c>
      <c r="B9" s="348">
        <v>0</v>
      </c>
      <c r="C9" s="348">
        <v>0</v>
      </c>
      <c r="D9" s="349">
        <v>0</v>
      </c>
      <c r="E9" s="350">
        <v>0</v>
      </c>
      <c r="F9" s="348">
        <v>0</v>
      </c>
      <c r="G9" s="349">
        <v>0</v>
      </c>
      <c r="H9" s="350">
        <v>0</v>
      </c>
      <c r="I9" s="348">
        <v>0</v>
      </c>
      <c r="J9" s="349">
        <v>0</v>
      </c>
      <c r="K9" s="351">
        <v>0</v>
      </c>
      <c r="L9" s="348">
        <v>5</v>
      </c>
      <c r="M9" s="352">
        <v>5</v>
      </c>
      <c r="N9" s="353">
        <v>0</v>
      </c>
      <c r="O9" s="354">
        <v>1</v>
      </c>
      <c r="P9" s="355">
        <v>1</v>
      </c>
    </row>
    <row r="10" spans="1:16" s="36" customFormat="1" ht="12">
      <c r="A10" s="139" t="s">
        <v>11</v>
      </c>
      <c r="B10" s="348">
        <v>0</v>
      </c>
      <c r="C10" s="348">
        <v>0</v>
      </c>
      <c r="D10" s="349">
        <v>0</v>
      </c>
      <c r="E10" s="350">
        <v>0</v>
      </c>
      <c r="F10" s="348">
        <v>0</v>
      </c>
      <c r="G10" s="349">
        <v>0</v>
      </c>
      <c r="H10" s="350">
        <v>0</v>
      </c>
      <c r="I10" s="348">
        <v>0</v>
      </c>
      <c r="J10" s="349">
        <v>0</v>
      </c>
      <c r="K10" s="351">
        <v>0</v>
      </c>
      <c r="L10" s="348">
        <v>5</v>
      </c>
      <c r="M10" s="352">
        <v>5</v>
      </c>
      <c r="N10" s="353">
        <v>0</v>
      </c>
      <c r="O10" s="354">
        <v>0</v>
      </c>
      <c r="P10" s="355">
        <v>0</v>
      </c>
    </row>
    <row r="11" spans="1:16" s="36" customFormat="1" ht="12">
      <c r="A11" s="139" t="s">
        <v>13</v>
      </c>
      <c r="B11" s="348">
        <v>0</v>
      </c>
      <c r="C11" s="348">
        <v>2</v>
      </c>
      <c r="D11" s="349">
        <v>2</v>
      </c>
      <c r="E11" s="350">
        <v>0</v>
      </c>
      <c r="F11" s="348">
        <v>0</v>
      </c>
      <c r="G11" s="349">
        <v>0</v>
      </c>
      <c r="H11" s="350">
        <v>0</v>
      </c>
      <c r="I11" s="348">
        <v>0</v>
      </c>
      <c r="J11" s="349">
        <v>0</v>
      </c>
      <c r="K11" s="351">
        <v>5</v>
      </c>
      <c r="L11" s="348">
        <v>5</v>
      </c>
      <c r="M11" s="352">
        <v>10</v>
      </c>
      <c r="N11" s="353">
        <v>0</v>
      </c>
      <c r="O11" s="354">
        <v>0</v>
      </c>
      <c r="P11" s="355">
        <v>0</v>
      </c>
    </row>
    <row r="12" spans="1:16" s="36" customFormat="1" ht="12">
      <c r="A12" s="139" t="s">
        <v>18</v>
      </c>
      <c r="B12" s="348">
        <v>0</v>
      </c>
      <c r="C12" s="348">
        <v>0</v>
      </c>
      <c r="D12" s="349">
        <v>0</v>
      </c>
      <c r="E12" s="350">
        <v>0</v>
      </c>
      <c r="F12" s="348">
        <v>0</v>
      </c>
      <c r="G12" s="349">
        <v>0</v>
      </c>
      <c r="H12" s="350">
        <v>0</v>
      </c>
      <c r="I12" s="348">
        <v>0</v>
      </c>
      <c r="J12" s="349">
        <v>0</v>
      </c>
      <c r="K12" s="351">
        <v>0</v>
      </c>
      <c r="L12" s="348">
        <v>1</v>
      </c>
      <c r="M12" s="352">
        <v>1</v>
      </c>
      <c r="N12" s="353">
        <v>0</v>
      </c>
      <c r="O12" s="354">
        <v>1</v>
      </c>
      <c r="P12" s="355">
        <v>1</v>
      </c>
    </row>
    <row r="13" spans="1:16" s="36" customFormat="1" ht="12">
      <c r="A13" s="139" t="s">
        <v>21</v>
      </c>
      <c r="B13" s="348">
        <v>0</v>
      </c>
      <c r="C13" s="348">
        <v>0</v>
      </c>
      <c r="D13" s="349">
        <v>0</v>
      </c>
      <c r="E13" s="350">
        <v>0</v>
      </c>
      <c r="F13" s="348">
        <v>0</v>
      </c>
      <c r="G13" s="349">
        <v>0</v>
      </c>
      <c r="H13" s="350">
        <v>0</v>
      </c>
      <c r="I13" s="348">
        <v>0</v>
      </c>
      <c r="J13" s="349">
        <v>0</v>
      </c>
      <c r="K13" s="351">
        <v>0</v>
      </c>
      <c r="L13" s="348">
        <v>1</v>
      </c>
      <c r="M13" s="352">
        <v>1</v>
      </c>
      <c r="N13" s="353">
        <v>0</v>
      </c>
      <c r="O13" s="354">
        <v>0</v>
      </c>
      <c r="P13" s="355">
        <v>0</v>
      </c>
    </row>
    <row r="14" spans="1:16" s="36" customFormat="1" ht="12">
      <c r="A14" s="139" t="s">
        <v>23</v>
      </c>
      <c r="B14" s="348">
        <v>0</v>
      </c>
      <c r="C14" s="348">
        <v>0</v>
      </c>
      <c r="D14" s="349">
        <v>0</v>
      </c>
      <c r="E14" s="350">
        <v>0</v>
      </c>
      <c r="F14" s="348">
        <v>0</v>
      </c>
      <c r="G14" s="349">
        <v>0</v>
      </c>
      <c r="H14" s="350">
        <v>0</v>
      </c>
      <c r="I14" s="348">
        <v>0</v>
      </c>
      <c r="J14" s="349">
        <v>0</v>
      </c>
      <c r="K14" s="351">
        <v>83</v>
      </c>
      <c r="L14" s="348">
        <v>107</v>
      </c>
      <c r="M14" s="352">
        <v>190</v>
      </c>
      <c r="N14" s="353">
        <v>4</v>
      </c>
      <c r="O14" s="354">
        <v>20</v>
      </c>
      <c r="P14" s="355">
        <v>24</v>
      </c>
    </row>
    <row r="15" spans="1:16" s="36" customFormat="1" ht="12">
      <c r="A15" s="139" t="s">
        <v>24</v>
      </c>
      <c r="B15" s="348">
        <v>0</v>
      </c>
      <c r="C15" s="348">
        <v>0</v>
      </c>
      <c r="D15" s="349">
        <v>0</v>
      </c>
      <c r="E15" s="350">
        <v>0</v>
      </c>
      <c r="F15" s="348">
        <v>0</v>
      </c>
      <c r="G15" s="349">
        <v>0</v>
      </c>
      <c r="H15" s="350">
        <v>0</v>
      </c>
      <c r="I15" s="348">
        <v>0</v>
      </c>
      <c r="J15" s="349">
        <v>0</v>
      </c>
      <c r="K15" s="351">
        <v>0</v>
      </c>
      <c r="L15" s="348">
        <v>2</v>
      </c>
      <c r="M15" s="352">
        <v>2</v>
      </c>
      <c r="N15" s="353">
        <v>0</v>
      </c>
      <c r="O15" s="354">
        <v>0</v>
      </c>
      <c r="P15" s="355">
        <v>0</v>
      </c>
    </row>
    <row r="16" spans="1:16" s="36" customFormat="1" ht="12">
      <c r="A16" s="139" t="s">
        <v>25</v>
      </c>
      <c r="B16" s="348">
        <v>0</v>
      </c>
      <c r="C16" s="348">
        <v>0</v>
      </c>
      <c r="D16" s="349">
        <v>0</v>
      </c>
      <c r="E16" s="350">
        <v>0</v>
      </c>
      <c r="F16" s="348">
        <v>0</v>
      </c>
      <c r="G16" s="349">
        <v>0</v>
      </c>
      <c r="H16" s="350">
        <v>0</v>
      </c>
      <c r="I16" s="348">
        <v>0</v>
      </c>
      <c r="J16" s="349">
        <v>0</v>
      </c>
      <c r="K16" s="351">
        <v>0</v>
      </c>
      <c r="L16" s="348">
        <v>1</v>
      </c>
      <c r="M16" s="352">
        <v>1</v>
      </c>
      <c r="N16" s="353">
        <v>0</v>
      </c>
      <c r="O16" s="354">
        <v>0</v>
      </c>
      <c r="P16" s="355">
        <v>0</v>
      </c>
    </row>
    <row r="17" spans="1:16" s="36" customFormat="1" ht="12">
      <c r="A17" s="139" t="s">
        <v>26</v>
      </c>
      <c r="B17" s="348">
        <v>0</v>
      </c>
      <c r="C17" s="348">
        <v>0</v>
      </c>
      <c r="D17" s="349">
        <v>0</v>
      </c>
      <c r="E17" s="350">
        <v>0</v>
      </c>
      <c r="F17" s="348">
        <v>0</v>
      </c>
      <c r="G17" s="349">
        <v>0</v>
      </c>
      <c r="H17" s="350">
        <v>0</v>
      </c>
      <c r="I17" s="348">
        <v>0</v>
      </c>
      <c r="J17" s="349">
        <v>0</v>
      </c>
      <c r="K17" s="351">
        <v>0</v>
      </c>
      <c r="L17" s="348">
        <v>1</v>
      </c>
      <c r="M17" s="352">
        <v>1</v>
      </c>
      <c r="N17" s="353">
        <v>0</v>
      </c>
      <c r="O17" s="354">
        <v>0</v>
      </c>
      <c r="P17" s="355">
        <v>0</v>
      </c>
    </row>
    <row r="18" spans="1:16" s="36" customFormat="1" ht="12">
      <c r="A18" s="139" t="s">
        <v>27</v>
      </c>
      <c r="B18" s="348">
        <v>0</v>
      </c>
      <c r="C18" s="348">
        <v>0</v>
      </c>
      <c r="D18" s="349">
        <v>0</v>
      </c>
      <c r="E18" s="350">
        <v>0</v>
      </c>
      <c r="F18" s="348">
        <v>1</v>
      </c>
      <c r="G18" s="349">
        <v>1</v>
      </c>
      <c r="H18" s="350">
        <v>0</v>
      </c>
      <c r="I18" s="348">
        <v>0</v>
      </c>
      <c r="J18" s="349">
        <v>0</v>
      </c>
      <c r="K18" s="351">
        <v>1</v>
      </c>
      <c r="L18" s="348">
        <v>0</v>
      </c>
      <c r="M18" s="352">
        <v>1</v>
      </c>
      <c r="N18" s="353">
        <v>0</v>
      </c>
      <c r="O18" s="354">
        <v>0</v>
      </c>
      <c r="P18" s="355">
        <v>0</v>
      </c>
    </row>
    <row r="19" spans="1:16" s="36" customFormat="1" ht="12">
      <c r="A19" s="139" t="s">
        <v>30</v>
      </c>
      <c r="B19" s="348">
        <v>0</v>
      </c>
      <c r="C19" s="348">
        <v>0</v>
      </c>
      <c r="D19" s="349">
        <v>0</v>
      </c>
      <c r="E19" s="350">
        <v>0</v>
      </c>
      <c r="F19" s="348">
        <v>0</v>
      </c>
      <c r="G19" s="349">
        <v>0</v>
      </c>
      <c r="H19" s="350">
        <v>0</v>
      </c>
      <c r="I19" s="348">
        <v>0</v>
      </c>
      <c r="J19" s="349">
        <v>0</v>
      </c>
      <c r="K19" s="351">
        <v>5</v>
      </c>
      <c r="L19" s="348">
        <v>6</v>
      </c>
      <c r="M19" s="352">
        <v>11</v>
      </c>
      <c r="N19" s="353">
        <v>0</v>
      </c>
      <c r="O19" s="354">
        <v>0</v>
      </c>
      <c r="P19" s="355">
        <v>0</v>
      </c>
    </row>
    <row r="20" spans="1:16" s="36" customFormat="1" ht="12">
      <c r="A20" s="139" t="s">
        <v>31</v>
      </c>
      <c r="B20" s="348">
        <v>0</v>
      </c>
      <c r="C20" s="348">
        <v>0</v>
      </c>
      <c r="D20" s="349">
        <v>0</v>
      </c>
      <c r="E20" s="350">
        <v>0</v>
      </c>
      <c r="F20" s="348">
        <v>0</v>
      </c>
      <c r="G20" s="349">
        <v>0</v>
      </c>
      <c r="H20" s="350">
        <v>0</v>
      </c>
      <c r="I20" s="348">
        <v>0</v>
      </c>
      <c r="J20" s="349">
        <v>0</v>
      </c>
      <c r="K20" s="351">
        <v>1</v>
      </c>
      <c r="L20" s="348">
        <v>0</v>
      </c>
      <c r="M20" s="352">
        <v>1</v>
      </c>
      <c r="N20" s="353">
        <v>0</v>
      </c>
      <c r="O20" s="354">
        <v>0</v>
      </c>
      <c r="P20" s="355">
        <v>0</v>
      </c>
    </row>
    <row r="21" spans="1:16" s="36" customFormat="1" ht="12">
      <c r="A21" s="139" t="s">
        <v>32</v>
      </c>
      <c r="B21" s="348">
        <v>1</v>
      </c>
      <c r="C21" s="348">
        <v>1</v>
      </c>
      <c r="D21" s="349">
        <v>2</v>
      </c>
      <c r="E21" s="350">
        <v>2</v>
      </c>
      <c r="F21" s="348">
        <v>2</v>
      </c>
      <c r="G21" s="349">
        <v>4</v>
      </c>
      <c r="H21" s="350">
        <v>0</v>
      </c>
      <c r="I21" s="348">
        <v>1</v>
      </c>
      <c r="J21" s="349">
        <v>1</v>
      </c>
      <c r="K21" s="351">
        <v>1</v>
      </c>
      <c r="L21" s="348">
        <v>3</v>
      </c>
      <c r="M21" s="352">
        <v>4</v>
      </c>
      <c r="N21" s="353">
        <v>0</v>
      </c>
      <c r="O21" s="354">
        <v>0</v>
      </c>
      <c r="P21" s="355">
        <v>0</v>
      </c>
    </row>
    <row r="22" spans="1:16" s="36" customFormat="1" ht="12">
      <c r="A22" s="139" t="s">
        <v>35</v>
      </c>
      <c r="B22" s="348">
        <v>0</v>
      </c>
      <c r="C22" s="348">
        <v>0</v>
      </c>
      <c r="D22" s="349">
        <v>0</v>
      </c>
      <c r="E22" s="350">
        <v>0</v>
      </c>
      <c r="F22" s="348">
        <v>0</v>
      </c>
      <c r="G22" s="349">
        <v>0</v>
      </c>
      <c r="H22" s="350">
        <v>0</v>
      </c>
      <c r="I22" s="348">
        <v>0</v>
      </c>
      <c r="J22" s="349">
        <v>0</v>
      </c>
      <c r="K22" s="351">
        <v>0</v>
      </c>
      <c r="L22" s="348">
        <v>1</v>
      </c>
      <c r="M22" s="352">
        <v>1</v>
      </c>
      <c r="N22" s="353">
        <v>0</v>
      </c>
      <c r="O22" s="354">
        <v>0</v>
      </c>
      <c r="P22" s="355">
        <v>0</v>
      </c>
    </row>
    <row r="23" spans="1:16" s="36" customFormat="1" ht="12">
      <c r="A23" s="139" t="s">
        <v>37</v>
      </c>
      <c r="B23" s="348">
        <v>0</v>
      </c>
      <c r="C23" s="348">
        <v>0</v>
      </c>
      <c r="D23" s="349">
        <v>0</v>
      </c>
      <c r="E23" s="350">
        <v>0</v>
      </c>
      <c r="F23" s="348">
        <v>0</v>
      </c>
      <c r="G23" s="349">
        <v>0</v>
      </c>
      <c r="H23" s="350">
        <v>0</v>
      </c>
      <c r="I23" s="348">
        <v>0</v>
      </c>
      <c r="J23" s="349">
        <v>0</v>
      </c>
      <c r="K23" s="351">
        <v>0</v>
      </c>
      <c r="L23" s="348">
        <v>0</v>
      </c>
      <c r="M23" s="352">
        <v>0</v>
      </c>
      <c r="N23" s="353">
        <v>1</v>
      </c>
      <c r="O23" s="354">
        <v>0</v>
      </c>
      <c r="P23" s="355">
        <v>1</v>
      </c>
    </row>
    <row r="24" spans="1:16" s="36" customFormat="1" ht="12">
      <c r="A24" s="139" t="s">
        <v>252</v>
      </c>
      <c r="B24" s="348">
        <v>0</v>
      </c>
      <c r="C24" s="348">
        <v>0</v>
      </c>
      <c r="D24" s="349">
        <v>0</v>
      </c>
      <c r="E24" s="350">
        <v>0</v>
      </c>
      <c r="F24" s="348">
        <v>0</v>
      </c>
      <c r="G24" s="349">
        <v>0</v>
      </c>
      <c r="H24" s="350">
        <v>0</v>
      </c>
      <c r="I24" s="348">
        <v>0</v>
      </c>
      <c r="J24" s="349">
        <v>0</v>
      </c>
      <c r="K24" s="351">
        <v>0</v>
      </c>
      <c r="L24" s="348">
        <v>1</v>
      </c>
      <c r="M24" s="352">
        <v>1</v>
      </c>
      <c r="N24" s="353">
        <v>0</v>
      </c>
      <c r="O24" s="354">
        <v>1</v>
      </c>
      <c r="P24" s="355">
        <v>1</v>
      </c>
    </row>
    <row r="25" spans="1:16" s="36" customFormat="1" ht="12">
      <c r="A25" s="139" t="s">
        <v>46</v>
      </c>
      <c r="B25" s="348">
        <v>0</v>
      </c>
      <c r="C25" s="348">
        <v>0</v>
      </c>
      <c r="D25" s="349">
        <v>0</v>
      </c>
      <c r="E25" s="350">
        <v>0</v>
      </c>
      <c r="F25" s="348">
        <v>0</v>
      </c>
      <c r="G25" s="349">
        <v>0</v>
      </c>
      <c r="H25" s="350">
        <v>0</v>
      </c>
      <c r="I25" s="348">
        <v>0</v>
      </c>
      <c r="J25" s="349">
        <v>0</v>
      </c>
      <c r="K25" s="351">
        <v>0</v>
      </c>
      <c r="L25" s="348">
        <v>0</v>
      </c>
      <c r="M25" s="352">
        <v>0</v>
      </c>
      <c r="N25" s="353">
        <v>1</v>
      </c>
      <c r="O25" s="354">
        <v>1</v>
      </c>
      <c r="P25" s="355">
        <v>2</v>
      </c>
    </row>
    <row r="26" spans="1:16" s="36" customFormat="1" ht="12">
      <c r="A26" s="139" t="s">
        <v>48</v>
      </c>
      <c r="B26" s="348">
        <v>0</v>
      </c>
      <c r="C26" s="348">
        <v>0</v>
      </c>
      <c r="D26" s="349">
        <v>0</v>
      </c>
      <c r="E26" s="350">
        <v>0</v>
      </c>
      <c r="F26" s="348">
        <v>0</v>
      </c>
      <c r="G26" s="349">
        <v>0</v>
      </c>
      <c r="H26" s="350">
        <v>0</v>
      </c>
      <c r="I26" s="348">
        <v>0</v>
      </c>
      <c r="J26" s="349">
        <v>0</v>
      </c>
      <c r="K26" s="351">
        <v>0</v>
      </c>
      <c r="L26" s="348">
        <v>1</v>
      </c>
      <c r="M26" s="352">
        <v>1</v>
      </c>
      <c r="N26" s="353">
        <v>0</v>
      </c>
      <c r="O26" s="354">
        <v>0</v>
      </c>
      <c r="P26" s="355">
        <v>0</v>
      </c>
    </row>
    <row r="27" spans="1:16" s="36" customFormat="1" ht="12">
      <c r="A27" s="139" t="s">
        <v>73</v>
      </c>
      <c r="B27" s="348">
        <v>0</v>
      </c>
      <c r="C27" s="348">
        <v>0</v>
      </c>
      <c r="D27" s="349">
        <v>0</v>
      </c>
      <c r="E27" s="350">
        <v>0</v>
      </c>
      <c r="F27" s="348">
        <v>0</v>
      </c>
      <c r="G27" s="349">
        <v>0</v>
      </c>
      <c r="H27" s="350">
        <v>0</v>
      </c>
      <c r="I27" s="348">
        <v>0</v>
      </c>
      <c r="J27" s="349">
        <v>0</v>
      </c>
      <c r="K27" s="351">
        <v>0</v>
      </c>
      <c r="L27" s="348">
        <v>2</v>
      </c>
      <c r="M27" s="352">
        <v>2</v>
      </c>
      <c r="N27" s="353">
        <v>0</v>
      </c>
      <c r="O27" s="354">
        <v>0</v>
      </c>
      <c r="P27" s="355">
        <v>0</v>
      </c>
    </row>
    <row r="28" spans="1:16" s="36" customFormat="1" ht="12">
      <c r="A28" s="139" t="s">
        <v>50</v>
      </c>
      <c r="B28" s="348">
        <v>0</v>
      </c>
      <c r="C28" s="348">
        <v>0</v>
      </c>
      <c r="D28" s="349">
        <v>0</v>
      </c>
      <c r="E28" s="350">
        <v>0</v>
      </c>
      <c r="F28" s="348">
        <v>0</v>
      </c>
      <c r="G28" s="349">
        <v>0</v>
      </c>
      <c r="H28" s="350">
        <v>0</v>
      </c>
      <c r="I28" s="348">
        <v>0</v>
      </c>
      <c r="J28" s="349">
        <v>0</v>
      </c>
      <c r="K28" s="351">
        <v>0</v>
      </c>
      <c r="L28" s="348">
        <v>9</v>
      </c>
      <c r="M28" s="352">
        <v>9</v>
      </c>
      <c r="N28" s="353">
        <v>0</v>
      </c>
      <c r="O28" s="354">
        <v>0</v>
      </c>
      <c r="P28" s="355">
        <v>0</v>
      </c>
    </row>
    <row r="29" spans="1:16" s="36" customFormat="1" ht="12">
      <c r="A29" s="139" t="s">
        <v>52</v>
      </c>
      <c r="B29" s="348">
        <v>0</v>
      </c>
      <c r="C29" s="348">
        <v>0</v>
      </c>
      <c r="D29" s="349">
        <v>0</v>
      </c>
      <c r="E29" s="350">
        <v>9</v>
      </c>
      <c r="F29" s="348">
        <v>6</v>
      </c>
      <c r="G29" s="349">
        <v>15</v>
      </c>
      <c r="H29" s="350">
        <v>10</v>
      </c>
      <c r="I29" s="348">
        <v>9</v>
      </c>
      <c r="J29" s="349">
        <v>19</v>
      </c>
      <c r="K29" s="351">
        <v>307</v>
      </c>
      <c r="L29" s="348">
        <v>286</v>
      </c>
      <c r="M29" s="352">
        <v>593</v>
      </c>
      <c r="N29" s="353">
        <v>59</v>
      </c>
      <c r="O29" s="354">
        <v>74</v>
      </c>
      <c r="P29" s="355">
        <v>133</v>
      </c>
    </row>
    <row r="30" spans="1:16" s="36" customFormat="1" ht="12">
      <c r="A30" s="139" t="s">
        <v>140</v>
      </c>
      <c r="B30" s="348">
        <v>0</v>
      </c>
      <c r="C30" s="348">
        <v>0</v>
      </c>
      <c r="D30" s="349">
        <v>0</v>
      </c>
      <c r="E30" s="350">
        <v>0</v>
      </c>
      <c r="F30" s="348">
        <v>0</v>
      </c>
      <c r="G30" s="349">
        <v>0</v>
      </c>
      <c r="H30" s="350">
        <v>0</v>
      </c>
      <c r="I30" s="348">
        <v>0</v>
      </c>
      <c r="J30" s="349">
        <v>0</v>
      </c>
      <c r="K30" s="351">
        <v>0</v>
      </c>
      <c r="L30" s="348">
        <v>0</v>
      </c>
      <c r="M30" s="352">
        <v>0</v>
      </c>
      <c r="N30" s="353">
        <v>1</v>
      </c>
      <c r="O30" s="354">
        <v>0</v>
      </c>
      <c r="P30" s="355">
        <v>1</v>
      </c>
    </row>
    <row r="31" spans="1:16" s="36" customFormat="1" ht="12">
      <c r="A31" s="139" t="s">
        <v>77</v>
      </c>
      <c r="B31" s="348">
        <v>0</v>
      </c>
      <c r="C31" s="348">
        <v>0</v>
      </c>
      <c r="D31" s="349">
        <v>0</v>
      </c>
      <c r="E31" s="350">
        <v>0</v>
      </c>
      <c r="F31" s="348">
        <v>0</v>
      </c>
      <c r="G31" s="349">
        <v>0</v>
      </c>
      <c r="H31" s="350">
        <v>1</v>
      </c>
      <c r="I31" s="348">
        <v>0</v>
      </c>
      <c r="J31" s="349">
        <v>1</v>
      </c>
      <c r="K31" s="351">
        <v>0</v>
      </c>
      <c r="L31" s="348">
        <v>0</v>
      </c>
      <c r="M31" s="352">
        <v>0</v>
      </c>
      <c r="N31" s="353">
        <v>0</v>
      </c>
      <c r="O31" s="354">
        <v>0</v>
      </c>
      <c r="P31" s="355">
        <v>0</v>
      </c>
    </row>
    <row r="32" spans="1:16" s="36" customFormat="1" ht="12">
      <c r="A32" s="139" t="s">
        <v>57</v>
      </c>
      <c r="B32" s="348">
        <v>0</v>
      </c>
      <c r="C32" s="348">
        <v>0</v>
      </c>
      <c r="D32" s="349">
        <v>0</v>
      </c>
      <c r="E32" s="350">
        <v>0</v>
      </c>
      <c r="F32" s="348">
        <v>0</v>
      </c>
      <c r="G32" s="349">
        <v>0</v>
      </c>
      <c r="H32" s="350">
        <v>0</v>
      </c>
      <c r="I32" s="348">
        <v>0</v>
      </c>
      <c r="J32" s="349">
        <v>0</v>
      </c>
      <c r="K32" s="351">
        <v>0</v>
      </c>
      <c r="L32" s="348">
        <v>2</v>
      </c>
      <c r="M32" s="352">
        <v>2</v>
      </c>
      <c r="N32" s="353">
        <v>0</v>
      </c>
      <c r="O32" s="354">
        <v>0</v>
      </c>
      <c r="P32" s="355">
        <v>0</v>
      </c>
    </row>
    <row r="33" spans="1:16" s="36" customFormat="1" ht="12">
      <c r="A33" s="139" t="s">
        <v>59</v>
      </c>
      <c r="B33" s="348">
        <v>0</v>
      </c>
      <c r="C33" s="348">
        <v>1</v>
      </c>
      <c r="D33" s="349">
        <v>1</v>
      </c>
      <c r="E33" s="350">
        <v>0</v>
      </c>
      <c r="F33" s="348">
        <v>1</v>
      </c>
      <c r="G33" s="349">
        <v>1</v>
      </c>
      <c r="H33" s="350">
        <v>0</v>
      </c>
      <c r="I33" s="348">
        <v>0</v>
      </c>
      <c r="J33" s="349">
        <v>0</v>
      </c>
      <c r="K33" s="351">
        <v>0</v>
      </c>
      <c r="L33" s="348">
        <v>1</v>
      </c>
      <c r="M33" s="352">
        <v>1</v>
      </c>
      <c r="N33" s="353">
        <v>0</v>
      </c>
      <c r="O33" s="354">
        <v>1</v>
      </c>
      <c r="P33" s="355">
        <v>1</v>
      </c>
    </row>
    <row r="34" spans="1:16" s="36" customFormat="1" ht="12">
      <c r="A34" s="139" t="s">
        <v>63</v>
      </c>
      <c r="B34" s="348">
        <v>0</v>
      </c>
      <c r="C34" s="348">
        <v>0</v>
      </c>
      <c r="D34" s="349">
        <v>0</v>
      </c>
      <c r="E34" s="350">
        <v>0</v>
      </c>
      <c r="F34" s="348">
        <v>0</v>
      </c>
      <c r="G34" s="349">
        <v>0</v>
      </c>
      <c r="H34" s="350">
        <v>0</v>
      </c>
      <c r="I34" s="348">
        <v>0</v>
      </c>
      <c r="J34" s="349">
        <v>0</v>
      </c>
      <c r="K34" s="351">
        <v>0</v>
      </c>
      <c r="L34" s="348">
        <v>1</v>
      </c>
      <c r="M34" s="352">
        <v>1</v>
      </c>
      <c r="N34" s="353">
        <v>0</v>
      </c>
      <c r="O34" s="354">
        <v>0</v>
      </c>
      <c r="P34" s="355">
        <v>0</v>
      </c>
    </row>
    <row r="35" spans="1:16" s="36" customFormat="1" ht="12">
      <c r="A35" s="139" t="s">
        <v>65</v>
      </c>
      <c r="B35" s="348">
        <v>0</v>
      </c>
      <c r="C35" s="348">
        <v>0</v>
      </c>
      <c r="D35" s="349">
        <v>0</v>
      </c>
      <c r="E35" s="350">
        <v>0</v>
      </c>
      <c r="F35" s="348">
        <v>0</v>
      </c>
      <c r="G35" s="349">
        <v>0</v>
      </c>
      <c r="H35" s="350">
        <v>0</v>
      </c>
      <c r="I35" s="348">
        <v>0</v>
      </c>
      <c r="J35" s="349">
        <v>0</v>
      </c>
      <c r="K35" s="351">
        <v>0</v>
      </c>
      <c r="L35" s="348">
        <v>1</v>
      </c>
      <c r="M35" s="352">
        <v>1</v>
      </c>
      <c r="N35" s="353">
        <v>0</v>
      </c>
      <c r="O35" s="354">
        <v>0</v>
      </c>
      <c r="P35" s="355">
        <v>0</v>
      </c>
    </row>
    <row r="36" spans="1:16" s="36" customFormat="1" ht="12">
      <c r="A36" s="139" t="s">
        <v>66</v>
      </c>
      <c r="B36" s="348">
        <v>0</v>
      </c>
      <c r="C36" s="348">
        <v>0</v>
      </c>
      <c r="D36" s="349">
        <v>0</v>
      </c>
      <c r="E36" s="350">
        <v>0</v>
      </c>
      <c r="F36" s="348">
        <v>0</v>
      </c>
      <c r="G36" s="349">
        <v>0</v>
      </c>
      <c r="H36" s="350">
        <v>0</v>
      </c>
      <c r="I36" s="348">
        <v>0</v>
      </c>
      <c r="J36" s="349">
        <v>0</v>
      </c>
      <c r="K36" s="351">
        <v>5</v>
      </c>
      <c r="L36" s="348">
        <v>3</v>
      </c>
      <c r="M36" s="352">
        <v>8</v>
      </c>
      <c r="N36" s="353">
        <v>1</v>
      </c>
      <c r="O36" s="354">
        <v>2</v>
      </c>
      <c r="P36" s="355">
        <v>3</v>
      </c>
    </row>
    <row r="37" spans="1:16" s="36" customFormat="1" ht="12">
      <c r="A37" s="139" t="s">
        <v>67</v>
      </c>
      <c r="B37" s="348">
        <v>0</v>
      </c>
      <c r="C37" s="348">
        <v>0</v>
      </c>
      <c r="D37" s="349">
        <v>0</v>
      </c>
      <c r="E37" s="350">
        <v>0</v>
      </c>
      <c r="F37" s="348">
        <v>0</v>
      </c>
      <c r="G37" s="349">
        <v>0</v>
      </c>
      <c r="H37" s="350">
        <v>0</v>
      </c>
      <c r="I37" s="348">
        <v>0</v>
      </c>
      <c r="J37" s="349">
        <v>0</v>
      </c>
      <c r="K37" s="351">
        <v>1</v>
      </c>
      <c r="L37" s="348">
        <v>1</v>
      </c>
      <c r="M37" s="352">
        <v>2</v>
      </c>
      <c r="N37" s="353">
        <v>1</v>
      </c>
      <c r="O37" s="354">
        <v>0</v>
      </c>
      <c r="P37" s="355">
        <v>1</v>
      </c>
    </row>
    <row r="38" spans="1:16" s="36" customFormat="1" ht="12">
      <c r="A38" s="139" t="s">
        <v>69</v>
      </c>
      <c r="B38" s="348">
        <v>0</v>
      </c>
      <c r="C38" s="348">
        <v>0</v>
      </c>
      <c r="D38" s="349">
        <v>0</v>
      </c>
      <c r="E38" s="350">
        <v>0</v>
      </c>
      <c r="F38" s="348">
        <v>0</v>
      </c>
      <c r="G38" s="349">
        <v>0</v>
      </c>
      <c r="H38" s="350">
        <v>0</v>
      </c>
      <c r="I38" s="348">
        <v>0</v>
      </c>
      <c r="J38" s="349">
        <v>0</v>
      </c>
      <c r="K38" s="351">
        <v>3</v>
      </c>
      <c r="L38" s="348">
        <v>6</v>
      </c>
      <c r="M38" s="352">
        <v>9</v>
      </c>
      <c r="N38" s="353">
        <v>0</v>
      </c>
      <c r="O38" s="354">
        <v>1</v>
      </c>
      <c r="P38" s="355">
        <v>1</v>
      </c>
    </row>
    <row r="39" spans="1:16" s="36" customFormat="1" ht="12.75" thickBot="1">
      <c r="A39" s="139" t="s">
        <v>49</v>
      </c>
      <c r="B39" s="348">
        <v>0</v>
      </c>
      <c r="C39" s="348">
        <v>0</v>
      </c>
      <c r="D39" s="349">
        <v>0</v>
      </c>
      <c r="E39" s="350">
        <v>1</v>
      </c>
      <c r="F39" s="348">
        <v>0</v>
      </c>
      <c r="G39" s="349">
        <v>1</v>
      </c>
      <c r="H39" s="350">
        <v>0</v>
      </c>
      <c r="I39" s="348">
        <v>0</v>
      </c>
      <c r="J39" s="349">
        <v>0</v>
      </c>
      <c r="K39" s="351">
        <v>0</v>
      </c>
      <c r="L39" s="348">
        <v>0</v>
      </c>
      <c r="M39" s="352">
        <v>0</v>
      </c>
      <c r="N39" s="353">
        <v>0</v>
      </c>
      <c r="O39" s="354">
        <v>1</v>
      </c>
      <c r="P39" s="355">
        <v>1</v>
      </c>
    </row>
    <row r="40" spans="1:16" s="37" customFormat="1" ht="12.75" thickBot="1">
      <c r="A40" s="49" t="s">
        <v>192</v>
      </c>
      <c r="B40" s="253">
        <f>SUM(B6:B39)</f>
        <v>1</v>
      </c>
      <c r="C40" s="253">
        <f aca="true" t="shared" si="0" ref="C40:P40">SUM(C6:C39)</f>
        <v>4</v>
      </c>
      <c r="D40" s="253">
        <f t="shared" si="0"/>
        <v>5</v>
      </c>
      <c r="E40" s="253">
        <f t="shared" si="0"/>
        <v>12</v>
      </c>
      <c r="F40" s="253">
        <f t="shared" si="0"/>
        <v>10</v>
      </c>
      <c r="G40" s="253">
        <f t="shared" si="0"/>
        <v>22</v>
      </c>
      <c r="H40" s="253">
        <f t="shared" si="0"/>
        <v>11</v>
      </c>
      <c r="I40" s="253">
        <f t="shared" si="0"/>
        <v>11</v>
      </c>
      <c r="J40" s="253">
        <f t="shared" si="0"/>
        <v>22</v>
      </c>
      <c r="K40" s="253">
        <f t="shared" si="0"/>
        <v>448</v>
      </c>
      <c r="L40" s="253">
        <f t="shared" si="0"/>
        <v>492</v>
      </c>
      <c r="M40" s="253">
        <f t="shared" si="0"/>
        <v>940</v>
      </c>
      <c r="N40" s="253">
        <f t="shared" si="0"/>
        <v>70</v>
      </c>
      <c r="O40" s="253">
        <f t="shared" si="0"/>
        <v>104</v>
      </c>
      <c r="P40" s="253">
        <f t="shared" si="0"/>
        <v>174</v>
      </c>
    </row>
    <row r="41" s="36" customFormat="1" ht="12"/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1"/>
  <sheetViews>
    <sheetView workbookViewId="0" topLeftCell="A1">
      <selection activeCell="A15" sqref="A15"/>
    </sheetView>
  </sheetViews>
  <sheetFormatPr defaultColWidth="9.140625" defaultRowHeight="12.75"/>
  <cols>
    <col min="1" max="1" width="21.421875" style="0" customWidth="1"/>
    <col min="2" max="4" width="8.140625" style="0" customWidth="1"/>
    <col min="7" max="7" width="21.421875" style="0" bestFit="1" customWidth="1"/>
    <col min="8" max="9" width="6.7109375" style="0" customWidth="1"/>
    <col min="10" max="10" width="13.8515625" style="0" bestFit="1" customWidth="1"/>
  </cols>
  <sheetData>
    <row r="1" spans="1:2" ht="12.75">
      <c r="A1" s="1" t="s">
        <v>266</v>
      </c>
      <c r="B1" s="1"/>
    </row>
    <row r="2" spans="1:2" ht="12.75">
      <c r="A2" s="5" t="s">
        <v>228</v>
      </c>
      <c r="B2" s="5"/>
    </row>
    <row r="3" spans="1:2" ht="12.75">
      <c r="A3" s="5"/>
      <c r="B3" s="5"/>
    </row>
    <row r="4" spans="1:2" ht="12.75">
      <c r="A4" s="5"/>
      <c r="B4" s="5"/>
    </row>
    <row r="5" spans="1:2" ht="12.75">
      <c r="A5" s="5"/>
      <c r="B5" s="5"/>
    </row>
    <row r="6" spans="1:2" ht="12.75">
      <c r="A6" s="5"/>
      <c r="B6" s="5"/>
    </row>
    <row r="7" spans="1:2" ht="12.75">
      <c r="A7" s="5"/>
      <c r="B7" s="5"/>
    </row>
    <row r="8" ht="13.5" thickBot="1"/>
    <row r="9" spans="1:4" ht="20.25" customHeight="1">
      <c r="A9" s="382" t="s">
        <v>180</v>
      </c>
      <c r="B9" s="382" t="s">
        <v>206</v>
      </c>
      <c r="C9" s="384"/>
      <c r="D9" s="385"/>
    </row>
    <row r="10" spans="1:4" ht="20.25" customHeight="1" thickBot="1">
      <c r="A10" s="383"/>
      <c r="B10" s="83" t="s">
        <v>208</v>
      </c>
      <c r="C10" s="84" t="s">
        <v>209</v>
      </c>
      <c r="D10" s="85" t="s">
        <v>2</v>
      </c>
    </row>
    <row r="11" spans="1:4" ht="12.75">
      <c r="A11" s="269" t="s">
        <v>8</v>
      </c>
      <c r="B11" s="80">
        <v>2</v>
      </c>
      <c r="C11" s="81">
        <v>1</v>
      </c>
      <c r="D11" s="271">
        <f>SUM(B11:C11)</f>
        <v>3</v>
      </c>
    </row>
    <row r="12" spans="1:4" ht="12.75">
      <c r="A12" s="270" t="s">
        <v>11</v>
      </c>
      <c r="B12" s="79">
        <v>0</v>
      </c>
      <c r="C12" s="29">
        <v>1</v>
      </c>
      <c r="D12" s="271">
        <f aca="true" t="shared" si="0" ref="D12:D20">SUM(B12:C12)</f>
        <v>1</v>
      </c>
    </row>
    <row r="13" spans="1:4" ht="12.75">
      <c r="A13" s="270" t="s">
        <v>23</v>
      </c>
      <c r="B13" s="79">
        <v>1</v>
      </c>
      <c r="C13" s="29">
        <v>4</v>
      </c>
      <c r="D13" s="271">
        <f t="shared" si="0"/>
        <v>5</v>
      </c>
    </row>
    <row r="14" spans="1:4" ht="12.75">
      <c r="A14" s="270" t="s">
        <v>24</v>
      </c>
      <c r="B14" s="79">
        <v>0</v>
      </c>
      <c r="C14" s="29">
        <v>1</v>
      </c>
      <c r="D14" s="271">
        <f t="shared" si="0"/>
        <v>1</v>
      </c>
    </row>
    <row r="15" spans="1:4" ht="12.75">
      <c r="A15" s="282" t="s">
        <v>49</v>
      </c>
      <c r="B15" s="79">
        <v>0</v>
      </c>
      <c r="C15" s="29">
        <v>1</v>
      </c>
      <c r="D15" s="271">
        <f t="shared" si="0"/>
        <v>1</v>
      </c>
    </row>
    <row r="16" spans="1:4" ht="12.75">
      <c r="A16" s="270" t="s">
        <v>73</v>
      </c>
      <c r="B16" s="79">
        <v>0</v>
      </c>
      <c r="C16" s="29">
        <v>1</v>
      </c>
      <c r="D16" s="271">
        <f t="shared" si="0"/>
        <v>1</v>
      </c>
    </row>
    <row r="17" spans="1:4" ht="12.75">
      <c r="A17" s="270" t="s">
        <v>50</v>
      </c>
      <c r="B17" s="79">
        <v>0</v>
      </c>
      <c r="C17" s="29">
        <v>2</v>
      </c>
      <c r="D17" s="271">
        <f t="shared" si="0"/>
        <v>2</v>
      </c>
    </row>
    <row r="18" spans="1:4" ht="12.75">
      <c r="A18" s="270" t="s">
        <v>52</v>
      </c>
      <c r="B18" s="79">
        <v>2</v>
      </c>
      <c r="C18" s="29">
        <v>3</v>
      </c>
      <c r="D18" s="271">
        <f t="shared" si="0"/>
        <v>5</v>
      </c>
    </row>
    <row r="19" spans="1:4" ht="12.75">
      <c r="A19" s="270" t="s">
        <v>66</v>
      </c>
      <c r="B19" s="79">
        <v>1</v>
      </c>
      <c r="C19" s="29">
        <v>0</v>
      </c>
      <c r="D19" s="271">
        <f t="shared" si="0"/>
        <v>1</v>
      </c>
    </row>
    <row r="20" spans="1:4" ht="13.5" thickBot="1">
      <c r="A20" s="270" t="s">
        <v>69</v>
      </c>
      <c r="B20" s="79">
        <v>2</v>
      </c>
      <c r="C20" s="29">
        <v>2</v>
      </c>
      <c r="D20" s="271">
        <f t="shared" si="0"/>
        <v>4</v>
      </c>
    </row>
    <row r="21" spans="1:4" ht="20.25" customHeight="1" thickBot="1">
      <c r="A21" s="86" t="s">
        <v>192</v>
      </c>
      <c r="B21" s="161">
        <f>SUM(B11:B20)</f>
        <v>8</v>
      </c>
      <c r="C21" s="337">
        <f>SUM(C11:C20)</f>
        <v>16</v>
      </c>
      <c r="D21" s="161">
        <f>SUM(D11:D20)</f>
        <v>24</v>
      </c>
    </row>
  </sheetData>
  <sheetProtection/>
  <mergeCells count="2">
    <mergeCell ref="A9:A10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8"/>
  <sheetViews>
    <sheetView workbookViewId="0" topLeftCell="A1">
      <selection activeCell="N28" sqref="N28"/>
    </sheetView>
  </sheetViews>
  <sheetFormatPr defaultColWidth="9.140625" defaultRowHeight="12.75"/>
  <cols>
    <col min="1" max="1" width="21.421875" style="0" customWidth="1"/>
    <col min="2" max="10" width="6.57421875" style="0" bestFit="1" customWidth="1"/>
  </cols>
  <sheetData>
    <row r="1" spans="1:5" ht="12.75">
      <c r="A1" s="6" t="s">
        <v>277</v>
      </c>
      <c r="B1" s="6"/>
      <c r="C1" s="6"/>
      <c r="D1" s="6"/>
      <c r="E1" s="6"/>
    </row>
    <row r="2" spans="1:5" ht="12.75">
      <c r="A2" s="7" t="s">
        <v>210</v>
      </c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7"/>
      <c r="D5" s="7"/>
      <c r="E5" s="7"/>
    </row>
    <row r="6" spans="1:5" ht="13.5" thickBot="1">
      <c r="A6" s="7"/>
      <c r="B6" s="7"/>
      <c r="C6" s="7"/>
      <c r="D6" s="7"/>
      <c r="E6" s="7"/>
    </row>
    <row r="7" spans="1:10" ht="37.5" customHeight="1">
      <c r="A7" s="392" t="s">
        <v>180</v>
      </c>
      <c r="B7" s="386" t="s">
        <v>79</v>
      </c>
      <c r="C7" s="387"/>
      <c r="D7" s="388"/>
      <c r="E7" s="387" t="s">
        <v>80</v>
      </c>
      <c r="F7" s="387"/>
      <c r="G7" s="387"/>
      <c r="H7" s="389" t="s">
        <v>202</v>
      </c>
      <c r="I7" s="390"/>
      <c r="J7" s="391"/>
    </row>
    <row r="8" spans="1:10" ht="13.5" thickBot="1">
      <c r="A8" s="393"/>
      <c r="B8" s="90" t="s">
        <v>208</v>
      </c>
      <c r="C8" s="91" t="s">
        <v>209</v>
      </c>
      <c r="D8" s="92" t="s">
        <v>2</v>
      </c>
      <c r="E8" s="93" t="s">
        <v>208</v>
      </c>
      <c r="F8" s="91" t="s">
        <v>209</v>
      </c>
      <c r="G8" s="94" t="s">
        <v>2</v>
      </c>
      <c r="H8" s="90" t="s">
        <v>208</v>
      </c>
      <c r="I8" s="91" t="s">
        <v>209</v>
      </c>
      <c r="J8" s="92" t="s">
        <v>2</v>
      </c>
    </row>
    <row r="9" spans="1:10" ht="12.75">
      <c r="A9" s="272" t="s">
        <v>8</v>
      </c>
      <c r="B9" s="88">
        <v>3</v>
      </c>
      <c r="C9" s="43">
        <v>1</v>
      </c>
      <c r="D9" s="274">
        <f>SUM(B9:C9)</f>
        <v>4</v>
      </c>
      <c r="E9" s="39">
        <v>1</v>
      </c>
      <c r="F9" s="43">
        <v>0</v>
      </c>
      <c r="G9" s="277">
        <f>SUM(E9:F9)</f>
        <v>1</v>
      </c>
      <c r="H9" s="88">
        <v>1</v>
      </c>
      <c r="I9" s="43">
        <v>0</v>
      </c>
      <c r="J9" s="274">
        <f>SUM(H9:I9)</f>
        <v>1</v>
      </c>
    </row>
    <row r="10" spans="1:10" ht="12.75">
      <c r="A10" s="273" t="s">
        <v>11</v>
      </c>
      <c r="B10" s="87">
        <v>0</v>
      </c>
      <c r="C10" s="38">
        <v>0</v>
      </c>
      <c r="D10" s="275">
        <f>SUM(B10:C10)</f>
        <v>0</v>
      </c>
      <c r="E10" s="41">
        <v>0</v>
      </c>
      <c r="F10" s="38">
        <v>1</v>
      </c>
      <c r="G10" s="277">
        <f aca="true" t="shared" si="0" ref="G10:G17">SUM(E10:F10)</f>
        <v>1</v>
      </c>
      <c r="H10" s="87">
        <v>0</v>
      </c>
      <c r="I10" s="38">
        <v>0</v>
      </c>
      <c r="J10" s="274">
        <f aca="true" t="shared" si="1" ref="J10:J17">SUM(H10:I10)</f>
        <v>0</v>
      </c>
    </row>
    <row r="11" spans="1:10" ht="12.75">
      <c r="A11" s="273" t="s">
        <v>48</v>
      </c>
      <c r="B11" s="87">
        <v>0</v>
      </c>
      <c r="C11" s="38">
        <v>2</v>
      </c>
      <c r="D11" s="275">
        <f aca="true" t="shared" si="2" ref="D11:D17">SUM(B11:C11)</f>
        <v>2</v>
      </c>
      <c r="E11" s="41">
        <v>0</v>
      </c>
      <c r="F11" s="38">
        <v>0</v>
      </c>
      <c r="G11" s="277">
        <f t="shared" si="0"/>
        <v>0</v>
      </c>
      <c r="H11" s="87">
        <v>0</v>
      </c>
      <c r="I11" s="38">
        <v>0</v>
      </c>
      <c r="J11" s="274">
        <f t="shared" si="1"/>
        <v>0</v>
      </c>
    </row>
    <row r="12" spans="1:17" ht="12.75">
      <c r="A12" s="273" t="s">
        <v>49</v>
      </c>
      <c r="B12" s="87">
        <v>0</v>
      </c>
      <c r="C12" s="38">
        <v>1</v>
      </c>
      <c r="D12" s="275">
        <f t="shared" si="2"/>
        <v>1</v>
      </c>
      <c r="E12" s="41">
        <v>0</v>
      </c>
      <c r="F12" s="38">
        <v>0</v>
      </c>
      <c r="G12" s="277">
        <f t="shared" si="0"/>
        <v>0</v>
      </c>
      <c r="H12" s="87">
        <v>0</v>
      </c>
      <c r="I12" s="38">
        <v>0</v>
      </c>
      <c r="J12" s="274">
        <f t="shared" si="1"/>
        <v>0</v>
      </c>
      <c r="Q12" s="7"/>
    </row>
    <row r="13" spans="1:10" ht="12.75">
      <c r="A13" s="273" t="s">
        <v>73</v>
      </c>
      <c r="B13" s="87">
        <v>0</v>
      </c>
      <c r="C13" s="38">
        <v>0</v>
      </c>
      <c r="D13" s="275">
        <f t="shared" si="2"/>
        <v>0</v>
      </c>
      <c r="E13" s="41">
        <v>0</v>
      </c>
      <c r="F13" s="38">
        <v>1</v>
      </c>
      <c r="G13" s="277">
        <f t="shared" si="0"/>
        <v>1</v>
      </c>
      <c r="H13" s="87">
        <v>0</v>
      </c>
      <c r="I13" s="38">
        <v>0</v>
      </c>
      <c r="J13" s="274">
        <f t="shared" si="1"/>
        <v>0</v>
      </c>
    </row>
    <row r="14" spans="1:10" ht="12.75">
      <c r="A14" s="273" t="s">
        <v>50</v>
      </c>
      <c r="B14" s="87">
        <v>0</v>
      </c>
      <c r="C14" s="38">
        <v>2</v>
      </c>
      <c r="D14" s="275">
        <f t="shared" si="2"/>
        <v>2</v>
      </c>
      <c r="E14" s="41">
        <v>0</v>
      </c>
      <c r="F14" s="38">
        <v>0</v>
      </c>
      <c r="G14" s="277">
        <f t="shared" si="0"/>
        <v>0</v>
      </c>
      <c r="H14" s="87">
        <v>0</v>
      </c>
      <c r="I14" s="38">
        <v>0</v>
      </c>
      <c r="J14" s="274">
        <f t="shared" si="1"/>
        <v>0</v>
      </c>
    </row>
    <row r="15" spans="1:10" ht="12.75">
      <c r="A15" s="273" t="s">
        <v>52</v>
      </c>
      <c r="B15" s="87">
        <v>2</v>
      </c>
      <c r="C15" s="38">
        <v>0</v>
      </c>
      <c r="D15" s="275">
        <f t="shared" si="2"/>
        <v>2</v>
      </c>
      <c r="E15" s="41">
        <v>0</v>
      </c>
      <c r="F15" s="38">
        <v>0</v>
      </c>
      <c r="G15" s="277">
        <f t="shared" si="0"/>
        <v>0</v>
      </c>
      <c r="H15" s="87">
        <v>0</v>
      </c>
      <c r="I15" s="38">
        <v>0</v>
      </c>
      <c r="J15" s="274">
        <f t="shared" si="1"/>
        <v>0</v>
      </c>
    </row>
    <row r="16" spans="1:10" ht="12.75">
      <c r="A16" s="273" t="s">
        <v>66</v>
      </c>
      <c r="B16" s="87">
        <v>0</v>
      </c>
      <c r="C16" s="38">
        <v>0</v>
      </c>
      <c r="D16" s="275">
        <f t="shared" si="2"/>
        <v>0</v>
      </c>
      <c r="E16" s="41">
        <v>1</v>
      </c>
      <c r="F16" s="38">
        <v>0</v>
      </c>
      <c r="G16" s="277">
        <f t="shared" si="0"/>
        <v>1</v>
      </c>
      <c r="H16" s="87">
        <v>0</v>
      </c>
      <c r="I16" s="38">
        <v>0</v>
      </c>
      <c r="J16" s="274">
        <f t="shared" si="1"/>
        <v>0</v>
      </c>
    </row>
    <row r="17" spans="1:10" ht="13.5" thickBot="1">
      <c r="A17" s="273" t="s">
        <v>69</v>
      </c>
      <c r="B17" s="95">
        <v>2</v>
      </c>
      <c r="C17" s="45">
        <v>3</v>
      </c>
      <c r="D17" s="275">
        <f t="shared" si="2"/>
        <v>5</v>
      </c>
      <c r="E17" s="44">
        <v>0</v>
      </c>
      <c r="F17" s="45">
        <v>1</v>
      </c>
      <c r="G17" s="277">
        <f t="shared" si="0"/>
        <v>1</v>
      </c>
      <c r="H17" s="95">
        <v>1</v>
      </c>
      <c r="I17" s="45">
        <v>1</v>
      </c>
      <c r="J17" s="274">
        <f t="shared" si="1"/>
        <v>2</v>
      </c>
    </row>
    <row r="18" spans="1:10" ht="15" customHeight="1" thickBot="1">
      <c r="A18" s="86" t="s">
        <v>262</v>
      </c>
      <c r="B18" s="161">
        <f>SUM(B9:B17)</f>
        <v>7</v>
      </c>
      <c r="C18" s="162">
        <f>SUM(C9:C17)</f>
        <v>9</v>
      </c>
      <c r="D18" s="279">
        <f>SUM(D9:D17)</f>
        <v>16</v>
      </c>
      <c r="E18" s="161">
        <f aca="true" t="shared" si="3" ref="E18:J18">SUM(E9:E17)</f>
        <v>2</v>
      </c>
      <c r="F18" s="162">
        <f t="shared" si="3"/>
        <v>3</v>
      </c>
      <c r="G18" s="279">
        <f t="shared" si="3"/>
        <v>5</v>
      </c>
      <c r="H18" s="161">
        <f t="shared" si="3"/>
        <v>2</v>
      </c>
      <c r="I18" s="162">
        <f t="shared" si="3"/>
        <v>1</v>
      </c>
      <c r="J18" s="163">
        <f t="shared" si="3"/>
        <v>3</v>
      </c>
    </row>
  </sheetData>
  <sheetProtection/>
  <mergeCells count="4">
    <mergeCell ref="B7:D7"/>
    <mergeCell ref="E7:G7"/>
    <mergeCell ref="H7:J7"/>
    <mergeCell ref="A7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"/>
  <sheetViews>
    <sheetView zoomScale="85" zoomScaleNormal="85" workbookViewId="0" topLeftCell="A1">
      <selection activeCell="J32" sqref="J32"/>
    </sheetView>
  </sheetViews>
  <sheetFormatPr defaultColWidth="9.140625" defaultRowHeight="12.75"/>
  <cols>
    <col min="1" max="1" width="21.421875" style="0" customWidth="1"/>
    <col min="2" max="2" width="10.140625" style="0" customWidth="1"/>
    <col min="3" max="3" width="10.00390625" style="0" bestFit="1" customWidth="1"/>
    <col min="4" max="4" width="10.140625" style="0" bestFit="1" customWidth="1"/>
    <col min="5" max="5" width="9.7109375" style="0" bestFit="1" customWidth="1"/>
  </cols>
  <sheetData>
    <row r="1" ht="12.75">
      <c r="A1" s="6" t="s">
        <v>298</v>
      </c>
    </row>
    <row r="2" ht="12.75">
      <c r="A2" s="7" t="s">
        <v>229</v>
      </c>
    </row>
    <row r="3" ht="12.75">
      <c r="A3" s="7"/>
    </row>
    <row r="4" ht="12.75">
      <c r="A4" s="7"/>
    </row>
    <row r="5" ht="12.75">
      <c r="A5" s="7"/>
    </row>
    <row r="6" ht="13.5" thickBot="1"/>
    <row r="7" spans="1:13" ht="12.75" customHeight="1">
      <c r="A7" s="392" t="s">
        <v>180</v>
      </c>
      <c r="B7" s="386" t="s">
        <v>79</v>
      </c>
      <c r="C7" s="387"/>
      <c r="D7" s="388"/>
      <c r="E7" s="387" t="s">
        <v>80</v>
      </c>
      <c r="F7" s="387"/>
      <c r="G7" s="387"/>
      <c r="H7" s="389" t="s">
        <v>258</v>
      </c>
      <c r="I7" s="390"/>
      <c r="J7" s="391"/>
      <c r="K7" s="394" t="s">
        <v>202</v>
      </c>
      <c r="L7" s="390"/>
      <c r="M7" s="391"/>
    </row>
    <row r="8" spans="1:13" ht="13.5" thickBot="1">
      <c r="A8" s="395"/>
      <c r="B8" s="164" t="s">
        <v>208</v>
      </c>
      <c r="C8" s="165" t="s">
        <v>209</v>
      </c>
      <c r="D8" s="166" t="s">
        <v>2</v>
      </c>
      <c r="E8" s="167" t="s">
        <v>208</v>
      </c>
      <c r="F8" s="165" t="s">
        <v>209</v>
      </c>
      <c r="G8" s="168" t="s">
        <v>2</v>
      </c>
      <c r="H8" s="164" t="s">
        <v>208</v>
      </c>
      <c r="I8" s="165" t="s">
        <v>209</v>
      </c>
      <c r="J8" s="166" t="s">
        <v>2</v>
      </c>
      <c r="K8" s="167" t="s">
        <v>208</v>
      </c>
      <c r="L8" s="165" t="s">
        <v>209</v>
      </c>
      <c r="M8" s="166" t="s">
        <v>2</v>
      </c>
    </row>
    <row r="9" spans="1:13" ht="12.75">
      <c r="A9" s="281" t="s">
        <v>8</v>
      </c>
      <c r="B9" s="169">
        <v>0</v>
      </c>
      <c r="C9" s="172">
        <v>0</v>
      </c>
      <c r="D9" s="360">
        <f>SUM(B9:C9)</f>
        <v>0</v>
      </c>
      <c r="E9" s="174">
        <v>0</v>
      </c>
      <c r="F9" s="155">
        <v>0</v>
      </c>
      <c r="G9" s="284">
        <f>SUM(E9:F9)</f>
        <v>0</v>
      </c>
      <c r="H9" s="169">
        <v>1</v>
      </c>
      <c r="I9" s="155">
        <v>0</v>
      </c>
      <c r="J9" s="285">
        <f>SUM(H9:I9)</f>
        <v>1</v>
      </c>
      <c r="K9" s="174">
        <v>0</v>
      </c>
      <c r="L9" s="172">
        <v>0</v>
      </c>
      <c r="M9" s="358">
        <f>SUM(K9:L9)</f>
        <v>0</v>
      </c>
    </row>
    <row r="10" spans="1:13" ht="12.75">
      <c r="A10" s="282" t="s">
        <v>11</v>
      </c>
      <c r="B10" s="87">
        <v>0</v>
      </c>
      <c r="C10" s="42">
        <v>0</v>
      </c>
      <c r="D10" s="361">
        <f>SUM(B10:C10)</f>
        <v>0</v>
      </c>
      <c r="E10" s="41">
        <v>0</v>
      </c>
      <c r="F10" s="38">
        <v>0</v>
      </c>
      <c r="G10" s="278">
        <f>SUM(E10:F10)</f>
        <v>0</v>
      </c>
      <c r="H10" s="87">
        <v>1</v>
      </c>
      <c r="I10" s="38">
        <v>0</v>
      </c>
      <c r="J10" s="286">
        <f>SUM(H10:I10)</f>
        <v>1</v>
      </c>
      <c r="K10" s="41">
        <v>0</v>
      </c>
      <c r="L10" s="42">
        <v>0</v>
      </c>
      <c r="M10" s="292">
        <f>SUM(K10:L10)</f>
        <v>0</v>
      </c>
    </row>
    <row r="11" spans="1:13" ht="12.75">
      <c r="A11" s="282" t="s">
        <v>13</v>
      </c>
      <c r="B11" s="87">
        <v>0</v>
      </c>
      <c r="C11" s="42">
        <v>0</v>
      </c>
      <c r="D11" s="361">
        <f aca="true" t="shared" si="0" ref="D11:D20">SUM(B11:C11)</f>
        <v>0</v>
      </c>
      <c r="E11" s="41">
        <v>0</v>
      </c>
      <c r="F11" s="38">
        <v>1</v>
      </c>
      <c r="G11" s="278">
        <f aca="true" t="shared" si="1" ref="G11:G20">SUM(E11:F11)</f>
        <v>1</v>
      </c>
      <c r="H11" s="87">
        <v>0</v>
      </c>
      <c r="I11" s="38">
        <v>0</v>
      </c>
      <c r="J11" s="286">
        <f aca="true" t="shared" si="2" ref="J11:J20">SUM(H11:I11)</f>
        <v>0</v>
      </c>
      <c r="K11" s="41">
        <v>0</v>
      </c>
      <c r="L11" s="42">
        <v>0</v>
      </c>
      <c r="M11" s="292">
        <f aca="true" t="shared" si="3" ref="M11:M20">SUM(K11:L11)</f>
        <v>0</v>
      </c>
    </row>
    <row r="12" spans="1:13" ht="12.75">
      <c r="A12" s="282" t="s">
        <v>17</v>
      </c>
      <c r="B12" s="87">
        <v>0</v>
      </c>
      <c r="C12" s="42">
        <v>0</v>
      </c>
      <c r="D12" s="361">
        <f t="shared" si="0"/>
        <v>0</v>
      </c>
      <c r="E12" s="41">
        <v>0</v>
      </c>
      <c r="F12" s="38">
        <v>0</v>
      </c>
      <c r="G12" s="278">
        <f t="shared" si="1"/>
        <v>0</v>
      </c>
      <c r="H12" s="87">
        <v>0</v>
      </c>
      <c r="I12" s="38">
        <v>1</v>
      </c>
      <c r="J12" s="286">
        <f t="shared" si="2"/>
        <v>1</v>
      </c>
      <c r="K12" s="41">
        <v>0</v>
      </c>
      <c r="L12" s="42">
        <v>0</v>
      </c>
      <c r="M12" s="292">
        <f t="shared" si="3"/>
        <v>0</v>
      </c>
    </row>
    <row r="13" spans="1:13" ht="12.75">
      <c r="A13" s="282" t="s">
        <v>23</v>
      </c>
      <c r="B13" s="87">
        <v>0</v>
      </c>
      <c r="C13" s="42">
        <v>0</v>
      </c>
      <c r="D13" s="361">
        <f t="shared" si="0"/>
        <v>0</v>
      </c>
      <c r="E13" s="41">
        <v>0</v>
      </c>
      <c r="F13" s="38">
        <v>1</v>
      </c>
      <c r="G13" s="278">
        <f t="shared" si="1"/>
        <v>1</v>
      </c>
      <c r="H13" s="87">
        <v>0</v>
      </c>
      <c r="I13" s="38">
        <v>0</v>
      </c>
      <c r="J13" s="286">
        <f t="shared" si="2"/>
        <v>0</v>
      </c>
      <c r="K13" s="41">
        <v>0</v>
      </c>
      <c r="L13" s="42">
        <v>1</v>
      </c>
      <c r="M13" s="292">
        <f t="shared" si="3"/>
        <v>1</v>
      </c>
    </row>
    <row r="14" spans="1:13" ht="12.75">
      <c r="A14" s="282" t="s">
        <v>25</v>
      </c>
      <c r="B14" s="87">
        <v>0</v>
      </c>
      <c r="C14" s="42">
        <v>0</v>
      </c>
      <c r="D14" s="361">
        <f t="shared" si="0"/>
        <v>0</v>
      </c>
      <c r="E14" s="41">
        <v>0</v>
      </c>
      <c r="F14" s="38">
        <v>0</v>
      </c>
      <c r="G14" s="278">
        <f t="shared" si="1"/>
        <v>0</v>
      </c>
      <c r="H14" s="87">
        <v>0</v>
      </c>
      <c r="I14" s="38">
        <v>1</v>
      </c>
      <c r="J14" s="286">
        <f t="shared" si="2"/>
        <v>1</v>
      </c>
      <c r="K14" s="41">
        <v>0</v>
      </c>
      <c r="L14" s="42">
        <v>0</v>
      </c>
      <c r="M14" s="292">
        <f t="shared" si="3"/>
        <v>0</v>
      </c>
    </row>
    <row r="15" spans="1:13" ht="12.75">
      <c r="A15" s="282" t="s">
        <v>39</v>
      </c>
      <c r="B15" s="87">
        <v>0</v>
      </c>
      <c r="C15" s="42">
        <v>0</v>
      </c>
      <c r="D15" s="361">
        <f t="shared" si="0"/>
        <v>0</v>
      </c>
      <c r="E15" s="41">
        <v>0</v>
      </c>
      <c r="F15" s="38">
        <v>0</v>
      </c>
      <c r="G15" s="278">
        <f t="shared" si="1"/>
        <v>0</v>
      </c>
      <c r="H15" s="87">
        <v>0</v>
      </c>
      <c r="I15" s="38">
        <v>1</v>
      </c>
      <c r="J15" s="286">
        <f t="shared" si="2"/>
        <v>1</v>
      </c>
      <c r="K15" s="41">
        <v>0</v>
      </c>
      <c r="L15" s="42">
        <v>0</v>
      </c>
      <c r="M15" s="292">
        <f t="shared" si="3"/>
        <v>0</v>
      </c>
    </row>
    <row r="16" spans="1:13" ht="12.75">
      <c r="A16" s="282" t="s">
        <v>48</v>
      </c>
      <c r="B16" s="87">
        <v>0</v>
      </c>
      <c r="C16" s="42">
        <v>1</v>
      </c>
      <c r="D16" s="361">
        <f t="shared" si="0"/>
        <v>1</v>
      </c>
      <c r="E16" s="41">
        <v>0</v>
      </c>
      <c r="F16" s="38">
        <v>0</v>
      </c>
      <c r="G16" s="278">
        <f t="shared" si="1"/>
        <v>0</v>
      </c>
      <c r="H16" s="87">
        <v>0</v>
      </c>
      <c r="I16" s="38">
        <v>2</v>
      </c>
      <c r="J16" s="286">
        <f t="shared" si="2"/>
        <v>2</v>
      </c>
      <c r="K16" s="41">
        <v>0</v>
      </c>
      <c r="L16" s="42">
        <v>0</v>
      </c>
      <c r="M16" s="292">
        <f t="shared" si="3"/>
        <v>0</v>
      </c>
    </row>
    <row r="17" spans="1:13" ht="12.75">
      <c r="A17" s="282" t="s">
        <v>50</v>
      </c>
      <c r="B17" s="87">
        <v>0</v>
      </c>
      <c r="C17" s="42">
        <v>0</v>
      </c>
      <c r="D17" s="361">
        <f t="shared" si="0"/>
        <v>0</v>
      </c>
      <c r="E17" s="41">
        <v>0</v>
      </c>
      <c r="F17" s="38">
        <v>1</v>
      </c>
      <c r="G17" s="278">
        <f t="shared" si="1"/>
        <v>1</v>
      </c>
      <c r="H17" s="87">
        <v>0</v>
      </c>
      <c r="I17" s="38">
        <v>1</v>
      </c>
      <c r="J17" s="286">
        <f t="shared" si="2"/>
        <v>1</v>
      </c>
      <c r="K17" s="41">
        <v>0</v>
      </c>
      <c r="L17" s="42">
        <v>0</v>
      </c>
      <c r="M17" s="292">
        <f t="shared" si="3"/>
        <v>0</v>
      </c>
    </row>
    <row r="18" spans="1:13" ht="12.75">
      <c r="A18" s="282" t="s">
        <v>52</v>
      </c>
      <c r="B18" s="87">
        <v>2</v>
      </c>
      <c r="C18" s="42">
        <v>1</v>
      </c>
      <c r="D18" s="361">
        <f t="shared" si="0"/>
        <v>3</v>
      </c>
      <c r="E18" s="41">
        <v>0</v>
      </c>
      <c r="F18" s="38">
        <v>1</v>
      </c>
      <c r="G18" s="278">
        <f t="shared" si="1"/>
        <v>1</v>
      </c>
      <c r="H18" s="87">
        <v>3</v>
      </c>
      <c r="I18" s="38">
        <v>0</v>
      </c>
      <c r="J18" s="286">
        <f t="shared" si="2"/>
        <v>3</v>
      </c>
      <c r="K18" s="41">
        <v>0</v>
      </c>
      <c r="L18" s="42">
        <v>1</v>
      </c>
      <c r="M18" s="292">
        <f t="shared" si="3"/>
        <v>1</v>
      </c>
    </row>
    <row r="19" spans="1:13" ht="12.75">
      <c r="A19" s="287" t="s">
        <v>63</v>
      </c>
      <c r="B19" s="95">
        <v>0</v>
      </c>
      <c r="C19" s="46">
        <v>1</v>
      </c>
      <c r="D19" s="361">
        <f t="shared" si="0"/>
        <v>1</v>
      </c>
      <c r="E19" s="44">
        <v>0</v>
      </c>
      <c r="F19" s="45">
        <v>0</v>
      </c>
      <c r="G19" s="278">
        <f t="shared" si="1"/>
        <v>0</v>
      </c>
      <c r="H19" s="95">
        <v>0</v>
      </c>
      <c r="I19" s="45">
        <v>0</v>
      </c>
      <c r="J19" s="286">
        <f t="shared" si="2"/>
        <v>0</v>
      </c>
      <c r="K19" s="44">
        <v>0</v>
      </c>
      <c r="L19" s="46">
        <v>0</v>
      </c>
      <c r="M19" s="292">
        <f t="shared" si="3"/>
        <v>0</v>
      </c>
    </row>
    <row r="20" spans="1:13" ht="13.5" thickBot="1">
      <c r="A20" s="283" t="s">
        <v>69</v>
      </c>
      <c r="B20" s="95">
        <v>0</v>
      </c>
      <c r="C20" s="46">
        <v>0</v>
      </c>
      <c r="D20" s="362">
        <f t="shared" si="0"/>
        <v>0</v>
      </c>
      <c r="E20" s="44">
        <v>0</v>
      </c>
      <c r="F20" s="45">
        <v>0</v>
      </c>
      <c r="G20" s="280">
        <f t="shared" si="1"/>
        <v>0</v>
      </c>
      <c r="H20" s="95">
        <v>1</v>
      </c>
      <c r="I20" s="45">
        <v>1</v>
      </c>
      <c r="J20" s="356">
        <f t="shared" si="2"/>
        <v>2</v>
      </c>
      <c r="K20" s="44">
        <v>0</v>
      </c>
      <c r="L20" s="46">
        <v>0</v>
      </c>
      <c r="M20" s="359">
        <f t="shared" si="3"/>
        <v>0</v>
      </c>
    </row>
    <row r="21" spans="1:13" ht="13.5" thickBot="1">
      <c r="A21" s="154" t="s">
        <v>262</v>
      </c>
      <c r="B21" s="161">
        <f>SUM(B9:B20)</f>
        <v>2</v>
      </c>
      <c r="C21" s="161">
        <f aca="true" t="shared" si="4" ref="C21:M21">SUM(C9:C20)</f>
        <v>3</v>
      </c>
      <c r="D21" s="161">
        <f t="shared" si="4"/>
        <v>5</v>
      </c>
      <c r="E21" s="161">
        <f t="shared" si="4"/>
        <v>0</v>
      </c>
      <c r="F21" s="161">
        <f t="shared" si="4"/>
        <v>4</v>
      </c>
      <c r="G21" s="161">
        <f t="shared" si="4"/>
        <v>4</v>
      </c>
      <c r="H21" s="161">
        <f t="shared" si="4"/>
        <v>6</v>
      </c>
      <c r="I21" s="161">
        <f t="shared" si="4"/>
        <v>7</v>
      </c>
      <c r="J21" s="161">
        <f t="shared" si="4"/>
        <v>13</v>
      </c>
      <c r="K21" s="161">
        <f t="shared" si="4"/>
        <v>0</v>
      </c>
      <c r="L21" s="161">
        <f t="shared" si="4"/>
        <v>2</v>
      </c>
      <c r="M21" s="357">
        <f t="shared" si="4"/>
        <v>2</v>
      </c>
    </row>
  </sheetData>
  <sheetProtection/>
  <mergeCells count="5">
    <mergeCell ref="H7:J7"/>
    <mergeCell ref="K7:M7"/>
    <mergeCell ref="A7:A8"/>
    <mergeCell ref="B7:D7"/>
    <mergeCell ref="E7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81"/>
  <sheetViews>
    <sheetView workbookViewId="0" topLeftCell="A1">
      <selection activeCell="M43" sqref="M43"/>
    </sheetView>
  </sheetViews>
  <sheetFormatPr defaultColWidth="9.140625" defaultRowHeight="12.75"/>
  <cols>
    <col min="1" max="1" width="43.421875" style="0" customWidth="1"/>
    <col min="2" max="8" width="6.7109375" style="0" bestFit="1" customWidth="1"/>
    <col min="9" max="10" width="5.00390625" style="0" customWidth="1"/>
    <col min="11" max="11" width="7.421875" style="0" customWidth="1"/>
    <col min="12" max="12" width="13.8515625" style="0" bestFit="1" customWidth="1"/>
  </cols>
  <sheetData>
    <row r="1" s="7" customFormat="1" ht="12.75">
      <c r="A1" s="1" t="s">
        <v>278</v>
      </c>
    </row>
    <row r="2" s="7" customFormat="1" ht="12.75">
      <c r="A2" s="5" t="s">
        <v>216</v>
      </c>
    </row>
    <row r="3" ht="13.5" thickBot="1"/>
    <row r="4" spans="1:12" ht="13.5" thickBot="1">
      <c r="A4" s="396" t="s">
        <v>0</v>
      </c>
      <c r="B4" s="400" t="s">
        <v>127</v>
      </c>
      <c r="C4" s="401"/>
      <c r="D4" s="402"/>
      <c r="E4" s="403" t="s">
        <v>128</v>
      </c>
      <c r="F4" s="404"/>
      <c r="G4" s="405"/>
      <c r="H4" s="398" t="s">
        <v>1</v>
      </c>
      <c r="L4" s="28"/>
    </row>
    <row r="5" spans="1:8" ht="13.5" thickBot="1">
      <c r="A5" s="397"/>
      <c r="B5" s="171" t="s">
        <v>222</v>
      </c>
      <c r="C5" s="159" t="s">
        <v>223</v>
      </c>
      <c r="D5" s="158" t="s">
        <v>2</v>
      </c>
      <c r="E5" s="173" t="s">
        <v>222</v>
      </c>
      <c r="F5" s="159" t="s">
        <v>223</v>
      </c>
      <c r="G5" s="252" t="s">
        <v>2</v>
      </c>
      <c r="H5" s="399"/>
    </row>
    <row r="6" spans="1:8" ht="12.75">
      <c r="A6" s="281" t="s">
        <v>4</v>
      </c>
      <c r="B6" s="169">
        <v>0</v>
      </c>
      <c r="C6" s="172">
        <v>0</v>
      </c>
      <c r="D6" s="175">
        <f>SUM(B6:C6)</f>
        <v>0</v>
      </c>
      <c r="E6" s="174">
        <v>0</v>
      </c>
      <c r="F6" s="172">
        <v>3</v>
      </c>
      <c r="G6" s="339">
        <f>SUM(E6:F6)</f>
        <v>3</v>
      </c>
      <c r="H6" s="293">
        <f>SUM(G6,D6)</f>
        <v>3</v>
      </c>
    </row>
    <row r="7" spans="1:8" ht="12.75">
      <c r="A7" s="282" t="s">
        <v>6</v>
      </c>
      <c r="B7" s="87">
        <v>0</v>
      </c>
      <c r="C7" s="42">
        <v>0</v>
      </c>
      <c r="D7" s="176">
        <f>SUM(B7:C7)</f>
        <v>0</v>
      </c>
      <c r="E7" s="41">
        <v>0</v>
      </c>
      <c r="F7" s="42">
        <v>1</v>
      </c>
      <c r="G7" s="176">
        <f>SUM(E7:F7)</f>
        <v>1</v>
      </c>
      <c r="H7" s="292">
        <f>SUM(G7,D7)</f>
        <v>1</v>
      </c>
    </row>
    <row r="8" spans="1:8" ht="12.75">
      <c r="A8" s="282" t="s">
        <v>95</v>
      </c>
      <c r="B8" s="87">
        <v>2</v>
      </c>
      <c r="C8" s="42">
        <v>1</v>
      </c>
      <c r="D8" s="176">
        <f aca="true" t="shared" si="0" ref="D8:D71">SUM(B8:C8)</f>
        <v>3</v>
      </c>
      <c r="E8" s="41">
        <v>0</v>
      </c>
      <c r="F8" s="42">
        <v>2</v>
      </c>
      <c r="G8" s="176">
        <f aca="true" t="shared" si="1" ref="G8:G71">SUM(E8:F8)</f>
        <v>2</v>
      </c>
      <c r="H8" s="292">
        <f aca="true" t="shared" si="2" ref="H8:H71">SUM(G8,D8)</f>
        <v>5</v>
      </c>
    </row>
    <row r="9" spans="1:8" ht="12.75">
      <c r="A9" s="282" t="s">
        <v>8</v>
      </c>
      <c r="B9" s="87">
        <v>0</v>
      </c>
      <c r="C9" s="42">
        <v>0</v>
      </c>
      <c r="D9" s="176">
        <f t="shared" si="0"/>
        <v>0</v>
      </c>
      <c r="E9" s="41">
        <v>8</v>
      </c>
      <c r="F9" s="42">
        <v>8</v>
      </c>
      <c r="G9" s="176">
        <f t="shared" si="1"/>
        <v>16</v>
      </c>
      <c r="H9" s="292">
        <f t="shared" si="2"/>
        <v>16</v>
      </c>
    </row>
    <row r="10" spans="1:8" ht="12.75">
      <c r="A10" s="282" t="s">
        <v>9</v>
      </c>
      <c r="B10" s="87">
        <v>0</v>
      </c>
      <c r="C10" s="42">
        <v>0</v>
      </c>
      <c r="D10" s="176">
        <f t="shared" si="0"/>
        <v>0</v>
      </c>
      <c r="E10" s="41">
        <v>1</v>
      </c>
      <c r="F10" s="42">
        <v>2</v>
      </c>
      <c r="G10" s="176">
        <f t="shared" si="1"/>
        <v>3</v>
      </c>
      <c r="H10" s="292">
        <f t="shared" si="2"/>
        <v>3</v>
      </c>
    </row>
    <row r="11" spans="1:8" ht="12.75">
      <c r="A11" s="282" t="s">
        <v>10</v>
      </c>
      <c r="B11" s="87">
        <v>0</v>
      </c>
      <c r="C11" s="42">
        <v>0</v>
      </c>
      <c r="D11" s="176">
        <f t="shared" si="0"/>
        <v>0</v>
      </c>
      <c r="E11" s="41">
        <v>0</v>
      </c>
      <c r="F11" s="42">
        <v>10</v>
      </c>
      <c r="G11" s="176">
        <f t="shared" si="1"/>
        <v>10</v>
      </c>
      <c r="H11" s="292">
        <f t="shared" si="2"/>
        <v>10</v>
      </c>
    </row>
    <row r="12" spans="1:8" ht="12.75">
      <c r="A12" s="282" t="s">
        <v>98</v>
      </c>
      <c r="B12" s="87">
        <v>0</v>
      </c>
      <c r="C12" s="42">
        <v>0</v>
      </c>
      <c r="D12" s="176">
        <f t="shared" si="0"/>
        <v>0</v>
      </c>
      <c r="E12" s="41">
        <v>0</v>
      </c>
      <c r="F12" s="42">
        <v>1</v>
      </c>
      <c r="G12" s="176">
        <f t="shared" si="1"/>
        <v>1</v>
      </c>
      <c r="H12" s="292">
        <f t="shared" si="2"/>
        <v>1</v>
      </c>
    </row>
    <row r="13" spans="1:8" ht="12.75">
      <c r="A13" s="282" t="s">
        <v>11</v>
      </c>
      <c r="B13" s="87">
        <v>0</v>
      </c>
      <c r="C13" s="42">
        <v>0</v>
      </c>
      <c r="D13" s="176">
        <f t="shared" si="0"/>
        <v>0</v>
      </c>
      <c r="E13" s="41">
        <v>5</v>
      </c>
      <c r="F13" s="42">
        <v>6</v>
      </c>
      <c r="G13" s="176">
        <f t="shared" si="1"/>
        <v>11</v>
      </c>
      <c r="H13" s="292">
        <f t="shared" si="2"/>
        <v>11</v>
      </c>
    </row>
    <row r="14" spans="1:8" ht="12.75">
      <c r="A14" s="282" t="s">
        <v>13</v>
      </c>
      <c r="B14" s="87">
        <v>5</v>
      </c>
      <c r="C14" s="42">
        <v>1</v>
      </c>
      <c r="D14" s="176">
        <f t="shared" si="0"/>
        <v>6</v>
      </c>
      <c r="E14" s="41">
        <v>57</v>
      </c>
      <c r="F14" s="42">
        <v>46</v>
      </c>
      <c r="G14" s="176">
        <f t="shared" si="1"/>
        <v>103</v>
      </c>
      <c r="H14" s="292">
        <f t="shared" si="2"/>
        <v>109</v>
      </c>
    </row>
    <row r="15" spans="1:8" ht="12.75">
      <c r="A15" s="282" t="s">
        <v>286</v>
      </c>
      <c r="B15" s="87">
        <v>0</v>
      </c>
      <c r="C15" s="42">
        <v>0</v>
      </c>
      <c r="D15" s="176">
        <f>SUM(B15:C15)</f>
        <v>0</v>
      </c>
      <c r="E15" s="41">
        <v>0</v>
      </c>
      <c r="F15" s="42">
        <v>44</v>
      </c>
      <c r="G15" s="176">
        <f>SUM(E15:F15)</f>
        <v>44</v>
      </c>
      <c r="H15" s="292">
        <f>SUM(G15,D15)</f>
        <v>44</v>
      </c>
    </row>
    <row r="16" spans="1:8" ht="12.75">
      <c r="A16" s="282" t="s">
        <v>132</v>
      </c>
      <c r="B16" s="87">
        <v>0</v>
      </c>
      <c r="C16" s="42">
        <v>0</v>
      </c>
      <c r="D16" s="176">
        <f t="shared" si="0"/>
        <v>0</v>
      </c>
      <c r="E16" s="41">
        <v>0</v>
      </c>
      <c r="F16" s="42">
        <v>1</v>
      </c>
      <c r="G16" s="176">
        <f t="shared" si="1"/>
        <v>1</v>
      </c>
      <c r="H16" s="292">
        <f t="shared" si="2"/>
        <v>1</v>
      </c>
    </row>
    <row r="17" spans="1:8" ht="12.75">
      <c r="A17" s="282" t="s">
        <v>100</v>
      </c>
      <c r="B17" s="87">
        <v>0</v>
      </c>
      <c r="C17" s="42">
        <v>1</v>
      </c>
      <c r="D17" s="176">
        <f t="shared" si="0"/>
        <v>1</v>
      </c>
      <c r="E17" s="41">
        <v>0</v>
      </c>
      <c r="F17" s="42">
        <v>0</v>
      </c>
      <c r="G17" s="176">
        <f t="shared" si="1"/>
        <v>0</v>
      </c>
      <c r="H17" s="292">
        <f t="shared" si="2"/>
        <v>1</v>
      </c>
    </row>
    <row r="18" spans="1:8" ht="12.75">
      <c r="A18" s="282" t="s">
        <v>285</v>
      </c>
      <c r="B18" s="87">
        <v>0</v>
      </c>
      <c r="C18" s="42">
        <v>0</v>
      </c>
      <c r="D18" s="176">
        <f t="shared" si="0"/>
        <v>0</v>
      </c>
      <c r="E18" s="41">
        <v>1</v>
      </c>
      <c r="F18" s="42">
        <v>0</v>
      </c>
      <c r="G18" s="176">
        <f t="shared" si="1"/>
        <v>1</v>
      </c>
      <c r="H18" s="292">
        <f t="shared" si="2"/>
        <v>1</v>
      </c>
    </row>
    <row r="19" spans="1:8" ht="12.75">
      <c r="A19" s="282" t="s">
        <v>17</v>
      </c>
      <c r="B19" s="87">
        <v>1</v>
      </c>
      <c r="C19" s="42">
        <v>0</v>
      </c>
      <c r="D19" s="176">
        <f t="shared" si="0"/>
        <v>1</v>
      </c>
      <c r="E19" s="41">
        <v>20</v>
      </c>
      <c r="F19" s="42">
        <v>44</v>
      </c>
      <c r="G19" s="176">
        <f t="shared" si="1"/>
        <v>64</v>
      </c>
      <c r="H19" s="292">
        <f t="shared" si="2"/>
        <v>65</v>
      </c>
    </row>
    <row r="20" spans="1:8" ht="12.75">
      <c r="A20" s="282" t="s">
        <v>103</v>
      </c>
      <c r="B20" s="87">
        <v>0</v>
      </c>
      <c r="C20" s="42">
        <v>0</v>
      </c>
      <c r="D20" s="176">
        <f t="shared" si="0"/>
        <v>0</v>
      </c>
      <c r="E20" s="41">
        <v>2</v>
      </c>
      <c r="F20" s="42">
        <v>0</v>
      </c>
      <c r="G20" s="176">
        <f t="shared" si="1"/>
        <v>2</v>
      </c>
      <c r="H20" s="292">
        <f t="shared" si="2"/>
        <v>2</v>
      </c>
    </row>
    <row r="21" spans="1:8" ht="12.75">
      <c r="A21" s="282" t="s">
        <v>18</v>
      </c>
      <c r="B21" s="87">
        <v>0</v>
      </c>
      <c r="C21" s="42">
        <v>1</v>
      </c>
      <c r="D21" s="176">
        <f t="shared" si="0"/>
        <v>1</v>
      </c>
      <c r="E21" s="41">
        <v>1</v>
      </c>
      <c r="F21" s="42">
        <v>12</v>
      </c>
      <c r="G21" s="176">
        <f t="shared" si="1"/>
        <v>13</v>
      </c>
      <c r="H21" s="292">
        <f t="shared" si="2"/>
        <v>14</v>
      </c>
    </row>
    <row r="22" spans="1:8" ht="12.75">
      <c r="A22" s="282" t="s">
        <v>20</v>
      </c>
      <c r="B22" s="87">
        <v>0</v>
      </c>
      <c r="C22" s="42">
        <v>0</v>
      </c>
      <c r="D22" s="176">
        <f t="shared" si="0"/>
        <v>0</v>
      </c>
      <c r="E22" s="41">
        <v>0</v>
      </c>
      <c r="F22" s="42">
        <v>2</v>
      </c>
      <c r="G22" s="176">
        <f t="shared" si="1"/>
        <v>2</v>
      </c>
      <c r="H22" s="292">
        <f t="shared" si="2"/>
        <v>2</v>
      </c>
    </row>
    <row r="23" spans="1:8" ht="12.75">
      <c r="A23" s="282" t="s">
        <v>85</v>
      </c>
      <c r="B23" s="87">
        <v>1</v>
      </c>
      <c r="C23" s="42">
        <v>1</v>
      </c>
      <c r="D23" s="176">
        <f t="shared" si="0"/>
        <v>2</v>
      </c>
      <c r="E23" s="41">
        <v>8</v>
      </c>
      <c r="F23" s="42">
        <v>663</v>
      </c>
      <c r="G23" s="176">
        <f t="shared" si="1"/>
        <v>671</v>
      </c>
      <c r="H23" s="292">
        <f t="shared" si="2"/>
        <v>673</v>
      </c>
    </row>
    <row r="24" spans="1:8" ht="12.75">
      <c r="A24" s="282" t="s">
        <v>22</v>
      </c>
      <c r="B24" s="87">
        <v>0</v>
      </c>
      <c r="C24" s="42">
        <v>0</v>
      </c>
      <c r="D24" s="176">
        <f t="shared" si="0"/>
        <v>0</v>
      </c>
      <c r="E24" s="41">
        <v>2</v>
      </c>
      <c r="F24" s="42">
        <v>11</v>
      </c>
      <c r="G24" s="176">
        <f t="shared" si="1"/>
        <v>13</v>
      </c>
      <c r="H24" s="292">
        <f t="shared" si="2"/>
        <v>13</v>
      </c>
    </row>
    <row r="25" spans="1:8" ht="12.75">
      <c r="A25" s="282" t="s">
        <v>23</v>
      </c>
      <c r="B25" s="87">
        <v>1</v>
      </c>
      <c r="C25" s="42">
        <v>3</v>
      </c>
      <c r="D25" s="176">
        <f t="shared" si="0"/>
        <v>4</v>
      </c>
      <c r="E25" s="41">
        <v>8</v>
      </c>
      <c r="F25" s="42">
        <v>21</v>
      </c>
      <c r="G25" s="176">
        <f t="shared" si="1"/>
        <v>29</v>
      </c>
      <c r="H25" s="292">
        <f t="shared" si="2"/>
        <v>33</v>
      </c>
    </row>
    <row r="26" spans="1:8" ht="12.75">
      <c r="A26" s="282" t="s">
        <v>25</v>
      </c>
      <c r="B26" s="87">
        <v>3</v>
      </c>
      <c r="C26" s="42">
        <v>3</v>
      </c>
      <c r="D26" s="176">
        <f t="shared" si="0"/>
        <v>6</v>
      </c>
      <c r="E26" s="41">
        <v>6</v>
      </c>
      <c r="F26" s="42">
        <v>181</v>
      </c>
      <c r="G26" s="176">
        <f t="shared" si="1"/>
        <v>187</v>
      </c>
      <c r="H26" s="292">
        <f t="shared" si="2"/>
        <v>193</v>
      </c>
    </row>
    <row r="27" spans="1:8" ht="12.75">
      <c r="A27" s="282" t="s">
        <v>86</v>
      </c>
      <c r="B27" s="87">
        <v>0</v>
      </c>
      <c r="C27" s="42">
        <v>0</v>
      </c>
      <c r="D27" s="176">
        <f t="shared" si="0"/>
        <v>0</v>
      </c>
      <c r="E27" s="41">
        <v>5</v>
      </c>
      <c r="F27" s="42">
        <v>42</v>
      </c>
      <c r="G27" s="176">
        <f t="shared" si="1"/>
        <v>47</v>
      </c>
      <c r="H27" s="292">
        <f t="shared" si="2"/>
        <v>47</v>
      </c>
    </row>
    <row r="28" spans="1:8" ht="12.75">
      <c r="A28" s="282" t="s">
        <v>26</v>
      </c>
      <c r="B28" s="87">
        <v>0</v>
      </c>
      <c r="C28" s="42">
        <v>0</v>
      </c>
      <c r="D28" s="176">
        <f t="shared" si="0"/>
        <v>0</v>
      </c>
      <c r="E28" s="41">
        <v>7</v>
      </c>
      <c r="F28" s="42">
        <v>4</v>
      </c>
      <c r="G28" s="176">
        <f t="shared" si="1"/>
        <v>11</v>
      </c>
      <c r="H28" s="292">
        <f t="shared" si="2"/>
        <v>11</v>
      </c>
    </row>
    <row r="29" spans="1:8" ht="12.75">
      <c r="A29" s="282" t="s">
        <v>27</v>
      </c>
      <c r="B29" s="87">
        <v>0</v>
      </c>
      <c r="C29" s="42">
        <v>1</v>
      </c>
      <c r="D29" s="176">
        <f t="shared" si="0"/>
        <v>1</v>
      </c>
      <c r="E29" s="41">
        <v>1</v>
      </c>
      <c r="F29" s="42">
        <v>3</v>
      </c>
      <c r="G29" s="176">
        <f t="shared" si="1"/>
        <v>4</v>
      </c>
      <c r="H29" s="292">
        <f t="shared" si="2"/>
        <v>5</v>
      </c>
    </row>
    <row r="30" spans="1:8" ht="12.75">
      <c r="A30" s="282" t="s">
        <v>106</v>
      </c>
      <c r="B30" s="87">
        <v>0</v>
      </c>
      <c r="C30" s="42">
        <v>1</v>
      </c>
      <c r="D30" s="176">
        <f t="shared" si="0"/>
        <v>1</v>
      </c>
      <c r="E30" s="41">
        <v>0</v>
      </c>
      <c r="F30" s="42">
        <v>0</v>
      </c>
      <c r="G30" s="176">
        <f t="shared" si="1"/>
        <v>0</v>
      </c>
      <c r="H30" s="292">
        <f t="shared" si="2"/>
        <v>1</v>
      </c>
    </row>
    <row r="31" spans="1:8" ht="12.75">
      <c r="A31" s="282" t="s">
        <v>87</v>
      </c>
      <c r="B31" s="87">
        <v>0</v>
      </c>
      <c r="C31" s="42">
        <v>0</v>
      </c>
      <c r="D31" s="176">
        <f t="shared" si="0"/>
        <v>0</v>
      </c>
      <c r="E31" s="41">
        <v>0</v>
      </c>
      <c r="F31" s="42">
        <v>1</v>
      </c>
      <c r="G31" s="176">
        <f t="shared" si="1"/>
        <v>1</v>
      </c>
      <c r="H31" s="292">
        <f t="shared" si="2"/>
        <v>1</v>
      </c>
    </row>
    <row r="32" spans="1:8" ht="12.75">
      <c r="A32" s="282" t="s">
        <v>107</v>
      </c>
      <c r="B32" s="87">
        <v>0</v>
      </c>
      <c r="C32" s="42">
        <v>1</v>
      </c>
      <c r="D32" s="176">
        <f t="shared" si="0"/>
        <v>1</v>
      </c>
      <c r="E32" s="41">
        <v>0</v>
      </c>
      <c r="F32" s="42">
        <v>0</v>
      </c>
      <c r="G32" s="176">
        <f t="shared" si="1"/>
        <v>0</v>
      </c>
      <c r="H32" s="292">
        <f t="shared" si="2"/>
        <v>1</v>
      </c>
    </row>
    <row r="33" spans="1:8" ht="12.75">
      <c r="A33" s="282" t="s">
        <v>28</v>
      </c>
      <c r="B33" s="87">
        <v>0</v>
      </c>
      <c r="C33" s="42">
        <v>0</v>
      </c>
      <c r="D33" s="176">
        <f t="shared" si="0"/>
        <v>0</v>
      </c>
      <c r="E33" s="41">
        <v>0</v>
      </c>
      <c r="F33" s="42">
        <v>4</v>
      </c>
      <c r="G33" s="176">
        <f t="shared" si="1"/>
        <v>4</v>
      </c>
      <c r="H33" s="292">
        <f t="shared" si="2"/>
        <v>4</v>
      </c>
    </row>
    <row r="34" spans="1:8" ht="12.75">
      <c r="A34" s="282" t="s">
        <v>109</v>
      </c>
      <c r="B34" s="87">
        <v>3</v>
      </c>
      <c r="C34" s="42">
        <v>1</v>
      </c>
      <c r="D34" s="176">
        <f t="shared" si="0"/>
        <v>4</v>
      </c>
      <c r="E34" s="41">
        <v>1</v>
      </c>
      <c r="F34" s="42">
        <v>0</v>
      </c>
      <c r="G34" s="176">
        <f t="shared" si="1"/>
        <v>1</v>
      </c>
      <c r="H34" s="292">
        <f t="shared" si="2"/>
        <v>5</v>
      </c>
    </row>
    <row r="35" spans="1:8" ht="12.75">
      <c r="A35" s="282" t="s">
        <v>29</v>
      </c>
      <c r="B35" s="87">
        <v>0</v>
      </c>
      <c r="C35" s="42">
        <v>0</v>
      </c>
      <c r="D35" s="176">
        <f t="shared" si="0"/>
        <v>0</v>
      </c>
      <c r="E35" s="41">
        <v>1</v>
      </c>
      <c r="F35" s="42">
        <v>1</v>
      </c>
      <c r="G35" s="176">
        <f t="shared" si="1"/>
        <v>2</v>
      </c>
      <c r="H35" s="292">
        <f t="shared" si="2"/>
        <v>2</v>
      </c>
    </row>
    <row r="36" spans="1:8" ht="12.75">
      <c r="A36" s="282" t="s">
        <v>110</v>
      </c>
      <c r="B36" s="87">
        <v>0</v>
      </c>
      <c r="C36" s="42">
        <v>3</v>
      </c>
      <c r="D36" s="176">
        <f t="shared" si="0"/>
        <v>3</v>
      </c>
      <c r="E36" s="41">
        <v>0</v>
      </c>
      <c r="F36" s="42">
        <v>0</v>
      </c>
      <c r="G36" s="176">
        <f t="shared" si="1"/>
        <v>0</v>
      </c>
      <c r="H36" s="292">
        <f t="shared" si="2"/>
        <v>3</v>
      </c>
    </row>
    <row r="37" spans="1:8" ht="12.75">
      <c r="A37" s="282" t="s">
        <v>111</v>
      </c>
      <c r="B37" s="87">
        <v>0</v>
      </c>
      <c r="C37" s="42">
        <v>0</v>
      </c>
      <c r="D37" s="176">
        <f t="shared" si="0"/>
        <v>0</v>
      </c>
      <c r="E37" s="41">
        <v>0</v>
      </c>
      <c r="F37" s="42">
        <v>1</v>
      </c>
      <c r="G37" s="176">
        <f t="shared" si="1"/>
        <v>1</v>
      </c>
      <c r="H37" s="292">
        <f t="shared" si="2"/>
        <v>1</v>
      </c>
    </row>
    <row r="38" spans="1:8" ht="12.75">
      <c r="A38" s="282" t="s">
        <v>30</v>
      </c>
      <c r="B38" s="87">
        <v>9</v>
      </c>
      <c r="C38" s="42">
        <v>2</v>
      </c>
      <c r="D38" s="176">
        <f t="shared" si="0"/>
        <v>11</v>
      </c>
      <c r="E38" s="41">
        <v>5</v>
      </c>
      <c r="F38" s="42">
        <v>2</v>
      </c>
      <c r="G38" s="176">
        <f t="shared" si="1"/>
        <v>7</v>
      </c>
      <c r="H38" s="292">
        <f t="shared" si="2"/>
        <v>18</v>
      </c>
    </row>
    <row r="39" spans="1:8" ht="12.75">
      <c r="A39" s="282" t="s">
        <v>32</v>
      </c>
      <c r="B39" s="87">
        <v>0</v>
      </c>
      <c r="C39" s="42">
        <v>0</v>
      </c>
      <c r="D39" s="176">
        <f t="shared" si="0"/>
        <v>0</v>
      </c>
      <c r="E39" s="41">
        <v>0</v>
      </c>
      <c r="F39" s="42">
        <v>1</v>
      </c>
      <c r="G39" s="176">
        <f t="shared" si="1"/>
        <v>1</v>
      </c>
      <c r="H39" s="292">
        <f t="shared" si="2"/>
        <v>1</v>
      </c>
    </row>
    <row r="40" spans="1:8" ht="12.75">
      <c r="A40" s="282" t="s">
        <v>33</v>
      </c>
      <c r="B40" s="87">
        <v>1</v>
      </c>
      <c r="C40" s="42">
        <v>0</v>
      </c>
      <c r="D40" s="176">
        <f t="shared" si="0"/>
        <v>1</v>
      </c>
      <c r="E40" s="41">
        <v>1</v>
      </c>
      <c r="F40" s="42">
        <v>0</v>
      </c>
      <c r="G40" s="176">
        <f t="shared" si="1"/>
        <v>1</v>
      </c>
      <c r="H40" s="292">
        <f t="shared" si="2"/>
        <v>2</v>
      </c>
    </row>
    <row r="41" spans="1:8" ht="12.75">
      <c r="A41" s="282" t="s">
        <v>35</v>
      </c>
      <c r="B41" s="87">
        <v>0</v>
      </c>
      <c r="C41" s="42">
        <v>3</v>
      </c>
      <c r="D41" s="176">
        <f t="shared" si="0"/>
        <v>3</v>
      </c>
      <c r="E41" s="41">
        <v>1</v>
      </c>
      <c r="F41" s="42">
        <v>5</v>
      </c>
      <c r="G41" s="176">
        <f t="shared" si="1"/>
        <v>6</v>
      </c>
      <c r="H41" s="292">
        <f t="shared" si="2"/>
        <v>9</v>
      </c>
    </row>
    <row r="42" spans="1:8" ht="12.75">
      <c r="A42" s="282" t="s">
        <v>112</v>
      </c>
      <c r="B42" s="87">
        <v>2</v>
      </c>
      <c r="C42" s="42">
        <v>1</v>
      </c>
      <c r="D42" s="176">
        <f t="shared" si="0"/>
        <v>3</v>
      </c>
      <c r="E42" s="41">
        <v>0</v>
      </c>
      <c r="F42" s="42">
        <v>0</v>
      </c>
      <c r="G42" s="176">
        <f t="shared" si="1"/>
        <v>0</v>
      </c>
      <c r="H42" s="292">
        <f t="shared" si="2"/>
        <v>3</v>
      </c>
    </row>
    <row r="43" spans="1:8" ht="12.75">
      <c r="A43" s="282" t="s">
        <v>37</v>
      </c>
      <c r="B43" s="87">
        <v>0</v>
      </c>
      <c r="C43" s="42">
        <v>0</v>
      </c>
      <c r="D43" s="176">
        <f t="shared" si="0"/>
        <v>0</v>
      </c>
      <c r="E43" s="41">
        <v>0</v>
      </c>
      <c r="F43" s="42">
        <v>1</v>
      </c>
      <c r="G43" s="176">
        <f t="shared" si="1"/>
        <v>1</v>
      </c>
      <c r="H43" s="292">
        <f t="shared" si="2"/>
        <v>1</v>
      </c>
    </row>
    <row r="44" spans="1:8" ht="12.75">
      <c r="A44" s="282" t="s">
        <v>259</v>
      </c>
      <c r="B44" s="87">
        <v>0</v>
      </c>
      <c r="C44" s="42">
        <v>0</v>
      </c>
      <c r="D44" s="176">
        <f t="shared" si="0"/>
        <v>0</v>
      </c>
      <c r="E44" s="41">
        <v>0</v>
      </c>
      <c r="F44" s="42">
        <v>1</v>
      </c>
      <c r="G44" s="176">
        <f t="shared" si="1"/>
        <v>1</v>
      </c>
      <c r="H44" s="292">
        <f t="shared" si="2"/>
        <v>1</v>
      </c>
    </row>
    <row r="45" spans="1:8" ht="12.75">
      <c r="A45" s="282" t="s">
        <v>116</v>
      </c>
      <c r="B45" s="87">
        <v>0</v>
      </c>
      <c r="C45" s="42">
        <v>0</v>
      </c>
      <c r="D45" s="176">
        <f t="shared" si="0"/>
        <v>0</v>
      </c>
      <c r="E45" s="41">
        <v>2</v>
      </c>
      <c r="F45" s="42">
        <v>0</v>
      </c>
      <c r="G45" s="176">
        <f t="shared" si="1"/>
        <v>2</v>
      </c>
      <c r="H45" s="292">
        <f t="shared" si="2"/>
        <v>2</v>
      </c>
    </row>
    <row r="46" spans="1:8" ht="12.75">
      <c r="A46" s="282" t="s">
        <v>39</v>
      </c>
      <c r="B46" s="87">
        <v>0</v>
      </c>
      <c r="C46" s="42">
        <v>0</v>
      </c>
      <c r="D46" s="176">
        <f t="shared" si="0"/>
        <v>0</v>
      </c>
      <c r="E46" s="41">
        <v>9</v>
      </c>
      <c r="F46" s="42">
        <v>3</v>
      </c>
      <c r="G46" s="176">
        <f t="shared" si="1"/>
        <v>12</v>
      </c>
      <c r="H46" s="292">
        <f t="shared" si="2"/>
        <v>12</v>
      </c>
    </row>
    <row r="47" spans="1:8" ht="12.75">
      <c r="A47" s="282" t="s">
        <v>43</v>
      </c>
      <c r="B47" s="87">
        <v>0</v>
      </c>
      <c r="C47" s="42">
        <v>0</v>
      </c>
      <c r="D47" s="176">
        <f t="shared" si="0"/>
        <v>0</v>
      </c>
      <c r="E47" s="41">
        <v>0</v>
      </c>
      <c r="F47" s="42">
        <v>1</v>
      </c>
      <c r="G47" s="176">
        <f t="shared" si="1"/>
        <v>1</v>
      </c>
      <c r="H47" s="292">
        <f t="shared" si="2"/>
        <v>1</v>
      </c>
    </row>
    <row r="48" spans="1:8" ht="12.75">
      <c r="A48" s="282" t="s">
        <v>44</v>
      </c>
      <c r="B48" s="87">
        <v>0</v>
      </c>
      <c r="C48" s="42">
        <v>1</v>
      </c>
      <c r="D48" s="176">
        <f t="shared" si="0"/>
        <v>1</v>
      </c>
      <c r="E48" s="41">
        <v>2</v>
      </c>
      <c r="F48" s="42">
        <v>2</v>
      </c>
      <c r="G48" s="176">
        <f t="shared" si="1"/>
        <v>4</v>
      </c>
      <c r="H48" s="292">
        <f t="shared" si="2"/>
        <v>5</v>
      </c>
    </row>
    <row r="49" spans="1:8" ht="12.75">
      <c r="A49" s="282" t="s">
        <v>45</v>
      </c>
      <c r="B49" s="87">
        <v>0</v>
      </c>
      <c r="C49" s="42">
        <v>0</v>
      </c>
      <c r="D49" s="176">
        <f t="shared" si="0"/>
        <v>0</v>
      </c>
      <c r="E49" s="41">
        <v>0</v>
      </c>
      <c r="F49" s="42">
        <v>2</v>
      </c>
      <c r="G49" s="176">
        <f t="shared" si="1"/>
        <v>2</v>
      </c>
      <c r="H49" s="292">
        <f t="shared" si="2"/>
        <v>2</v>
      </c>
    </row>
    <row r="50" spans="1:8" ht="12.75">
      <c r="A50" s="282" t="s">
        <v>118</v>
      </c>
      <c r="B50" s="87">
        <v>1</v>
      </c>
      <c r="C50" s="42">
        <v>2</v>
      </c>
      <c r="D50" s="176">
        <f t="shared" si="0"/>
        <v>3</v>
      </c>
      <c r="E50" s="41">
        <v>0</v>
      </c>
      <c r="F50" s="42">
        <v>0</v>
      </c>
      <c r="G50" s="176">
        <f t="shared" si="1"/>
        <v>0</v>
      </c>
      <c r="H50" s="292">
        <f t="shared" si="2"/>
        <v>3</v>
      </c>
    </row>
    <row r="51" spans="1:8" ht="12.75">
      <c r="A51" s="282" t="s">
        <v>252</v>
      </c>
      <c r="B51" s="87">
        <v>1</v>
      </c>
      <c r="C51" s="42">
        <v>1</v>
      </c>
      <c r="D51" s="176">
        <f t="shared" si="0"/>
        <v>2</v>
      </c>
      <c r="E51" s="41">
        <v>0</v>
      </c>
      <c r="F51" s="42">
        <v>2</v>
      </c>
      <c r="G51" s="176">
        <f t="shared" si="1"/>
        <v>2</v>
      </c>
      <c r="H51" s="292">
        <f t="shared" si="2"/>
        <v>4</v>
      </c>
    </row>
    <row r="52" spans="1:8" ht="12.75">
      <c r="A52" s="282" t="s">
        <v>46</v>
      </c>
      <c r="B52" s="87">
        <v>0</v>
      </c>
      <c r="C52" s="42">
        <v>0</v>
      </c>
      <c r="D52" s="176">
        <f t="shared" si="0"/>
        <v>0</v>
      </c>
      <c r="E52" s="41">
        <v>5</v>
      </c>
      <c r="F52" s="42">
        <v>3</v>
      </c>
      <c r="G52" s="176">
        <f t="shared" si="1"/>
        <v>8</v>
      </c>
      <c r="H52" s="292">
        <f t="shared" si="2"/>
        <v>8</v>
      </c>
    </row>
    <row r="53" spans="1:8" ht="12.75">
      <c r="A53" s="282" t="s">
        <v>48</v>
      </c>
      <c r="B53" s="87">
        <v>0</v>
      </c>
      <c r="C53" s="42">
        <v>2</v>
      </c>
      <c r="D53" s="176">
        <f t="shared" si="0"/>
        <v>2</v>
      </c>
      <c r="E53" s="41">
        <v>0</v>
      </c>
      <c r="F53" s="42">
        <v>1</v>
      </c>
      <c r="G53" s="176">
        <f t="shared" si="1"/>
        <v>1</v>
      </c>
      <c r="H53" s="292">
        <f t="shared" si="2"/>
        <v>3</v>
      </c>
    </row>
    <row r="54" spans="1:8" ht="12.75">
      <c r="A54" s="282" t="s">
        <v>49</v>
      </c>
      <c r="B54" s="87">
        <v>0</v>
      </c>
      <c r="C54" s="42">
        <v>0</v>
      </c>
      <c r="D54" s="176">
        <f t="shared" si="0"/>
        <v>0</v>
      </c>
      <c r="E54" s="41">
        <v>0</v>
      </c>
      <c r="F54" s="42">
        <v>3</v>
      </c>
      <c r="G54" s="176">
        <f t="shared" si="1"/>
        <v>3</v>
      </c>
      <c r="H54" s="292">
        <f t="shared" si="2"/>
        <v>3</v>
      </c>
    </row>
    <row r="55" spans="1:8" ht="12.75">
      <c r="A55" s="282" t="s">
        <v>73</v>
      </c>
      <c r="B55" s="87">
        <v>0</v>
      </c>
      <c r="C55" s="42">
        <v>0</v>
      </c>
      <c r="D55" s="176">
        <f t="shared" si="0"/>
        <v>0</v>
      </c>
      <c r="E55" s="41">
        <v>2</v>
      </c>
      <c r="F55" s="42">
        <v>7</v>
      </c>
      <c r="G55" s="176">
        <f t="shared" si="1"/>
        <v>9</v>
      </c>
      <c r="H55" s="292">
        <f t="shared" si="2"/>
        <v>9</v>
      </c>
    </row>
    <row r="56" spans="1:8" ht="12.75">
      <c r="A56" s="282" t="s">
        <v>50</v>
      </c>
      <c r="B56" s="87">
        <v>0</v>
      </c>
      <c r="C56" s="42">
        <v>1</v>
      </c>
      <c r="D56" s="176">
        <f t="shared" si="0"/>
        <v>1</v>
      </c>
      <c r="E56" s="41">
        <v>1</v>
      </c>
      <c r="F56" s="42">
        <v>3</v>
      </c>
      <c r="G56" s="176">
        <f t="shared" si="1"/>
        <v>4</v>
      </c>
      <c r="H56" s="292">
        <f t="shared" si="2"/>
        <v>5</v>
      </c>
    </row>
    <row r="57" spans="1:8" ht="12.75">
      <c r="A57" s="282" t="s">
        <v>204</v>
      </c>
      <c r="B57" s="87">
        <v>0</v>
      </c>
      <c r="C57" s="42">
        <v>0</v>
      </c>
      <c r="D57" s="176">
        <f t="shared" si="0"/>
        <v>0</v>
      </c>
      <c r="E57" s="41">
        <v>2</v>
      </c>
      <c r="F57" s="42">
        <v>0</v>
      </c>
      <c r="G57" s="176">
        <f t="shared" si="1"/>
        <v>2</v>
      </c>
      <c r="H57" s="292">
        <f t="shared" si="2"/>
        <v>2</v>
      </c>
    </row>
    <row r="58" spans="1:8" ht="12.75">
      <c r="A58" s="282" t="s">
        <v>122</v>
      </c>
      <c r="B58" s="87">
        <v>0</v>
      </c>
      <c r="C58" s="42">
        <v>0</v>
      </c>
      <c r="D58" s="176">
        <f t="shared" si="0"/>
        <v>0</v>
      </c>
      <c r="E58" s="41">
        <v>4</v>
      </c>
      <c r="F58" s="42">
        <v>2</v>
      </c>
      <c r="G58" s="176">
        <f t="shared" si="1"/>
        <v>6</v>
      </c>
      <c r="H58" s="292">
        <f t="shared" si="2"/>
        <v>6</v>
      </c>
    </row>
    <row r="59" spans="1:8" ht="12.75">
      <c r="A59" s="282" t="s">
        <v>89</v>
      </c>
      <c r="B59" s="87">
        <v>0</v>
      </c>
      <c r="C59" s="42">
        <v>0</v>
      </c>
      <c r="D59" s="176">
        <f t="shared" si="0"/>
        <v>0</v>
      </c>
      <c r="E59" s="41">
        <v>0</v>
      </c>
      <c r="F59" s="42">
        <v>10</v>
      </c>
      <c r="G59" s="176">
        <f t="shared" si="1"/>
        <v>10</v>
      </c>
      <c r="H59" s="292">
        <f t="shared" si="2"/>
        <v>10</v>
      </c>
    </row>
    <row r="60" spans="1:8" ht="12.75">
      <c r="A60" s="282" t="s">
        <v>52</v>
      </c>
      <c r="B60" s="87">
        <v>2</v>
      </c>
      <c r="C60" s="42">
        <v>3</v>
      </c>
      <c r="D60" s="176">
        <f t="shared" si="0"/>
        <v>5</v>
      </c>
      <c r="E60" s="41">
        <v>97</v>
      </c>
      <c r="F60" s="42">
        <v>768</v>
      </c>
      <c r="G60" s="176">
        <f t="shared" si="1"/>
        <v>865</v>
      </c>
      <c r="H60" s="292">
        <f t="shared" si="2"/>
        <v>870</v>
      </c>
    </row>
    <row r="61" spans="1:8" ht="12.75">
      <c r="A61" s="282" t="s">
        <v>269</v>
      </c>
      <c r="B61" s="87">
        <v>0</v>
      </c>
      <c r="C61" s="42">
        <v>0</v>
      </c>
      <c r="D61" s="176">
        <f t="shared" si="0"/>
        <v>0</v>
      </c>
      <c r="E61" s="41">
        <v>0</v>
      </c>
      <c r="F61" s="42">
        <v>1</v>
      </c>
      <c r="G61" s="176">
        <f t="shared" si="1"/>
        <v>1</v>
      </c>
      <c r="H61" s="292">
        <f t="shared" si="2"/>
        <v>1</v>
      </c>
    </row>
    <row r="62" spans="1:8" ht="12.75">
      <c r="A62" s="282" t="s">
        <v>57</v>
      </c>
      <c r="B62" s="87">
        <v>0</v>
      </c>
      <c r="C62" s="42">
        <v>0</v>
      </c>
      <c r="D62" s="176">
        <f t="shared" si="0"/>
        <v>0</v>
      </c>
      <c r="E62" s="41">
        <v>0</v>
      </c>
      <c r="F62" s="42">
        <v>6</v>
      </c>
      <c r="G62" s="176">
        <f t="shared" si="1"/>
        <v>6</v>
      </c>
      <c r="H62" s="292">
        <f t="shared" si="2"/>
        <v>6</v>
      </c>
    </row>
    <row r="63" spans="1:8" ht="12.75">
      <c r="A63" s="282" t="s">
        <v>58</v>
      </c>
      <c r="B63" s="87">
        <v>0</v>
      </c>
      <c r="C63" s="42">
        <v>0</v>
      </c>
      <c r="D63" s="176">
        <f t="shared" si="0"/>
        <v>0</v>
      </c>
      <c r="E63" s="41">
        <v>0</v>
      </c>
      <c r="F63" s="42">
        <v>1</v>
      </c>
      <c r="G63" s="176">
        <f t="shared" si="1"/>
        <v>1</v>
      </c>
      <c r="H63" s="292">
        <f t="shared" si="2"/>
        <v>1</v>
      </c>
    </row>
    <row r="64" spans="1:8" ht="12.75">
      <c r="A64" s="282" t="s">
        <v>59</v>
      </c>
      <c r="B64" s="87">
        <v>0</v>
      </c>
      <c r="C64" s="42">
        <v>1</v>
      </c>
      <c r="D64" s="176">
        <f t="shared" si="0"/>
        <v>1</v>
      </c>
      <c r="E64" s="41">
        <v>3</v>
      </c>
      <c r="F64" s="42">
        <v>13</v>
      </c>
      <c r="G64" s="176">
        <f t="shared" si="1"/>
        <v>16</v>
      </c>
      <c r="H64" s="292">
        <f t="shared" si="2"/>
        <v>17</v>
      </c>
    </row>
    <row r="65" spans="1:8" ht="12.75">
      <c r="A65" s="282" t="s">
        <v>91</v>
      </c>
      <c r="B65" s="87">
        <v>0</v>
      </c>
      <c r="C65" s="42">
        <v>0</v>
      </c>
      <c r="D65" s="176">
        <f t="shared" si="0"/>
        <v>0</v>
      </c>
      <c r="E65" s="41">
        <v>3</v>
      </c>
      <c r="F65" s="42">
        <v>9</v>
      </c>
      <c r="G65" s="176">
        <f t="shared" si="1"/>
        <v>12</v>
      </c>
      <c r="H65" s="292">
        <f t="shared" si="2"/>
        <v>12</v>
      </c>
    </row>
    <row r="66" spans="1:8" ht="12.75">
      <c r="A66" s="282" t="s">
        <v>92</v>
      </c>
      <c r="B66" s="87">
        <v>1</v>
      </c>
      <c r="C66" s="42">
        <v>0</v>
      </c>
      <c r="D66" s="176">
        <f t="shared" si="0"/>
        <v>1</v>
      </c>
      <c r="E66" s="41">
        <v>0</v>
      </c>
      <c r="F66" s="42">
        <v>0</v>
      </c>
      <c r="G66" s="176">
        <f t="shared" si="1"/>
        <v>0</v>
      </c>
      <c r="H66" s="292">
        <f t="shared" si="2"/>
        <v>1</v>
      </c>
    </row>
    <row r="67" spans="1:8" ht="12.75">
      <c r="A67" s="282" t="s">
        <v>93</v>
      </c>
      <c r="B67" s="87">
        <v>0</v>
      </c>
      <c r="C67" s="42">
        <v>0</v>
      </c>
      <c r="D67" s="176">
        <f t="shared" si="0"/>
        <v>0</v>
      </c>
      <c r="E67" s="41">
        <v>0</v>
      </c>
      <c r="F67" s="42">
        <v>2</v>
      </c>
      <c r="G67" s="176">
        <f t="shared" si="1"/>
        <v>2</v>
      </c>
      <c r="H67" s="292">
        <f t="shared" si="2"/>
        <v>2</v>
      </c>
    </row>
    <row r="68" spans="1:8" ht="12.75">
      <c r="A68" s="282" t="s">
        <v>62</v>
      </c>
      <c r="B68" s="87">
        <v>0</v>
      </c>
      <c r="C68" s="42">
        <v>0</v>
      </c>
      <c r="D68" s="176">
        <f t="shared" si="0"/>
        <v>0</v>
      </c>
      <c r="E68" s="41">
        <v>1</v>
      </c>
      <c r="F68" s="42">
        <v>4</v>
      </c>
      <c r="G68" s="176">
        <f t="shared" si="1"/>
        <v>5</v>
      </c>
      <c r="H68" s="292">
        <f t="shared" si="2"/>
        <v>5</v>
      </c>
    </row>
    <row r="69" spans="1:8" ht="12.75">
      <c r="A69" s="282" t="s">
        <v>63</v>
      </c>
      <c r="B69" s="87">
        <v>11</v>
      </c>
      <c r="C69" s="42">
        <v>16</v>
      </c>
      <c r="D69" s="176">
        <f t="shared" si="0"/>
        <v>27</v>
      </c>
      <c r="E69" s="41">
        <v>3</v>
      </c>
      <c r="F69" s="42">
        <v>78</v>
      </c>
      <c r="G69" s="176">
        <f t="shared" si="1"/>
        <v>81</v>
      </c>
      <c r="H69" s="292">
        <f t="shared" si="2"/>
        <v>108</v>
      </c>
    </row>
    <row r="70" spans="1:8" ht="12.75">
      <c r="A70" s="282" t="s">
        <v>64</v>
      </c>
      <c r="B70" s="87">
        <v>0</v>
      </c>
      <c r="C70" s="42">
        <v>0</v>
      </c>
      <c r="D70" s="176">
        <f t="shared" si="0"/>
        <v>0</v>
      </c>
      <c r="E70" s="41">
        <v>1</v>
      </c>
      <c r="F70" s="42">
        <v>1</v>
      </c>
      <c r="G70" s="176">
        <f t="shared" si="1"/>
        <v>2</v>
      </c>
      <c r="H70" s="292">
        <f t="shared" si="2"/>
        <v>2</v>
      </c>
    </row>
    <row r="71" spans="1:8" ht="12.75">
      <c r="A71" s="282" t="s">
        <v>66</v>
      </c>
      <c r="B71" s="87">
        <v>20</v>
      </c>
      <c r="C71" s="42">
        <v>12</v>
      </c>
      <c r="D71" s="176">
        <f t="shared" si="0"/>
        <v>32</v>
      </c>
      <c r="E71" s="41">
        <v>331</v>
      </c>
      <c r="F71" s="42">
        <v>321</v>
      </c>
      <c r="G71" s="176">
        <f t="shared" si="1"/>
        <v>652</v>
      </c>
      <c r="H71" s="292">
        <f t="shared" si="2"/>
        <v>684</v>
      </c>
    </row>
    <row r="72" spans="1:8" ht="12.75">
      <c r="A72" s="282" t="s">
        <v>69</v>
      </c>
      <c r="B72" s="87">
        <v>0</v>
      </c>
      <c r="C72" s="42">
        <v>0</v>
      </c>
      <c r="D72" s="176">
        <f>SUM(B72:C72)</f>
        <v>0</v>
      </c>
      <c r="E72" s="41">
        <v>7</v>
      </c>
      <c r="F72" s="42">
        <v>13</v>
      </c>
      <c r="G72" s="176">
        <f>SUM(E72:F72)</f>
        <v>20</v>
      </c>
      <c r="H72" s="292">
        <f>SUM(G72,D72)</f>
        <v>20</v>
      </c>
    </row>
    <row r="73" spans="1:8" ht="13.5" thickBot="1">
      <c r="A73" s="282" t="s">
        <v>70</v>
      </c>
      <c r="B73" s="87">
        <v>0</v>
      </c>
      <c r="C73" s="42">
        <v>0</v>
      </c>
      <c r="D73" s="176">
        <f>SUM(B73:C73)</f>
        <v>0</v>
      </c>
      <c r="E73" s="41">
        <v>1</v>
      </c>
      <c r="F73" s="42">
        <v>5</v>
      </c>
      <c r="G73" s="176">
        <f>SUM(E73:F73)</f>
        <v>6</v>
      </c>
      <c r="H73" s="292">
        <f>SUM(G73,D73)</f>
        <v>6</v>
      </c>
    </row>
    <row r="74" spans="1:8" ht="13.5" thickBot="1">
      <c r="A74" s="153" t="s">
        <v>262</v>
      </c>
      <c r="B74" s="250">
        <f aca="true" t="shared" si="3" ref="B74:H74">SUM(B6:B73)</f>
        <v>64</v>
      </c>
      <c r="C74" s="251">
        <f t="shared" si="3"/>
        <v>63</v>
      </c>
      <c r="D74" s="252">
        <f t="shared" si="3"/>
        <v>127</v>
      </c>
      <c r="E74" s="250">
        <f t="shared" si="3"/>
        <v>615</v>
      </c>
      <c r="F74" s="251">
        <f t="shared" si="3"/>
        <v>2385</v>
      </c>
      <c r="G74" s="252">
        <f t="shared" si="3"/>
        <v>3000</v>
      </c>
      <c r="H74" s="235">
        <f t="shared" si="3"/>
        <v>3127</v>
      </c>
    </row>
    <row r="75" spans="1:4" ht="12.75">
      <c r="A75" s="3"/>
      <c r="B75" s="3"/>
      <c r="C75" s="3"/>
      <c r="D75" s="3"/>
    </row>
    <row r="76" spans="1:8" ht="12.75">
      <c r="A76" s="8" t="s">
        <v>129</v>
      </c>
      <c r="B76" s="9"/>
      <c r="C76" s="9"/>
      <c r="D76" s="9"/>
      <c r="E76" s="9"/>
      <c r="F76" s="9"/>
      <c r="G76" s="9"/>
      <c r="H76" s="9"/>
    </row>
    <row r="77" spans="1:8" ht="12.75">
      <c r="A77" s="10" t="s">
        <v>195</v>
      </c>
      <c r="B77" s="11"/>
      <c r="C77" s="11"/>
      <c r="D77" s="11"/>
      <c r="E77" s="11"/>
      <c r="F77" s="11"/>
      <c r="G77" s="11"/>
      <c r="H77" s="11"/>
    </row>
    <row r="78" spans="1:8" ht="12.75">
      <c r="A78" s="10" t="s">
        <v>194</v>
      </c>
      <c r="B78" s="11"/>
      <c r="C78" s="11"/>
      <c r="D78" s="11"/>
      <c r="E78" s="11"/>
      <c r="F78" s="11"/>
      <c r="G78" s="11"/>
      <c r="H78" s="11"/>
    </row>
    <row r="79" spans="1:8" ht="12.75">
      <c r="A79" s="12" t="s">
        <v>196</v>
      </c>
      <c r="B79" s="11"/>
      <c r="C79" s="11"/>
      <c r="D79" s="11"/>
      <c r="E79" s="11"/>
      <c r="F79" s="11"/>
      <c r="G79" s="11"/>
      <c r="H79" s="11"/>
    </row>
    <row r="80" spans="1:8" ht="12.75">
      <c r="A80" s="13" t="s">
        <v>130</v>
      </c>
      <c r="B80" s="11"/>
      <c r="C80" s="11"/>
      <c r="D80" s="11"/>
      <c r="E80" s="11"/>
      <c r="F80" s="11"/>
      <c r="G80" s="11"/>
      <c r="H80" s="11"/>
    </row>
    <row r="81" spans="1:8" ht="12.75">
      <c r="A81" s="14" t="s">
        <v>131</v>
      </c>
      <c r="B81" s="15"/>
      <c r="C81" s="15"/>
      <c r="D81" s="15"/>
      <c r="E81" s="15"/>
      <c r="F81" s="15"/>
      <c r="G81" s="15"/>
      <c r="H81" s="15"/>
    </row>
  </sheetData>
  <sheetProtection/>
  <mergeCells count="4">
    <mergeCell ref="A4:A5"/>
    <mergeCell ref="H4:H5"/>
    <mergeCell ref="B4:D4"/>
    <mergeCell ref="E4:G4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6"/>
  <sheetViews>
    <sheetView workbookViewId="0" topLeftCell="A1">
      <selection activeCell="K24" sqref="K24"/>
    </sheetView>
  </sheetViews>
  <sheetFormatPr defaultColWidth="9.140625" defaultRowHeight="12.75"/>
  <cols>
    <col min="1" max="1" width="32.28125" style="0" customWidth="1"/>
    <col min="2" max="4" width="6.7109375" style="0" bestFit="1" customWidth="1"/>
    <col min="5" max="5" width="7.00390625" style="0" bestFit="1" customWidth="1"/>
    <col min="6" max="6" width="7.421875" style="0" customWidth="1"/>
    <col min="7" max="8" width="5.00390625" style="0" customWidth="1"/>
    <col min="9" max="9" width="7.421875" style="0" customWidth="1"/>
    <col min="10" max="10" width="13.8515625" style="0" bestFit="1" customWidth="1"/>
  </cols>
  <sheetData>
    <row r="1" s="7" customFormat="1" ht="12.75">
      <c r="A1" s="1" t="s">
        <v>297</v>
      </c>
    </row>
    <row r="2" ht="13.5" thickBot="1"/>
    <row r="3" spans="1:5" ht="12.75">
      <c r="A3" s="408" t="s">
        <v>0</v>
      </c>
      <c r="B3" s="396" t="s">
        <v>143</v>
      </c>
      <c r="C3" s="396" t="s">
        <v>144</v>
      </c>
      <c r="D3" s="410" t="s">
        <v>145</v>
      </c>
      <c r="E3" s="406" t="s">
        <v>1</v>
      </c>
    </row>
    <row r="4" spans="1:5" ht="13.5" thickBot="1">
      <c r="A4" s="409"/>
      <c r="B4" s="397"/>
      <c r="C4" s="397"/>
      <c r="D4" s="411"/>
      <c r="E4" s="407"/>
    </row>
    <row r="5" spans="1:5" ht="12.75">
      <c r="A5" s="281" t="s">
        <v>4</v>
      </c>
      <c r="B5" s="339">
        <v>110</v>
      </c>
      <c r="C5" s="339">
        <v>0</v>
      </c>
      <c r="D5" s="346">
        <v>12</v>
      </c>
      <c r="E5" s="294">
        <f>SUM(B5:D5)</f>
        <v>122</v>
      </c>
    </row>
    <row r="6" spans="1:5" ht="12.75">
      <c r="A6" s="282" t="s">
        <v>71</v>
      </c>
      <c r="B6" s="339">
        <v>6</v>
      </c>
      <c r="C6" s="339">
        <v>0</v>
      </c>
      <c r="D6" s="346">
        <v>0</v>
      </c>
      <c r="E6" s="292">
        <f aca="true" t="shared" si="0" ref="E6:E86">SUM(B6:D6)</f>
        <v>6</v>
      </c>
    </row>
    <row r="7" spans="1:5" ht="12.75">
      <c r="A7" s="282" t="s">
        <v>6</v>
      </c>
      <c r="B7" s="339">
        <v>249</v>
      </c>
      <c r="C7" s="339">
        <v>9</v>
      </c>
      <c r="D7" s="346">
        <v>5</v>
      </c>
      <c r="E7" s="292">
        <f t="shared" si="0"/>
        <v>263</v>
      </c>
    </row>
    <row r="8" spans="1:5" ht="12.75">
      <c r="A8" s="282" t="s">
        <v>7</v>
      </c>
      <c r="B8" s="339">
        <v>8</v>
      </c>
      <c r="C8" s="339">
        <v>0</v>
      </c>
      <c r="D8" s="346">
        <v>0</v>
      </c>
      <c r="E8" s="292">
        <f t="shared" si="0"/>
        <v>8</v>
      </c>
    </row>
    <row r="9" spans="1:5" ht="12.75">
      <c r="A9" s="282" t="s">
        <v>95</v>
      </c>
      <c r="B9" s="339">
        <v>3</v>
      </c>
      <c r="C9" s="339">
        <v>0</v>
      </c>
      <c r="D9" s="346">
        <v>1</v>
      </c>
      <c r="E9" s="292">
        <f t="shared" si="0"/>
        <v>4</v>
      </c>
    </row>
    <row r="10" spans="1:5" ht="12.75">
      <c r="A10" s="282" t="s">
        <v>96</v>
      </c>
      <c r="B10" s="339">
        <v>13</v>
      </c>
      <c r="C10" s="339">
        <v>0</v>
      </c>
      <c r="D10" s="346">
        <v>6</v>
      </c>
      <c r="E10" s="292">
        <f t="shared" si="0"/>
        <v>19</v>
      </c>
    </row>
    <row r="11" spans="1:5" ht="12.75">
      <c r="A11" s="282" t="s">
        <v>8</v>
      </c>
      <c r="B11" s="339">
        <v>501</v>
      </c>
      <c r="C11" s="339">
        <v>232</v>
      </c>
      <c r="D11" s="346">
        <v>7</v>
      </c>
      <c r="E11" s="292">
        <f t="shared" si="0"/>
        <v>740</v>
      </c>
    </row>
    <row r="12" spans="1:5" ht="12.75">
      <c r="A12" s="282" t="s">
        <v>97</v>
      </c>
      <c r="B12" s="339">
        <v>13</v>
      </c>
      <c r="C12" s="339">
        <v>0</v>
      </c>
      <c r="D12" s="346">
        <v>4</v>
      </c>
      <c r="E12" s="292">
        <f t="shared" si="0"/>
        <v>17</v>
      </c>
    </row>
    <row r="13" spans="1:5" ht="12.75">
      <c r="A13" s="282" t="s">
        <v>9</v>
      </c>
      <c r="B13" s="339">
        <v>101</v>
      </c>
      <c r="C13" s="339">
        <v>12</v>
      </c>
      <c r="D13" s="346">
        <v>1</v>
      </c>
      <c r="E13" s="292">
        <f t="shared" si="0"/>
        <v>114</v>
      </c>
    </row>
    <row r="14" spans="1:5" ht="12.75">
      <c r="A14" s="282" t="s">
        <v>10</v>
      </c>
      <c r="B14" s="339">
        <v>61</v>
      </c>
      <c r="C14" s="339">
        <v>2</v>
      </c>
      <c r="D14" s="346">
        <v>5</v>
      </c>
      <c r="E14" s="292">
        <f t="shared" si="0"/>
        <v>68</v>
      </c>
    </row>
    <row r="15" spans="1:5" ht="12.75">
      <c r="A15" s="282" t="s">
        <v>200</v>
      </c>
      <c r="B15" s="339">
        <v>2</v>
      </c>
      <c r="C15" s="339">
        <v>0</v>
      </c>
      <c r="D15" s="346">
        <v>0</v>
      </c>
      <c r="E15" s="292">
        <f t="shared" si="0"/>
        <v>2</v>
      </c>
    </row>
    <row r="16" spans="1:5" ht="12.75">
      <c r="A16" s="282" t="s">
        <v>98</v>
      </c>
      <c r="B16" s="339">
        <v>6</v>
      </c>
      <c r="C16" s="339">
        <v>0</v>
      </c>
      <c r="D16" s="346">
        <v>0</v>
      </c>
      <c r="E16" s="292">
        <f t="shared" si="0"/>
        <v>6</v>
      </c>
    </row>
    <row r="17" spans="1:5" ht="12.75">
      <c r="A17" s="282" t="s">
        <v>11</v>
      </c>
      <c r="B17" s="339">
        <v>51</v>
      </c>
      <c r="C17" s="339">
        <v>0</v>
      </c>
      <c r="D17" s="346">
        <v>3</v>
      </c>
      <c r="E17" s="292">
        <f t="shared" si="0"/>
        <v>54</v>
      </c>
    </row>
    <row r="18" spans="1:5" ht="12.75">
      <c r="A18" s="282" t="s">
        <v>12</v>
      </c>
      <c r="B18" s="339">
        <v>1</v>
      </c>
      <c r="C18" s="339">
        <v>0</v>
      </c>
      <c r="D18" s="346">
        <v>3</v>
      </c>
      <c r="E18" s="292">
        <f t="shared" si="0"/>
        <v>4</v>
      </c>
    </row>
    <row r="19" spans="1:5" ht="12.75">
      <c r="A19" s="282" t="s">
        <v>13</v>
      </c>
      <c r="B19" s="339">
        <v>36226</v>
      </c>
      <c r="C19" s="339">
        <v>1440</v>
      </c>
      <c r="D19" s="346">
        <v>410</v>
      </c>
      <c r="E19" s="292">
        <f t="shared" si="0"/>
        <v>38076</v>
      </c>
    </row>
    <row r="20" spans="1:5" ht="12.75">
      <c r="A20" s="282" t="s">
        <v>286</v>
      </c>
      <c r="B20" s="339">
        <v>2</v>
      </c>
      <c r="C20" s="339">
        <v>0</v>
      </c>
      <c r="D20" s="346">
        <v>0</v>
      </c>
      <c r="E20" s="292">
        <f t="shared" si="0"/>
        <v>2</v>
      </c>
    </row>
    <row r="21" spans="1:5" ht="12.75">
      <c r="A21" s="282" t="s">
        <v>99</v>
      </c>
      <c r="B21" s="339">
        <v>12</v>
      </c>
      <c r="C21" s="339">
        <v>2</v>
      </c>
      <c r="D21" s="346">
        <v>1</v>
      </c>
      <c r="E21" s="292">
        <f t="shared" si="0"/>
        <v>15</v>
      </c>
    </row>
    <row r="22" spans="1:5" ht="12.75">
      <c r="A22" s="282" t="s">
        <v>268</v>
      </c>
      <c r="B22" s="339">
        <v>6</v>
      </c>
      <c r="C22" s="339">
        <v>0</v>
      </c>
      <c r="D22" s="346">
        <v>0</v>
      </c>
      <c r="E22" s="292">
        <f t="shared" si="0"/>
        <v>6</v>
      </c>
    </row>
    <row r="23" spans="1:5" ht="12.75">
      <c r="A23" s="282" t="s">
        <v>132</v>
      </c>
      <c r="B23" s="339">
        <v>1</v>
      </c>
      <c r="C23" s="339">
        <v>0</v>
      </c>
      <c r="D23" s="346">
        <v>0</v>
      </c>
      <c r="E23" s="292">
        <f t="shared" si="0"/>
        <v>1</v>
      </c>
    </row>
    <row r="24" spans="1:5" ht="12.75">
      <c r="A24" s="282" t="s">
        <v>100</v>
      </c>
      <c r="B24" s="339">
        <v>13</v>
      </c>
      <c r="C24" s="339">
        <v>0</v>
      </c>
      <c r="D24" s="346">
        <v>3</v>
      </c>
      <c r="E24" s="292">
        <f t="shared" si="0"/>
        <v>16</v>
      </c>
    </row>
    <row r="25" spans="1:5" ht="12.75">
      <c r="A25" s="282" t="s">
        <v>285</v>
      </c>
      <c r="B25" s="339">
        <v>0</v>
      </c>
      <c r="C25" s="339">
        <v>0</v>
      </c>
      <c r="D25" s="346">
        <v>1</v>
      </c>
      <c r="E25" s="292">
        <f t="shared" si="0"/>
        <v>1</v>
      </c>
    </row>
    <row r="26" spans="1:5" ht="12.75">
      <c r="A26" s="282" t="s">
        <v>16</v>
      </c>
      <c r="B26" s="339">
        <v>5</v>
      </c>
      <c r="C26" s="339">
        <v>0</v>
      </c>
      <c r="D26" s="346">
        <v>0</v>
      </c>
      <c r="E26" s="292">
        <f t="shared" si="0"/>
        <v>5</v>
      </c>
    </row>
    <row r="27" spans="1:5" ht="12.75">
      <c r="A27" s="282" t="s">
        <v>101</v>
      </c>
      <c r="B27" s="339">
        <v>2</v>
      </c>
      <c r="C27" s="339">
        <v>0</v>
      </c>
      <c r="D27" s="346">
        <v>0</v>
      </c>
      <c r="E27" s="292">
        <f t="shared" si="0"/>
        <v>2</v>
      </c>
    </row>
    <row r="28" spans="1:5" ht="12.75">
      <c r="A28" s="282" t="s">
        <v>17</v>
      </c>
      <c r="B28" s="339">
        <v>355</v>
      </c>
      <c r="C28" s="339">
        <v>165</v>
      </c>
      <c r="D28" s="346">
        <v>514</v>
      </c>
      <c r="E28" s="292">
        <f t="shared" si="0"/>
        <v>1034</v>
      </c>
    </row>
    <row r="29" spans="1:5" ht="12.75">
      <c r="A29" s="282" t="s">
        <v>102</v>
      </c>
      <c r="B29" s="339">
        <v>0</v>
      </c>
      <c r="C29" s="339">
        <v>0</v>
      </c>
      <c r="D29" s="346">
        <v>1</v>
      </c>
      <c r="E29" s="292">
        <f t="shared" si="0"/>
        <v>1</v>
      </c>
    </row>
    <row r="30" spans="1:5" ht="12.75">
      <c r="A30" s="282" t="s">
        <v>84</v>
      </c>
      <c r="B30" s="339">
        <v>1</v>
      </c>
      <c r="C30" s="339">
        <v>0</v>
      </c>
      <c r="D30" s="346">
        <v>1</v>
      </c>
      <c r="E30" s="292">
        <f t="shared" si="0"/>
        <v>2</v>
      </c>
    </row>
    <row r="31" spans="1:5" ht="12.75">
      <c r="A31" s="282" t="s">
        <v>203</v>
      </c>
      <c r="B31" s="339">
        <v>7</v>
      </c>
      <c r="C31" s="339">
        <v>0</v>
      </c>
      <c r="D31" s="346">
        <v>0</v>
      </c>
      <c r="E31" s="292">
        <f t="shared" si="0"/>
        <v>7</v>
      </c>
    </row>
    <row r="32" spans="1:5" ht="12.75">
      <c r="A32" s="282" t="s">
        <v>103</v>
      </c>
      <c r="B32" s="339">
        <v>17</v>
      </c>
      <c r="C32" s="339">
        <v>0</v>
      </c>
      <c r="D32" s="346">
        <v>2</v>
      </c>
      <c r="E32" s="292">
        <f t="shared" si="0"/>
        <v>19</v>
      </c>
    </row>
    <row r="33" spans="1:5" ht="12.75">
      <c r="A33" s="282" t="s">
        <v>76</v>
      </c>
      <c r="B33" s="339">
        <v>2</v>
      </c>
      <c r="C33" s="339">
        <v>0</v>
      </c>
      <c r="D33" s="346">
        <v>0</v>
      </c>
      <c r="E33" s="292">
        <f t="shared" si="0"/>
        <v>2</v>
      </c>
    </row>
    <row r="34" spans="1:5" ht="12.75">
      <c r="A34" s="282" t="s">
        <v>18</v>
      </c>
      <c r="B34" s="339">
        <v>546</v>
      </c>
      <c r="C34" s="339">
        <v>9</v>
      </c>
      <c r="D34" s="346">
        <v>25</v>
      </c>
      <c r="E34" s="292">
        <f t="shared" si="0"/>
        <v>580</v>
      </c>
    </row>
    <row r="35" spans="1:5" ht="12.75">
      <c r="A35" s="282" t="s">
        <v>104</v>
      </c>
      <c r="B35" s="339">
        <v>21</v>
      </c>
      <c r="C35" s="339">
        <v>0</v>
      </c>
      <c r="D35" s="346">
        <v>0</v>
      </c>
      <c r="E35" s="292">
        <f t="shared" si="0"/>
        <v>21</v>
      </c>
    </row>
    <row r="36" spans="1:5" ht="12.75">
      <c r="A36" s="282" t="s">
        <v>19</v>
      </c>
      <c r="B36" s="339">
        <v>1</v>
      </c>
      <c r="C36" s="339">
        <v>0</v>
      </c>
      <c r="D36" s="346">
        <v>1</v>
      </c>
      <c r="E36" s="292">
        <f t="shared" si="0"/>
        <v>2</v>
      </c>
    </row>
    <row r="37" spans="1:5" ht="12.75">
      <c r="A37" s="282" t="s">
        <v>20</v>
      </c>
      <c r="B37" s="339">
        <v>15</v>
      </c>
      <c r="C37" s="339">
        <v>0</v>
      </c>
      <c r="D37" s="346">
        <v>6</v>
      </c>
      <c r="E37" s="292">
        <f t="shared" si="0"/>
        <v>21</v>
      </c>
    </row>
    <row r="38" spans="1:5" ht="12.75">
      <c r="A38" s="282" t="s">
        <v>85</v>
      </c>
      <c r="B38" s="339">
        <v>169</v>
      </c>
      <c r="C38" s="339">
        <v>11</v>
      </c>
      <c r="D38" s="346">
        <v>8</v>
      </c>
      <c r="E38" s="292">
        <f t="shared" si="0"/>
        <v>188</v>
      </c>
    </row>
    <row r="39" spans="1:5" ht="12.75">
      <c r="A39" s="282" t="s">
        <v>21</v>
      </c>
      <c r="B39" s="339">
        <v>17</v>
      </c>
      <c r="C39" s="339">
        <v>1</v>
      </c>
      <c r="D39" s="346">
        <v>3</v>
      </c>
      <c r="E39" s="292">
        <f t="shared" si="0"/>
        <v>21</v>
      </c>
    </row>
    <row r="40" spans="1:5" ht="12.75">
      <c r="A40" s="282" t="s">
        <v>22</v>
      </c>
      <c r="B40" s="339">
        <v>47</v>
      </c>
      <c r="C40" s="339">
        <v>0</v>
      </c>
      <c r="D40" s="346">
        <v>4</v>
      </c>
      <c r="E40" s="292">
        <f t="shared" si="0"/>
        <v>51</v>
      </c>
    </row>
    <row r="41" spans="1:5" ht="12.75">
      <c r="A41" s="282" t="s">
        <v>291</v>
      </c>
      <c r="B41" s="339">
        <v>2</v>
      </c>
      <c r="C41" s="339">
        <v>0</v>
      </c>
      <c r="D41" s="346">
        <v>0</v>
      </c>
      <c r="E41" s="292">
        <f t="shared" si="0"/>
        <v>2</v>
      </c>
    </row>
    <row r="42" spans="1:5" ht="12.75">
      <c r="A42" s="282" t="s">
        <v>23</v>
      </c>
      <c r="B42" s="339">
        <v>254</v>
      </c>
      <c r="C42" s="339">
        <v>17</v>
      </c>
      <c r="D42" s="346">
        <v>9</v>
      </c>
      <c r="E42" s="292">
        <f t="shared" si="0"/>
        <v>280</v>
      </c>
    </row>
    <row r="43" spans="1:5" ht="12.75">
      <c r="A43" s="282" t="s">
        <v>135</v>
      </c>
      <c r="B43" s="339">
        <v>1</v>
      </c>
      <c r="C43" s="339">
        <v>0</v>
      </c>
      <c r="D43" s="346">
        <v>0</v>
      </c>
      <c r="E43" s="292">
        <f t="shared" si="0"/>
        <v>1</v>
      </c>
    </row>
    <row r="44" spans="1:5" ht="12.75">
      <c r="A44" s="282" t="s">
        <v>105</v>
      </c>
      <c r="B44" s="339">
        <v>2</v>
      </c>
      <c r="C44" s="339">
        <v>0</v>
      </c>
      <c r="D44" s="346">
        <v>0</v>
      </c>
      <c r="E44" s="292">
        <f t="shared" si="0"/>
        <v>2</v>
      </c>
    </row>
    <row r="45" spans="1:5" ht="12.75">
      <c r="A45" s="282" t="s">
        <v>24</v>
      </c>
      <c r="B45" s="339">
        <v>5</v>
      </c>
      <c r="C45" s="339">
        <v>2</v>
      </c>
      <c r="D45" s="346">
        <v>0</v>
      </c>
      <c r="E45" s="292">
        <f t="shared" si="0"/>
        <v>7</v>
      </c>
    </row>
    <row r="46" spans="1:5" ht="12.75">
      <c r="A46" s="282" t="s">
        <v>82</v>
      </c>
      <c r="B46" s="339">
        <v>1</v>
      </c>
      <c r="C46" s="339">
        <v>0</v>
      </c>
      <c r="D46" s="346">
        <v>0</v>
      </c>
      <c r="E46" s="292">
        <f t="shared" si="0"/>
        <v>1</v>
      </c>
    </row>
    <row r="47" spans="1:5" ht="12.75">
      <c r="A47" s="282" t="s">
        <v>72</v>
      </c>
      <c r="B47" s="339">
        <v>3</v>
      </c>
      <c r="C47" s="339">
        <v>0</v>
      </c>
      <c r="D47" s="346">
        <v>0</v>
      </c>
      <c r="E47" s="292">
        <f t="shared" si="0"/>
        <v>3</v>
      </c>
    </row>
    <row r="48" spans="1:5" ht="12.75">
      <c r="A48" s="282" t="s">
        <v>156</v>
      </c>
      <c r="B48" s="339">
        <v>1</v>
      </c>
      <c r="C48" s="339">
        <v>0</v>
      </c>
      <c r="D48" s="346">
        <v>1</v>
      </c>
      <c r="E48" s="292">
        <f t="shared" si="0"/>
        <v>2</v>
      </c>
    </row>
    <row r="49" spans="1:5" ht="12.75">
      <c r="A49" s="282" t="s">
        <v>25</v>
      </c>
      <c r="B49" s="339">
        <v>494</v>
      </c>
      <c r="C49" s="339">
        <v>125</v>
      </c>
      <c r="D49" s="346">
        <v>166</v>
      </c>
      <c r="E49" s="292">
        <f t="shared" si="0"/>
        <v>785</v>
      </c>
    </row>
    <row r="50" spans="1:5" ht="12.75">
      <c r="A50" s="282" t="s">
        <v>86</v>
      </c>
      <c r="B50" s="339">
        <v>49</v>
      </c>
      <c r="C50" s="339">
        <v>0</v>
      </c>
      <c r="D50" s="346">
        <v>9</v>
      </c>
      <c r="E50" s="292">
        <f t="shared" si="0"/>
        <v>58</v>
      </c>
    </row>
    <row r="51" spans="1:5" ht="12.75">
      <c r="A51" s="282" t="s">
        <v>26</v>
      </c>
      <c r="B51" s="339">
        <v>419</v>
      </c>
      <c r="C51" s="339">
        <v>46</v>
      </c>
      <c r="D51" s="346">
        <v>114</v>
      </c>
      <c r="E51" s="292">
        <f t="shared" si="0"/>
        <v>579</v>
      </c>
    </row>
    <row r="52" spans="1:5" ht="12.75">
      <c r="A52" s="282" t="s">
        <v>27</v>
      </c>
      <c r="B52" s="339">
        <v>126</v>
      </c>
      <c r="C52" s="339">
        <v>2</v>
      </c>
      <c r="D52" s="346">
        <v>18</v>
      </c>
      <c r="E52" s="292">
        <f t="shared" si="0"/>
        <v>146</v>
      </c>
    </row>
    <row r="53" spans="1:5" ht="12.75">
      <c r="A53" s="282" t="s">
        <v>106</v>
      </c>
      <c r="B53" s="339">
        <v>0</v>
      </c>
      <c r="C53" s="339">
        <v>0</v>
      </c>
      <c r="D53" s="346">
        <v>1</v>
      </c>
      <c r="E53" s="292">
        <f t="shared" si="0"/>
        <v>1</v>
      </c>
    </row>
    <row r="54" spans="1:5" ht="12.75">
      <c r="A54" s="282" t="s">
        <v>87</v>
      </c>
      <c r="B54" s="339">
        <v>16</v>
      </c>
      <c r="C54" s="339">
        <v>0</v>
      </c>
      <c r="D54" s="346">
        <v>0</v>
      </c>
      <c r="E54" s="292">
        <f t="shared" si="0"/>
        <v>16</v>
      </c>
    </row>
    <row r="55" spans="1:5" ht="12.75">
      <c r="A55" s="282" t="s">
        <v>107</v>
      </c>
      <c r="B55" s="339">
        <v>1</v>
      </c>
      <c r="C55" s="339">
        <v>0</v>
      </c>
      <c r="D55" s="346">
        <v>1</v>
      </c>
      <c r="E55" s="292">
        <f t="shared" si="0"/>
        <v>2</v>
      </c>
    </row>
    <row r="56" spans="1:5" ht="12.75">
      <c r="A56" s="282" t="s">
        <v>108</v>
      </c>
      <c r="B56" s="339">
        <v>41</v>
      </c>
      <c r="C56" s="339">
        <v>2</v>
      </c>
      <c r="D56" s="346">
        <v>2</v>
      </c>
      <c r="E56" s="292">
        <f t="shared" si="0"/>
        <v>45</v>
      </c>
    </row>
    <row r="57" spans="1:5" ht="12.75">
      <c r="A57" s="282" t="s">
        <v>28</v>
      </c>
      <c r="B57" s="339">
        <v>74</v>
      </c>
      <c r="C57" s="339">
        <v>3</v>
      </c>
      <c r="D57" s="346">
        <v>5</v>
      </c>
      <c r="E57" s="292">
        <f t="shared" si="0"/>
        <v>82</v>
      </c>
    </row>
    <row r="58" spans="1:5" ht="12.75">
      <c r="A58" s="282" t="s">
        <v>109</v>
      </c>
      <c r="B58" s="339">
        <v>6</v>
      </c>
      <c r="C58" s="339">
        <v>0</v>
      </c>
      <c r="D58" s="346">
        <v>0</v>
      </c>
      <c r="E58" s="292">
        <f t="shared" si="0"/>
        <v>6</v>
      </c>
    </row>
    <row r="59" spans="1:5" ht="12.75">
      <c r="A59" s="282" t="s">
        <v>29</v>
      </c>
      <c r="B59" s="339">
        <v>34</v>
      </c>
      <c r="C59" s="339">
        <v>2</v>
      </c>
      <c r="D59" s="346">
        <v>5</v>
      </c>
      <c r="E59" s="292">
        <f t="shared" si="0"/>
        <v>41</v>
      </c>
    </row>
    <row r="60" spans="1:5" ht="12.75">
      <c r="A60" s="282" t="s">
        <v>110</v>
      </c>
      <c r="B60" s="339">
        <v>6</v>
      </c>
      <c r="C60" s="339">
        <v>0</v>
      </c>
      <c r="D60" s="346">
        <v>0</v>
      </c>
      <c r="E60" s="292">
        <f t="shared" si="0"/>
        <v>6</v>
      </c>
    </row>
    <row r="61" spans="1:5" ht="12.75">
      <c r="A61" s="282" t="s">
        <v>30</v>
      </c>
      <c r="B61" s="339">
        <v>413</v>
      </c>
      <c r="C61" s="339">
        <v>31</v>
      </c>
      <c r="D61" s="346">
        <v>1</v>
      </c>
      <c r="E61" s="292">
        <f t="shared" si="0"/>
        <v>445</v>
      </c>
    </row>
    <row r="62" spans="1:5" ht="12.75">
      <c r="A62" s="282" t="s">
        <v>31</v>
      </c>
      <c r="B62" s="339">
        <v>94</v>
      </c>
      <c r="C62" s="339">
        <v>0</v>
      </c>
      <c r="D62" s="346">
        <v>8</v>
      </c>
      <c r="E62" s="292">
        <f t="shared" si="0"/>
        <v>102</v>
      </c>
    </row>
    <row r="63" spans="1:5" ht="12.75">
      <c r="A63" s="282" t="s">
        <v>32</v>
      </c>
      <c r="B63" s="339">
        <v>55</v>
      </c>
      <c r="C63" s="339">
        <v>5</v>
      </c>
      <c r="D63" s="346">
        <v>8</v>
      </c>
      <c r="E63" s="292">
        <f t="shared" si="0"/>
        <v>68</v>
      </c>
    </row>
    <row r="64" spans="1:5" ht="12.75">
      <c r="A64" s="282" t="s">
        <v>33</v>
      </c>
      <c r="B64" s="339">
        <v>148</v>
      </c>
      <c r="C64" s="339">
        <v>0</v>
      </c>
      <c r="D64" s="346">
        <v>8</v>
      </c>
      <c r="E64" s="292">
        <f t="shared" si="0"/>
        <v>156</v>
      </c>
    </row>
    <row r="65" spans="1:5" ht="12.75">
      <c r="A65" s="344" t="s">
        <v>35</v>
      </c>
      <c r="B65" s="339">
        <v>42</v>
      </c>
      <c r="C65" s="339">
        <v>0</v>
      </c>
      <c r="D65" s="346">
        <v>9</v>
      </c>
      <c r="E65" s="292">
        <f t="shared" si="0"/>
        <v>51</v>
      </c>
    </row>
    <row r="66" spans="1:5" ht="12.75">
      <c r="A66" s="282" t="s">
        <v>112</v>
      </c>
      <c r="B66" s="339">
        <v>1</v>
      </c>
      <c r="C66" s="339">
        <v>0</v>
      </c>
      <c r="D66" s="346">
        <v>0</v>
      </c>
      <c r="E66" s="292">
        <f t="shared" si="0"/>
        <v>1</v>
      </c>
    </row>
    <row r="67" spans="1:5" ht="12.75">
      <c r="A67" s="282" t="s">
        <v>113</v>
      </c>
      <c r="B67" s="339">
        <v>77</v>
      </c>
      <c r="C67" s="339">
        <v>1</v>
      </c>
      <c r="D67" s="346">
        <v>0</v>
      </c>
      <c r="E67" s="292">
        <f t="shared" si="0"/>
        <v>78</v>
      </c>
    </row>
    <row r="68" spans="1:5" ht="12.75">
      <c r="A68" s="282" t="s">
        <v>114</v>
      </c>
      <c r="B68" s="339">
        <v>2</v>
      </c>
      <c r="C68" s="339">
        <v>0</v>
      </c>
      <c r="D68" s="346">
        <v>0</v>
      </c>
      <c r="E68" s="292">
        <f t="shared" si="0"/>
        <v>2</v>
      </c>
    </row>
    <row r="69" spans="1:5" ht="12.75">
      <c r="A69" s="282" t="s">
        <v>37</v>
      </c>
      <c r="B69" s="339">
        <v>107</v>
      </c>
      <c r="C69" s="339">
        <v>3</v>
      </c>
      <c r="D69" s="346">
        <v>0</v>
      </c>
      <c r="E69" s="292">
        <f t="shared" si="0"/>
        <v>110</v>
      </c>
    </row>
    <row r="70" spans="1:5" ht="12.75">
      <c r="A70" s="282" t="s">
        <v>171</v>
      </c>
      <c r="B70" s="339">
        <v>1</v>
      </c>
      <c r="C70" s="339">
        <v>0</v>
      </c>
      <c r="D70" s="346">
        <v>0</v>
      </c>
      <c r="E70" s="292">
        <f t="shared" si="0"/>
        <v>1</v>
      </c>
    </row>
    <row r="71" spans="1:5" ht="12.75">
      <c r="A71" s="282" t="s">
        <v>115</v>
      </c>
      <c r="B71" s="339">
        <v>0</v>
      </c>
      <c r="C71" s="339">
        <v>1</v>
      </c>
      <c r="D71" s="346">
        <v>0</v>
      </c>
      <c r="E71" s="292">
        <f t="shared" si="0"/>
        <v>1</v>
      </c>
    </row>
    <row r="72" spans="1:5" ht="12.75">
      <c r="A72" s="282" t="s">
        <v>116</v>
      </c>
      <c r="B72" s="339">
        <v>134</v>
      </c>
      <c r="C72" s="339">
        <v>12</v>
      </c>
      <c r="D72" s="346">
        <v>6</v>
      </c>
      <c r="E72" s="292">
        <f t="shared" si="0"/>
        <v>152</v>
      </c>
    </row>
    <row r="73" spans="1:5" ht="12.75">
      <c r="A73" s="282" t="s">
        <v>38</v>
      </c>
      <c r="B73" s="339">
        <v>4</v>
      </c>
      <c r="C73" s="339">
        <v>0</v>
      </c>
      <c r="D73" s="346">
        <v>0</v>
      </c>
      <c r="E73" s="292">
        <f t="shared" si="0"/>
        <v>4</v>
      </c>
    </row>
    <row r="74" spans="1:5" ht="12.75">
      <c r="A74" s="282" t="s">
        <v>39</v>
      </c>
      <c r="B74" s="339">
        <v>45</v>
      </c>
      <c r="C74" s="339">
        <v>1</v>
      </c>
      <c r="D74" s="346">
        <v>6</v>
      </c>
      <c r="E74" s="292">
        <f t="shared" si="0"/>
        <v>52</v>
      </c>
    </row>
    <row r="75" spans="1:5" ht="12.75">
      <c r="A75" s="282" t="s">
        <v>197</v>
      </c>
      <c r="B75" s="339">
        <v>1</v>
      </c>
      <c r="C75" s="339">
        <v>0</v>
      </c>
      <c r="D75" s="346">
        <v>0</v>
      </c>
      <c r="E75" s="292">
        <f t="shared" si="0"/>
        <v>1</v>
      </c>
    </row>
    <row r="76" spans="1:5" ht="12.75">
      <c r="A76" s="282" t="s">
        <v>42</v>
      </c>
      <c r="B76" s="339">
        <v>1</v>
      </c>
      <c r="C76" s="339">
        <v>0</v>
      </c>
      <c r="D76" s="346">
        <v>0</v>
      </c>
      <c r="E76" s="292">
        <f t="shared" si="0"/>
        <v>1</v>
      </c>
    </row>
    <row r="77" spans="1:5" ht="12.75">
      <c r="A77" s="282" t="s">
        <v>136</v>
      </c>
      <c r="B77" s="339">
        <v>2</v>
      </c>
      <c r="C77" s="339">
        <v>0</v>
      </c>
      <c r="D77" s="346">
        <v>0</v>
      </c>
      <c r="E77" s="292">
        <f t="shared" si="0"/>
        <v>2</v>
      </c>
    </row>
    <row r="78" spans="1:5" ht="12.75">
      <c r="A78" s="282" t="s">
        <v>292</v>
      </c>
      <c r="B78" s="339">
        <v>1</v>
      </c>
      <c r="C78" s="339">
        <v>0</v>
      </c>
      <c r="D78" s="346">
        <v>0</v>
      </c>
      <c r="E78" s="292">
        <f t="shared" si="0"/>
        <v>1</v>
      </c>
    </row>
    <row r="79" spans="1:5" ht="12.75">
      <c r="A79" s="282" t="s">
        <v>117</v>
      </c>
      <c r="B79" s="339">
        <v>1</v>
      </c>
      <c r="C79" s="339">
        <v>0</v>
      </c>
      <c r="D79" s="346">
        <v>0</v>
      </c>
      <c r="E79" s="292">
        <f t="shared" si="0"/>
        <v>1</v>
      </c>
    </row>
    <row r="80" spans="1:5" ht="12.75">
      <c r="A80" s="282" t="s">
        <v>43</v>
      </c>
      <c r="B80" s="339">
        <v>7</v>
      </c>
      <c r="C80" s="339">
        <v>0</v>
      </c>
      <c r="D80" s="346">
        <v>0</v>
      </c>
      <c r="E80" s="292">
        <f t="shared" si="0"/>
        <v>7</v>
      </c>
    </row>
    <row r="81" spans="1:5" ht="12.75">
      <c r="A81" s="282" t="s">
        <v>44</v>
      </c>
      <c r="B81" s="339">
        <v>160</v>
      </c>
      <c r="C81" s="339">
        <v>2</v>
      </c>
      <c r="D81" s="346">
        <v>4</v>
      </c>
      <c r="E81" s="292">
        <f t="shared" si="0"/>
        <v>166</v>
      </c>
    </row>
    <row r="82" spans="1:5" ht="12.75">
      <c r="A82" s="282" t="s">
        <v>45</v>
      </c>
      <c r="B82" s="339">
        <v>1</v>
      </c>
      <c r="C82" s="339">
        <v>0</v>
      </c>
      <c r="D82" s="346">
        <v>0</v>
      </c>
      <c r="E82" s="292">
        <f t="shared" si="0"/>
        <v>1</v>
      </c>
    </row>
    <row r="83" spans="1:5" ht="12.75">
      <c r="A83" s="282" t="s">
        <v>88</v>
      </c>
      <c r="B83" s="339">
        <v>5</v>
      </c>
      <c r="C83" s="339">
        <v>0</v>
      </c>
      <c r="D83" s="346">
        <v>0</v>
      </c>
      <c r="E83" s="292">
        <f t="shared" si="0"/>
        <v>5</v>
      </c>
    </row>
    <row r="84" spans="1:5" ht="12.75">
      <c r="A84" s="282" t="s">
        <v>118</v>
      </c>
      <c r="B84" s="339">
        <v>11</v>
      </c>
      <c r="C84" s="339">
        <v>0</v>
      </c>
      <c r="D84" s="346">
        <v>0</v>
      </c>
      <c r="E84" s="292">
        <f t="shared" si="0"/>
        <v>11</v>
      </c>
    </row>
    <row r="85" spans="1:5" ht="12.75">
      <c r="A85" s="282" t="s">
        <v>252</v>
      </c>
      <c r="B85" s="339">
        <v>238</v>
      </c>
      <c r="C85" s="339">
        <v>40</v>
      </c>
      <c r="D85" s="346">
        <v>22</v>
      </c>
      <c r="E85" s="292">
        <f t="shared" si="0"/>
        <v>300</v>
      </c>
    </row>
    <row r="86" spans="1:5" ht="12.75">
      <c r="A86" s="282" t="s">
        <v>46</v>
      </c>
      <c r="B86" s="339">
        <v>388</v>
      </c>
      <c r="C86" s="339">
        <v>485</v>
      </c>
      <c r="D86" s="346">
        <v>19</v>
      </c>
      <c r="E86" s="292">
        <f t="shared" si="0"/>
        <v>892</v>
      </c>
    </row>
    <row r="87" spans="1:5" ht="12.75">
      <c r="A87" s="282" t="s">
        <v>137</v>
      </c>
      <c r="B87" s="339">
        <v>1</v>
      </c>
      <c r="C87" s="339">
        <v>0</v>
      </c>
      <c r="D87" s="346">
        <v>0</v>
      </c>
      <c r="E87" s="292">
        <f aca="true" t="shared" si="1" ref="E87:E95">SUM(B87:D87)</f>
        <v>1</v>
      </c>
    </row>
    <row r="88" spans="1:5" ht="12.75">
      <c r="A88" s="282" t="s">
        <v>119</v>
      </c>
      <c r="B88" s="339">
        <v>6</v>
      </c>
      <c r="C88" s="339">
        <v>0</v>
      </c>
      <c r="D88" s="346">
        <v>0</v>
      </c>
      <c r="E88" s="292">
        <f t="shared" si="1"/>
        <v>6</v>
      </c>
    </row>
    <row r="89" spans="1:5" ht="12.75">
      <c r="A89" s="282" t="s">
        <v>48</v>
      </c>
      <c r="B89" s="339">
        <v>65</v>
      </c>
      <c r="C89" s="339">
        <v>6</v>
      </c>
      <c r="D89" s="346">
        <v>73</v>
      </c>
      <c r="E89" s="292">
        <f t="shared" si="1"/>
        <v>144</v>
      </c>
    </row>
    <row r="90" spans="1:5" ht="12.75">
      <c r="A90" s="282" t="s">
        <v>293</v>
      </c>
      <c r="B90" s="339">
        <v>2</v>
      </c>
      <c r="C90" s="339">
        <v>0</v>
      </c>
      <c r="D90" s="346">
        <v>4</v>
      </c>
      <c r="E90" s="292">
        <f t="shared" si="1"/>
        <v>6</v>
      </c>
    </row>
    <row r="91" spans="1:5" ht="12.75">
      <c r="A91" s="282" t="s">
        <v>73</v>
      </c>
      <c r="B91" s="339">
        <v>258</v>
      </c>
      <c r="C91" s="339">
        <v>7</v>
      </c>
      <c r="D91" s="346">
        <v>36</v>
      </c>
      <c r="E91" s="292">
        <f t="shared" si="1"/>
        <v>301</v>
      </c>
    </row>
    <row r="92" spans="1:5" ht="12.75">
      <c r="A92" s="282" t="s">
        <v>138</v>
      </c>
      <c r="B92" s="339">
        <v>1</v>
      </c>
      <c r="C92" s="339">
        <v>0</v>
      </c>
      <c r="D92" s="346">
        <v>0</v>
      </c>
      <c r="E92" s="292">
        <f t="shared" si="1"/>
        <v>1</v>
      </c>
    </row>
    <row r="93" spans="1:5" ht="12.75">
      <c r="A93" s="282" t="s">
        <v>294</v>
      </c>
      <c r="B93" s="339">
        <v>6</v>
      </c>
      <c r="C93" s="339">
        <v>0</v>
      </c>
      <c r="D93" s="346">
        <v>1</v>
      </c>
      <c r="E93" s="292">
        <f t="shared" si="1"/>
        <v>7</v>
      </c>
    </row>
    <row r="94" spans="1:5" ht="12.75">
      <c r="A94" s="282" t="s">
        <v>50</v>
      </c>
      <c r="B94" s="339">
        <v>187</v>
      </c>
      <c r="C94" s="339">
        <v>10</v>
      </c>
      <c r="D94" s="346">
        <v>16</v>
      </c>
      <c r="E94" s="292">
        <f t="shared" si="1"/>
        <v>213</v>
      </c>
    </row>
    <row r="95" spans="1:5" ht="12.75">
      <c r="A95" s="282" t="s">
        <v>204</v>
      </c>
      <c r="B95" s="339">
        <v>86</v>
      </c>
      <c r="C95" s="339">
        <v>0</v>
      </c>
      <c r="D95" s="346">
        <v>8</v>
      </c>
      <c r="E95" s="292">
        <f t="shared" si="1"/>
        <v>94</v>
      </c>
    </row>
    <row r="96" spans="1:5" ht="12.75">
      <c r="A96" s="282" t="s">
        <v>295</v>
      </c>
      <c r="B96" s="339">
        <v>2</v>
      </c>
      <c r="C96" s="339">
        <v>0</v>
      </c>
      <c r="D96" s="346">
        <v>0</v>
      </c>
      <c r="E96" s="292">
        <f aca="true" t="shared" si="2" ref="E96:E128">SUM(B96:D96)</f>
        <v>2</v>
      </c>
    </row>
    <row r="97" spans="1:5" ht="12.75">
      <c r="A97" s="282" t="s">
        <v>122</v>
      </c>
      <c r="B97" s="339">
        <v>68</v>
      </c>
      <c r="C97" s="339">
        <v>8</v>
      </c>
      <c r="D97" s="346">
        <v>4</v>
      </c>
      <c r="E97" s="292">
        <f t="shared" si="2"/>
        <v>80</v>
      </c>
    </row>
    <row r="98" spans="1:5" ht="12.75">
      <c r="A98" s="282" t="s">
        <v>51</v>
      </c>
      <c r="B98" s="339">
        <v>70</v>
      </c>
      <c r="C98" s="339">
        <v>0</v>
      </c>
      <c r="D98" s="346">
        <v>8</v>
      </c>
      <c r="E98" s="292">
        <f t="shared" si="2"/>
        <v>78</v>
      </c>
    </row>
    <row r="99" spans="1:5" ht="12.75">
      <c r="A99" s="282" t="s">
        <v>89</v>
      </c>
      <c r="B99" s="339">
        <v>2</v>
      </c>
      <c r="C99" s="339">
        <v>0</v>
      </c>
      <c r="D99" s="346">
        <v>0</v>
      </c>
      <c r="E99" s="292">
        <f t="shared" si="2"/>
        <v>2</v>
      </c>
    </row>
    <row r="100" spans="1:5" ht="12.75">
      <c r="A100" s="282" t="s">
        <v>52</v>
      </c>
      <c r="B100" s="339">
        <v>4266</v>
      </c>
      <c r="C100" s="339">
        <v>563</v>
      </c>
      <c r="D100" s="346">
        <v>171</v>
      </c>
      <c r="E100" s="292">
        <f t="shared" si="2"/>
        <v>5000</v>
      </c>
    </row>
    <row r="101" spans="1:5" ht="12.75">
      <c r="A101" s="282" t="s">
        <v>77</v>
      </c>
      <c r="B101" s="339">
        <v>2</v>
      </c>
      <c r="C101" s="339">
        <v>1</v>
      </c>
      <c r="D101" s="346">
        <v>0</v>
      </c>
      <c r="E101" s="292">
        <f t="shared" si="2"/>
        <v>3</v>
      </c>
    </row>
    <row r="102" spans="1:5" ht="12.75">
      <c r="A102" s="282" t="s">
        <v>201</v>
      </c>
      <c r="B102" s="339">
        <v>1</v>
      </c>
      <c r="C102" s="339">
        <v>0</v>
      </c>
      <c r="D102" s="346">
        <v>0</v>
      </c>
      <c r="E102" s="292">
        <f t="shared" si="2"/>
        <v>1</v>
      </c>
    </row>
    <row r="103" spans="1:5" ht="12.75">
      <c r="A103" s="282" t="s">
        <v>53</v>
      </c>
      <c r="B103" s="339">
        <v>14</v>
      </c>
      <c r="C103" s="339">
        <v>1</v>
      </c>
      <c r="D103" s="346">
        <v>1</v>
      </c>
      <c r="E103" s="292">
        <f t="shared" si="2"/>
        <v>16</v>
      </c>
    </row>
    <row r="104" spans="1:5" ht="12.75">
      <c r="A104" s="282" t="s">
        <v>54</v>
      </c>
      <c r="B104" s="339">
        <v>12</v>
      </c>
      <c r="C104" s="339">
        <v>1</v>
      </c>
      <c r="D104" s="346">
        <v>3</v>
      </c>
      <c r="E104" s="292">
        <f t="shared" si="2"/>
        <v>16</v>
      </c>
    </row>
    <row r="105" spans="1:5" ht="12.75">
      <c r="A105" s="282" t="s">
        <v>55</v>
      </c>
      <c r="B105" s="339">
        <v>9</v>
      </c>
      <c r="C105" s="339">
        <v>0</v>
      </c>
      <c r="D105" s="346">
        <v>1</v>
      </c>
      <c r="E105" s="292">
        <f t="shared" si="2"/>
        <v>10</v>
      </c>
    </row>
    <row r="106" spans="1:5" ht="12.75">
      <c r="A106" s="282" t="s">
        <v>56</v>
      </c>
      <c r="B106" s="339">
        <v>2</v>
      </c>
      <c r="C106" s="339">
        <v>1</v>
      </c>
      <c r="D106" s="346">
        <v>0</v>
      </c>
      <c r="E106" s="292">
        <f t="shared" si="2"/>
        <v>3</v>
      </c>
    </row>
    <row r="107" spans="1:5" ht="12.75">
      <c r="A107" s="282" t="s">
        <v>57</v>
      </c>
      <c r="B107" s="339">
        <v>82</v>
      </c>
      <c r="C107" s="339">
        <v>1</v>
      </c>
      <c r="D107" s="346">
        <v>3</v>
      </c>
      <c r="E107" s="292">
        <f t="shared" si="2"/>
        <v>86</v>
      </c>
    </row>
    <row r="108" spans="1:5" ht="12.75">
      <c r="A108" s="282" t="s">
        <v>125</v>
      </c>
      <c r="B108" s="339">
        <v>4</v>
      </c>
      <c r="C108" s="339">
        <v>0</v>
      </c>
      <c r="D108" s="346">
        <v>0</v>
      </c>
      <c r="E108" s="292">
        <f t="shared" si="2"/>
        <v>4</v>
      </c>
    </row>
    <row r="109" spans="1:5" ht="12.75">
      <c r="A109" s="282" t="s">
        <v>58</v>
      </c>
      <c r="B109" s="339">
        <v>19</v>
      </c>
      <c r="C109" s="339">
        <v>2</v>
      </c>
      <c r="D109" s="346">
        <v>0</v>
      </c>
      <c r="E109" s="292">
        <f t="shared" si="2"/>
        <v>21</v>
      </c>
    </row>
    <row r="110" spans="1:5" ht="12.75">
      <c r="A110" s="282" t="s">
        <v>59</v>
      </c>
      <c r="B110" s="339">
        <v>753</v>
      </c>
      <c r="C110" s="339">
        <v>56</v>
      </c>
      <c r="D110" s="346">
        <v>20</v>
      </c>
      <c r="E110" s="292">
        <f t="shared" si="2"/>
        <v>829</v>
      </c>
    </row>
    <row r="111" spans="1:5" ht="12.75">
      <c r="A111" s="282" t="s">
        <v>60</v>
      </c>
      <c r="B111" s="339">
        <v>14</v>
      </c>
      <c r="C111" s="339">
        <v>0</v>
      </c>
      <c r="D111" s="346">
        <v>0</v>
      </c>
      <c r="E111" s="292">
        <f t="shared" si="2"/>
        <v>14</v>
      </c>
    </row>
    <row r="112" spans="1:5" ht="12.75">
      <c r="A112" s="282" t="s">
        <v>91</v>
      </c>
      <c r="B112" s="339">
        <v>78</v>
      </c>
      <c r="C112" s="339">
        <v>1</v>
      </c>
      <c r="D112" s="346">
        <v>7</v>
      </c>
      <c r="E112" s="292">
        <f t="shared" si="2"/>
        <v>86</v>
      </c>
    </row>
    <row r="113" spans="1:5" ht="12.75">
      <c r="A113" s="282" t="s">
        <v>74</v>
      </c>
      <c r="B113" s="339">
        <v>15</v>
      </c>
      <c r="C113" s="339">
        <v>0</v>
      </c>
      <c r="D113" s="346">
        <v>2</v>
      </c>
      <c r="E113" s="292">
        <f t="shared" si="2"/>
        <v>17</v>
      </c>
    </row>
    <row r="114" spans="1:5" ht="12.75">
      <c r="A114" s="282" t="s">
        <v>61</v>
      </c>
      <c r="B114" s="339">
        <v>2</v>
      </c>
      <c r="C114" s="339">
        <v>0</v>
      </c>
      <c r="D114" s="346">
        <v>0</v>
      </c>
      <c r="E114" s="292">
        <f t="shared" si="2"/>
        <v>2</v>
      </c>
    </row>
    <row r="115" spans="1:5" ht="12.75">
      <c r="A115" s="282" t="s">
        <v>93</v>
      </c>
      <c r="B115" s="339">
        <v>7</v>
      </c>
      <c r="C115" s="339">
        <v>0</v>
      </c>
      <c r="D115" s="346">
        <v>0</v>
      </c>
      <c r="E115" s="292">
        <f t="shared" si="2"/>
        <v>7</v>
      </c>
    </row>
    <row r="116" spans="1:5" ht="12.75">
      <c r="A116" s="282" t="s">
        <v>62</v>
      </c>
      <c r="B116" s="339">
        <v>294</v>
      </c>
      <c r="C116" s="339">
        <v>6</v>
      </c>
      <c r="D116" s="346">
        <v>5</v>
      </c>
      <c r="E116" s="292">
        <f t="shared" si="2"/>
        <v>305</v>
      </c>
    </row>
    <row r="117" spans="1:5" ht="12.75">
      <c r="A117" s="282" t="s">
        <v>63</v>
      </c>
      <c r="B117" s="339">
        <v>510</v>
      </c>
      <c r="C117" s="339">
        <v>65</v>
      </c>
      <c r="D117" s="346">
        <v>55</v>
      </c>
      <c r="E117" s="292">
        <f t="shared" si="2"/>
        <v>630</v>
      </c>
    </row>
    <row r="118" spans="1:5" ht="12.75">
      <c r="A118" s="282" t="s">
        <v>64</v>
      </c>
      <c r="B118" s="339">
        <v>14</v>
      </c>
      <c r="C118" s="339">
        <v>1</v>
      </c>
      <c r="D118" s="346">
        <v>1</v>
      </c>
      <c r="E118" s="292">
        <f t="shared" si="2"/>
        <v>16</v>
      </c>
    </row>
    <row r="119" spans="1:5" ht="12.75">
      <c r="A119" s="282" t="s">
        <v>65</v>
      </c>
      <c r="B119" s="339">
        <v>12</v>
      </c>
      <c r="C119" s="339">
        <v>0</v>
      </c>
      <c r="D119" s="346">
        <v>11</v>
      </c>
      <c r="E119" s="292">
        <f t="shared" si="2"/>
        <v>23</v>
      </c>
    </row>
    <row r="120" spans="1:5" ht="12.75">
      <c r="A120" s="282" t="s">
        <v>66</v>
      </c>
      <c r="B120" s="339">
        <v>23686</v>
      </c>
      <c r="C120" s="339">
        <v>2229</v>
      </c>
      <c r="D120" s="346">
        <v>683</v>
      </c>
      <c r="E120" s="292">
        <f t="shared" si="2"/>
        <v>26598</v>
      </c>
    </row>
    <row r="121" spans="1:5" ht="12.75">
      <c r="A121" s="282" t="s">
        <v>67</v>
      </c>
      <c r="B121" s="339">
        <v>114</v>
      </c>
      <c r="C121" s="339">
        <v>18</v>
      </c>
      <c r="D121" s="346">
        <v>4</v>
      </c>
      <c r="E121" s="292">
        <f t="shared" si="2"/>
        <v>136</v>
      </c>
    </row>
    <row r="122" spans="1:5" ht="12.75">
      <c r="A122" s="282" t="s">
        <v>68</v>
      </c>
      <c r="B122" s="339">
        <v>5</v>
      </c>
      <c r="C122" s="339">
        <v>0</v>
      </c>
      <c r="D122" s="346">
        <v>0</v>
      </c>
      <c r="E122" s="292">
        <f t="shared" si="2"/>
        <v>5</v>
      </c>
    </row>
    <row r="123" spans="1:5" ht="12.75">
      <c r="A123" s="282" t="s">
        <v>69</v>
      </c>
      <c r="B123" s="339">
        <v>177</v>
      </c>
      <c r="C123" s="339">
        <v>186</v>
      </c>
      <c r="D123" s="346">
        <v>18</v>
      </c>
      <c r="E123" s="292">
        <f t="shared" si="2"/>
        <v>381</v>
      </c>
    </row>
    <row r="124" spans="1:5" ht="12.75">
      <c r="A124" s="282" t="s">
        <v>70</v>
      </c>
      <c r="B124" s="339">
        <v>3</v>
      </c>
      <c r="C124" s="339">
        <v>0</v>
      </c>
      <c r="D124" s="346">
        <v>1</v>
      </c>
      <c r="E124" s="292">
        <f t="shared" si="2"/>
        <v>4</v>
      </c>
    </row>
    <row r="125" spans="1:5" ht="12.75">
      <c r="A125" s="282" t="s">
        <v>296</v>
      </c>
      <c r="B125" s="339">
        <v>1</v>
      </c>
      <c r="C125" s="339">
        <v>0</v>
      </c>
      <c r="D125" s="346">
        <v>1</v>
      </c>
      <c r="E125" s="292">
        <f t="shared" si="2"/>
        <v>2</v>
      </c>
    </row>
    <row r="126" spans="1:5" ht="12.75">
      <c r="A126" s="282" t="s">
        <v>75</v>
      </c>
      <c r="B126" s="339">
        <v>3</v>
      </c>
      <c r="C126" s="339">
        <v>2</v>
      </c>
      <c r="D126" s="346">
        <v>1</v>
      </c>
      <c r="E126" s="292">
        <f t="shared" si="2"/>
        <v>6</v>
      </c>
    </row>
    <row r="127" spans="1:5" ht="12.75">
      <c r="A127" s="282" t="s">
        <v>94</v>
      </c>
      <c r="B127" s="339">
        <v>12</v>
      </c>
      <c r="C127" s="339">
        <v>0</v>
      </c>
      <c r="D127" s="346">
        <v>0</v>
      </c>
      <c r="E127" s="292">
        <f t="shared" si="2"/>
        <v>12</v>
      </c>
    </row>
    <row r="128" spans="1:5" ht="13.5" thickBot="1">
      <c r="A128" s="282" t="s">
        <v>142</v>
      </c>
      <c r="B128" s="339">
        <v>1</v>
      </c>
      <c r="C128" s="339">
        <v>0</v>
      </c>
      <c r="D128" s="346">
        <v>0</v>
      </c>
      <c r="E128" s="292">
        <f t="shared" si="2"/>
        <v>1</v>
      </c>
    </row>
    <row r="129" spans="1:5" ht="13.5" thickBot="1">
      <c r="A129" s="138" t="s">
        <v>142</v>
      </c>
      <c r="B129" s="345">
        <f>SUM(B5:B128)</f>
        <v>72930</v>
      </c>
      <c r="C129" s="345">
        <f>SUM(C5:C128)</f>
        <v>5828</v>
      </c>
      <c r="D129" s="345">
        <f>SUM(D5:D128)</f>
        <v>2587</v>
      </c>
      <c r="E129" s="345">
        <f>SUM(E5:E128)</f>
        <v>81345</v>
      </c>
    </row>
    <row r="132" spans="1:5" ht="12.75">
      <c r="A132" s="16" t="s">
        <v>146</v>
      </c>
      <c r="B132" s="17"/>
      <c r="C132" s="17"/>
      <c r="D132" s="17"/>
      <c r="E132" s="18"/>
    </row>
    <row r="133" spans="1:5" ht="12.75">
      <c r="A133" s="19" t="s">
        <v>147</v>
      </c>
      <c r="B133" s="20"/>
      <c r="C133" s="20"/>
      <c r="D133" s="20"/>
      <c r="E133" s="21"/>
    </row>
    <row r="134" spans="1:5" ht="12.75">
      <c r="A134" s="19" t="s">
        <v>148</v>
      </c>
      <c r="B134" s="20"/>
      <c r="C134" s="20"/>
      <c r="D134" s="20"/>
      <c r="E134" s="21"/>
    </row>
    <row r="135" spans="1:5" ht="12.75">
      <c r="A135" s="19" t="s">
        <v>164</v>
      </c>
      <c r="B135" s="20"/>
      <c r="C135" s="20"/>
      <c r="D135" s="20"/>
      <c r="E135" s="21"/>
    </row>
    <row r="136" spans="1:5" ht="12.75">
      <c r="A136" s="23" t="s">
        <v>165</v>
      </c>
      <c r="B136" s="22"/>
      <c r="C136" s="22"/>
      <c r="D136" s="22"/>
      <c r="E136" s="22"/>
    </row>
  </sheetData>
  <sheetProtection/>
  <mergeCells count="5">
    <mergeCell ref="E3:E4"/>
    <mergeCell ref="A3:A4"/>
    <mergeCell ref="B3:B4"/>
    <mergeCell ref="C3:C4"/>
    <mergeCell ref="D3:D4"/>
  </mergeCells>
  <printOptions/>
  <pageMargins left="0.25" right="0.25" top="0.75" bottom="0.75" header="0.3" footer="0.3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7"/>
  <sheetViews>
    <sheetView workbookViewId="0" topLeftCell="A1">
      <selection activeCell="G33" sqref="G33"/>
    </sheetView>
  </sheetViews>
  <sheetFormatPr defaultColWidth="9.140625" defaultRowHeight="12.75"/>
  <cols>
    <col min="1" max="1" width="32.28125" style="0" customWidth="1"/>
    <col min="6" max="6" width="36.8515625" style="0" bestFit="1" customWidth="1"/>
    <col min="7" max="8" width="15.8515625" style="0" bestFit="1" customWidth="1"/>
    <col min="9" max="9" width="13.8515625" style="0" bestFit="1" customWidth="1"/>
  </cols>
  <sheetData>
    <row r="1" s="7" customFormat="1" ht="12.75">
      <c r="A1" s="1" t="s">
        <v>267</v>
      </c>
    </row>
    <row r="2" s="7" customFormat="1" ht="12.75">
      <c r="A2" s="5" t="s">
        <v>199</v>
      </c>
    </row>
    <row r="3" ht="13.5" thickBot="1"/>
    <row r="4" spans="1:5" ht="24.75" thickBot="1">
      <c r="A4" s="98" t="s">
        <v>180</v>
      </c>
      <c r="B4" s="97" t="s">
        <v>208</v>
      </c>
      <c r="C4" s="177" t="s">
        <v>209</v>
      </c>
      <c r="D4" s="257" t="s">
        <v>2</v>
      </c>
      <c r="E4" s="254" t="s">
        <v>3</v>
      </c>
    </row>
    <row r="5" spans="1:5" ht="12.75">
      <c r="A5" s="269" t="s">
        <v>4</v>
      </c>
      <c r="B5" s="99">
        <v>1</v>
      </c>
      <c r="C5" s="178">
        <v>17</v>
      </c>
      <c r="D5" s="294">
        <f>SUM(B5:C5)</f>
        <v>18</v>
      </c>
      <c r="E5" s="255">
        <f aca="true" t="shared" si="0" ref="E5:E36">D5*100/$D$107</f>
        <v>0.408905043162199</v>
      </c>
    </row>
    <row r="6" spans="1:5" ht="12.75">
      <c r="A6" s="270" t="s">
        <v>71</v>
      </c>
      <c r="B6" s="100">
        <v>1</v>
      </c>
      <c r="C6" s="179">
        <v>15</v>
      </c>
      <c r="D6" s="294">
        <f>SUM(B6:C6)</f>
        <v>16</v>
      </c>
      <c r="E6" s="256">
        <f t="shared" si="0"/>
        <v>0.36347114947751025</v>
      </c>
    </row>
    <row r="7" spans="1:5" ht="12.75">
      <c r="A7" s="270" t="s">
        <v>6</v>
      </c>
      <c r="B7" s="100">
        <v>1</v>
      </c>
      <c r="C7" s="179">
        <v>46</v>
      </c>
      <c r="D7" s="294">
        <f aca="true" t="shared" si="1" ref="D7:D70">SUM(B7:C7)</f>
        <v>47</v>
      </c>
      <c r="E7" s="256">
        <f t="shared" si="0"/>
        <v>1.0676965015901863</v>
      </c>
    </row>
    <row r="8" spans="1:5" ht="12.75">
      <c r="A8" s="270" t="s">
        <v>95</v>
      </c>
      <c r="B8" s="100">
        <v>0</v>
      </c>
      <c r="C8" s="179">
        <v>5</v>
      </c>
      <c r="D8" s="294">
        <f t="shared" si="1"/>
        <v>5</v>
      </c>
      <c r="E8" s="256">
        <f t="shared" si="0"/>
        <v>0.11358473421172194</v>
      </c>
    </row>
    <row r="9" spans="1:5" ht="12.75">
      <c r="A9" s="270" t="s">
        <v>96</v>
      </c>
      <c r="B9" s="100">
        <v>1</v>
      </c>
      <c r="C9" s="179">
        <v>2</v>
      </c>
      <c r="D9" s="294">
        <f t="shared" si="1"/>
        <v>3</v>
      </c>
      <c r="E9" s="256">
        <f t="shared" si="0"/>
        <v>0.06815084052703317</v>
      </c>
    </row>
    <row r="10" spans="1:5" ht="12.75">
      <c r="A10" s="270" t="s">
        <v>8</v>
      </c>
      <c r="B10" s="100">
        <v>34</v>
      </c>
      <c r="C10" s="179">
        <v>57</v>
      </c>
      <c r="D10" s="294">
        <f t="shared" si="1"/>
        <v>91</v>
      </c>
      <c r="E10" s="256">
        <f t="shared" si="0"/>
        <v>2.0672421626533395</v>
      </c>
    </row>
    <row r="11" spans="1:5" ht="12.75">
      <c r="A11" s="270" t="s">
        <v>97</v>
      </c>
      <c r="B11" s="100">
        <v>3</v>
      </c>
      <c r="C11" s="179">
        <v>8</v>
      </c>
      <c r="D11" s="294">
        <f t="shared" si="1"/>
        <v>11</v>
      </c>
      <c r="E11" s="256">
        <f t="shared" si="0"/>
        <v>0.24988641526578828</v>
      </c>
    </row>
    <row r="12" spans="1:5" ht="12.75">
      <c r="A12" s="270" t="s">
        <v>9</v>
      </c>
      <c r="B12" s="100">
        <v>2</v>
      </c>
      <c r="C12" s="179">
        <v>1</v>
      </c>
      <c r="D12" s="294">
        <f t="shared" si="1"/>
        <v>3</v>
      </c>
      <c r="E12" s="256">
        <f t="shared" si="0"/>
        <v>0.06815084052703317</v>
      </c>
    </row>
    <row r="13" spans="1:5" ht="12.75">
      <c r="A13" s="270" t="s">
        <v>10</v>
      </c>
      <c r="B13" s="100">
        <v>0</v>
      </c>
      <c r="C13" s="179">
        <v>11</v>
      </c>
      <c r="D13" s="294">
        <f t="shared" si="1"/>
        <v>11</v>
      </c>
      <c r="E13" s="256">
        <f t="shared" si="0"/>
        <v>0.24988641526578828</v>
      </c>
    </row>
    <row r="14" spans="1:5" ht="12.75">
      <c r="A14" s="270" t="s">
        <v>98</v>
      </c>
      <c r="B14" s="100">
        <v>0</v>
      </c>
      <c r="C14" s="179">
        <v>1</v>
      </c>
      <c r="D14" s="294">
        <f t="shared" si="1"/>
        <v>1</v>
      </c>
      <c r="E14" s="256">
        <f t="shared" si="0"/>
        <v>0.02271694684234439</v>
      </c>
    </row>
    <row r="15" spans="1:5" ht="12.75">
      <c r="A15" s="270" t="s">
        <v>11</v>
      </c>
      <c r="B15" s="100">
        <v>2</v>
      </c>
      <c r="C15" s="179">
        <v>9</v>
      </c>
      <c r="D15" s="294">
        <f t="shared" si="1"/>
        <v>11</v>
      </c>
      <c r="E15" s="256">
        <f t="shared" si="0"/>
        <v>0.24988641526578828</v>
      </c>
    </row>
    <row r="16" spans="1:5" ht="12.75">
      <c r="A16" s="270" t="s">
        <v>12</v>
      </c>
      <c r="B16" s="100">
        <v>0</v>
      </c>
      <c r="C16" s="179">
        <v>1</v>
      </c>
      <c r="D16" s="294">
        <f t="shared" si="1"/>
        <v>1</v>
      </c>
      <c r="E16" s="256">
        <f t="shared" si="0"/>
        <v>0.02271694684234439</v>
      </c>
    </row>
    <row r="17" spans="1:5" ht="12.75">
      <c r="A17" s="270" t="s">
        <v>13</v>
      </c>
      <c r="B17" s="100">
        <v>405</v>
      </c>
      <c r="C17" s="179">
        <v>353</v>
      </c>
      <c r="D17" s="294">
        <f t="shared" si="1"/>
        <v>758</v>
      </c>
      <c r="E17" s="256">
        <f t="shared" si="0"/>
        <v>17.219445706497048</v>
      </c>
    </row>
    <row r="18" spans="1:5" ht="12.75">
      <c r="A18" s="282" t="s">
        <v>286</v>
      </c>
      <c r="B18" s="100">
        <v>1</v>
      </c>
      <c r="C18" s="179">
        <v>0</v>
      </c>
      <c r="D18" s="294">
        <f t="shared" si="1"/>
        <v>1</v>
      </c>
      <c r="E18" s="256">
        <f t="shared" si="0"/>
        <v>0.02271694684234439</v>
      </c>
    </row>
    <row r="19" spans="1:5" ht="12.75">
      <c r="A19" s="270" t="s">
        <v>99</v>
      </c>
      <c r="B19" s="100">
        <v>0</v>
      </c>
      <c r="C19" s="179">
        <v>1</v>
      </c>
      <c r="D19" s="294">
        <f t="shared" si="1"/>
        <v>1</v>
      </c>
      <c r="E19" s="256">
        <f t="shared" si="0"/>
        <v>0.02271694684234439</v>
      </c>
    </row>
    <row r="20" spans="1:5" ht="12.75">
      <c r="A20" s="270" t="s">
        <v>268</v>
      </c>
      <c r="B20" s="100">
        <v>0</v>
      </c>
      <c r="C20" s="179">
        <v>1</v>
      </c>
      <c r="D20" s="294">
        <f t="shared" si="1"/>
        <v>1</v>
      </c>
      <c r="E20" s="256">
        <f t="shared" si="0"/>
        <v>0.02271694684234439</v>
      </c>
    </row>
    <row r="21" spans="1:5" ht="12.75">
      <c r="A21" s="270" t="s">
        <v>100</v>
      </c>
      <c r="B21" s="100">
        <v>5</v>
      </c>
      <c r="C21" s="179">
        <v>7</v>
      </c>
      <c r="D21" s="294">
        <f t="shared" si="1"/>
        <v>12</v>
      </c>
      <c r="E21" s="256">
        <f t="shared" si="0"/>
        <v>0.2726033621081327</v>
      </c>
    </row>
    <row r="22" spans="1:5" ht="12.75">
      <c r="A22" s="282" t="s">
        <v>285</v>
      </c>
      <c r="B22" s="100">
        <v>0</v>
      </c>
      <c r="C22" s="179">
        <v>1</v>
      </c>
      <c r="D22" s="294">
        <f t="shared" si="1"/>
        <v>1</v>
      </c>
      <c r="E22" s="256">
        <f t="shared" si="0"/>
        <v>0.02271694684234439</v>
      </c>
    </row>
    <row r="23" spans="1:5" ht="12.75">
      <c r="A23" s="270" t="s">
        <v>101</v>
      </c>
      <c r="B23" s="100">
        <v>0</v>
      </c>
      <c r="C23" s="179">
        <v>3</v>
      </c>
      <c r="D23" s="294">
        <f t="shared" si="1"/>
        <v>3</v>
      </c>
      <c r="E23" s="256">
        <f t="shared" si="0"/>
        <v>0.06815084052703317</v>
      </c>
    </row>
    <row r="24" spans="1:5" ht="12.75">
      <c r="A24" s="270" t="s">
        <v>17</v>
      </c>
      <c r="B24" s="100">
        <v>29</v>
      </c>
      <c r="C24" s="179">
        <v>15</v>
      </c>
      <c r="D24" s="294">
        <f t="shared" si="1"/>
        <v>44</v>
      </c>
      <c r="E24" s="256">
        <f t="shared" si="0"/>
        <v>0.9995456610631531</v>
      </c>
    </row>
    <row r="25" spans="1:5" ht="12.75">
      <c r="A25" s="270" t="s">
        <v>84</v>
      </c>
      <c r="B25" s="100">
        <v>0</v>
      </c>
      <c r="C25" s="179">
        <v>2</v>
      </c>
      <c r="D25" s="294">
        <f t="shared" si="1"/>
        <v>2</v>
      </c>
      <c r="E25" s="256">
        <f t="shared" si="0"/>
        <v>0.04543389368468878</v>
      </c>
    </row>
    <row r="26" spans="1:5" ht="12.75">
      <c r="A26" s="270" t="s">
        <v>151</v>
      </c>
      <c r="B26" s="100">
        <v>0</v>
      </c>
      <c r="C26" s="179">
        <v>1</v>
      </c>
      <c r="D26" s="294">
        <f t="shared" si="1"/>
        <v>1</v>
      </c>
      <c r="E26" s="256">
        <f t="shared" si="0"/>
        <v>0.02271694684234439</v>
      </c>
    </row>
    <row r="27" spans="1:5" ht="12.75">
      <c r="A27" s="270" t="s">
        <v>176</v>
      </c>
      <c r="B27" s="100">
        <v>0</v>
      </c>
      <c r="C27" s="179">
        <v>1</v>
      </c>
      <c r="D27" s="294">
        <f t="shared" si="1"/>
        <v>1</v>
      </c>
      <c r="E27" s="256">
        <f t="shared" si="0"/>
        <v>0.02271694684234439</v>
      </c>
    </row>
    <row r="28" spans="1:5" ht="12.75">
      <c r="A28" s="270" t="s">
        <v>103</v>
      </c>
      <c r="B28" s="100">
        <v>2</v>
      </c>
      <c r="C28" s="179">
        <v>1</v>
      </c>
      <c r="D28" s="294">
        <f t="shared" si="1"/>
        <v>3</v>
      </c>
      <c r="E28" s="256">
        <f t="shared" si="0"/>
        <v>0.06815084052703317</v>
      </c>
    </row>
    <row r="29" spans="1:5" ht="12.75">
      <c r="A29" s="270" t="s">
        <v>18</v>
      </c>
      <c r="B29" s="100">
        <v>3</v>
      </c>
      <c r="C29" s="179">
        <v>89</v>
      </c>
      <c r="D29" s="294">
        <f t="shared" si="1"/>
        <v>92</v>
      </c>
      <c r="E29" s="256">
        <f t="shared" si="0"/>
        <v>2.089959109495684</v>
      </c>
    </row>
    <row r="30" spans="1:5" ht="12.75">
      <c r="A30" s="270" t="s">
        <v>104</v>
      </c>
      <c r="B30" s="100">
        <v>0</v>
      </c>
      <c r="C30" s="179">
        <v>3</v>
      </c>
      <c r="D30" s="294">
        <f t="shared" si="1"/>
        <v>3</v>
      </c>
      <c r="E30" s="256">
        <f t="shared" si="0"/>
        <v>0.06815084052703317</v>
      </c>
    </row>
    <row r="31" spans="1:5" ht="12.75">
      <c r="A31" s="270" t="s">
        <v>20</v>
      </c>
      <c r="B31" s="100">
        <v>2</v>
      </c>
      <c r="C31" s="179">
        <v>4</v>
      </c>
      <c r="D31" s="294">
        <f t="shared" si="1"/>
        <v>6</v>
      </c>
      <c r="E31" s="256">
        <f t="shared" si="0"/>
        <v>0.13630168105406634</v>
      </c>
    </row>
    <row r="32" spans="1:5" ht="12.75">
      <c r="A32" s="270" t="s">
        <v>85</v>
      </c>
      <c r="B32" s="100">
        <v>17</v>
      </c>
      <c r="C32" s="179">
        <v>0</v>
      </c>
      <c r="D32" s="294">
        <f t="shared" si="1"/>
        <v>17</v>
      </c>
      <c r="E32" s="256">
        <f t="shared" si="0"/>
        <v>0.3861880963198546</v>
      </c>
    </row>
    <row r="33" spans="1:5" ht="12.75">
      <c r="A33" s="270" t="s">
        <v>153</v>
      </c>
      <c r="B33" s="100">
        <v>0</v>
      </c>
      <c r="C33" s="179">
        <v>1</v>
      </c>
      <c r="D33" s="294">
        <f t="shared" si="1"/>
        <v>1</v>
      </c>
      <c r="E33" s="256">
        <f t="shared" si="0"/>
        <v>0.02271694684234439</v>
      </c>
    </row>
    <row r="34" spans="1:5" ht="12.75">
      <c r="A34" s="270" t="s">
        <v>21</v>
      </c>
      <c r="B34" s="100">
        <v>0</v>
      </c>
      <c r="C34" s="179">
        <v>4</v>
      </c>
      <c r="D34" s="294">
        <f t="shared" si="1"/>
        <v>4</v>
      </c>
      <c r="E34" s="256">
        <f t="shared" si="0"/>
        <v>0.09086778736937756</v>
      </c>
    </row>
    <row r="35" spans="1:5" ht="12.75">
      <c r="A35" s="270" t="s">
        <v>22</v>
      </c>
      <c r="B35" s="100">
        <v>3</v>
      </c>
      <c r="C35" s="179">
        <v>0</v>
      </c>
      <c r="D35" s="294">
        <f t="shared" si="1"/>
        <v>3</v>
      </c>
      <c r="E35" s="256">
        <f t="shared" si="0"/>
        <v>0.06815084052703317</v>
      </c>
    </row>
    <row r="36" spans="1:5" ht="12.75">
      <c r="A36" s="270" t="s">
        <v>154</v>
      </c>
      <c r="B36" s="100">
        <v>1</v>
      </c>
      <c r="C36" s="179">
        <v>0</v>
      </c>
      <c r="D36" s="294">
        <f t="shared" si="1"/>
        <v>1</v>
      </c>
      <c r="E36" s="256">
        <f t="shared" si="0"/>
        <v>0.02271694684234439</v>
      </c>
    </row>
    <row r="37" spans="1:5" ht="12.75">
      <c r="A37" s="270" t="s">
        <v>23</v>
      </c>
      <c r="B37" s="100">
        <v>9</v>
      </c>
      <c r="C37" s="179">
        <v>12</v>
      </c>
      <c r="D37" s="294">
        <f t="shared" si="1"/>
        <v>21</v>
      </c>
      <c r="E37" s="256">
        <f aca="true" t="shared" si="2" ref="E37:E68">D37*100/$D$107</f>
        <v>0.4770558836892322</v>
      </c>
    </row>
    <row r="38" spans="1:5" ht="12.75">
      <c r="A38" s="270" t="s">
        <v>105</v>
      </c>
      <c r="B38" s="100">
        <v>2</v>
      </c>
      <c r="C38" s="179">
        <v>3</v>
      </c>
      <c r="D38" s="294">
        <f t="shared" si="1"/>
        <v>5</v>
      </c>
      <c r="E38" s="256">
        <f t="shared" si="2"/>
        <v>0.11358473421172194</v>
      </c>
    </row>
    <row r="39" spans="1:5" ht="12.75">
      <c r="A39" s="270" t="s">
        <v>24</v>
      </c>
      <c r="B39" s="100">
        <v>0</v>
      </c>
      <c r="C39" s="179">
        <v>4</v>
      </c>
      <c r="D39" s="294">
        <f t="shared" si="1"/>
        <v>4</v>
      </c>
      <c r="E39" s="256">
        <f t="shared" si="2"/>
        <v>0.09086778736937756</v>
      </c>
    </row>
    <row r="40" spans="1:5" ht="12.75">
      <c r="A40" s="270" t="s">
        <v>25</v>
      </c>
      <c r="B40" s="100">
        <v>3</v>
      </c>
      <c r="C40" s="179">
        <v>58</v>
      </c>
      <c r="D40" s="294">
        <f t="shared" si="1"/>
        <v>61</v>
      </c>
      <c r="E40" s="256">
        <f t="shared" si="2"/>
        <v>1.3857337573830077</v>
      </c>
    </row>
    <row r="41" spans="1:5" ht="12.75">
      <c r="A41" s="270" t="s">
        <v>86</v>
      </c>
      <c r="B41" s="100">
        <v>4</v>
      </c>
      <c r="C41" s="179">
        <v>3</v>
      </c>
      <c r="D41" s="294">
        <f t="shared" si="1"/>
        <v>7</v>
      </c>
      <c r="E41" s="256">
        <f t="shared" si="2"/>
        <v>0.15901862789641072</v>
      </c>
    </row>
    <row r="42" spans="1:5" ht="12.75">
      <c r="A42" s="270" t="s">
        <v>26</v>
      </c>
      <c r="B42" s="100">
        <v>8</v>
      </c>
      <c r="C42" s="179">
        <v>19</v>
      </c>
      <c r="D42" s="294">
        <f t="shared" si="1"/>
        <v>27</v>
      </c>
      <c r="E42" s="256">
        <f t="shared" si="2"/>
        <v>0.6133575647432985</v>
      </c>
    </row>
    <row r="43" spans="1:5" ht="12.75">
      <c r="A43" s="270" t="s">
        <v>27</v>
      </c>
      <c r="B43" s="100">
        <v>0</v>
      </c>
      <c r="C43" s="179">
        <v>5</v>
      </c>
      <c r="D43" s="294">
        <f t="shared" si="1"/>
        <v>5</v>
      </c>
      <c r="E43" s="256">
        <f t="shared" si="2"/>
        <v>0.11358473421172194</v>
      </c>
    </row>
    <row r="44" spans="1:5" ht="12.75">
      <c r="A44" s="270" t="s">
        <v>106</v>
      </c>
      <c r="B44" s="100">
        <v>3</v>
      </c>
      <c r="C44" s="179">
        <v>8</v>
      </c>
      <c r="D44" s="294">
        <f t="shared" si="1"/>
        <v>11</v>
      </c>
      <c r="E44" s="256">
        <f t="shared" si="2"/>
        <v>0.24988641526578828</v>
      </c>
    </row>
    <row r="45" spans="1:5" ht="12.75">
      <c r="A45" s="270" t="s">
        <v>87</v>
      </c>
      <c r="B45" s="100">
        <v>0</v>
      </c>
      <c r="C45" s="179">
        <v>1</v>
      </c>
      <c r="D45" s="294">
        <f t="shared" si="1"/>
        <v>1</v>
      </c>
      <c r="E45" s="256">
        <f t="shared" si="2"/>
        <v>0.02271694684234439</v>
      </c>
    </row>
    <row r="46" spans="1:5" ht="12.75">
      <c r="A46" s="270" t="s">
        <v>107</v>
      </c>
      <c r="B46" s="100">
        <v>13</v>
      </c>
      <c r="C46" s="179">
        <v>10</v>
      </c>
      <c r="D46" s="294">
        <f t="shared" si="1"/>
        <v>23</v>
      </c>
      <c r="E46" s="256">
        <f t="shared" si="2"/>
        <v>0.522489777373921</v>
      </c>
    </row>
    <row r="47" spans="1:5" ht="12.75">
      <c r="A47" s="270" t="s">
        <v>108</v>
      </c>
      <c r="B47" s="100">
        <v>1</v>
      </c>
      <c r="C47" s="179">
        <v>1</v>
      </c>
      <c r="D47" s="294">
        <f t="shared" si="1"/>
        <v>2</v>
      </c>
      <c r="E47" s="256">
        <f t="shared" si="2"/>
        <v>0.04543389368468878</v>
      </c>
    </row>
    <row r="48" spans="1:5" ht="12.75">
      <c r="A48" s="270" t="s">
        <v>28</v>
      </c>
      <c r="B48" s="100">
        <v>1</v>
      </c>
      <c r="C48" s="179">
        <v>7</v>
      </c>
      <c r="D48" s="294">
        <f t="shared" si="1"/>
        <v>8</v>
      </c>
      <c r="E48" s="256">
        <f t="shared" si="2"/>
        <v>0.18173557473875512</v>
      </c>
    </row>
    <row r="49" spans="1:5" ht="12.75">
      <c r="A49" s="270" t="s">
        <v>29</v>
      </c>
      <c r="B49" s="100">
        <v>0</v>
      </c>
      <c r="C49" s="179">
        <v>10</v>
      </c>
      <c r="D49" s="294">
        <f t="shared" si="1"/>
        <v>10</v>
      </c>
      <c r="E49" s="256">
        <f t="shared" si="2"/>
        <v>0.22716946842344388</v>
      </c>
    </row>
    <row r="50" spans="1:5" ht="12.75">
      <c r="A50" s="270" t="s">
        <v>110</v>
      </c>
      <c r="B50" s="100">
        <v>5</v>
      </c>
      <c r="C50" s="179">
        <v>12</v>
      </c>
      <c r="D50" s="294">
        <f t="shared" si="1"/>
        <v>17</v>
      </c>
      <c r="E50" s="256">
        <f t="shared" si="2"/>
        <v>0.3861880963198546</v>
      </c>
    </row>
    <row r="51" spans="1:5" ht="12.75">
      <c r="A51" s="270" t="s">
        <v>30</v>
      </c>
      <c r="B51" s="100">
        <v>36</v>
      </c>
      <c r="C51" s="179">
        <v>17</v>
      </c>
      <c r="D51" s="294">
        <f t="shared" si="1"/>
        <v>53</v>
      </c>
      <c r="E51" s="256">
        <f t="shared" si="2"/>
        <v>1.2039981826442525</v>
      </c>
    </row>
    <row r="52" spans="1:5" ht="12.75">
      <c r="A52" s="270" t="s">
        <v>31</v>
      </c>
      <c r="B52" s="100">
        <v>1</v>
      </c>
      <c r="C52" s="179">
        <v>5</v>
      </c>
      <c r="D52" s="294">
        <f t="shared" si="1"/>
        <v>6</v>
      </c>
      <c r="E52" s="256">
        <f t="shared" si="2"/>
        <v>0.13630168105406634</v>
      </c>
    </row>
    <row r="53" spans="1:5" ht="12.75">
      <c r="A53" s="270" t="s">
        <v>32</v>
      </c>
      <c r="B53" s="100">
        <v>1</v>
      </c>
      <c r="C53" s="179">
        <v>0</v>
      </c>
      <c r="D53" s="294">
        <f t="shared" si="1"/>
        <v>1</v>
      </c>
      <c r="E53" s="256">
        <f t="shared" si="2"/>
        <v>0.02271694684234439</v>
      </c>
    </row>
    <row r="54" spans="1:5" ht="12.75">
      <c r="A54" s="270" t="s">
        <v>33</v>
      </c>
      <c r="B54" s="100">
        <v>1</v>
      </c>
      <c r="C54" s="179">
        <v>2</v>
      </c>
      <c r="D54" s="294">
        <f t="shared" si="1"/>
        <v>3</v>
      </c>
      <c r="E54" s="256">
        <f t="shared" si="2"/>
        <v>0.06815084052703317</v>
      </c>
    </row>
    <row r="55" spans="1:5" ht="12.75">
      <c r="A55" s="270" t="s">
        <v>35</v>
      </c>
      <c r="B55" s="100">
        <v>2</v>
      </c>
      <c r="C55" s="179">
        <v>8</v>
      </c>
      <c r="D55" s="294">
        <f t="shared" si="1"/>
        <v>10</v>
      </c>
      <c r="E55" s="256">
        <f t="shared" si="2"/>
        <v>0.22716946842344388</v>
      </c>
    </row>
    <row r="56" spans="1:5" ht="12.75">
      <c r="A56" s="270" t="s">
        <v>112</v>
      </c>
      <c r="B56" s="100">
        <v>3</v>
      </c>
      <c r="C56" s="179">
        <v>4</v>
      </c>
      <c r="D56" s="294">
        <f t="shared" si="1"/>
        <v>7</v>
      </c>
      <c r="E56" s="256">
        <f t="shared" si="2"/>
        <v>0.15901862789641072</v>
      </c>
    </row>
    <row r="57" spans="1:5" ht="12.75">
      <c r="A57" s="270" t="s">
        <v>113</v>
      </c>
      <c r="B57" s="100">
        <v>0</v>
      </c>
      <c r="C57" s="179">
        <v>6</v>
      </c>
      <c r="D57" s="294">
        <f t="shared" si="1"/>
        <v>6</v>
      </c>
      <c r="E57" s="256">
        <f t="shared" si="2"/>
        <v>0.13630168105406634</v>
      </c>
    </row>
    <row r="58" spans="1:5" ht="12.75">
      <c r="A58" s="270" t="s">
        <v>37</v>
      </c>
      <c r="B58" s="100">
        <v>1</v>
      </c>
      <c r="C58" s="179">
        <v>6</v>
      </c>
      <c r="D58" s="294">
        <f t="shared" si="1"/>
        <v>7</v>
      </c>
      <c r="E58" s="256">
        <f t="shared" si="2"/>
        <v>0.15901862789641072</v>
      </c>
    </row>
    <row r="59" spans="1:5" ht="12.75">
      <c r="A59" s="270" t="s">
        <v>116</v>
      </c>
      <c r="B59" s="100">
        <v>2</v>
      </c>
      <c r="C59" s="179">
        <v>7</v>
      </c>
      <c r="D59" s="294">
        <f t="shared" si="1"/>
        <v>9</v>
      </c>
      <c r="E59" s="256">
        <f t="shared" si="2"/>
        <v>0.2044525215810995</v>
      </c>
    </row>
    <row r="60" spans="1:5" ht="12.75">
      <c r="A60" s="270" t="s">
        <v>39</v>
      </c>
      <c r="B60" s="100">
        <v>0</v>
      </c>
      <c r="C60" s="179">
        <v>7</v>
      </c>
      <c r="D60" s="294">
        <f t="shared" si="1"/>
        <v>7</v>
      </c>
      <c r="E60" s="256">
        <f t="shared" si="2"/>
        <v>0.15901862789641072</v>
      </c>
    </row>
    <row r="61" spans="1:5" ht="12.75">
      <c r="A61" s="270" t="s">
        <v>40</v>
      </c>
      <c r="B61" s="100">
        <v>1</v>
      </c>
      <c r="C61" s="179">
        <v>1</v>
      </c>
      <c r="D61" s="294">
        <f t="shared" si="1"/>
        <v>2</v>
      </c>
      <c r="E61" s="256">
        <f t="shared" si="2"/>
        <v>0.04543389368468878</v>
      </c>
    </row>
    <row r="62" spans="1:5" ht="12.75">
      <c r="A62" s="282" t="s">
        <v>197</v>
      </c>
      <c r="B62" s="100">
        <v>2</v>
      </c>
      <c r="C62" s="179">
        <v>3</v>
      </c>
      <c r="D62" s="294">
        <f>SUM(B62:C62)</f>
        <v>5</v>
      </c>
      <c r="E62" s="256">
        <f t="shared" si="2"/>
        <v>0.11358473421172194</v>
      </c>
    </row>
    <row r="63" spans="1:5" ht="12.75">
      <c r="A63" s="270" t="s">
        <v>42</v>
      </c>
      <c r="B63" s="100">
        <v>1</v>
      </c>
      <c r="C63" s="179">
        <v>0</v>
      </c>
      <c r="D63" s="294">
        <f t="shared" si="1"/>
        <v>1</v>
      </c>
      <c r="E63" s="256">
        <f t="shared" si="2"/>
        <v>0.02271694684234439</v>
      </c>
    </row>
    <row r="64" spans="1:5" ht="12.75">
      <c r="A64" s="270" t="s">
        <v>117</v>
      </c>
      <c r="B64" s="100">
        <v>1</v>
      </c>
      <c r="C64" s="179">
        <v>1</v>
      </c>
      <c r="D64" s="294">
        <f t="shared" si="1"/>
        <v>2</v>
      </c>
      <c r="E64" s="256">
        <f t="shared" si="2"/>
        <v>0.04543389368468878</v>
      </c>
    </row>
    <row r="65" spans="1:5" ht="12.75">
      <c r="A65" s="270" t="s">
        <v>43</v>
      </c>
      <c r="B65" s="100">
        <v>1</v>
      </c>
      <c r="C65" s="179">
        <v>1</v>
      </c>
      <c r="D65" s="294">
        <f t="shared" si="1"/>
        <v>2</v>
      </c>
      <c r="E65" s="256">
        <f t="shared" si="2"/>
        <v>0.04543389368468878</v>
      </c>
    </row>
    <row r="66" spans="1:5" ht="12.75">
      <c r="A66" s="270" t="s">
        <v>44</v>
      </c>
      <c r="B66" s="100">
        <v>1</v>
      </c>
      <c r="C66" s="179">
        <v>25</v>
      </c>
      <c r="D66" s="294">
        <f t="shared" si="1"/>
        <v>26</v>
      </c>
      <c r="E66" s="256">
        <f t="shared" si="2"/>
        <v>0.5906406179009541</v>
      </c>
    </row>
    <row r="67" spans="1:5" ht="12.75">
      <c r="A67" s="270" t="s">
        <v>45</v>
      </c>
      <c r="B67" s="100">
        <v>0</v>
      </c>
      <c r="C67" s="179">
        <v>1</v>
      </c>
      <c r="D67" s="294">
        <f t="shared" si="1"/>
        <v>1</v>
      </c>
      <c r="E67" s="256">
        <f t="shared" si="2"/>
        <v>0.02271694684234439</v>
      </c>
    </row>
    <row r="68" spans="1:5" ht="12.75">
      <c r="A68" s="270" t="s">
        <v>88</v>
      </c>
      <c r="B68" s="100">
        <v>0</v>
      </c>
      <c r="C68" s="179">
        <v>2</v>
      </c>
      <c r="D68" s="294">
        <f t="shared" si="1"/>
        <v>2</v>
      </c>
      <c r="E68" s="256">
        <f t="shared" si="2"/>
        <v>0.04543389368468878</v>
      </c>
    </row>
    <row r="69" spans="1:5" ht="12.75">
      <c r="A69" s="270" t="s">
        <v>118</v>
      </c>
      <c r="B69" s="100">
        <v>10</v>
      </c>
      <c r="C69" s="179">
        <v>15</v>
      </c>
      <c r="D69" s="294">
        <f t="shared" si="1"/>
        <v>25</v>
      </c>
      <c r="E69" s="256">
        <f aca="true" t="shared" si="3" ref="E69:E76">D69*100/$D$107</f>
        <v>0.5679236710586097</v>
      </c>
    </row>
    <row r="70" spans="1:5" ht="12.75">
      <c r="A70" s="282" t="s">
        <v>252</v>
      </c>
      <c r="B70" s="100">
        <v>17</v>
      </c>
      <c r="C70" s="179">
        <v>13</v>
      </c>
      <c r="D70" s="294">
        <f t="shared" si="1"/>
        <v>30</v>
      </c>
      <c r="E70" s="256">
        <f t="shared" si="3"/>
        <v>0.6815084052703316</v>
      </c>
    </row>
    <row r="71" spans="1:5" ht="12.75">
      <c r="A71" s="270" t="s">
        <v>46</v>
      </c>
      <c r="B71" s="100">
        <v>10</v>
      </c>
      <c r="C71" s="179">
        <v>5</v>
      </c>
      <c r="D71" s="294">
        <f aca="true" t="shared" si="4" ref="D71:D106">SUM(B71:C71)</f>
        <v>15</v>
      </c>
      <c r="E71" s="256">
        <f t="shared" si="3"/>
        <v>0.3407542026351658</v>
      </c>
    </row>
    <row r="72" spans="1:5" ht="12.75">
      <c r="A72" s="270" t="s">
        <v>48</v>
      </c>
      <c r="B72" s="100">
        <v>2</v>
      </c>
      <c r="C72" s="179">
        <v>11</v>
      </c>
      <c r="D72" s="294">
        <f t="shared" si="4"/>
        <v>13</v>
      </c>
      <c r="E72" s="256">
        <f t="shared" si="3"/>
        <v>0.29532030895047706</v>
      </c>
    </row>
    <row r="73" spans="1:5" ht="12.75">
      <c r="A73" s="282" t="s">
        <v>49</v>
      </c>
      <c r="B73" s="100">
        <v>0</v>
      </c>
      <c r="C73" s="179">
        <v>2</v>
      </c>
      <c r="D73" s="294">
        <f t="shared" si="4"/>
        <v>2</v>
      </c>
      <c r="E73" s="256">
        <f t="shared" si="3"/>
        <v>0.04543389368468878</v>
      </c>
    </row>
    <row r="74" spans="1:5" ht="12.75">
      <c r="A74" s="270" t="s">
        <v>73</v>
      </c>
      <c r="B74" s="100">
        <v>2</v>
      </c>
      <c r="C74" s="179">
        <v>77</v>
      </c>
      <c r="D74" s="294">
        <f t="shared" si="4"/>
        <v>79</v>
      </c>
      <c r="E74" s="256">
        <f t="shared" si="3"/>
        <v>1.7946388005452067</v>
      </c>
    </row>
    <row r="75" spans="1:5" ht="12.75">
      <c r="A75" s="270" t="s">
        <v>138</v>
      </c>
      <c r="B75" s="100">
        <v>0</v>
      </c>
      <c r="C75" s="179">
        <v>1</v>
      </c>
      <c r="D75" s="294">
        <f t="shared" si="4"/>
        <v>1</v>
      </c>
      <c r="E75" s="256">
        <f t="shared" si="3"/>
        <v>0.02271694684234439</v>
      </c>
    </row>
    <row r="76" spans="1:5" ht="12.75">
      <c r="A76" s="270" t="s">
        <v>120</v>
      </c>
      <c r="B76" s="100">
        <v>0</v>
      </c>
      <c r="C76" s="179">
        <v>4</v>
      </c>
      <c r="D76" s="294">
        <f t="shared" si="4"/>
        <v>4</v>
      </c>
      <c r="E76" s="256">
        <f t="shared" si="3"/>
        <v>0.09086778736937756</v>
      </c>
    </row>
    <row r="77" spans="1:5" ht="12.75">
      <c r="A77" s="270" t="s">
        <v>50</v>
      </c>
      <c r="B77" s="100">
        <v>0</v>
      </c>
      <c r="C77" s="179">
        <v>24</v>
      </c>
      <c r="D77" s="294">
        <f t="shared" si="4"/>
        <v>24</v>
      </c>
      <c r="E77" s="256">
        <f aca="true" t="shared" si="5" ref="E77:E106">D77*100/$D$107</f>
        <v>0.5452067242162654</v>
      </c>
    </row>
    <row r="78" spans="1:5" ht="12.75">
      <c r="A78" s="270" t="s">
        <v>204</v>
      </c>
      <c r="B78" s="100">
        <v>2</v>
      </c>
      <c r="C78" s="179">
        <v>8</v>
      </c>
      <c r="D78" s="294">
        <f t="shared" si="4"/>
        <v>10</v>
      </c>
      <c r="E78" s="256">
        <f t="shared" si="5"/>
        <v>0.22716946842344388</v>
      </c>
    </row>
    <row r="79" spans="1:5" ht="12.75">
      <c r="A79" s="270" t="s">
        <v>122</v>
      </c>
      <c r="B79" s="100">
        <v>1</v>
      </c>
      <c r="C79" s="179">
        <v>4</v>
      </c>
      <c r="D79" s="294">
        <f t="shared" si="4"/>
        <v>5</v>
      </c>
      <c r="E79" s="256">
        <f t="shared" si="5"/>
        <v>0.11358473421172194</v>
      </c>
    </row>
    <row r="80" spans="1:5" ht="12.75">
      <c r="A80" s="270" t="s">
        <v>198</v>
      </c>
      <c r="B80" s="100">
        <v>0</v>
      </c>
      <c r="C80" s="179">
        <v>1</v>
      </c>
      <c r="D80" s="294">
        <f t="shared" si="4"/>
        <v>1</v>
      </c>
      <c r="E80" s="256">
        <f t="shared" si="5"/>
        <v>0.02271694684234439</v>
      </c>
    </row>
    <row r="81" spans="1:5" ht="12.75">
      <c r="A81" s="270" t="s">
        <v>52</v>
      </c>
      <c r="B81" s="100">
        <v>155</v>
      </c>
      <c r="C81" s="179">
        <v>104</v>
      </c>
      <c r="D81" s="294">
        <f t="shared" si="4"/>
        <v>259</v>
      </c>
      <c r="E81" s="256">
        <f t="shared" si="5"/>
        <v>5.883689232167197</v>
      </c>
    </row>
    <row r="82" spans="1:5" ht="12.75">
      <c r="A82" s="270" t="s">
        <v>173</v>
      </c>
      <c r="B82" s="100">
        <v>1</v>
      </c>
      <c r="C82" s="179">
        <v>1</v>
      </c>
      <c r="D82" s="294">
        <f t="shared" si="4"/>
        <v>2</v>
      </c>
      <c r="E82" s="256">
        <f t="shared" si="5"/>
        <v>0.04543389368468878</v>
      </c>
    </row>
    <row r="83" spans="1:5" ht="12.75">
      <c r="A83" s="270" t="s">
        <v>53</v>
      </c>
      <c r="B83" s="100">
        <v>1</v>
      </c>
      <c r="C83" s="179">
        <v>4</v>
      </c>
      <c r="D83" s="294">
        <f t="shared" si="4"/>
        <v>5</v>
      </c>
      <c r="E83" s="256">
        <f t="shared" si="5"/>
        <v>0.11358473421172194</v>
      </c>
    </row>
    <row r="84" spans="1:5" ht="12.75">
      <c r="A84" s="270" t="s">
        <v>54</v>
      </c>
      <c r="B84" s="100">
        <v>2</v>
      </c>
      <c r="C84" s="179">
        <v>6</v>
      </c>
      <c r="D84" s="294">
        <f t="shared" si="4"/>
        <v>8</v>
      </c>
      <c r="E84" s="256">
        <f t="shared" si="5"/>
        <v>0.18173557473875512</v>
      </c>
    </row>
    <row r="85" spans="1:5" ht="12.75">
      <c r="A85" s="270" t="s">
        <v>55</v>
      </c>
      <c r="B85" s="100">
        <v>0</v>
      </c>
      <c r="C85" s="179">
        <v>4</v>
      </c>
      <c r="D85" s="294">
        <f t="shared" si="4"/>
        <v>4</v>
      </c>
      <c r="E85" s="256">
        <f t="shared" si="5"/>
        <v>0.09086778736937756</v>
      </c>
    </row>
    <row r="86" spans="1:5" ht="12.75">
      <c r="A86" s="270" t="s">
        <v>56</v>
      </c>
      <c r="B86" s="100">
        <v>0</v>
      </c>
      <c r="C86" s="179">
        <v>5</v>
      </c>
      <c r="D86" s="294">
        <f t="shared" si="4"/>
        <v>5</v>
      </c>
      <c r="E86" s="256">
        <f t="shared" si="5"/>
        <v>0.11358473421172194</v>
      </c>
    </row>
    <row r="87" spans="1:5" ht="12.75">
      <c r="A87" s="270" t="s">
        <v>57</v>
      </c>
      <c r="B87" s="100">
        <v>3</v>
      </c>
      <c r="C87" s="179">
        <v>20</v>
      </c>
      <c r="D87" s="294">
        <f t="shared" si="4"/>
        <v>23</v>
      </c>
      <c r="E87" s="256">
        <f t="shared" si="5"/>
        <v>0.522489777373921</v>
      </c>
    </row>
    <row r="88" spans="1:5" ht="12.75">
      <c r="A88" s="270" t="s">
        <v>125</v>
      </c>
      <c r="B88" s="100">
        <v>8</v>
      </c>
      <c r="C88" s="179">
        <v>69</v>
      </c>
      <c r="D88" s="294">
        <f t="shared" si="4"/>
        <v>77</v>
      </c>
      <c r="E88" s="256">
        <f t="shared" si="5"/>
        <v>1.749204906860518</v>
      </c>
    </row>
    <row r="89" spans="1:5" ht="12.75">
      <c r="A89" s="270" t="s">
        <v>58</v>
      </c>
      <c r="B89" s="100">
        <v>0</v>
      </c>
      <c r="C89" s="179">
        <v>2</v>
      </c>
      <c r="D89" s="294">
        <f t="shared" si="4"/>
        <v>2</v>
      </c>
      <c r="E89" s="256">
        <f t="shared" si="5"/>
        <v>0.04543389368468878</v>
      </c>
    </row>
    <row r="90" spans="1:5" ht="12.75">
      <c r="A90" s="270" t="s">
        <v>59</v>
      </c>
      <c r="B90" s="100">
        <v>3</v>
      </c>
      <c r="C90" s="179">
        <v>21</v>
      </c>
      <c r="D90" s="294">
        <f t="shared" si="4"/>
        <v>24</v>
      </c>
      <c r="E90" s="256">
        <f t="shared" si="5"/>
        <v>0.5452067242162654</v>
      </c>
    </row>
    <row r="91" spans="1:5" ht="12.75">
      <c r="A91" s="270" t="s">
        <v>91</v>
      </c>
      <c r="B91" s="100">
        <v>8</v>
      </c>
      <c r="C91" s="179">
        <v>0</v>
      </c>
      <c r="D91" s="294">
        <f t="shared" si="4"/>
        <v>8</v>
      </c>
      <c r="E91" s="256">
        <f t="shared" si="5"/>
        <v>0.18173557473875512</v>
      </c>
    </row>
    <row r="92" spans="1:5" ht="12.75">
      <c r="A92" s="270" t="s">
        <v>92</v>
      </c>
      <c r="B92" s="100">
        <v>1</v>
      </c>
      <c r="C92" s="179">
        <v>2</v>
      </c>
      <c r="D92" s="294">
        <f t="shared" si="4"/>
        <v>3</v>
      </c>
      <c r="E92" s="256">
        <f t="shared" si="5"/>
        <v>0.06815084052703317</v>
      </c>
    </row>
    <row r="93" spans="1:5" ht="12.75">
      <c r="A93" s="282" t="s">
        <v>74</v>
      </c>
      <c r="B93" s="100">
        <v>0</v>
      </c>
      <c r="C93" s="179">
        <v>1</v>
      </c>
      <c r="D93" s="294">
        <f t="shared" si="4"/>
        <v>1</v>
      </c>
      <c r="E93" s="256">
        <f t="shared" si="5"/>
        <v>0.02271694684234439</v>
      </c>
    </row>
    <row r="94" spans="1:5" ht="12.75">
      <c r="A94" s="270" t="s">
        <v>61</v>
      </c>
      <c r="B94" s="100">
        <v>0</v>
      </c>
      <c r="C94" s="179">
        <v>2</v>
      </c>
      <c r="D94" s="294">
        <f t="shared" si="4"/>
        <v>2</v>
      </c>
      <c r="E94" s="256">
        <f t="shared" si="5"/>
        <v>0.04543389368468878</v>
      </c>
    </row>
    <row r="95" spans="1:5" ht="12.75">
      <c r="A95" s="270" t="s">
        <v>93</v>
      </c>
      <c r="B95" s="100">
        <v>0</v>
      </c>
      <c r="C95" s="179">
        <v>1</v>
      </c>
      <c r="D95" s="294">
        <f t="shared" si="4"/>
        <v>1</v>
      </c>
      <c r="E95" s="256">
        <f t="shared" si="5"/>
        <v>0.02271694684234439</v>
      </c>
    </row>
    <row r="96" spans="1:5" ht="12.75">
      <c r="A96" s="270" t="s">
        <v>62</v>
      </c>
      <c r="B96" s="100">
        <v>1</v>
      </c>
      <c r="C96" s="179">
        <v>90</v>
      </c>
      <c r="D96" s="294">
        <f t="shared" si="4"/>
        <v>91</v>
      </c>
      <c r="E96" s="256">
        <f t="shared" si="5"/>
        <v>2.0672421626533395</v>
      </c>
    </row>
    <row r="97" spans="1:5" ht="12.75">
      <c r="A97" s="270" t="s">
        <v>63</v>
      </c>
      <c r="B97" s="100">
        <v>9</v>
      </c>
      <c r="C97" s="179">
        <v>82</v>
      </c>
      <c r="D97" s="294">
        <f t="shared" si="4"/>
        <v>91</v>
      </c>
      <c r="E97" s="256">
        <f t="shared" si="5"/>
        <v>2.0672421626533395</v>
      </c>
    </row>
    <row r="98" spans="1:5" ht="12.75">
      <c r="A98" s="270" t="s">
        <v>64</v>
      </c>
      <c r="B98" s="100">
        <v>4</v>
      </c>
      <c r="C98" s="179">
        <v>1</v>
      </c>
      <c r="D98" s="294">
        <f t="shared" si="4"/>
        <v>5</v>
      </c>
      <c r="E98" s="256">
        <f t="shared" si="5"/>
        <v>0.11358473421172194</v>
      </c>
    </row>
    <row r="99" spans="1:5" ht="12.75">
      <c r="A99" s="270" t="s">
        <v>66</v>
      </c>
      <c r="B99" s="100">
        <v>1142</v>
      </c>
      <c r="C99" s="179">
        <v>838</v>
      </c>
      <c r="D99" s="294">
        <f t="shared" si="4"/>
        <v>1980</v>
      </c>
      <c r="E99" s="256">
        <f t="shared" si="5"/>
        <v>44.97955474784189</v>
      </c>
    </row>
    <row r="100" spans="1:5" ht="12.75">
      <c r="A100" s="270" t="s">
        <v>67</v>
      </c>
      <c r="B100" s="100">
        <v>2</v>
      </c>
      <c r="C100" s="179">
        <v>8</v>
      </c>
      <c r="D100" s="294">
        <f t="shared" si="4"/>
        <v>10</v>
      </c>
      <c r="E100" s="256">
        <f t="shared" si="5"/>
        <v>0.22716946842344388</v>
      </c>
    </row>
    <row r="101" spans="1:5" ht="12.75">
      <c r="A101" s="270" t="s">
        <v>68</v>
      </c>
      <c r="B101" s="100">
        <v>1</v>
      </c>
      <c r="C101" s="179">
        <v>2</v>
      </c>
      <c r="D101" s="294">
        <f t="shared" si="4"/>
        <v>3</v>
      </c>
      <c r="E101" s="256">
        <f t="shared" si="5"/>
        <v>0.06815084052703317</v>
      </c>
    </row>
    <row r="102" spans="1:5" ht="12.75">
      <c r="A102" s="270" t="s">
        <v>141</v>
      </c>
      <c r="B102" s="100">
        <v>1</v>
      </c>
      <c r="C102" s="179">
        <v>0</v>
      </c>
      <c r="D102" s="294">
        <f t="shared" si="4"/>
        <v>1</v>
      </c>
      <c r="E102" s="256">
        <f t="shared" si="5"/>
        <v>0.02271694684234439</v>
      </c>
    </row>
    <row r="103" spans="1:5" ht="12.75">
      <c r="A103" s="270" t="s">
        <v>69</v>
      </c>
      <c r="B103" s="100">
        <v>30</v>
      </c>
      <c r="C103" s="179">
        <v>25</v>
      </c>
      <c r="D103" s="294">
        <f t="shared" si="4"/>
        <v>55</v>
      </c>
      <c r="E103" s="256">
        <f t="shared" si="5"/>
        <v>1.2494320763289415</v>
      </c>
    </row>
    <row r="104" spans="1:5" ht="12.75">
      <c r="A104" s="270" t="s">
        <v>163</v>
      </c>
      <c r="B104" s="100">
        <v>0</v>
      </c>
      <c r="C104" s="179">
        <v>1</v>
      </c>
      <c r="D104" s="294">
        <f t="shared" si="4"/>
        <v>1</v>
      </c>
      <c r="E104" s="256">
        <f t="shared" si="5"/>
        <v>0.02271694684234439</v>
      </c>
    </row>
    <row r="105" spans="1:5" ht="12.75">
      <c r="A105" s="270" t="s">
        <v>75</v>
      </c>
      <c r="B105" s="100">
        <v>1</v>
      </c>
      <c r="C105" s="179">
        <v>0</v>
      </c>
      <c r="D105" s="294">
        <f t="shared" si="4"/>
        <v>1</v>
      </c>
      <c r="E105" s="256">
        <f t="shared" si="5"/>
        <v>0.02271694684234439</v>
      </c>
    </row>
    <row r="106" spans="1:5" ht="13.5" thickBot="1">
      <c r="A106" s="270" t="s">
        <v>94</v>
      </c>
      <c r="B106" s="100">
        <v>4</v>
      </c>
      <c r="C106" s="179">
        <v>2</v>
      </c>
      <c r="D106" s="294">
        <f t="shared" si="4"/>
        <v>6</v>
      </c>
      <c r="E106" s="256">
        <f t="shared" si="5"/>
        <v>0.13630168105406634</v>
      </c>
    </row>
    <row r="107" spans="1:5" ht="13.5" thickBot="1">
      <c r="A107" s="101" t="s">
        <v>192</v>
      </c>
      <c r="B107" s="180">
        <f>SUM(B5:B106)</f>
        <v>2037</v>
      </c>
      <c r="C107" s="181">
        <f>SUM(C5:C106)</f>
        <v>2365</v>
      </c>
      <c r="D107" s="244">
        <f>SUM(D5:D106)</f>
        <v>4402</v>
      </c>
      <c r="E107" s="243">
        <f>SUM(E5:E106)</f>
        <v>99.99999999999996</v>
      </c>
    </row>
  </sheetData>
  <sheetProtection/>
  <printOptions/>
  <pageMargins left="0.75" right="0.75" top="0.51" bottom="0.47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udmu2020</dc:creator>
  <cp:keywords/>
  <dc:description/>
  <cp:lastModifiedBy>Piszcz Robert</cp:lastModifiedBy>
  <cp:lastPrinted>2013-12-17T14:34:58Z</cp:lastPrinted>
  <dcterms:created xsi:type="dcterms:W3CDTF">2009-01-05T09:12:16Z</dcterms:created>
  <dcterms:modified xsi:type="dcterms:W3CDTF">2014-10-09T10:48:01Z</dcterms:modified>
  <cp:category/>
  <cp:version/>
  <cp:contentType/>
  <cp:contentStatus/>
</cp:coreProperties>
</file>