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50" activeTab="0"/>
  </bookViews>
  <sheets>
    <sheet name="Arkusz1" sheetId="1" r:id="rId1"/>
  </sheets>
  <definedNames>
    <definedName name="_xlnm.Print_Area" localSheetId="0">'Arkusz1'!$A$1:$K$39</definedName>
  </definedNames>
  <calcPr fullCalcOnLoad="1"/>
</workbook>
</file>

<file path=xl/sharedStrings.xml><?xml version="1.0" encoding="utf-8"?>
<sst xmlns="http://schemas.openxmlformats.org/spreadsheetml/2006/main" count="69" uniqueCount="55">
  <si>
    <t>L.P</t>
  </si>
  <si>
    <t>Nazwa</t>
  </si>
  <si>
    <t>Założenia</t>
  </si>
  <si>
    <t>stawka VAT</t>
  </si>
  <si>
    <t>Wizytówka</t>
  </si>
  <si>
    <t xml:space="preserve">Obwoluta </t>
  </si>
  <si>
    <t xml:space="preserve">Dyplomy </t>
  </si>
  <si>
    <t>Legitymacja</t>
  </si>
  <si>
    <t>Koziołki / wizytówki na stół</t>
  </si>
  <si>
    <t>Bindowanie</t>
  </si>
  <si>
    <t>Druk/Kopia</t>
  </si>
  <si>
    <t>drukowanie/kopiowanie na papierze dostarczonym przez zamawiającego gramtura od 80 do 300 g format nie większy niż A3</t>
  </si>
  <si>
    <t>szacowana ilość szt. w standardzie</t>
  </si>
  <si>
    <t>wartość brutto w standardzie</t>
  </si>
  <si>
    <t>szacowana ilość szt. w ekspresie</t>
  </si>
  <si>
    <t xml:space="preserve">format             A3
papier             280g obustronnie 
                              satynowy 
                              biały
papier MONDI Laser Color Copy
kolor               1+0
bigowanie      1x
skład </t>
  </si>
  <si>
    <t xml:space="preserve">format             A4
papier             300g obustronnie 
                               satynowy
                               biały
papier MONDI Laser Color Copy
kolor               4+0
skład </t>
  </si>
  <si>
    <t xml:space="preserve">format             140x100mm
papier             300g obustronnie 
                               satynowy
                               biały
papier MONDI Laser Color Copy
kolor               1+1
bigowanie      1x (70x100mm)
skład </t>
  </si>
  <si>
    <t>format             A4
papier             300g obustronnie 
                              satynowy 
                              biały
papier MONDI Laser Color Copy
kolor               1+0
Bigowanie     2x (90x90x30mm)
skład</t>
  </si>
  <si>
    <t>format             180x90
papier             300g obustronnie 
                              satynowy 
                              biały
papier MONDI Laser Color Copy
kolor               1+0
Bigowaie       1x (90x90mm)</t>
  </si>
  <si>
    <t>Łączna wartość w standard</t>
  </si>
  <si>
    <t>Łączna wartość oferty ( stadnard + ekspres) wynosi:</t>
  </si>
  <si>
    <t>….……………..………………….</t>
  </si>
  <si>
    <t>• Zobowiązuję się do zawarcia umowy w terminie i miejscu wskazanym przez Zamawiającego</t>
  </si>
  <si>
    <t>(podpis, pieczątka wykonawcy                        
    lub osoby upoważnionej do złożenia oferty)</t>
  </si>
  <si>
    <t>wartość brutto w ekspresie</t>
  </si>
  <si>
    <t>Łączna wartość w ekspres</t>
  </si>
  <si>
    <t>format             90x50mm
papier             350g obustronnie 
                              satynowy 
                              biały
papier MONDI Laser Color Copy
kolor               4+4
orzeł               czarny
skład 
pakowanie       pudełko do 
                       wizytówek z
                       okienkiem</t>
  </si>
  <si>
    <t>format             90x50mm
papier             350g obustronnie 
                              satynowy 
                              biały
papier MONDI Laser Color Copy
kolor               1+1
orzeł               czarny
skład 
pakowanie       pudełko do 
                       wizytówek z
                       okienkiem</t>
  </si>
  <si>
    <t>format             90x50mm
papier             350g obustronnie 
                              satynowy
                              biały
papier MONDI Laser Color Copy
kolor               1+0
orzeł               tłoczony
skład 
pakowanie       pudełko do 
                       wizytówek z
                       okienkiem</t>
  </si>
  <si>
    <t>Okładki na dyplom</t>
  </si>
  <si>
    <t>Bloczki/notatniki</t>
  </si>
  <si>
    <t>format             A-5
papier             120g offset 
                              gładki 
                              biały
plecki             300 g karton
klejony od góry
kolor               4+0
kartek             50</t>
  </si>
  <si>
    <t>format             A-5
papier             120g offset 
                              gładki 
                              biały
plecki             300 g karton
klejony od góry
kolor               1+0
kartek             50</t>
  </si>
  <si>
    <t>format             A4 biały
papier             160g 
kolor               1+0, 1+1, 4+0,4+4</t>
  </si>
  <si>
    <t>format             A4 biały
papier             80g 
kolor               1+0, 1+1, 4+0,4+4</t>
  </si>
  <si>
    <t>format             A4 biały
papier             300g
kolor               1+0, 1+1, 4+0, 4+4</t>
  </si>
  <si>
    <t>format             A3 biały
papier             80g
kolor               1+0, 1+1, 4+0,4+4</t>
  </si>
  <si>
    <t>format             A3 biały
papier             280g
kolor               1+0,1+1, 4+0,4+4</t>
  </si>
  <si>
    <t>* grzebień plastikowy
* okładka przezroczysta - przód
* okładka kolor - plecy Karton barwiony w masie 
* od 25 kartek do 200 kartek</t>
  </si>
  <si>
    <t>* listwa wsuwana
* okładka przezroczysta - przód
* okładka kolor - plecy Karton barwiony w masie 
* od 25 kartek do 200 kartek</t>
  </si>
  <si>
    <t>"standard"*
 cena jednostkowa brutto za szt.</t>
  </si>
  <si>
    <t>"ekspres"*
 cena jednostkowa brutto za szt.</t>
  </si>
  <si>
    <t>*</t>
  </si>
  <si>
    <t>STANDARD</t>
  </si>
  <si>
    <t>realizacja zamówienia do 2 dni roboczych</t>
  </si>
  <si>
    <t>EKSPRES</t>
  </si>
  <si>
    <t>realizacja zamówienia do 2 godzin</t>
  </si>
  <si>
    <t>Okładki na legitymacje</t>
  </si>
  <si>
    <t>* okładki sztywne skóropodobne na legitymację w kolorze bordo,
* format A7 z tłoczonym godłem w kolorze złotym bez napisu
* ozdobny pleciony sznurek,            * tektura 1000 g/m2 + okleina introligatorska</t>
  </si>
  <si>
    <t xml:space="preserve">* okładki sztywne skóropodobne na dyplom w kolorze bordo,
* format A4 z tłoczonym godłem w kolorze złotym i z napisem "Wiceprezes Rady Ministrów Minister Aktywów Państwowych",
* ozdobny złoty sznurek </t>
  </si>
  <si>
    <t xml:space="preserve">Bloczki/notatniki z logo </t>
  </si>
  <si>
    <t>* okładki sztywne skóropodobne na dyplom w kolorze bordo,
* format A4 z tłoczonym godłem w kolorze złotym i z napisem "Ministerstwo Aktywów Państwowych",
* ozdobny złoty sznurek</t>
  </si>
  <si>
    <t xml:space="preserve">FORMUARZ CENOWY 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</si>
  <si>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Załącznik nr 3</t>
    </r>
    <r>
      <rPr>
        <b/>
        <sz val="12"/>
        <rFont val="Arial"/>
        <family val="2"/>
      </rPr>
      <t xml:space="preserve">
</t>
    </r>
    <r>
      <rPr>
        <sz val="10"/>
        <rFont val="Arial"/>
        <family val="0"/>
      </rPr>
      <t xml:space="preserve">
Nazwa Wykonawcy/Wykonawców: 
adres………..............................................................
NIP..........................................................................
Telefon.....................................................................
E-mail…………….…………………………………………
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</si>
</sst>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#,##0.0"/>
    <numFmt numFmtId="172" formatCode="#,##0.000\ &quot;zł&quot;"/>
    <numFmt numFmtId="173" formatCode="#,##0.00\ &quot;zł&quot;"/>
    <numFmt numFmtId="174" formatCode="[$-415]d\ mmmm\ yyyy"/>
    <numFmt numFmtId="175" formatCode="#,##0.000\ [$PLN]"/>
    <numFmt numFmtId="176" formatCode="[$-415]dddd\,\ d\ mmmm\ yyyy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10" xfId="0" applyNumberFormat="1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3" fontId="0" fillId="0" borderId="11" xfId="0" applyNumberFormat="1" applyFill="1" applyBorder="1" applyAlignment="1">
      <alignment/>
    </xf>
    <xf numFmtId="0" fontId="0" fillId="33" borderId="10" xfId="0" applyFill="1" applyBorder="1" applyAlignment="1">
      <alignment wrapText="1"/>
    </xf>
    <xf numFmtId="44" fontId="0" fillId="0" borderId="10" xfId="0" applyNumberFormat="1" applyBorder="1" applyAlignment="1">
      <alignment/>
    </xf>
    <xf numFmtId="44" fontId="0" fillId="0" borderId="12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left" vertical="center" wrapText="1"/>
    </xf>
    <xf numFmtId="4" fontId="3" fillId="0" borderId="13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173" fontId="0" fillId="0" borderId="10" xfId="0" applyNumberFormat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73" fontId="0" fillId="0" borderId="0" xfId="0" applyNumberFormat="1" applyAlignment="1">
      <alignment horizontal="left" vertical="center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140" zoomScaleNormal="140" zoomScalePageLayoutView="0" workbookViewId="0" topLeftCell="A1">
      <selection activeCell="L1" sqref="A1:IV1"/>
    </sheetView>
  </sheetViews>
  <sheetFormatPr defaultColWidth="9.140625" defaultRowHeight="12.75"/>
  <cols>
    <col min="1" max="1" width="3.8515625" style="0" bestFit="1" customWidth="1"/>
    <col min="2" max="2" width="15.140625" style="0" customWidth="1"/>
    <col min="3" max="3" width="29.8515625" style="0" customWidth="1"/>
    <col min="4" max="4" width="12.140625" style="18" customWidth="1"/>
    <col min="5" max="5" width="6.8515625" style="0" customWidth="1"/>
    <col min="6" max="6" width="12.421875" style="0" customWidth="1"/>
    <col min="7" max="7" width="11.421875" style="0" customWidth="1"/>
    <col min="8" max="8" width="12.8515625" style="18" customWidth="1"/>
    <col min="9" max="9" width="8.00390625" style="0" customWidth="1"/>
    <col min="10" max="10" width="14.00390625" style="0" customWidth="1"/>
    <col min="11" max="11" width="12.00390625" style="0" customWidth="1"/>
    <col min="16" max="16" width="19.00390625" style="0" customWidth="1"/>
  </cols>
  <sheetData>
    <row r="1" spans="1:11" ht="12.75" customHeight="1">
      <c r="A1" s="26" t="s">
        <v>54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31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3:10" ht="15">
      <c r="C3" s="37" t="s">
        <v>53</v>
      </c>
      <c r="D3" s="37"/>
      <c r="E3" s="37"/>
      <c r="F3" s="37"/>
      <c r="G3" s="37"/>
      <c r="H3" s="37"/>
      <c r="I3" s="37"/>
      <c r="J3" s="37"/>
    </row>
    <row r="4" spans="1:11" ht="58.5" customHeight="1">
      <c r="A4" s="6" t="s">
        <v>0</v>
      </c>
      <c r="B4" s="6" t="s">
        <v>1</v>
      </c>
      <c r="C4" s="6" t="s">
        <v>2</v>
      </c>
      <c r="D4" s="4" t="s">
        <v>12</v>
      </c>
      <c r="E4" s="6" t="s">
        <v>3</v>
      </c>
      <c r="F4" s="6" t="s">
        <v>41</v>
      </c>
      <c r="G4" s="4" t="s">
        <v>13</v>
      </c>
      <c r="H4" s="4" t="s">
        <v>14</v>
      </c>
      <c r="I4" s="6" t="s">
        <v>3</v>
      </c>
      <c r="J4" s="6" t="s">
        <v>42</v>
      </c>
      <c r="K4" s="4" t="s">
        <v>25</v>
      </c>
    </row>
    <row r="5" spans="1:16" ht="137.25">
      <c r="A5" s="2">
        <v>1</v>
      </c>
      <c r="B5" s="2" t="s">
        <v>4</v>
      </c>
      <c r="C5" s="13" t="s">
        <v>28</v>
      </c>
      <c r="D5" s="7">
        <v>20000</v>
      </c>
      <c r="E5" s="23"/>
      <c r="F5" s="21"/>
      <c r="G5" s="9">
        <f>D5*F5</f>
        <v>0</v>
      </c>
      <c r="H5" s="7">
        <v>1000</v>
      </c>
      <c r="I5" s="23"/>
      <c r="J5" s="21"/>
      <c r="K5" s="9">
        <f>H5*J5</f>
        <v>0</v>
      </c>
      <c r="P5" s="12"/>
    </row>
    <row r="6" spans="1:11" ht="137.25">
      <c r="A6" s="2">
        <v>2</v>
      </c>
      <c r="B6" s="2" t="s">
        <v>4</v>
      </c>
      <c r="C6" s="1" t="s">
        <v>27</v>
      </c>
      <c r="D6" s="7">
        <v>20000</v>
      </c>
      <c r="E6" s="23"/>
      <c r="F6" s="21"/>
      <c r="G6" s="9">
        <f aca="true" t="shared" si="0" ref="G6:G25">D6*F6</f>
        <v>0</v>
      </c>
      <c r="H6" s="7">
        <v>1000</v>
      </c>
      <c r="I6" s="23"/>
      <c r="J6" s="21"/>
      <c r="K6" s="9">
        <f aca="true" t="shared" si="1" ref="K6:K25">H6*J6</f>
        <v>0</v>
      </c>
    </row>
    <row r="7" spans="1:11" ht="137.25">
      <c r="A7" s="2">
        <v>3</v>
      </c>
      <c r="B7" s="2" t="s">
        <v>4</v>
      </c>
      <c r="C7" s="13" t="s">
        <v>29</v>
      </c>
      <c r="D7" s="7">
        <v>2600</v>
      </c>
      <c r="E7" s="23"/>
      <c r="F7" s="21"/>
      <c r="G7" s="9">
        <f t="shared" si="0"/>
        <v>0</v>
      </c>
      <c r="H7" s="7">
        <v>1000</v>
      </c>
      <c r="I7" s="23"/>
      <c r="J7" s="21"/>
      <c r="K7" s="9">
        <f t="shared" si="1"/>
        <v>0</v>
      </c>
    </row>
    <row r="8" spans="1:11" ht="99.75">
      <c r="A8" s="2">
        <v>4</v>
      </c>
      <c r="B8" s="3" t="s">
        <v>5</v>
      </c>
      <c r="C8" s="1" t="s">
        <v>15</v>
      </c>
      <c r="D8" s="7">
        <v>6000</v>
      </c>
      <c r="E8" s="23"/>
      <c r="F8" s="21"/>
      <c r="G8" s="9">
        <f t="shared" si="0"/>
        <v>0</v>
      </c>
      <c r="H8" s="7">
        <v>800</v>
      </c>
      <c r="I8" s="23"/>
      <c r="J8" s="21"/>
      <c r="K8" s="9">
        <f t="shared" si="1"/>
        <v>0</v>
      </c>
    </row>
    <row r="9" spans="1:11" ht="87">
      <c r="A9" s="2">
        <v>5</v>
      </c>
      <c r="B9" s="3" t="s">
        <v>6</v>
      </c>
      <c r="C9" s="1" t="s">
        <v>16</v>
      </c>
      <c r="D9" s="7">
        <v>2000</v>
      </c>
      <c r="E9" s="23"/>
      <c r="F9" s="21"/>
      <c r="G9" s="9">
        <f t="shared" si="0"/>
        <v>0</v>
      </c>
      <c r="H9" s="7">
        <v>400</v>
      </c>
      <c r="I9" s="23"/>
      <c r="J9" s="21"/>
      <c r="K9" s="9">
        <f t="shared" si="1"/>
        <v>0</v>
      </c>
    </row>
    <row r="10" spans="1:11" ht="99.75">
      <c r="A10" s="2">
        <v>6</v>
      </c>
      <c r="B10" s="3" t="s">
        <v>7</v>
      </c>
      <c r="C10" s="1" t="s">
        <v>17</v>
      </c>
      <c r="D10" s="7">
        <v>2000</v>
      </c>
      <c r="E10" s="23"/>
      <c r="F10" s="21"/>
      <c r="G10" s="9">
        <f t="shared" si="0"/>
        <v>0</v>
      </c>
      <c r="H10" s="7">
        <v>400</v>
      </c>
      <c r="I10" s="23"/>
      <c r="J10" s="21"/>
      <c r="K10" s="9">
        <f t="shared" si="1"/>
        <v>0</v>
      </c>
    </row>
    <row r="11" spans="1:11" ht="99.75">
      <c r="A11" s="2">
        <v>7</v>
      </c>
      <c r="B11" s="4" t="s">
        <v>8</v>
      </c>
      <c r="C11" s="1" t="s">
        <v>18</v>
      </c>
      <c r="D11" s="7">
        <v>200</v>
      </c>
      <c r="E11" s="23"/>
      <c r="F11" s="21"/>
      <c r="G11" s="9">
        <f t="shared" si="0"/>
        <v>0</v>
      </c>
      <c r="H11" s="7">
        <v>50</v>
      </c>
      <c r="I11" s="23"/>
      <c r="J11" s="21"/>
      <c r="K11" s="9">
        <f t="shared" si="1"/>
        <v>0</v>
      </c>
    </row>
    <row r="12" spans="1:11" ht="87">
      <c r="A12" s="2">
        <v>8</v>
      </c>
      <c r="B12" s="4" t="s">
        <v>8</v>
      </c>
      <c r="C12" s="1" t="s">
        <v>19</v>
      </c>
      <c r="D12" s="7">
        <v>150</v>
      </c>
      <c r="E12" s="23"/>
      <c r="F12" s="21"/>
      <c r="G12" s="9">
        <f t="shared" si="0"/>
        <v>0</v>
      </c>
      <c r="H12" s="7">
        <v>50</v>
      </c>
      <c r="I12" s="23"/>
      <c r="J12" s="21"/>
      <c r="K12" s="9">
        <f t="shared" si="1"/>
        <v>0</v>
      </c>
    </row>
    <row r="13" spans="1:11" ht="37.5">
      <c r="A13" s="2">
        <v>9</v>
      </c>
      <c r="B13" s="3" t="s">
        <v>10</v>
      </c>
      <c r="C13" s="1" t="s">
        <v>35</v>
      </c>
      <c r="D13" s="7">
        <v>2000</v>
      </c>
      <c r="E13" s="23"/>
      <c r="F13" s="21"/>
      <c r="G13" s="9">
        <f t="shared" si="0"/>
        <v>0</v>
      </c>
      <c r="H13" s="7">
        <v>500</v>
      </c>
      <c r="I13" s="23"/>
      <c r="J13" s="21"/>
      <c r="K13" s="9">
        <f t="shared" si="1"/>
        <v>0</v>
      </c>
    </row>
    <row r="14" spans="1:11" ht="37.5">
      <c r="A14" s="2">
        <v>10</v>
      </c>
      <c r="B14" s="3" t="s">
        <v>10</v>
      </c>
      <c r="C14" s="1" t="s">
        <v>34</v>
      </c>
      <c r="D14" s="7">
        <v>2000</v>
      </c>
      <c r="E14" s="23"/>
      <c r="F14" s="21"/>
      <c r="G14" s="9">
        <f t="shared" si="0"/>
        <v>0</v>
      </c>
      <c r="H14" s="7">
        <v>500</v>
      </c>
      <c r="I14" s="23"/>
      <c r="J14" s="21"/>
      <c r="K14" s="9">
        <f t="shared" si="1"/>
        <v>0</v>
      </c>
    </row>
    <row r="15" spans="1:11" ht="37.5">
      <c r="A15" s="2">
        <v>11</v>
      </c>
      <c r="B15" s="3" t="s">
        <v>10</v>
      </c>
      <c r="C15" s="20" t="s">
        <v>36</v>
      </c>
      <c r="D15" s="7">
        <v>2000</v>
      </c>
      <c r="E15" s="23"/>
      <c r="F15" s="21"/>
      <c r="G15" s="9">
        <f t="shared" si="0"/>
        <v>0</v>
      </c>
      <c r="H15" s="7">
        <v>600</v>
      </c>
      <c r="I15" s="23"/>
      <c r="J15" s="21"/>
      <c r="K15" s="9">
        <f t="shared" si="1"/>
        <v>0</v>
      </c>
    </row>
    <row r="16" spans="1:11" ht="37.5">
      <c r="A16" s="2">
        <v>12</v>
      </c>
      <c r="B16" s="3" t="s">
        <v>10</v>
      </c>
      <c r="C16" s="1" t="s">
        <v>37</v>
      </c>
      <c r="D16" s="7">
        <v>2000</v>
      </c>
      <c r="E16" s="23"/>
      <c r="F16" s="21"/>
      <c r="G16" s="9">
        <f t="shared" si="0"/>
        <v>0</v>
      </c>
      <c r="H16" s="7">
        <v>300</v>
      </c>
      <c r="I16" s="23"/>
      <c r="J16" s="21"/>
      <c r="K16" s="9">
        <f t="shared" si="1"/>
        <v>0</v>
      </c>
    </row>
    <row r="17" spans="1:11" ht="37.5">
      <c r="A17" s="2">
        <v>13</v>
      </c>
      <c r="B17" s="3" t="s">
        <v>10</v>
      </c>
      <c r="C17" s="1" t="s">
        <v>38</v>
      </c>
      <c r="D17" s="7">
        <v>2000</v>
      </c>
      <c r="E17" s="23"/>
      <c r="F17" s="21"/>
      <c r="G17" s="9">
        <f t="shared" si="0"/>
        <v>0</v>
      </c>
      <c r="H17" s="7">
        <v>200</v>
      </c>
      <c r="I17" s="23"/>
      <c r="J17" s="21"/>
      <c r="K17" s="9">
        <f t="shared" si="1"/>
        <v>0</v>
      </c>
    </row>
    <row r="18" spans="1:11" ht="49.5">
      <c r="A18" s="2">
        <v>14</v>
      </c>
      <c r="B18" s="3" t="s">
        <v>10</v>
      </c>
      <c r="C18" s="1" t="s">
        <v>11</v>
      </c>
      <c r="D18" s="7">
        <v>250</v>
      </c>
      <c r="E18" s="23"/>
      <c r="F18" s="21"/>
      <c r="G18" s="9">
        <f t="shared" si="0"/>
        <v>0</v>
      </c>
      <c r="H18" s="7">
        <v>50</v>
      </c>
      <c r="I18" s="23"/>
      <c r="J18" s="21"/>
      <c r="K18" s="9">
        <f t="shared" si="1"/>
        <v>0</v>
      </c>
    </row>
    <row r="19" spans="1:11" ht="62.25">
      <c r="A19" s="2">
        <v>15</v>
      </c>
      <c r="B19" s="4" t="s">
        <v>9</v>
      </c>
      <c r="C19" s="5" t="s">
        <v>39</v>
      </c>
      <c r="D19" s="7">
        <v>400</v>
      </c>
      <c r="E19" s="23"/>
      <c r="F19" s="21"/>
      <c r="G19" s="9">
        <f t="shared" si="0"/>
        <v>0</v>
      </c>
      <c r="H19" s="7">
        <v>100</v>
      </c>
      <c r="I19" s="23"/>
      <c r="J19" s="21"/>
      <c r="K19" s="9">
        <f t="shared" si="1"/>
        <v>0</v>
      </c>
    </row>
    <row r="20" spans="1:11" ht="62.25">
      <c r="A20" s="2">
        <v>16</v>
      </c>
      <c r="B20" s="4" t="s">
        <v>9</v>
      </c>
      <c r="C20" s="5" t="s">
        <v>40</v>
      </c>
      <c r="D20" s="7">
        <v>200</v>
      </c>
      <c r="E20" s="23"/>
      <c r="F20" s="21"/>
      <c r="G20" s="9">
        <f t="shared" si="0"/>
        <v>0</v>
      </c>
      <c r="H20" s="7">
        <v>50</v>
      </c>
      <c r="I20" s="23"/>
      <c r="J20" s="21"/>
      <c r="K20" s="9">
        <f t="shared" si="1"/>
        <v>0</v>
      </c>
    </row>
    <row r="21" spans="1:11" ht="87">
      <c r="A21" s="2">
        <v>17</v>
      </c>
      <c r="B21" s="15" t="s">
        <v>30</v>
      </c>
      <c r="C21" s="14" t="s">
        <v>52</v>
      </c>
      <c r="D21" s="7">
        <v>500</v>
      </c>
      <c r="E21" s="23"/>
      <c r="F21" s="21"/>
      <c r="G21" s="9">
        <f>D21*F21</f>
        <v>0</v>
      </c>
      <c r="H21" s="19">
        <v>200</v>
      </c>
      <c r="I21" s="24"/>
      <c r="J21" s="22"/>
      <c r="K21" s="9">
        <f>H21*J21</f>
        <v>0</v>
      </c>
    </row>
    <row r="22" spans="1:11" ht="87">
      <c r="A22" s="2">
        <v>18</v>
      </c>
      <c r="B22" s="15" t="s">
        <v>30</v>
      </c>
      <c r="C22" s="14" t="s">
        <v>50</v>
      </c>
      <c r="D22" s="7">
        <v>500</v>
      </c>
      <c r="E22" s="23"/>
      <c r="F22" s="21"/>
      <c r="G22" s="9">
        <f>D22*F22</f>
        <v>0</v>
      </c>
      <c r="H22" s="19">
        <v>200</v>
      </c>
      <c r="I22" s="24"/>
      <c r="J22" s="22"/>
      <c r="K22" s="9">
        <f>H22*J22</f>
        <v>0</v>
      </c>
    </row>
    <row r="23" spans="1:11" ht="87">
      <c r="A23" s="2">
        <v>19</v>
      </c>
      <c r="B23" s="15" t="s">
        <v>48</v>
      </c>
      <c r="C23" s="14" t="s">
        <v>49</v>
      </c>
      <c r="D23" s="7">
        <v>1000</v>
      </c>
      <c r="E23" s="23"/>
      <c r="F23" s="21"/>
      <c r="G23" s="9">
        <f>D23*F23</f>
        <v>0</v>
      </c>
      <c r="H23" s="19">
        <v>400</v>
      </c>
      <c r="I23" s="24"/>
      <c r="J23" s="22"/>
      <c r="K23" s="9">
        <f>H23*J23</f>
        <v>0</v>
      </c>
    </row>
    <row r="24" spans="1:11" ht="99.75">
      <c r="A24" s="2">
        <v>20</v>
      </c>
      <c r="B24" s="15" t="s">
        <v>31</v>
      </c>
      <c r="C24" s="13" t="s">
        <v>33</v>
      </c>
      <c r="D24" s="7">
        <v>200</v>
      </c>
      <c r="E24" s="23"/>
      <c r="F24" s="21"/>
      <c r="G24" s="9">
        <f>D24*F24</f>
        <v>0</v>
      </c>
      <c r="H24" s="19">
        <v>50</v>
      </c>
      <c r="I24" s="24"/>
      <c r="J24" s="22"/>
      <c r="K24" s="9">
        <f>H24*J24</f>
        <v>0</v>
      </c>
    </row>
    <row r="25" spans="1:11" ht="99.75">
      <c r="A25" s="2">
        <v>21</v>
      </c>
      <c r="B25" s="15" t="s">
        <v>51</v>
      </c>
      <c r="C25" s="13" t="s">
        <v>32</v>
      </c>
      <c r="D25" s="7">
        <v>200</v>
      </c>
      <c r="E25" s="23"/>
      <c r="F25" s="21"/>
      <c r="G25" s="9">
        <f t="shared" si="0"/>
        <v>0</v>
      </c>
      <c r="H25" s="19">
        <v>50</v>
      </c>
      <c r="I25" s="24"/>
      <c r="J25" s="22"/>
      <c r="K25" s="9">
        <f t="shared" si="1"/>
        <v>0</v>
      </c>
    </row>
    <row r="26" spans="4:11" ht="12">
      <c r="D26" s="27" t="s">
        <v>20</v>
      </c>
      <c r="E26" s="27"/>
      <c r="F26" s="28"/>
      <c r="G26" s="32">
        <f>SUM(G5:G25)</f>
        <v>0</v>
      </c>
      <c r="H26" s="27" t="s">
        <v>26</v>
      </c>
      <c r="I26" s="27"/>
      <c r="J26" s="28"/>
      <c r="K26" s="33">
        <f>SUM(K5:K25)</f>
        <v>0</v>
      </c>
    </row>
    <row r="27" spans="4:11" ht="12">
      <c r="D27" s="29"/>
      <c r="E27" s="29"/>
      <c r="F27" s="30"/>
      <c r="G27" s="32"/>
      <c r="H27" s="29"/>
      <c r="I27" s="29"/>
      <c r="J27" s="30"/>
      <c r="K27" s="34"/>
    </row>
    <row r="31" spans="1:7" ht="12.75">
      <c r="A31" s="35" t="s">
        <v>21</v>
      </c>
      <c r="B31" s="35"/>
      <c r="C31" s="35"/>
      <c r="D31" s="35"/>
      <c r="E31" s="36">
        <f>G26+K26</f>
        <v>0</v>
      </c>
      <c r="F31" s="36"/>
      <c r="G31" s="11"/>
    </row>
    <row r="32" ht="12">
      <c r="D32" s="16"/>
    </row>
    <row r="33" spans="1:11" ht="12.75" customHeight="1">
      <c r="A33" t="s">
        <v>23</v>
      </c>
      <c r="B33" s="10"/>
      <c r="C33" s="10"/>
      <c r="D33" s="17"/>
      <c r="E33" s="10"/>
      <c r="F33" s="10"/>
      <c r="G33" s="10"/>
      <c r="H33" s="17"/>
      <c r="I33" s="10"/>
      <c r="J33" s="10"/>
      <c r="K33" s="10"/>
    </row>
    <row r="34" spans="1:11" ht="12">
      <c r="A34" s="10"/>
      <c r="B34" s="10"/>
      <c r="C34" s="10"/>
      <c r="D34" s="17"/>
      <c r="E34" s="10"/>
      <c r="F34" s="10"/>
      <c r="G34" s="10"/>
      <c r="H34" s="17"/>
      <c r="I34" s="10"/>
      <c r="J34" s="10"/>
      <c r="K34" s="10"/>
    </row>
    <row r="35" spans="1:11" ht="12">
      <c r="A35" s="25" t="s">
        <v>43</v>
      </c>
      <c r="B35" s="25" t="s">
        <v>44</v>
      </c>
      <c r="C35" s="25" t="s">
        <v>45</v>
      </c>
      <c r="D35" s="25"/>
      <c r="E35" s="10"/>
      <c r="F35" s="10"/>
      <c r="G35" s="10"/>
      <c r="H35" s="17"/>
      <c r="I35" s="10"/>
      <c r="J35" s="10"/>
      <c r="K35" s="10"/>
    </row>
    <row r="36" spans="1:11" ht="12">
      <c r="A36" s="25" t="s">
        <v>43</v>
      </c>
      <c r="B36" s="25" t="s">
        <v>46</v>
      </c>
      <c r="C36" s="25" t="s">
        <v>47</v>
      </c>
      <c r="D36" s="25"/>
      <c r="E36" s="10"/>
      <c r="F36" s="10"/>
      <c r="G36" s="10"/>
      <c r="H36" s="17"/>
      <c r="I36" s="10"/>
      <c r="J36" s="10"/>
      <c r="K36" s="10"/>
    </row>
    <row r="37" spans="1:11" ht="12">
      <c r="A37" s="10"/>
      <c r="B37" s="10"/>
      <c r="C37" s="10"/>
      <c r="D37" s="17"/>
      <c r="E37" s="10"/>
      <c r="F37" s="10"/>
      <c r="G37" s="10"/>
      <c r="H37" s="17"/>
      <c r="I37" s="10"/>
      <c r="J37" s="10"/>
      <c r="K37" s="10"/>
    </row>
    <row r="38" spans="1:11" ht="12">
      <c r="A38" s="10"/>
      <c r="B38" s="10"/>
      <c r="D38" s="17"/>
      <c r="E38" s="10"/>
      <c r="F38" t="s">
        <v>22</v>
      </c>
      <c r="G38" t="s">
        <v>22</v>
      </c>
      <c r="H38" s="18" t="s">
        <v>22</v>
      </c>
      <c r="I38" s="10"/>
      <c r="J38" s="10"/>
      <c r="K38" s="10"/>
    </row>
    <row r="39" spans="1:11" ht="43.5" customHeight="1">
      <c r="A39" s="10"/>
      <c r="B39" s="10"/>
      <c r="C39" s="8"/>
      <c r="D39" s="17"/>
      <c r="E39" s="10"/>
      <c r="F39" s="31" t="s">
        <v>24</v>
      </c>
      <c r="G39" s="31"/>
      <c r="H39" s="31"/>
      <c r="I39" s="10"/>
      <c r="J39" s="10"/>
      <c r="K39" s="10"/>
    </row>
    <row r="40" spans="1:11" ht="12">
      <c r="A40" s="10"/>
      <c r="B40" s="10"/>
      <c r="C40" s="10"/>
      <c r="D40" s="17"/>
      <c r="E40" s="10"/>
      <c r="F40" s="10"/>
      <c r="G40" s="10"/>
      <c r="H40" s="17"/>
      <c r="I40" s="10"/>
      <c r="J40" s="10"/>
      <c r="K40" s="10"/>
    </row>
    <row r="41" spans="1:11" ht="12">
      <c r="A41" s="10"/>
      <c r="B41" s="10"/>
      <c r="C41" s="10"/>
      <c r="D41" s="17"/>
      <c r="E41" s="10"/>
      <c r="F41" s="10"/>
      <c r="G41" s="10"/>
      <c r="H41" s="17"/>
      <c r="I41" s="10"/>
      <c r="J41" s="10"/>
      <c r="K41" s="10"/>
    </row>
    <row r="42" spans="1:11" ht="12">
      <c r="A42" s="10"/>
      <c r="B42" s="10"/>
      <c r="C42" s="10"/>
      <c r="D42" s="17"/>
      <c r="E42" s="10"/>
      <c r="F42" s="10"/>
      <c r="G42" s="10"/>
      <c r="H42" s="17"/>
      <c r="I42" s="10"/>
      <c r="J42" s="10"/>
      <c r="K42" s="10"/>
    </row>
    <row r="43" spans="1:11" ht="12">
      <c r="A43" s="10"/>
      <c r="B43" s="10"/>
      <c r="C43" s="10"/>
      <c r="D43" s="17"/>
      <c r="E43" s="10"/>
      <c r="F43" s="10"/>
      <c r="G43" s="10"/>
      <c r="H43" s="17"/>
      <c r="I43" s="10"/>
      <c r="J43" s="10"/>
      <c r="K43" s="10"/>
    </row>
    <row r="44" spans="1:11" ht="12">
      <c r="A44" s="10"/>
      <c r="B44" s="10"/>
      <c r="C44" s="10"/>
      <c r="D44" s="17"/>
      <c r="E44" s="10"/>
      <c r="F44" s="10"/>
      <c r="G44" s="10"/>
      <c r="H44" s="17"/>
      <c r="I44" s="10"/>
      <c r="J44" s="10"/>
      <c r="K44" s="10"/>
    </row>
    <row r="45" spans="1:11" ht="12">
      <c r="A45" s="10"/>
      <c r="B45" s="10"/>
      <c r="C45" s="10"/>
      <c r="D45" s="17"/>
      <c r="E45" s="10"/>
      <c r="F45" s="10"/>
      <c r="G45" s="10"/>
      <c r="H45" s="17"/>
      <c r="I45" s="10"/>
      <c r="J45" s="10"/>
      <c r="K45" s="10"/>
    </row>
  </sheetData>
  <sheetProtection formatCells="0" formatColumns="0" formatRows="0" insertColumns="0" insertRows="0" insertHyperlinks="0" deleteColumns="0" deleteRows="0" sort="0" autoFilter="0" pivotTables="0"/>
  <protectedRanges>
    <protectedRange sqref="J5:J25" name="ekspres"/>
    <protectedRange sqref="I5:I25" name="vat2"/>
    <protectedRange sqref="F5:F25" name="standart"/>
    <protectedRange sqref="E5:E25" name="vat1"/>
  </protectedRanges>
  <mergeCells count="9">
    <mergeCell ref="A1:K2"/>
    <mergeCell ref="D26:F27"/>
    <mergeCell ref="H26:J27"/>
    <mergeCell ref="F39:H39"/>
    <mergeCell ref="G26:G27"/>
    <mergeCell ref="K26:K27"/>
    <mergeCell ref="A31:D31"/>
    <mergeCell ref="E31:F31"/>
    <mergeCell ref="C3:J3"/>
  </mergeCells>
  <printOptions/>
  <pageMargins left="0.75" right="0.75" top="1" bottom="1" header="0.5" footer="0.5"/>
  <pageSetup horizontalDpi="600" verticalDpi="600" orientation="landscape" paperSize="9" scale="8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Klakowicz Przemyslaw</dc:creator>
  <cp:keywords/>
  <dc:description/>
  <cp:lastModifiedBy>Piaskowska Katarzyna</cp:lastModifiedBy>
  <cp:lastPrinted>2019-05-30T10:02:03Z</cp:lastPrinted>
  <dcterms:created xsi:type="dcterms:W3CDTF">2019-05-23T08:17:30Z</dcterms:created>
  <dcterms:modified xsi:type="dcterms:W3CDTF">2021-10-13T12:22:04Z</dcterms:modified>
  <cp:category/>
  <cp:version/>
  <cp:contentType/>
  <cp:contentStatus/>
</cp:coreProperties>
</file>