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7720" windowHeight="11790" activeTab="6"/>
  </bookViews>
  <sheets>
    <sheet name="85156§2110" sheetId="1" r:id="rId1"/>
    <sheet name="85202 § 2130" sheetId="2" r:id="rId2"/>
    <sheet name="85203 § 2110" sheetId="3" r:id="rId3"/>
    <sheet name="85203 § 6410" sheetId="4" r:id="rId4"/>
    <sheet name="85205 § 2110 SOW" sheetId="5" r:id="rId5"/>
    <sheet name="85205 § 2110 pr.kor.-edu." sheetId="6" r:id="rId6"/>
    <sheet name="85321§2110" sheetId="7" r:id="rId7"/>
  </sheets>
  <definedNames>
    <definedName name="_xlnm.Print_Area" localSheetId="0">'85156§2110'!$A$1:$H$28</definedName>
    <definedName name="_xlnm.Print_Area" localSheetId="1">'85202 § 2130'!$A$1:$H$28</definedName>
    <definedName name="_xlnm.Print_Area" localSheetId="2">'85203 § 2110'!$A$1:$H$28</definedName>
    <definedName name="_xlnm.Print_Area" localSheetId="3">'85203 § 6410'!$A$1:$H$28</definedName>
    <definedName name="_xlnm.Print_Area" localSheetId="5">'85205 § 2110 pr.kor.-edu.'!$A$1:$I$32</definedName>
    <definedName name="_xlnm.Print_Area" localSheetId="4">'85205 § 2110 SOW'!$A$1:$H$31</definedName>
    <definedName name="_xlnm.Print_Area" localSheetId="6">'85321§2110'!$A$1:$H$28</definedName>
    <definedName name="_xlnm.Print_Titles" localSheetId="6">'85321§2110'!$6:$6</definedName>
  </definedNames>
  <calcPr fullCalcOnLoad="1"/>
</workbook>
</file>

<file path=xl/sharedStrings.xml><?xml version="1.0" encoding="utf-8"?>
<sst xmlns="http://schemas.openxmlformats.org/spreadsheetml/2006/main" count="245" uniqueCount="65">
  <si>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</si>
  <si>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</si>
  <si>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</si>
  <si>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</si>
  <si>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</si>
  <si>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</si>
  <si>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</si>
  <si>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</si>
  <si>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</si>
  <si>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</si>
  <si>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</si>
  <si>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</si>
  <si>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</si>
  <si>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</si>
  <si>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</si>
  <si>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</si>
  <si>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</si>
  <si>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</si>
  <si>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</si>
  <si>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</si>
  <si>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</si>
  <si>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</si>
  <si>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</si>
  <si>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</si>
  <si>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</si>
  <si>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>BARTOSZYCE</t>
  </si>
  <si>
    <t>BRANIEWO</t>
  </si>
  <si>
    <t>DZIAŁDOWO</t>
  </si>
  <si>
    <t>ELBLĄG</t>
  </si>
  <si>
    <t>ELBLĄG m.w.</t>
  </si>
  <si>
    <t>EŁK</t>
  </si>
  <si>
    <t>GIŻYCKO</t>
  </si>
  <si>
    <t>GOŁDAP</t>
  </si>
  <si>
    <t>IŁAWA</t>
  </si>
  <si>
    <t>KĘTRZYN</t>
  </si>
  <si>
    <t>LIDZBARK WARMIŃSKI</t>
  </si>
  <si>
    <t>MRĄGOWO</t>
  </si>
  <si>
    <t>NIDZICA</t>
  </si>
  <si>
    <t>NOWE MIASTO LUBAWSKIE</t>
  </si>
  <si>
    <t>OLECKO</t>
  </si>
  <si>
    <t>OLSZTYN</t>
  </si>
  <si>
    <t>OLSZTYN m.w.</t>
  </si>
  <si>
    <t>OSTRÓDA</t>
  </si>
  <si>
    <t>PISZ</t>
  </si>
  <si>
    <t>SZCZYTNO</t>
  </si>
  <si>
    <t>WĘGORZEWO</t>
  </si>
  <si>
    <t>85321 § 2110 - Powiatowe Zespoły ds. Orzekania o Niepełnosprawności</t>
  </si>
  <si>
    <t>85156 § 2110 - Składki na ubezpieczenie zdrowotne oraz świadczenia dla osób nieobjętych obowiązkiem ubezpieczenia zdrowotnego</t>
  </si>
  <si>
    <t xml:space="preserve">85203 § 2110 - Ośrodki wsparcia </t>
  </si>
  <si>
    <t>85205 § 2110 - Zadania w zakresie przeciwdziałania przenocy w rodzinie
Specjalistyczne Ośrodki Wsparcia dla Ofiar Przemocy w Rodzinie</t>
  </si>
  <si>
    <t>85205 § 2110 - Zadania w zakresie przeciwdziałania przenocy w rodzinie
Programy korekcyjno-edukacyjne</t>
  </si>
  <si>
    <t>Anna Soboczyńska</t>
  </si>
  <si>
    <t>tel 89 523 24 04</t>
  </si>
  <si>
    <t>Marta Piątek</t>
  </si>
  <si>
    <t>tel 89 523 22 20</t>
  </si>
  <si>
    <t xml:space="preserve">85203 § 6410 - Ośrodki wsparcia </t>
  </si>
  <si>
    <t>Plan po zmianach na dzień 
31 grudnia 2014 roku</t>
  </si>
  <si>
    <t>Przekazane          STYCZEŃ-WRZESIEŃ 2014</t>
  </si>
  <si>
    <t>IV kwartał 2014 roku</t>
  </si>
  <si>
    <t>październik</t>
  </si>
  <si>
    <t>listopad</t>
  </si>
  <si>
    <t>grudzień</t>
  </si>
  <si>
    <t xml:space="preserve">RAZEM 
 2014 rok </t>
  </si>
  <si>
    <t>2014 rok</t>
  </si>
  <si>
    <t>Zwroty - listopad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</si>
</sst>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8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i/>
      <sz val="9"/>
      <name val="Bookman Old Style"/>
      <family val="1"/>
    </font>
    <font>
      <sz val="12"/>
      <name val="Bookman Old Style"/>
      <family val="1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4" fillId="0" borderId="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9" fontId="36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7" borderId="2" applyNumberFormat="0" applyAlignment="0" applyProtection="0"/>
    <xf numFmtId="0" fontId="5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center"/>
      <protection/>
    </xf>
    <xf numFmtId="4" fontId="5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4" fontId="8" fillId="0" borderId="10" xfId="53" applyNumberFormat="1" applyFont="1" applyBorder="1" applyAlignment="1">
      <alignment horizontal="right" vertical="center"/>
      <protection/>
    </xf>
    <xf numFmtId="164" fontId="8" fillId="0" borderId="10" xfId="53" applyNumberFormat="1" applyFont="1" applyBorder="1" applyAlignment="1">
      <alignment horizontal="right" vertical="center"/>
      <protection/>
    </xf>
    <xf numFmtId="4" fontId="8" fillId="0" borderId="0" xfId="53" applyNumberFormat="1" applyFont="1">
      <alignment/>
      <protection/>
    </xf>
    <xf numFmtId="4" fontId="11" fillId="11" borderId="10" xfId="53" applyNumberFormat="1" applyFont="1" applyFill="1" applyBorder="1" applyAlignment="1">
      <alignment horizontal="right" vertical="center"/>
      <protection/>
    </xf>
    <xf numFmtId="4" fontId="11" fillId="12" borderId="10" xfId="5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/>
      <protection/>
    </xf>
    <xf numFmtId="4" fontId="12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 vertical="center" wrapText="1"/>
      <protection/>
    </xf>
    <xf numFmtId="4" fontId="7" fillId="0" borderId="0" xfId="53" applyNumberFormat="1" applyFont="1">
      <alignment/>
      <protection/>
    </xf>
    <xf numFmtId="3" fontId="8" fillId="0" borderId="11" xfId="53" applyNumberFormat="1" applyFont="1" applyBorder="1">
      <alignment/>
      <protection/>
    </xf>
    <xf numFmtId="0" fontId="13" fillId="0" borderId="10" xfId="35" applyFont="1" applyBorder="1" applyAlignment="1">
      <alignment horizontal="left" vertical="center" wrapText="1" indent="1"/>
      <protection/>
    </xf>
    <xf numFmtId="4" fontId="8" fillId="0" borderId="10" xfId="53" applyNumberFormat="1" applyFont="1" applyBorder="1">
      <alignment/>
      <protection/>
    </xf>
    <xf numFmtId="4" fontId="8" fillId="0" borderId="11" xfId="53" applyNumberFormat="1" applyFont="1" applyBorder="1">
      <alignment/>
      <protection/>
    </xf>
    <xf numFmtId="3" fontId="12" fillId="0" borderId="0" xfId="53" applyNumberFormat="1" applyFont="1">
      <alignment/>
      <protection/>
    </xf>
    <xf numFmtId="4" fontId="10" fillId="0" borderId="12" xfId="53" applyNumberFormat="1" applyFont="1" applyBorder="1" applyAlignment="1">
      <alignment/>
      <protection/>
    </xf>
    <xf numFmtId="4" fontId="11" fillId="11" borderId="13" xfId="53" applyNumberFormat="1" applyFont="1" applyFill="1" applyBorder="1">
      <alignment/>
      <protection/>
    </xf>
    <xf numFmtId="4" fontId="11" fillId="12" borderId="13" xfId="53" applyNumberFormat="1" applyFont="1" applyFill="1" applyBorder="1">
      <alignment/>
      <protection/>
    </xf>
    <xf numFmtId="4" fontId="11" fillId="12" borderId="10" xfId="53" applyNumberFormat="1" applyFont="1" applyFill="1" applyBorder="1">
      <alignment/>
      <protection/>
    </xf>
    <xf numFmtId="4" fontId="7" fillId="18" borderId="14" xfId="53" applyNumberFormat="1" applyFont="1" applyFill="1" applyBorder="1" applyAlignment="1">
      <alignment horizontal="center" vertical="center" wrapText="1"/>
      <protection/>
    </xf>
    <xf numFmtId="4" fontId="7" fillId="18" borderId="14" xfId="53" applyNumberFormat="1" applyFont="1" applyFill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left"/>
      <protection/>
    </xf>
    <xf numFmtId="4" fontId="7" fillId="18" borderId="14" xfId="53" applyNumberFormat="1" applyFont="1" applyFill="1" applyBorder="1" applyAlignment="1">
      <alignment horizontal="center" vertical="center" wrapText="1"/>
      <protection/>
    </xf>
    <xf numFmtId="3" fontId="10" fillId="0" borderId="11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4" fontId="3" fillId="0" borderId="0" xfId="53" applyNumberFormat="1" applyFont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11" borderId="10" xfId="53" applyNumberFormat="1" applyFont="1" applyFill="1" applyBorder="1" applyAlignment="1">
      <alignment horizontal="center" vertical="center" wrapText="1"/>
      <protection/>
    </xf>
    <xf numFmtId="4" fontId="7" fillId="18" borderId="14" xfId="53" applyNumberFormat="1" applyFont="1" applyFill="1" applyBorder="1" applyAlignment="1">
      <alignment horizontal="center" vertical="center" wrapText="1"/>
      <protection/>
    </xf>
    <xf numFmtId="4" fontId="7" fillId="33" borderId="16" xfId="53" applyNumberFormat="1" applyFont="1" applyFill="1" applyBorder="1" applyAlignment="1">
      <alignment horizontal="center" vertical="center" wrapText="1"/>
      <protection/>
    </xf>
    <xf numFmtId="4" fontId="7" fillId="33" borderId="17" xfId="53" applyNumberFormat="1" applyFont="1" applyFill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/>
      <protection/>
    </xf>
    <xf numFmtId="3" fontId="10" fillId="0" borderId="10" xfId="53" applyNumberFormat="1" applyFont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4" fontId="6" fillId="0" borderId="0" xfId="53" applyNumberFormat="1" applyFont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left"/>
      <protection/>
    </xf>
    <xf numFmtId="3" fontId="7" fillId="0" borderId="0" xfId="53" applyNumberFormat="1" applyFont="1" applyAlignment="1">
      <alignment horizont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Składki - marzec - 1 kwartał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  <cellStyle name="㼿?" xfId="66"/>
    <cellStyle name="㼿㼿?" xfId="67"/>
    <cellStyle name="㼿㼿㼿㼿㼿" xfId="68"/>
    <cellStyle name="㼿㼿㼿㼿㼿㼿㼿" xfId="69"/>
    <cellStyle name="㼿㼿㼿㼿㼿㼿㼿㼿?" xfId="70"/>
  </cellStyles>
  <dxfs count="2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1:8" ht="36" customHeight="1">
      <c r="A1" s="32" t="s">
        <v>47</v>
      </c>
      <c r="B1" s="32"/>
      <c r="C1" s="32"/>
      <c r="D1" s="32"/>
      <c r="E1" s="32"/>
      <c r="F1" s="32"/>
      <c r="G1" s="32"/>
      <c r="H1" s="32"/>
    </row>
    <row r="2" ht="14.25">
      <c r="A2" s="2"/>
    </row>
    <row r="3" spans="1:9" ht="13.5">
      <c r="A3" s="39" t="s">
        <v>63</v>
      </c>
      <c r="B3" s="39"/>
      <c r="C3" s="39"/>
      <c r="D3" s="39"/>
      <c r="E3" s="39"/>
      <c r="F3" s="39"/>
      <c r="G3" s="39"/>
      <c r="H3" s="39"/>
      <c r="I3" s="39"/>
    </row>
    <row r="4" spans="1:8" ht="14.25" thickBot="1">
      <c r="A4" s="4"/>
      <c r="B4" s="4"/>
      <c r="C4" s="4"/>
      <c r="D4" s="4"/>
      <c r="E4" s="4"/>
      <c r="F4" s="4"/>
      <c r="G4" s="4"/>
      <c r="H4" s="4"/>
    </row>
    <row r="5" spans="1:8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7" t="s">
        <v>62</v>
      </c>
    </row>
    <row r="6" spans="1:8" ht="21" customHeight="1" thickBot="1">
      <c r="A6" s="33"/>
      <c r="B6" s="34"/>
      <c r="C6" s="35"/>
      <c r="D6" s="38"/>
      <c r="E6" s="26" t="s">
        <v>59</v>
      </c>
      <c r="F6" s="26" t="s">
        <v>60</v>
      </c>
      <c r="G6" s="26" t="s">
        <v>61</v>
      </c>
      <c r="H6" s="38"/>
    </row>
    <row r="7" spans="1:8" s="9" customFormat="1" ht="15.75">
      <c r="A7" s="5">
        <v>1</v>
      </c>
      <c r="B7" s="6" t="s">
        <v>3</v>
      </c>
      <c r="C7" s="7">
        <v>3874233</v>
      </c>
      <c r="D7" s="7">
        <v>2933872</v>
      </c>
      <c r="E7" s="8">
        <v>296343</v>
      </c>
      <c r="F7" s="7">
        <v>298929</v>
      </c>
      <c r="G7" s="7">
        <v>345089</v>
      </c>
      <c r="H7" s="7">
        <f>D7+E7+F7+G7</f>
        <v>3874233</v>
      </c>
    </row>
    <row r="8" spans="1:8" s="9" customFormat="1" ht="15.75">
      <c r="A8" s="5">
        <v>2</v>
      </c>
      <c r="B8" s="6" t="s">
        <v>4</v>
      </c>
      <c r="C8" s="7">
        <v>2872461</v>
      </c>
      <c r="D8" s="7">
        <v>2220013</v>
      </c>
      <c r="E8" s="8">
        <v>219770</v>
      </c>
      <c r="F8" s="7">
        <v>218536</v>
      </c>
      <c r="G8" s="7">
        <v>214142</v>
      </c>
      <c r="H8" s="7">
        <f aca="true" t="shared" si="0" ref="H8:H27">D8+E8+F8+G8</f>
        <v>2872461</v>
      </c>
    </row>
    <row r="9" spans="1:8" s="9" customFormat="1" ht="15.75">
      <c r="A9" s="5">
        <v>3</v>
      </c>
      <c r="B9" s="6" t="s">
        <v>5</v>
      </c>
      <c r="C9" s="7">
        <v>3575159</v>
      </c>
      <c r="D9" s="7">
        <v>2733102</v>
      </c>
      <c r="E9" s="8">
        <v>279470</v>
      </c>
      <c r="F9" s="7">
        <v>268937</v>
      </c>
      <c r="G9" s="7">
        <v>293650</v>
      </c>
      <c r="H9" s="7">
        <f t="shared" si="0"/>
        <v>3575159</v>
      </c>
    </row>
    <row r="10" spans="1:8" s="9" customFormat="1" ht="15.75">
      <c r="A10" s="5">
        <v>4</v>
      </c>
      <c r="B10" s="6" t="s">
        <v>6</v>
      </c>
      <c r="C10" s="7">
        <v>65240</v>
      </c>
      <c r="D10" s="7">
        <v>50872</v>
      </c>
      <c r="E10" s="8">
        <v>4399</v>
      </c>
      <c r="F10" s="7">
        <v>4165</v>
      </c>
      <c r="G10" s="7">
        <v>5804</v>
      </c>
      <c r="H10" s="7">
        <f t="shared" si="0"/>
        <v>65240</v>
      </c>
    </row>
    <row r="11" spans="1:8" s="9" customFormat="1" ht="15.75">
      <c r="A11" s="5">
        <v>5</v>
      </c>
      <c r="B11" s="6" t="s">
        <v>7</v>
      </c>
      <c r="C11" s="7">
        <v>8425856</v>
      </c>
      <c r="D11" s="7">
        <v>6601151</v>
      </c>
      <c r="E11" s="8">
        <v>584354</v>
      </c>
      <c r="F11" s="7">
        <v>588264</v>
      </c>
      <c r="G11" s="7">
        <v>652087</v>
      </c>
      <c r="H11" s="7">
        <f t="shared" si="0"/>
        <v>8425856</v>
      </c>
    </row>
    <row r="12" spans="1:8" s="9" customFormat="1" ht="15.75">
      <c r="A12" s="5">
        <v>6</v>
      </c>
      <c r="B12" s="6" t="s">
        <v>8</v>
      </c>
      <c r="C12" s="7">
        <v>4565642</v>
      </c>
      <c r="D12" s="7">
        <v>3534804</v>
      </c>
      <c r="E12" s="8">
        <v>345454</v>
      </c>
      <c r="F12" s="7">
        <v>332457</v>
      </c>
      <c r="G12" s="7">
        <v>352927</v>
      </c>
      <c r="H12" s="7">
        <f t="shared" si="0"/>
        <v>4565642</v>
      </c>
    </row>
    <row r="13" spans="1:8" s="9" customFormat="1" ht="15.75">
      <c r="A13" s="5">
        <v>7</v>
      </c>
      <c r="B13" s="6" t="s">
        <v>9</v>
      </c>
      <c r="C13" s="7">
        <v>2113685</v>
      </c>
      <c r="D13" s="7">
        <v>1641927</v>
      </c>
      <c r="E13" s="8">
        <v>150938</v>
      </c>
      <c r="F13" s="7">
        <v>153616</v>
      </c>
      <c r="G13" s="7">
        <v>167204</v>
      </c>
      <c r="H13" s="7">
        <f t="shared" si="0"/>
        <v>2113685</v>
      </c>
    </row>
    <row r="14" spans="1:8" s="9" customFormat="1" ht="15.75">
      <c r="A14" s="5">
        <v>8</v>
      </c>
      <c r="B14" s="6" t="s">
        <v>10</v>
      </c>
      <c r="C14" s="7">
        <v>1372092</v>
      </c>
      <c r="D14" s="7">
        <v>1065922</v>
      </c>
      <c r="E14" s="8">
        <v>103070</v>
      </c>
      <c r="F14" s="7">
        <v>100775</v>
      </c>
      <c r="G14" s="7">
        <v>102325</v>
      </c>
      <c r="H14" s="7">
        <f t="shared" si="0"/>
        <v>1372092</v>
      </c>
    </row>
    <row r="15" spans="1:8" s="9" customFormat="1" ht="15.75">
      <c r="A15" s="5">
        <v>9</v>
      </c>
      <c r="B15" s="6" t="s">
        <v>11</v>
      </c>
      <c r="C15" s="7">
        <v>2306516</v>
      </c>
      <c r="D15" s="7">
        <v>1830996</v>
      </c>
      <c r="E15" s="8">
        <v>157994</v>
      </c>
      <c r="F15" s="7">
        <v>156855</v>
      </c>
      <c r="G15" s="7">
        <v>160671</v>
      </c>
      <c r="H15" s="7">
        <f t="shared" si="0"/>
        <v>2306516</v>
      </c>
    </row>
    <row r="16" spans="1:8" s="9" customFormat="1" ht="15.75">
      <c r="A16" s="5">
        <v>10</v>
      </c>
      <c r="B16" s="6" t="s">
        <v>12</v>
      </c>
      <c r="C16" s="7">
        <v>3816334</v>
      </c>
      <c r="D16" s="7">
        <v>2931059</v>
      </c>
      <c r="E16" s="8">
        <v>294412</v>
      </c>
      <c r="F16" s="7">
        <v>286204</v>
      </c>
      <c r="G16" s="7">
        <v>304659</v>
      </c>
      <c r="H16" s="7">
        <f t="shared" si="0"/>
        <v>3816334</v>
      </c>
    </row>
    <row r="17" spans="1:8" s="9" customFormat="1" ht="15.75">
      <c r="A17" s="5">
        <v>11</v>
      </c>
      <c r="B17" s="6" t="s">
        <v>13</v>
      </c>
      <c r="C17" s="7">
        <v>2356204</v>
      </c>
      <c r="D17" s="7">
        <v>1813318</v>
      </c>
      <c r="E17" s="8">
        <v>181058</v>
      </c>
      <c r="F17" s="7">
        <v>177273</v>
      </c>
      <c r="G17" s="7">
        <v>184555</v>
      </c>
      <c r="H17" s="7">
        <f t="shared" si="0"/>
        <v>2356204</v>
      </c>
    </row>
    <row r="18" spans="1:8" s="9" customFormat="1" ht="15.75">
      <c r="A18" s="5">
        <v>12</v>
      </c>
      <c r="B18" s="6" t="s">
        <v>14</v>
      </c>
      <c r="C18" s="7">
        <v>2404704</v>
      </c>
      <c r="D18" s="7">
        <v>1781325</v>
      </c>
      <c r="E18" s="8">
        <v>177911</v>
      </c>
      <c r="F18" s="7">
        <v>187232</v>
      </c>
      <c r="G18" s="7">
        <v>258236</v>
      </c>
      <c r="H18" s="7">
        <f t="shared" si="0"/>
        <v>2404704</v>
      </c>
    </row>
    <row r="19" spans="1:8" s="9" customFormat="1" ht="15.75">
      <c r="A19" s="5">
        <v>13</v>
      </c>
      <c r="B19" s="6" t="s">
        <v>15</v>
      </c>
      <c r="C19" s="7">
        <v>1281855</v>
      </c>
      <c r="D19" s="7">
        <v>1002305</v>
      </c>
      <c r="E19" s="8">
        <v>93006</v>
      </c>
      <c r="F19" s="7">
        <v>91074</v>
      </c>
      <c r="G19" s="7">
        <v>95470</v>
      </c>
      <c r="H19" s="7">
        <f t="shared" si="0"/>
        <v>1281855</v>
      </c>
    </row>
    <row r="20" spans="1:8" s="9" customFormat="1" ht="15.75">
      <c r="A20" s="5">
        <v>14</v>
      </c>
      <c r="B20" s="6" t="s">
        <v>16</v>
      </c>
      <c r="C20" s="7">
        <v>2119966</v>
      </c>
      <c r="D20" s="7">
        <v>1658596</v>
      </c>
      <c r="E20" s="8">
        <v>154762</v>
      </c>
      <c r="F20" s="7">
        <v>153089</v>
      </c>
      <c r="G20" s="7">
        <v>153519</v>
      </c>
      <c r="H20" s="7">
        <f t="shared" si="0"/>
        <v>2119966</v>
      </c>
    </row>
    <row r="21" spans="1:8" s="9" customFormat="1" ht="15.75">
      <c r="A21" s="5">
        <v>15</v>
      </c>
      <c r="B21" s="6" t="s">
        <v>17</v>
      </c>
      <c r="C21" s="7">
        <v>1829877</v>
      </c>
      <c r="D21" s="7">
        <v>1396993</v>
      </c>
      <c r="E21" s="8">
        <v>143971</v>
      </c>
      <c r="F21" s="7">
        <v>140310</v>
      </c>
      <c r="G21" s="7">
        <v>148603</v>
      </c>
      <c r="H21" s="7">
        <f t="shared" si="0"/>
        <v>1829877</v>
      </c>
    </row>
    <row r="22" spans="1:8" s="9" customFormat="1" ht="15.75">
      <c r="A22" s="5">
        <v>16</v>
      </c>
      <c r="B22" s="6" t="s">
        <v>18</v>
      </c>
      <c r="C22" s="7">
        <v>4985034</v>
      </c>
      <c r="D22" s="7">
        <v>3802546</v>
      </c>
      <c r="E22" s="8">
        <v>370479</v>
      </c>
      <c r="F22" s="7">
        <v>368024</v>
      </c>
      <c r="G22" s="7">
        <v>443985</v>
      </c>
      <c r="H22" s="7">
        <f t="shared" si="0"/>
        <v>4985034</v>
      </c>
    </row>
    <row r="23" spans="1:8" s="9" customFormat="1" ht="15.75">
      <c r="A23" s="5">
        <v>17</v>
      </c>
      <c r="B23" s="6" t="s">
        <v>19</v>
      </c>
      <c r="C23" s="7">
        <v>4507798</v>
      </c>
      <c r="D23" s="7">
        <v>3454318</v>
      </c>
      <c r="E23" s="8">
        <v>336998</v>
      </c>
      <c r="F23" s="7">
        <v>329917</v>
      </c>
      <c r="G23" s="7">
        <v>386565</v>
      </c>
      <c r="H23" s="7">
        <f t="shared" si="0"/>
        <v>4507798</v>
      </c>
    </row>
    <row r="24" spans="1:8" s="9" customFormat="1" ht="15.75">
      <c r="A24" s="5">
        <v>18</v>
      </c>
      <c r="B24" s="6" t="s">
        <v>20</v>
      </c>
      <c r="C24" s="7">
        <v>4886020</v>
      </c>
      <c r="D24" s="7">
        <v>3794873</v>
      </c>
      <c r="E24" s="8">
        <v>361170</v>
      </c>
      <c r="F24" s="7">
        <v>359702</v>
      </c>
      <c r="G24" s="7">
        <v>370275</v>
      </c>
      <c r="H24" s="7">
        <f t="shared" si="0"/>
        <v>4886020</v>
      </c>
    </row>
    <row r="25" spans="1:8" s="9" customFormat="1" ht="15.75">
      <c r="A25" s="5">
        <v>19</v>
      </c>
      <c r="B25" s="6" t="s">
        <v>21</v>
      </c>
      <c r="C25" s="7">
        <v>3433964</v>
      </c>
      <c r="D25" s="7">
        <v>2639410</v>
      </c>
      <c r="E25" s="8">
        <v>268102</v>
      </c>
      <c r="F25" s="7">
        <v>263167</v>
      </c>
      <c r="G25" s="7">
        <v>263285</v>
      </c>
      <c r="H25" s="7">
        <f t="shared" si="0"/>
        <v>3433964</v>
      </c>
    </row>
    <row r="26" spans="1:8" s="9" customFormat="1" ht="15.75">
      <c r="A26" s="5">
        <v>20</v>
      </c>
      <c r="B26" s="6" t="s">
        <v>22</v>
      </c>
      <c r="C26" s="7">
        <v>3585748</v>
      </c>
      <c r="D26" s="7">
        <v>2774667</v>
      </c>
      <c r="E26" s="8">
        <v>270279</v>
      </c>
      <c r="F26" s="7">
        <v>262994</v>
      </c>
      <c r="G26" s="7">
        <v>277808</v>
      </c>
      <c r="H26" s="7">
        <f t="shared" si="0"/>
        <v>3585748</v>
      </c>
    </row>
    <row r="27" spans="1:8" s="9" customFormat="1" ht="15.75">
      <c r="A27" s="5">
        <v>21</v>
      </c>
      <c r="B27" s="6" t="s">
        <v>23</v>
      </c>
      <c r="C27" s="7">
        <v>1317144</v>
      </c>
      <c r="D27" s="7">
        <v>1007542</v>
      </c>
      <c r="E27" s="8">
        <v>99841</v>
      </c>
      <c r="F27" s="7">
        <v>102825</v>
      </c>
      <c r="G27" s="7">
        <v>106936</v>
      </c>
      <c r="H27" s="7">
        <f t="shared" si="0"/>
        <v>1317144</v>
      </c>
    </row>
    <row r="28" spans="1:8" s="13" customFormat="1" ht="12.75">
      <c r="A28" s="30" t="s">
        <v>24</v>
      </c>
      <c r="B28" s="31"/>
      <c r="C28" s="10">
        <f aca="true" t="shared" si="1" ref="C28:H28">SUM(C7:C27)</f>
        <v>65695532</v>
      </c>
      <c r="D28" s="10">
        <f t="shared" si="1"/>
        <v>50669611</v>
      </c>
      <c r="E28" s="11">
        <f t="shared" si="1"/>
        <v>4893781</v>
      </c>
      <c r="F28" s="11">
        <f t="shared" si="1"/>
        <v>4844345</v>
      </c>
      <c r="G28" s="11">
        <f t="shared" si="1"/>
        <v>5287795</v>
      </c>
      <c r="H28" s="12">
        <f t="shared" si="1"/>
        <v>65695532</v>
      </c>
    </row>
    <row r="30" ht="14.25">
      <c r="A30" s="14" t="s">
        <v>53</v>
      </c>
    </row>
    <row r="31" ht="14.25">
      <c r="A31" s="14" t="s">
        <v>52</v>
      </c>
    </row>
  </sheetData>
  <sheetProtection/>
  <mergeCells count="9">
    <mergeCell ref="A28:B28"/>
    <mergeCell ref="A1:H1"/>
    <mergeCell ref="A5:A6"/>
    <mergeCell ref="B5:B6"/>
    <mergeCell ref="C5:C6"/>
    <mergeCell ref="E5:G5"/>
    <mergeCell ref="H5:H6"/>
    <mergeCell ref="D5:D6"/>
    <mergeCell ref="A3:I3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4" width="15.57421875" style="3" customWidth="1"/>
    <col min="5" max="5" width="15.421875" style="1" customWidth="1"/>
    <col min="6" max="6" width="13.2812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33" customHeight="1">
      <c r="A1" s="32" t="s">
        <v>0</v>
      </c>
      <c r="B1" s="32"/>
      <c r="C1" s="32"/>
      <c r="D1" s="32"/>
      <c r="E1" s="32"/>
      <c r="F1" s="32"/>
      <c r="G1" s="32"/>
      <c r="H1" s="32"/>
    </row>
    <row r="2" ht="14.25">
      <c r="A2" s="2"/>
    </row>
    <row r="3" spans="1:9" ht="13.5">
      <c r="A3" s="39" t="s">
        <v>63</v>
      </c>
      <c r="B3" s="39"/>
      <c r="C3" s="39"/>
      <c r="D3" s="39"/>
      <c r="E3" s="39"/>
      <c r="F3" s="39"/>
      <c r="G3" s="39"/>
      <c r="H3" s="39"/>
      <c r="I3" s="39"/>
    </row>
    <row r="4" ht="15" thickBot="1"/>
    <row r="5" spans="1:8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7" t="s">
        <v>62</v>
      </c>
    </row>
    <row r="6" spans="1:8" ht="21" customHeight="1" thickBot="1">
      <c r="A6" s="33"/>
      <c r="B6" s="34"/>
      <c r="C6" s="35"/>
      <c r="D6" s="38"/>
      <c r="E6" s="27" t="s">
        <v>59</v>
      </c>
      <c r="F6" s="27" t="s">
        <v>60</v>
      </c>
      <c r="G6" s="27" t="s">
        <v>61</v>
      </c>
      <c r="H6" s="38"/>
    </row>
    <row r="7" spans="1:8" s="9" customFormat="1" ht="15.75">
      <c r="A7" s="5">
        <v>1</v>
      </c>
      <c r="B7" s="6" t="s">
        <v>3</v>
      </c>
      <c r="C7" s="7">
        <v>2651886</v>
      </c>
      <c r="D7" s="7">
        <v>1883649</v>
      </c>
      <c r="E7" s="8">
        <v>203108</v>
      </c>
      <c r="F7" s="7">
        <v>199972</v>
      </c>
      <c r="G7" s="7">
        <v>365157</v>
      </c>
      <c r="H7" s="7">
        <f>D7+E7+F7+G7</f>
        <v>2651886</v>
      </c>
    </row>
    <row r="8" spans="1:8" s="9" customFormat="1" ht="15.75">
      <c r="A8" s="5">
        <v>2</v>
      </c>
      <c r="B8" s="6" t="s">
        <v>4</v>
      </c>
      <c r="C8" s="7">
        <v>1466554</v>
      </c>
      <c r="D8" s="7">
        <v>1034938</v>
      </c>
      <c r="E8" s="8">
        <v>109557</v>
      </c>
      <c r="F8" s="7">
        <v>109839</v>
      </c>
      <c r="G8" s="7">
        <v>212220</v>
      </c>
      <c r="H8" s="7">
        <f aca="true" t="shared" si="0" ref="H8:H27">D8+E8+F8+G8</f>
        <v>1466554</v>
      </c>
    </row>
    <row r="9" spans="1:8" s="9" customFormat="1" ht="15.75">
      <c r="A9" s="5">
        <v>3</v>
      </c>
      <c r="B9" s="6" t="s">
        <v>5</v>
      </c>
      <c r="C9" s="7">
        <v>1799747</v>
      </c>
      <c r="D9" s="7">
        <v>1355579</v>
      </c>
      <c r="E9" s="8">
        <v>148566</v>
      </c>
      <c r="F9" s="7">
        <v>146578</v>
      </c>
      <c r="G9" s="7">
        <v>149024</v>
      </c>
      <c r="H9" s="7">
        <f t="shared" si="0"/>
        <v>1799747</v>
      </c>
    </row>
    <row r="10" spans="1:8" s="9" customFormat="1" ht="15.75">
      <c r="A10" s="5">
        <v>4</v>
      </c>
      <c r="B10" s="6" t="s">
        <v>6</v>
      </c>
      <c r="C10" s="7">
        <v>1466905</v>
      </c>
      <c r="D10" s="7">
        <v>985625</v>
      </c>
      <c r="E10" s="8">
        <v>105608</v>
      </c>
      <c r="F10" s="7">
        <v>100990</v>
      </c>
      <c r="G10" s="7">
        <v>274682</v>
      </c>
      <c r="H10" s="7">
        <f t="shared" si="0"/>
        <v>1466905</v>
      </c>
    </row>
    <row r="11" spans="1:8" s="9" customFormat="1" ht="15.75">
      <c r="A11" s="5">
        <v>5</v>
      </c>
      <c r="B11" s="6" t="s">
        <v>7</v>
      </c>
      <c r="C11" s="7">
        <v>3150111</v>
      </c>
      <c r="D11" s="7">
        <v>2094856</v>
      </c>
      <c r="E11" s="8">
        <v>228015</v>
      </c>
      <c r="F11" s="7">
        <v>228566</v>
      </c>
      <c r="G11" s="7">
        <v>598674</v>
      </c>
      <c r="H11" s="7">
        <f t="shared" si="0"/>
        <v>3150111</v>
      </c>
    </row>
    <row r="12" spans="1:8" s="9" customFormat="1" ht="15.75">
      <c r="A12" s="5">
        <v>6</v>
      </c>
      <c r="B12" s="6" t="s">
        <v>8</v>
      </c>
      <c r="C12" s="7">
        <v>7693293</v>
      </c>
      <c r="D12" s="7">
        <v>5607833</v>
      </c>
      <c r="E12" s="8">
        <v>544578</v>
      </c>
      <c r="F12" s="7">
        <v>690560</v>
      </c>
      <c r="G12" s="7">
        <v>850322</v>
      </c>
      <c r="H12" s="7">
        <f t="shared" si="0"/>
        <v>7693293</v>
      </c>
    </row>
    <row r="13" spans="1:8" s="9" customFormat="1" ht="15.75">
      <c r="A13" s="5">
        <v>7</v>
      </c>
      <c r="B13" s="6" t="s">
        <v>9</v>
      </c>
      <c r="C13" s="7">
        <v>1269437</v>
      </c>
      <c r="D13" s="7">
        <v>790413</v>
      </c>
      <c r="E13" s="8">
        <v>74829</v>
      </c>
      <c r="F13" s="7">
        <v>74616</v>
      </c>
      <c r="G13" s="7">
        <v>329579</v>
      </c>
      <c r="H13" s="7">
        <f t="shared" si="0"/>
        <v>1269437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3732980</v>
      </c>
      <c r="D15" s="7">
        <v>2759134</v>
      </c>
      <c r="E15" s="8">
        <v>302252</v>
      </c>
      <c r="F15" s="7">
        <v>303072</v>
      </c>
      <c r="G15" s="7">
        <v>368522</v>
      </c>
      <c r="H15" s="7">
        <f t="shared" si="0"/>
        <v>3732980</v>
      </c>
    </row>
    <row r="16" spans="1:8" s="9" customFormat="1" ht="15.75">
      <c r="A16" s="5">
        <v>10</v>
      </c>
      <c r="B16" s="6" t="s">
        <v>12</v>
      </c>
      <c r="C16" s="7">
        <v>602504</v>
      </c>
      <c r="D16" s="7">
        <v>387792</v>
      </c>
      <c r="E16" s="8">
        <v>43434</v>
      </c>
      <c r="F16" s="7">
        <v>43434</v>
      </c>
      <c r="G16" s="7">
        <v>127844</v>
      </c>
      <c r="H16" s="7">
        <f t="shared" si="0"/>
        <v>602504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3308386</v>
      </c>
      <c r="D18" s="7">
        <v>2080522</v>
      </c>
      <c r="E18" s="8">
        <v>237951</v>
      </c>
      <c r="F18" s="7">
        <v>420053</v>
      </c>
      <c r="G18" s="7">
        <v>569860</v>
      </c>
      <c r="H18" s="7">
        <f t="shared" si="0"/>
        <v>3308386</v>
      </c>
    </row>
    <row r="19" spans="1:8" s="9" customFormat="1" ht="15.75">
      <c r="A19" s="5">
        <v>13</v>
      </c>
      <c r="B19" s="6" t="s">
        <v>15</v>
      </c>
      <c r="C19" s="7">
        <v>798398</v>
      </c>
      <c r="D19" s="7">
        <v>540713</v>
      </c>
      <c r="E19" s="8">
        <v>61335</v>
      </c>
      <c r="F19" s="7">
        <v>63168</v>
      </c>
      <c r="G19" s="7">
        <v>133182</v>
      </c>
      <c r="H19" s="7">
        <f t="shared" si="0"/>
        <v>798398</v>
      </c>
    </row>
    <row r="20" spans="1:8" s="9" customFormat="1" ht="15.75">
      <c r="A20" s="5">
        <v>14</v>
      </c>
      <c r="B20" s="6" t="s">
        <v>16</v>
      </c>
      <c r="C20" s="7">
        <v>308919</v>
      </c>
      <c r="D20" s="7">
        <v>235755</v>
      </c>
      <c r="E20" s="8">
        <v>23959</v>
      </c>
      <c r="F20" s="7">
        <v>24037</v>
      </c>
      <c r="G20" s="7">
        <v>25168</v>
      </c>
      <c r="H20" s="7">
        <f t="shared" si="0"/>
        <v>308919</v>
      </c>
    </row>
    <row r="21" spans="1:8" s="9" customFormat="1" ht="15.75">
      <c r="A21" s="5">
        <v>15</v>
      </c>
      <c r="B21" s="6" t="s">
        <v>17</v>
      </c>
      <c r="C21" s="7">
        <v>337104</v>
      </c>
      <c r="D21" s="7">
        <v>238219</v>
      </c>
      <c r="E21" s="8">
        <v>29652</v>
      </c>
      <c r="F21" s="7">
        <v>26488</v>
      </c>
      <c r="G21" s="7">
        <v>42745</v>
      </c>
      <c r="H21" s="7">
        <f t="shared" si="0"/>
        <v>337104</v>
      </c>
    </row>
    <row r="22" spans="1:8" s="9" customFormat="1" ht="15.75">
      <c r="A22" s="5">
        <v>16</v>
      </c>
      <c r="B22" s="6" t="s">
        <v>18</v>
      </c>
      <c r="C22" s="7">
        <v>9121744</v>
      </c>
      <c r="D22" s="7">
        <v>6776931</v>
      </c>
      <c r="E22" s="8">
        <v>740757</v>
      </c>
      <c r="F22" s="7">
        <v>724027</v>
      </c>
      <c r="G22" s="7">
        <v>880029</v>
      </c>
      <c r="H22" s="7">
        <f t="shared" si="0"/>
        <v>9121744</v>
      </c>
    </row>
    <row r="23" spans="1:8" s="9" customFormat="1" ht="15.75">
      <c r="A23" s="5">
        <v>17</v>
      </c>
      <c r="B23" s="6" t="s">
        <v>19</v>
      </c>
      <c r="C23" s="7">
        <v>2306824</v>
      </c>
      <c r="D23" s="7">
        <v>1619687</v>
      </c>
      <c r="E23" s="8">
        <v>166648</v>
      </c>
      <c r="F23" s="7">
        <v>161600</v>
      </c>
      <c r="G23" s="7">
        <v>358889</v>
      </c>
      <c r="H23" s="7">
        <f t="shared" si="0"/>
        <v>2306824</v>
      </c>
    </row>
    <row r="24" spans="1:8" s="9" customFormat="1" ht="15.75">
      <c r="A24" s="5">
        <v>18</v>
      </c>
      <c r="B24" s="6" t="s">
        <v>20</v>
      </c>
      <c r="C24" s="7">
        <v>1613764</v>
      </c>
      <c r="D24" s="7">
        <v>1203605</v>
      </c>
      <c r="E24" s="8">
        <v>126498</v>
      </c>
      <c r="F24" s="7">
        <v>125813</v>
      </c>
      <c r="G24" s="7">
        <v>157848</v>
      </c>
      <c r="H24" s="7">
        <f t="shared" si="0"/>
        <v>1613764</v>
      </c>
    </row>
    <row r="25" spans="1:8" s="9" customFormat="1" ht="15.75">
      <c r="A25" s="5">
        <v>19</v>
      </c>
      <c r="B25" s="6" t="s">
        <v>21</v>
      </c>
      <c r="C25" s="7">
        <v>71473</v>
      </c>
      <c r="D25" s="7">
        <v>44860</v>
      </c>
      <c r="E25" s="8">
        <v>5224</v>
      </c>
      <c r="F25" s="7">
        <v>5224</v>
      </c>
      <c r="G25" s="7">
        <v>16165</v>
      </c>
      <c r="H25" s="7">
        <f t="shared" si="0"/>
        <v>71473</v>
      </c>
    </row>
    <row r="26" spans="1:8" s="9" customFormat="1" ht="15.75">
      <c r="A26" s="5">
        <v>20</v>
      </c>
      <c r="B26" s="6" t="s">
        <v>22</v>
      </c>
      <c r="C26" s="7">
        <v>2987241</v>
      </c>
      <c r="D26" s="7">
        <v>2027117</v>
      </c>
      <c r="E26" s="8">
        <v>238188</v>
      </c>
      <c r="F26" s="7">
        <v>240350</v>
      </c>
      <c r="G26" s="7">
        <v>481586</v>
      </c>
      <c r="H26" s="7">
        <f t="shared" si="0"/>
        <v>2987241</v>
      </c>
    </row>
    <row r="27" spans="1:8" s="9" customFormat="1" ht="15.75">
      <c r="A27" s="5">
        <v>21</v>
      </c>
      <c r="B27" s="6" t="s">
        <v>23</v>
      </c>
      <c r="C27" s="7">
        <v>6764045</v>
      </c>
      <c r="D27" s="7">
        <v>4300503</v>
      </c>
      <c r="E27" s="8">
        <v>470026</v>
      </c>
      <c r="F27" s="7">
        <v>874006</v>
      </c>
      <c r="G27" s="7">
        <v>1119510</v>
      </c>
      <c r="H27" s="7">
        <f t="shared" si="0"/>
        <v>6764045</v>
      </c>
    </row>
    <row r="28" spans="1:8" s="13" customFormat="1" ht="12.75">
      <c r="A28" s="40" t="s">
        <v>24</v>
      </c>
      <c r="B28" s="40"/>
      <c r="C28" s="10">
        <f aca="true" t="shared" si="1" ref="C28:H28">SUM(C7:C27)</f>
        <v>51451315</v>
      </c>
      <c r="D28" s="10">
        <f t="shared" si="1"/>
        <v>35967731</v>
      </c>
      <c r="E28" s="11">
        <f t="shared" si="1"/>
        <v>3860185</v>
      </c>
      <c r="F28" s="11">
        <f t="shared" si="1"/>
        <v>4562393</v>
      </c>
      <c r="G28" s="11">
        <f t="shared" si="1"/>
        <v>7061006</v>
      </c>
      <c r="H28" s="12">
        <f t="shared" si="1"/>
        <v>51451315</v>
      </c>
    </row>
    <row r="30" ht="14.25">
      <c r="A30" s="14" t="s">
        <v>53</v>
      </c>
    </row>
    <row r="31" ht="14.25">
      <c r="A31" s="14" t="s">
        <v>54</v>
      </c>
    </row>
  </sheetData>
  <sheetProtection/>
  <mergeCells count="9">
    <mergeCell ref="A28:B28"/>
    <mergeCell ref="A1:H1"/>
    <mergeCell ref="A5:A6"/>
    <mergeCell ref="B5:B6"/>
    <mergeCell ref="C5:C6"/>
    <mergeCell ref="E5:G5"/>
    <mergeCell ref="H5:H6"/>
    <mergeCell ref="D5:D6"/>
    <mergeCell ref="A3:I3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1:8" ht="36" customHeight="1">
      <c r="A1" s="32" t="s">
        <v>48</v>
      </c>
      <c r="B1" s="32"/>
      <c r="C1" s="32"/>
      <c r="D1" s="32"/>
      <c r="E1" s="32"/>
      <c r="F1" s="32"/>
      <c r="G1" s="32"/>
      <c r="H1" s="32"/>
    </row>
    <row r="2" ht="14.25">
      <c r="A2" s="2"/>
    </row>
    <row r="3" spans="1:9" ht="13.5">
      <c r="A3" s="39" t="s">
        <v>63</v>
      </c>
      <c r="B3" s="39"/>
      <c r="C3" s="39"/>
      <c r="D3" s="39"/>
      <c r="E3" s="39"/>
      <c r="F3" s="39"/>
      <c r="G3" s="39"/>
      <c r="H3" s="39"/>
      <c r="I3" s="39"/>
    </row>
    <row r="4" spans="1:8" ht="14.25" thickBot="1">
      <c r="A4" s="4"/>
      <c r="B4" s="4"/>
      <c r="C4" s="4"/>
      <c r="D4" s="4"/>
      <c r="E4" s="4"/>
      <c r="F4" s="4"/>
      <c r="G4" s="4"/>
      <c r="H4" s="4"/>
    </row>
    <row r="5" spans="1:8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7" t="s">
        <v>62</v>
      </c>
    </row>
    <row r="6" spans="1:8" ht="21" customHeight="1" thickBot="1">
      <c r="A6" s="33"/>
      <c r="B6" s="34"/>
      <c r="C6" s="35"/>
      <c r="D6" s="38"/>
      <c r="E6" s="27" t="s">
        <v>59</v>
      </c>
      <c r="F6" s="27" t="s">
        <v>60</v>
      </c>
      <c r="G6" s="27" t="s">
        <v>61</v>
      </c>
      <c r="H6" s="38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D7+E7+F7+G7</f>
        <v>0</v>
      </c>
    </row>
    <row r="8" spans="1:8" s="9" customFormat="1" ht="15.75">
      <c r="A8" s="5">
        <v>2</v>
      </c>
      <c r="B8" s="6" t="s">
        <v>4</v>
      </c>
      <c r="C8" s="7">
        <v>377400</v>
      </c>
      <c r="D8" s="7">
        <v>275400</v>
      </c>
      <c r="E8" s="8">
        <v>30000</v>
      </c>
      <c r="F8" s="7">
        <v>36000</v>
      </c>
      <c r="G8" s="7">
        <v>36000</v>
      </c>
      <c r="H8" s="7">
        <f aca="true" t="shared" si="0" ref="H8:H27">D8+E8+F8+G8</f>
        <v>377400</v>
      </c>
    </row>
    <row r="9" spans="1:8" s="9" customFormat="1" ht="15.75">
      <c r="A9" s="5">
        <v>3</v>
      </c>
      <c r="B9" s="6" t="s">
        <v>5</v>
      </c>
      <c r="C9" s="7">
        <v>497210</v>
      </c>
      <c r="D9" s="7">
        <v>337440</v>
      </c>
      <c r="E9" s="8">
        <v>37000</v>
      </c>
      <c r="F9" s="7">
        <v>78370</v>
      </c>
      <c r="G9" s="7">
        <v>44400</v>
      </c>
      <c r="H9" s="7">
        <f t="shared" si="0"/>
        <v>497210</v>
      </c>
    </row>
    <row r="10" spans="1:8" s="9" customFormat="1" ht="15.75">
      <c r="A10" s="5">
        <v>4</v>
      </c>
      <c r="B10" s="6" t="s">
        <v>6</v>
      </c>
      <c r="C10" s="7">
        <v>379200</v>
      </c>
      <c r="D10" s="7">
        <v>277200</v>
      </c>
      <c r="E10" s="8">
        <v>16500</v>
      </c>
      <c r="F10" s="7">
        <v>49500</v>
      </c>
      <c r="G10" s="7">
        <v>36000</v>
      </c>
      <c r="H10" s="7">
        <f t="shared" si="0"/>
        <v>379200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870000</v>
      </c>
      <c r="D12" s="7">
        <v>618500</v>
      </c>
      <c r="E12" s="8">
        <v>69000</v>
      </c>
      <c r="F12" s="7">
        <v>84500</v>
      </c>
      <c r="G12" s="7">
        <v>98000</v>
      </c>
      <c r="H12" s="7">
        <f t="shared" si="0"/>
        <v>870000</v>
      </c>
    </row>
    <row r="13" spans="1:8" s="9" customFormat="1" ht="15.75">
      <c r="A13" s="5">
        <v>7</v>
      </c>
      <c r="B13" s="6" t="s">
        <v>9</v>
      </c>
      <c r="C13" s="7">
        <v>806680</v>
      </c>
      <c r="D13" s="7">
        <v>575080</v>
      </c>
      <c r="E13" s="8">
        <v>64000</v>
      </c>
      <c r="F13" s="7">
        <v>77000</v>
      </c>
      <c r="G13" s="7">
        <v>90600</v>
      </c>
      <c r="H13" s="7">
        <f t="shared" si="0"/>
        <v>806680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507900</v>
      </c>
      <c r="D15" s="7">
        <v>368500</v>
      </c>
      <c r="E15" s="8">
        <v>41000</v>
      </c>
      <c r="F15" s="7">
        <v>49200</v>
      </c>
      <c r="G15" s="7">
        <v>49200</v>
      </c>
      <c r="H15" s="7">
        <f t="shared" si="0"/>
        <v>507900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468200</v>
      </c>
      <c r="D17" s="7">
        <v>319200</v>
      </c>
      <c r="E17" s="8">
        <v>35000</v>
      </c>
      <c r="F17" s="7">
        <v>72000</v>
      </c>
      <c r="G17" s="7">
        <v>42000</v>
      </c>
      <c r="H17" s="7">
        <f t="shared" si="0"/>
        <v>468200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837500</v>
      </c>
      <c r="D19" s="7">
        <v>595800</v>
      </c>
      <c r="E19" s="8">
        <v>65000</v>
      </c>
      <c r="F19" s="7">
        <v>99700</v>
      </c>
      <c r="G19" s="7">
        <v>77000</v>
      </c>
      <c r="H19" s="7">
        <f t="shared" si="0"/>
        <v>837500</v>
      </c>
    </row>
    <row r="20" spans="1:8" s="9" customFormat="1" ht="15.75">
      <c r="A20" s="5">
        <v>14</v>
      </c>
      <c r="B20" s="6" t="s">
        <v>16</v>
      </c>
      <c r="C20" s="7">
        <v>473340</v>
      </c>
      <c r="D20" s="7">
        <v>339640</v>
      </c>
      <c r="E20" s="8">
        <v>36500</v>
      </c>
      <c r="F20" s="7">
        <v>45600</v>
      </c>
      <c r="G20" s="7">
        <v>51600</v>
      </c>
      <c r="H20" s="7">
        <f t="shared" si="0"/>
        <v>473340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14964216</v>
      </c>
      <c r="D23" s="7">
        <v>10007679</v>
      </c>
      <c r="E23" s="8">
        <v>469799</v>
      </c>
      <c r="F23" s="7">
        <v>3871578</v>
      </c>
      <c r="G23" s="7">
        <v>615160</v>
      </c>
      <c r="H23" s="7">
        <f t="shared" si="0"/>
        <v>14964216</v>
      </c>
    </row>
    <row r="24" spans="1:8" s="9" customFormat="1" ht="15.75">
      <c r="A24" s="5">
        <v>18</v>
      </c>
      <c r="B24" s="6" t="s">
        <v>20</v>
      </c>
      <c r="C24" s="7">
        <v>659351</v>
      </c>
      <c r="D24" s="7">
        <v>478151</v>
      </c>
      <c r="E24" s="8">
        <v>48000</v>
      </c>
      <c r="F24" s="7">
        <v>57600</v>
      </c>
      <c r="G24" s="7">
        <v>75600</v>
      </c>
      <c r="H24" s="7">
        <f t="shared" si="0"/>
        <v>659351</v>
      </c>
    </row>
    <row r="25" spans="1:8" s="9" customFormat="1" ht="15.75">
      <c r="A25" s="5">
        <v>19</v>
      </c>
      <c r="B25" s="6" t="s">
        <v>21</v>
      </c>
      <c r="C25" s="7">
        <v>1118900</v>
      </c>
      <c r="D25" s="7">
        <v>426900</v>
      </c>
      <c r="E25" s="8">
        <v>40000</v>
      </c>
      <c r="F25" s="7">
        <v>598000</v>
      </c>
      <c r="G25" s="7">
        <v>54000</v>
      </c>
      <c r="H25" s="7">
        <f t="shared" si="0"/>
        <v>1118900</v>
      </c>
    </row>
    <row r="26" spans="1:8" s="9" customFormat="1" ht="15.75">
      <c r="A26" s="5">
        <v>20</v>
      </c>
      <c r="B26" s="6" t="s">
        <v>22</v>
      </c>
      <c r="C26" s="7">
        <v>2299868</v>
      </c>
      <c r="D26" s="7">
        <v>1642260</v>
      </c>
      <c r="E26" s="8">
        <v>176000</v>
      </c>
      <c r="F26" s="7">
        <v>266808</v>
      </c>
      <c r="G26" s="7">
        <v>214800</v>
      </c>
      <c r="H26" s="7">
        <f t="shared" si="0"/>
        <v>2299868</v>
      </c>
    </row>
    <row r="27" spans="1:8" s="9" customFormat="1" ht="15.75">
      <c r="A27" s="5">
        <v>21</v>
      </c>
      <c r="B27" s="6" t="s">
        <v>23</v>
      </c>
      <c r="C27" s="7">
        <v>417080</v>
      </c>
      <c r="D27" s="7">
        <v>291840</v>
      </c>
      <c r="E27" s="8">
        <v>32000</v>
      </c>
      <c r="F27" s="7">
        <v>54840</v>
      </c>
      <c r="G27" s="7">
        <v>38400</v>
      </c>
      <c r="H27" s="7">
        <f t="shared" si="0"/>
        <v>417080</v>
      </c>
    </row>
    <row r="28" spans="1:8" s="13" customFormat="1" ht="12.75">
      <c r="A28" s="30" t="s">
        <v>24</v>
      </c>
      <c r="B28" s="31"/>
      <c r="C28" s="10">
        <f aca="true" t="shared" si="1" ref="C28:H28">SUM(C7:C27)</f>
        <v>24676845</v>
      </c>
      <c r="D28" s="10">
        <f t="shared" si="1"/>
        <v>16553590</v>
      </c>
      <c r="E28" s="11">
        <f t="shared" si="1"/>
        <v>1159799</v>
      </c>
      <c r="F28" s="11">
        <f t="shared" si="1"/>
        <v>5440696</v>
      </c>
      <c r="G28" s="11">
        <f t="shared" si="1"/>
        <v>1522760</v>
      </c>
      <c r="H28" s="12">
        <f t="shared" si="1"/>
        <v>24676845</v>
      </c>
    </row>
    <row r="30" ht="14.25">
      <c r="A30" s="14" t="s">
        <v>51</v>
      </c>
    </row>
    <row r="31" ht="14.25">
      <c r="A31" s="14" t="s">
        <v>52</v>
      </c>
    </row>
  </sheetData>
  <sheetProtection/>
  <mergeCells count="9">
    <mergeCell ref="A28:B28"/>
    <mergeCell ref="A1:H1"/>
    <mergeCell ref="A5:A6"/>
    <mergeCell ref="B5:B6"/>
    <mergeCell ref="C5:C6"/>
    <mergeCell ref="E5:G5"/>
    <mergeCell ref="H5:H6"/>
    <mergeCell ref="D5:D6"/>
    <mergeCell ref="A3:I3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1:8" ht="36" customHeight="1">
      <c r="A1" s="32" t="s">
        <v>55</v>
      </c>
      <c r="B1" s="32"/>
      <c r="C1" s="32"/>
      <c r="D1" s="32"/>
      <c r="E1" s="32"/>
      <c r="F1" s="32"/>
      <c r="G1" s="32"/>
      <c r="H1" s="32"/>
    </row>
    <row r="2" ht="14.25">
      <c r="A2" s="2"/>
    </row>
    <row r="3" spans="1:9" ht="13.5">
      <c r="A3" s="39" t="s">
        <v>63</v>
      </c>
      <c r="B3" s="39"/>
      <c r="C3" s="39"/>
      <c r="D3" s="39"/>
      <c r="E3" s="39"/>
      <c r="F3" s="39"/>
      <c r="G3" s="39"/>
      <c r="H3" s="39"/>
      <c r="I3" s="39"/>
    </row>
    <row r="4" spans="1:8" ht="14.25" thickBot="1">
      <c r="A4" s="4"/>
      <c r="B4" s="4"/>
      <c r="C4" s="4"/>
      <c r="D4" s="4"/>
      <c r="E4" s="4"/>
      <c r="F4" s="4"/>
      <c r="G4" s="4"/>
      <c r="H4" s="4"/>
    </row>
    <row r="5" spans="1:8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7" t="s">
        <v>62</v>
      </c>
    </row>
    <row r="6" spans="1:8" ht="21" customHeight="1" thickBot="1">
      <c r="A6" s="33"/>
      <c r="B6" s="34"/>
      <c r="C6" s="35"/>
      <c r="D6" s="38"/>
      <c r="E6" s="27" t="s">
        <v>59</v>
      </c>
      <c r="F6" s="27" t="s">
        <v>60</v>
      </c>
      <c r="G6" s="27" t="s">
        <v>61</v>
      </c>
      <c r="H6" s="38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D7+E7+F7+G7</f>
        <v>0</v>
      </c>
    </row>
    <row r="8" spans="1:8" s="9" customFormat="1" ht="15.7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D8+E8+F8+G8</f>
        <v>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52000</v>
      </c>
      <c r="D10" s="7">
        <v>52000</v>
      </c>
      <c r="E10" s="8">
        <v>0</v>
      </c>
      <c r="F10" s="7">
        <v>0</v>
      </c>
      <c r="G10" s="7">
        <v>0</v>
      </c>
      <c r="H10" s="7">
        <f t="shared" si="0"/>
        <v>52000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411538</v>
      </c>
      <c r="D12" s="7">
        <v>411538</v>
      </c>
      <c r="E12" s="8">
        <v>0</v>
      </c>
      <c r="F12" s="7">
        <v>0</v>
      </c>
      <c r="G12" s="7">
        <v>0</v>
      </c>
      <c r="H12" s="7">
        <f t="shared" si="0"/>
        <v>411538</v>
      </c>
    </row>
    <row r="13" spans="1:8" s="9" customFormat="1" ht="15.75">
      <c r="A13" s="5">
        <v>7</v>
      </c>
      <c r="B13" s="6" t="s">
        <v>9</v>
      </c>
      <c r="C13" s="7">
        <v>27000</v>
      </c>
      <c r="D13" s="7">
        <v>27000</v>
      </c>
      <c r="E13" s="8">
        <v>0</v>
      </c>
      <c r="F13" s="7">
        <v>0</v>
      </c>
      <c r="G13" s="7">
        <v>0</v>
      </c>
      <c r="H13" s="7">
        <f t="shared" si="0"/>
        <v>27000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200000</v>
      </c>
      <c r="D23" s="7">
        <v>200000</v>
      </c>
      <c r="E23" s="8">
        <v>0</v>
      </c>
      <c r="F23" s="7">
        <v>0</v>
      </c>
      <c r="G23" s="7">
        <v>0</v>
      </c>
      <c r="H23" s="7">
        <f t="shared" si="0"/>
        <v>200000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30" t="s">
        <v>24</v>
      </c>
      <c r="B28" s="31"/>
      <c r="C28" s="10">
        <f aca="true" t="shared" si="1" ref="C28:H28">SUM(C7:C27)</f>
        <v>690538</v>
      </c>
      <c r="D28" s="10">
        <f t="shared" si="1"/>
        <v>690538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2">
        <f t="shared" si="1"/>
        <v>690538</v>
      </c>
    </row>
    <row r="30" ht="14.25">
      <c r="A30" s="14" t="s">
        <v>51</v>
      </c>
    </row>
    <row r="31" ht="14.25">
      <c r="A31" s="14" t="s">
        <v>52</v>
      </c>
    </row>
  </sheetData>
  <sheetProtection/>
  <mergeCells count="9">
    <mergeCell ref="A28:B28"/>
    <mergeCell ref="A1:H1"/>
    <mergeCell ref="A3:I3"/>
    <mergeCell ref="A5:A6"/>
    <mergeCell ref="B5:B6"/>
    <mergeCell ref="C5:C6"/>
    <mergeCell ref="D5:D6"/>
    <mergeCell ref="E5:G5"/>
    <mergeCell ref="H5:H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1:8" ht="38.25" customHeight="1">
      <c r="A1" s="32" t="s">
        <v>49</v>
      </c>
      <c r="B1" s="32"/>
      <c r="C1" s="32"/>
      <c r="D1" s="32"/>
      <c r="E1" s="32"/>
      <c r="F1" s="32"/>
      <c r="G1" s="32"/>
      <c r="H1" s="32"/>
    </row>
    <row r="2" ht="14.25">
      <c r="A2" s="2"/>
    </row>
    <row r="3" spans="1:9" ht="13.5">
      <c r="A3" s="39" t="s">
        <v>63</v>
      </c>
      <c r="B3" s="39"/>
      <c r="C3" s="39"/>
      <c r="D3" s="39"/>
      <c r="E3" s="39"/>
      <c r="F3" s="39"/>
      <c r="G3" s="39"/>
      <c r="H3" s="39"/>
      <c r="I3" s="39"/>
    </row>
    <row r="4" ht="15" thickBot="1"/>
    <row r="5" spans="1:8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7" t="s">
        <v>62</v>
      </c>
    </row>
    <row r="6" spans="1:8" ht="21" customHeight="1" thickBot="1">
      <c r="A6" s="33"/>
      <c r="B6" s="34"/>
      <c r="C6" s="35"/>
      <c r="D6" s="38"/>
      <c r="E6" s="27" t="s">
        <v>59</v>
      </c>
      <c r="F6" s="27" t="s">
        <v>60</v>
      </c>
      <c r="G6" s="27" t="s">
        <v>61</v>
      </c>
      <c r="H6" s="38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D7+E7+F7+G7</f>
        <v>0</v>
      </c>
    </row>
    <row r="8" spans="1:8" s="9" customFormat="1" ht="15.7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D8+E8+F8+G8</f>
        <v>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346326</v>
      </c>
      <c r="D11" s="7">
        <v>260190</v>
      </c>
      <c r="E11" s="8">
        <v>27270</v>
      </c>
      <c r="F11" s="7">
        <v>27270</v>
      </c>
      <c r="G11" s="7">
        <v>31596</v>
      </c>
      <c r="H11" s="7">
        <f t="shared" si="0"/>
        <v>346326</v>
      </c>
    </row>
    <row r="12" spans="1:8" s="9" customFormat="1" ht="15.7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347760</v>
      </c>
      <c r="D21" s="7">
        <v>262196</v>
      </c>
      <c r="E21" s="8">
        <v>26602</v>
      </c>
      <c r="F21" s="7">
        <v>28036</v>
      </c>
      <c r="G21" s="7">
        <v>30926</v>
      </c>
      <c r="H21" s="7">
        <f t="shared" si="0"/>
        <v>347760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346326</v>
      </c>
      <c r="D23" s="7">
        <v>259579</v>
      </c>
      <c r="E23" s="8">
        <v>27475</v>
      </c>
      <c r="F23" s="7">
        <v>27475</v>
      </c>
      <c r="G23" s="7">
        <v>31797</v>
      </c>
      <c r="H23" s="7">
        <f t="shared" si="0"/>
        <v>346326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30" t="s">
        <v>24</v>
      </c>
      <c r="B28" s="31"/>
      <c r="C28" s="10">
        <f aca="true" t="shared" si="1" ref="C28:H28">SUM(C7:C27)</f>
        <v>1040412</v>
      </c>
      <c r="D28" s="10">
        <f t="shared" si="1"/>
        <v>781965</v>
      </c>
      <c r="E28" s="10">
        <f t="shared" si="1"/>
        <v>81347</v>
      </c>
      <c r="F28" s="10">
        <f t="shared" si="1"/>
        <v>82781</v>
      </c>
      <c r="G28" s="10">
        <f t="shared" si="1"/>
        <v>94319</v>
      </c>
      <c r="H28" s="10">
        <f t="shared" si="1"/>
        <v>1040412</v>
      </c>
    </row>
    <row r="30" ht="14.25">
      <c r="A30" s="14" t="s">
        <v>51</v>
      </c>
    </row>
    <row r="31" ht="14.25">
      <c r="A31" s="14" t="s">
        <v>52</v>
      </c>
    </row>
  </sheetData>
  <sheetProtection/>
  <mergeCells count="9">
    <mergeCell ref="A28:B28"/>
    <mergeCell ref="A1:H1"/>
    <mergeCell ref="A5:A6"/>
    <mergeCell ref="B5:B6"/>
    <mergeCell ref="C5:C6"/>
    <mergeCell ref="E5:G5"/>
    <mergeCell ref="H5:H6"/>
    <mergeCell ref="D5:D6"/>
    <mergeCell ref="A3:I3"/>
  </mergeCells>
  <conditionalFormatting sqref="B8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9.00390625" style="3" customWidth="1"/>
    <col min="4" max="4" width="15.421875" style="3" customWidth="1"/>
    <col min="5" max="5" width="17.57421875" style="1" customWidth="1"/>
    <col min="6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1:9" ht="31.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</row>
    <row r="2" ht="14.25">
      <c r="A2" s="2"/>
    </row>
    <row r="3" spans="1:10" ht="13.5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</row>
    <row r="4" ht="15" thickBot="1"/>
    <row r="5" spans="1:9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6"/>
      <c r="I5" s="37" t="s">
        <v>62</v>
      </c>
    </row>
    <row r="6" spans="1:9" ht="21" customHeight="1" thickBot="1">
      <c r="A6" s="33"/>
      <c r="B6" s="34"/>
      <c r="C6" s="35"/>
      <c r="D6" s="38"/>
      <c r="E6" s="27" t="s">
        <v>59</v>
      </c>
      <c r="F6" s="27" t="s">
        <v>60</v>
      </c>
      <c r="G6" s="29" t="s">
        <v>64</v>
      </c>
      <c r="H6" s="27" t="s">
        <v>61</v>
      </c>
      <c r="I6" s="38"/>
    </row>
    <row r="7" spans="1:9" s="9" customFormat="1" ht="15.75">
      <c r="A7" s="5">
        <v>1</v>
      </c>
      <c r="B7" s="6" t="s">
        <v>3</v>
      </c>
      <c r="C7" s="7">
        <v>13500</v>
      </c>
      <c r="D7" s="7">
        <v>5692</v>
      </c>
      <c r="E7" s="8">
        <v>4000</v>
      </c>
      <c r="F7" s="7">
        <v>3808</v>
      </c>
      <c r="G7" s="7"/>
      <c r="H7" s="7">
        <v>0</v>
      </c>
      <c r="I7" s="7">
        <f>D7+E7+F7+H7+G7</f>
        <v>13500</v>
      </c>
    </row>
    <row r="8" spans="1:9" s="9" customFormat="1" ht="15.75">
      <c r="A8" s="5">
        <v>2</v>
      </c>
      <c r="B8" s="6" t="s">
        <v>4</v>
      </c>
      <c r="C8" s="7">
        <v>21595</v>
      </c>
      <c r="D8" s="7">
        <v>1000</v>
      </c>
      <c r="E8" s="8">
        <v>11790</v>
      </c>
      <c r="F8" s="7">
        <v>8805</v>
      </c>
      <c r="G8" s="7"/>
      <c r="H8" s="7">
        <v>0</v>
      </c>
      <c r="I8" s="7">
        <f aca="true" t="shared" si="0" ref="I8:I27">D8+E8+F8+H8+G8</f>
        <v>21595</v>
      </c>
    </row>
    <row r="9" spans="1:9" s="9" customFormat="1" ht="15.75">
      <c r="A9" s="5">
        <v>3</v>
      </c>
      <c r="B9" s="6" t="s">
        <v>5</v>
      </c>
      <c r="C9" s="7">
        <v>37500</v>
      </c>
      <c r="D9" s="7">
        <v>0</v>
      </c>
      <c r="E9" s="8">
        <v>37500</v>
      </c>
      <c r="F9" s="7">
        <v>0</v>
      </c>
      <c r="G9" s="7"/>
      <c r="H9" s="7">
        <v>0</v>
      </c>
      <c r="I9" s="7">
        <f t="shared" si="0"/>
        <v>37500</v>
      </c>
    </row>
    <row r="10" spans="1:9" s="9" customFormat="1" ht="15.75">
      <c r="A10" s="5">
        <v>4</v>
      </c>
      <c r="B10" s="6" t="s">
        <v>6</v>
      </c>
      <c r="C10" s="7">
        <v>7500</v>
      </c>
      <c r="D10" s="7">
        <v>4500</v>
      </c>
      <c r="E10" s="8">
        <v>0</v>
      </c>
      <c r="F10" s="7">
        <v>1500</v>
      </c>
      <c r="G10" s="7"/>
      <c r="H10" s="7">
        <v>1500</v>
      </c>
      <c r="I10" s="7">
        <f t="shared" si="0"/>
        <v>7500</v>
      </c>
    </row>
    <row r="11" spans="1:9" s="9" customFormat="1" ht="15.75">
      <c r="A11" s="5">
        <v>5</v>
      </c>
      <c r="B11" s="6" t="s">
        <v>7</v>
      </c>
      <c r="C11" s="7">
        <v>12600</v>
      </c>
      <c r="D11" s="7">
        <v>4125</v>
      </c>
      <c r="E11" s="8">
        <v>0</v>
      </c>
      <c r="F11" s="7">
        <v>0</v>
      </c>
      <c r="G11" s="7"/>
      <c r="H11" s="7">
        <v>8475</v>
      </c>
      <c r="I11" s="7">
        <f t="shared" si="0"/>
        <v>12600</v>
      </c>
    </row>
    <row r="12" spans="1:9" s="9" customFormat="1" ht="15.75">
      <c r="A12" s="5">
        <v>6</v>
      </c>
      <c r="B12" s="6" t="s">
        <v>8</v>
      </c>
      <c r="C12" s="7">
        <v>24000</v>
      </c>
      <c r="D12" s="7">
        <v>12000</v>
      </c>
      <c r="E12" s="8">
        <v>0</v>
      </c>
      <c r="F12" s="7">
        <v>0</v>
      </c>
      <c r="G12" s="7"/>
      <c r="H12" s="7">
        <v>12000</v>
      </c>
      <c r="I12" s="7">
        <f t="shared" si="0"/>
        <v>24000</v>
      </c>
    </row>
    <row r="13" spans="1:9" s="9" customFormat="1" ht="15.7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/>
      <c r="H13" s="7">
        <v>0</v>
      </c>
      <c r="I13" s="7">
        <f t="shared" si="0"/>
        <v>0</v>
      </c>
    </row>
    <row r="14" spans="1:9" s="9" customFormat="1" ht="15.75">
      <c r="A14" s="5">
        <v>8</v>
      </c>
      <c r="B14" s="6" t="s">
        <v>10</v>
      </c>
      <c r="C14" s="7">
        <v>15000</v>
      </c>
      <c r="D14" s="7">
        <v>3000</v>
      </c>
      <c r="E14" s="8">
        <v>3329</v>
      </c>
      <c r="F14" s="7">
        <v>0</v>
      </c>
      <c r="G14" s="7"/>
      <c r="H14" s="7">
        <v>8671</v>
      </c>
      <c r="I14" s="7">
        <f t="shared" si="0"/>
        <v>15000</v>
      </c>
    </row>
    <row r="15" spans="1:9" s="9" customFormat="1" ht="15.75">
      <c r="A15" s="5">
        <v>9</v>
      </c>
      <c r="B15" s="6" t="s">
        <v>11</v>
      </c>
      <c r="C15" s="7">
        <v>51000</v>
      </c>
      <c r="D15" s="7">
        <v>25260</v>
      </c>
      <c r="E15" s="8">
        <v>500</v>
      </c>
      <c r="F15" s="7">
        <v>0</v>
      </c>
      <c r="G15" s="7"/>
      <c r="H15" s="7">
        <v>25240</v>
      </c>
      <c r="I15" s="7">
        <f t="shared" si="0"/>
        <v>51000</v>
      </c>
    </row>
    <row r="16" spans="1:9" s="9" customFormat="1" ht="15.75">
      <c r="A16" s="5">
        <v>10</v>
      </c>
      <c r="B16" s="6" t="s">
        <v>12</v>
      </c>
      <c r="C16" s="7">
        <v>13500</v>
      </c>
      <c r="D16" s="7">
        <v>6000</v>
      </c>
      <c r="E16" s="8">
        <v>0</v>
      </c>
      <c r="F16" s="7">
        <v>0</v>
      </c>
      <c r="G16" s="7"/>
      <c r="H16" s="7">
        <v>7500</v>
      </c>
      <c r="I16" s="7">
        <f t="shared" si="0"/>
        <v>13500</v>
      </c>
    </row>
    <row r="17" spans="1:9" s="9" customFormat="1" ht="15.75">
      <c r="A17" s="5">
        <v>11</v>
      </c>
      <c r="B17" s="6" t="s">
        <v>13</v>
      </c>
      <c r="C17" s="7">
        <v>12000</v>
      </c>
      <c r="D17" s="7">
        <v>500</v>
      </c>
      <c r="E17" s="8">
        <v>200</v>
      </c>
      <c r="F17" s="7">
        <v>0</v>
      </c>
      <c r="G17" s="7"/>
      <c r="H17" s="7">
        <v>11300</v>
      </c>
      <c r="I17" s="7">
        <f t="shared" si="0"/>
        <v>12000</v>
      </c>
    </row>
    <row r="18" spans="1:9" s="9" customFormat="1" ht="15.75">
      <c r="A18" s="5">
        <v>12</v>
      </c>
      <c r="B18" s="6" t="s">
        <v>14</v>
      </c>
      <c r="C18" s="7">
        <v>10500</v>
      </c>
      <c r="D18" s="7">
        <v>10500</v>
      </c>
      <c r="E18" s="8">
        <v>0</v>
      </c>
      <c r="F18" s="7">
        <v>0</v>
      </c>
      <c r="G18" s="7"/>
      <c r="H18" s="7">
        <v>0</v>
      </c>
      <c r="I18" s="7">
        <f t="shared" si="0"/>
        <v>10500</v>
      </c>
    </row>
    <row r="19" spans="1:9" s="9" customFormat="1" ht="15.75">
      <c r="A19" s="5">
        <v>13</v>
      </c>
      <c r="B19" s="6" t="s">
        <v>15</v>
      </c>
      <c r="C19" s="7">
        <v>10500</v>
      </c>
      <c r="D19" s="7">
        <v>805</v>
      </c>
      <c r="E19" s="8">
        <v>600</v>
      </c>
      <c r="F19" s="7">
        <v>9095</v>
      </c>
      <c r="G19" s="7"/>
      <c r="H19" s="7">
        <v>0</v>
      </c>
      <c r="I19" s="7">
        <f t="shared" si="0"/>
        <v>10500</v>
      </c>
    </row>
    <row r="20" spans="1:9" s="9" customFormat="1" ht="15.75">
      <c r="A20" s="5">
        <v>14</v>
      </c>
      <c r="B20" s="6" t="s">
        <v>16</v>
      </c>
      <c r="C20" s="7">
        <v>7500</v>
      </c>
      <c r="D20" s="7">
        <v>4500</v>
      </c>
      <c r="E20" s="8">
        <v>0</v>
      </c>
      <c r="F20" s="7">
        <v>3000</v>
      </c>
      <c r="G20" s="7"/>
      <c r="H20" s="7">
        <v>0</v>
      </c>
      <c r="I20" s="7">
        <f t="shared" si="0"/>
        <v>7500</v>
      </c>
    </row>
    <row r="21" spans="1:9" s="9" customFormat="1" ht="15.75">
      <c r="A21" s="5">
        <v>15</v>
      </c>
      <c r="B21" s="6" t="s">
        <v>17</v>
      </c>
      <c r="C21" s="7">
        <v>15000</v>
      </c>
      <c r="D21" s="7">
        <v>5450</v>
      </c>
      <c r="E21" s="8">
        <v>0</v>
      </c>
      <c r="F21" s="7">
        <v>9550</v>
      </c>
      <c r="G21" s="7"/>
      <c r="H21" s="7">
        <v>0</v>
      </c>
      <c r="I21" s="7">
        <f t="shared" si="0"/>
        <v>15000</v>
      </c>
    </row>
    <row r="22" spans="1:9" s="9" customFormat="1" ht="15.75">
      <c r="A22" s="5">
        <v>16</v>
      </c>
      <c r="B22" s="6" t="s">
        <v>18</v>
      </c>
      <c r="C22" s="7">
        <v>81000</v>
      </c>
      <c r="D22" s="7">
        <v>53800</v>
      </c>
      <c r="E22" s="8">
        <v>27200</v>
      </c>
      <c r="F22" s="7">
        <v>0</v>
      </c>
      <c r="G22" s="7"/>
      <c r="H22" s="7">
        <v>0</v>
      </c>
      <c r="I22" s="7">
        <f t="shared" si="0"/>
        <v>81000</v>
      </c>
    </row>
    <row r="23" spans="1:9" s="9" customFormat="1" ht="15.75">
      <c r="A23" s="5">
        <v>17</v>
      </c>
      <c r="B23" s="6" t="s">
        <v>19</v>
      </c>
      <c r="C23" s="7">
        <v>55500</v>
      </c>
      <c r="D23" s="7">
        <v>39342</v>
      </c>
      <c r="E23" s="8">
        <v>0</v>
      </c>
      <c r="F23" s="7">
        <v>0</v>
      </c>
      <c r="G23" s="7"/>
      <c r="H23" s="7">
        <v>16158</v>
      </c>
      <c r="I23" s="7">
        <f t="shared" si="0"/>
        <v>55500</v>
      </c>
    </row>
    <row r="24" spans="1:9" s="9" customFormat="1" ht="15.75">
      <c r="A24" s="5">
        <v>18</v>
      </c>
      <c r="B24" s="6" t="s">
        <v>20</v>
      </c>
      <c r="C24" s="7">
        <v>33000</v>
      </c>
      <c r="D24" s="7">
        <v>18000</v>
      </c>
      <c r="E24" s="8">
        <v>0</v>
      </c>
      <c r="F24" s="7">
        <v>15000</v>
      </c>
      <c r="G24" s="7"/>
      <c r="H24" s="7">
        <v>0</v>
      </c>
      <c r="I24" s="7">
        <f t="shared" si="0"/>
        <v>33000</v>
      </c>
    </row>
    <row r="25" spans="1:9" s="9" customFormat="1" ht="15.75">
      <c r="A25" s="5">
        <v>19</v>
      </c>
      <c r="B25" s="6" t="s">
        <v>21</v>
      </c>
      <c r="C25" s="7">
        <v>6000</v>
      </c>
      <c r="D25" s="7">
        <v>0</v>
      </c>
      <c r="E25" s="8">
        <v>2100</v>
      </c>
      <c r="F25" s="7">
        <v>0</v>
      </c>
      <c r="G25" s="7"/>
      <c r="H25" s="7">
        <v>3900</v>
      </c>
      <c r="I25" s="7">
        <f t="shared" si="0"/>
        <v>6000</v>
      </c>
    </row>
    <row r="26" spans="1:9" s="9" customFormat="1" ht="15.75">
      <c r="A26" s="5">
        <v>20</v>
      </c>
      <c r="B26" s="6" t="s">
        <v>22</v>
      </c>
      <c r="C26" s="7">
        <v>28827</v>
      </c>
      <c r="D26" s="7">
        <v>31140</v>
      </c>
      <c r="E26" s="8">
        <v>0</v>
      </c>
      <c r="F26" s="7">
        <v>0</v>
      </c>
      <c r="G26" s="7">
        <v>-2313</v>
      </c>
      <c r="H26" s="7">
        <v>0</v>
      </c>
      <c r="I26" s="7">
        <f t="shared" si="0"/>
        <v>28827</v>
      </c>
    </row>
    <row r="27" spans="1:9" s="9" customFormat="1" ht="15.75">
      <c r="A27" s="5">
        <v>21</v>
      </c>
      <c r="B27" s="6" t="s">
        <v>23</v>
      </c>
      <c r="C27" s="7">
        <v>10500</v>
      </c>
      <c r="D27" s="7">
        <v>10500</v>
      </c>
      <c r="E27" s="8">
        <v>0</v>
      </c>
      <c r="F27" s="7">
        <v>0</v>
      </c>
      <c r="G27" s="7"/>
      <c r="H27" s="7">
        <v>0</v>
      </c>
      <c r="I27" s="7">
        <f t="shared" si="0"/>
        <v>10500</v>
      </c>
    </row>
    <row r="28" spans="1:9" s="13" customFormat="1" ht="24.75" customHeight="1">
      <c r="A28" s="41" t="s">
        <v>24</v>
      </c>
      <c r="B28" s="42"/>
      <c r="C28" s="10">
        <f aca="true" t="shared" si="1" ref="C28:I28">SUM(C7:C27)</f>
        <v>466522</v>
      </c>
      <c r="D28" s="10">
        <f t="shared" si="1"/>
        <v>236114</v>
      </c>
      <c r="E28" s="11">
        <f t="shared" si="1"/>
        <v>87219</v>
      </c>
      <c r="F28" s="11">
        <f t="shared" si="1"/>
        <v>50758</v>
      </c>
      <c r="G28" s="11">
        <f t="shared" si="1"/>
        <v>-2313</v>
      </c>
      <c r="H28" s="11">
        <f t="shared" si="1"/>
        <v>94744</v>
      </c>
      <c r="I28" s="12">
        <f t="shared" si="1"/>
        <v>466522</v>
      </c>
    </row>
    <row r="31" ht="14.25">
      <c r="A31" s="14" t="s">
        <v>51</v>
      </c>
    </row>
    <row r="32" ht="14.25">
      <c r="A32" s="14" t="s">
        <v>52</v>
      </c>
    </row>
  </sheetData>
  <sheetProtection/>
  <mergeCells count="9">
    <mergeCell ref="A28:B28"/>
    <mergeCell ref="A1:I1"/>
    <mergeCell ref="A5:A6"/>
    <mergeCell ref="B5:B6"/>
    <mergeCell ref="C5:C6"/>
    <mergeCell ref="E5:H5"/>
    <mergeCell ref="I5:I6"/>
    <mergeCell ref="D5:D6"/>
    <mergeCell ref="A3:J3"/>
  </mergeCells>
  <conditionalFormatting sqref="B8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H4" sqref="H4"/>
      <selection pane="topRight" activeCell="H4" sqref="H4"/>
      <selection pane="bottomLeft" activeCell="H4" sqref="H4"/>
      <selection pane="bottomRight" activeCell="S17" sqref="S16:S17"/>
    </sheetView>
  </sheetViews>
  <sheetFormatPr defaultColWidth="9.140625" defaultRowHeight="12.75"/>
  <cols>
    <col min="1" max="1" width="6.57421875" style="14" customWidth="1"/>
    <col min="2" max="2" width="21.8515625" style="3" customWidth="1"/>
    <col min="3" max="4" width="15.421875" style="3" customWidth="1"/>
    <col min="5" max="6" width="15.00390625" style="1" customWidth="1"/>
    <col min="7" max="8" width="15.8515625" style="1" customWidth="1"/>
    <col min="9" max="16384" width="9.140625" style="1" customWidth="1"/>
  </cols>
  <sheetData>
    <row r="1" spans="2:7" ht="46.5" customHeight="1">
      <c r="B1" s="43" t="s">
        <v>46</v>
      </c>
      <c r="C1" s="43"/>
      <c r="D1" s="43"/>
      <c r="E1" s="43"/>
      <c r="F1" s="15"/>
      <c r="G1" s="15"/>
    </row>
    <row r="2" spans="5:13" ht="14.25">
      <c r="E2" s="44"/>
      <c r="F2" s="44"/>
      <c r="G2" s="44"/>
      <c r="H2" s="44"/>
      <c r="I2" s="44"/>
      <c r="J2" s="44"/>
      <c r="K2" s="44"/>
      <c r="L2" s="44"/>
      <c r="M2" s="44"/>
    </row>
    <row r="3" spans="1:13" ht="14.25" customHeight="1">
      <c r="A3" s="45" t="s">
        <v>63</v>
      </c>
      <c r="B3" s="45"/>
      <c r="C3" s="45"/>
      <c r="D3" s="45"/>
      <c r="E3" s="45"/>
      <c r="F3" s="45"/>
      <c r="G3" s="45"/>
      <c r="H3" s="45"/>
      <c r="I3" s="28"/>
      <c r="J3" s="28"/>
      <c r="K3" s="28"/>
      <c r="L3" s="28"/>
      <c r="M3" s="28"/>
    </row>
    <row r="4" ht="15" thickBot="1">
      <c r="E4" s="16"/>
    </row>
    <row r="5" spans="1:8" ht="38.25" customHeight="1" thickBot="1">
      <c r="A5" s="33" t="s">
        <v>1</v>
      </c>
      <c r="B5" s="34" t="s">
        <v>2</v>
      </c>
      <c r="C5" s="35" t="s">
        <v>56</v>
      </c>
      <c r="D5" s="37" t="s">
        <v>57</v>
      </c>
      <c r="E5" s="36" t="s">
        <v>58</v>
      </c>
      <c r="F5" s="36"/>
      <c r="G5" s="36"/>
      <c r="H5" s="37" t="s">
        <v>62</v>
      </c>
    </row>
    <row r="6" spans="1:8" ht="21" customHeight="1" thickBot="1">
      <c r="A6" s="33"/>
      <c r="B6" s="34"/>
      <c r="C6" s="35"/>
      <c r="D6" s="38"/>
      <c r="E6" s="27" t="s">
        <v>59</v>
      </c>
      <c r="F6" s="27" t="s">
        <v>60</v>
      </c>
      <c r="G6" s="27" t="s">
        <v>61</v>
      </c>
      <c r="H6" s="38"/>
    </row>
    <row r="7" spans="1:8" s="9" customFormat="1" ht="11.25" customHeight="1">
      <c r="A7" s="17">
        <v>1</v>
      </c>
      <c r="B7" s="18" t="s">
        <v>25</v>
      </c>
      <c r="C7" s="19">
        <v>209594</v>
      </c>
      <c r="D7" s="20">
        <v>146740</v>
      </c>
      <c r="E7" s="20">
        <v>20530</v>
      </c>
      <c r="F7" s="20">
        <v>24045</v>
      </c>
      <c r="G7" s="19">
        <v>18279</v>
      </c>
      <c r="H7" s="7">
        <f>D7+E7+F7+G7</f>
        <v>209594</v>
      </c>
    </row>
    <row r="8" spans="1:8" s="9" customFormat="1" ht="11.25" customHeight="1">
      <c r="A8" s="17">
        <v>2</v>
      </c>
      <c r="B8" s="18" t="s">
        <v>26</v>
      </c>
      <c r="C8" s="19">
        <v>169298</v>
      </c>
      <c r="D8" s="20">
        <v>123530</v>
      </c>
      <c r="E8" s="20">
        <v>11790</v>
      </c>
      <c r="F8" s="20">
        <v>16955</v>
      </c>
      <c r="G8" s="19">
        <v>17023</v>
      </c>
      <c r="H8" s="7">
        <f aca="true" t="shared" si="0" ref="H8:H27">D8+E8+F8+G8</f>
        <v>169298</v>
      </c>
    </row>
    <row r="9" spans="1:8" s="9" customFormat="1" ht="11.25" customHeight="1">
      <c r="A9" s="17">
        <v>3</v>
      </c>
      <c r="B9" s="18" t="s">
        <v>27</v>
      </c>
      <c r="C9" s="19">
        <v>312431</v>
      </c>
      <c r="D9" s="20">
        <v>224510</v>
      </c>
      <c r="E9" s="20">
        <v>30410</v>
      </c>
      <c r="F9" s="20">
        <v>27890</v>
      </c>
      <c r="G9" s="19">
        <v>29621</v>
      </c>
      <c r="H9" s="7">
        <f t="shared" si="0"/>
        <v>312431</v>
      </c>
    </row>
    <row r="10" spans="1:8" s="9" customFormat="1" ht="11.25" customHeight="1">
      <c r="A10" s="17">
        <v>4</v>
      </c>
      <c r="B10" s="18" t="s">
        <v>28</v>
      </c>
      <c r="C10" s="19">
        <v>308063</v>
      </c>
      <c r="D10" s="20">
        <v>212960</v>
      </c>
      <c r="E10" s="20">
        <v>37990</v>
      </c>
      <c r="F10" s="20">
        <v>29020</v>
      </c>
      <c r="G10" s="19">
        <v>28093</v>
      </c>
      <c r="H10" s="7">
        <f t="shared" si="0"/>
        <v>308063</v>
      </c>
    </row>
    <row r="11" spans="1:8" s="9" customFormat="1" ht="11.25" customHeight="1">
      <c r="A11" s="17">
        <v>5</v>
      </c>
      <c r="B11" s="18" t="s">
        <v>29</v>
      </c>
      <c r="C11" s="19">
        <v>445447</v>
      </c>
      <c r="D11" s="20">
        <v>310750</v>
      </c>
      <c r="E11" s="20">
        <v>45040</v>
      </c>
      <c r="F11" s="20">
        <v>42815</v>
      </c>
      <c r="G11" s="19">
        <v>46842</v>
      </c>
      <c r="H11" s="7">
        <f t="shared" si="0"/>
        <v>445447</v>
      </c>
    </row>
    <row r="12" spans="1:8" s="9" customFormat="1" ht="11.25" customHeight="1">
      <c r="A12" s="17">
        <v>6</v>
      </c>
      <c r="B12" s="18" t="s">
        <v>30</v>
      </c>
      <c r="C12" s="19">
        <v>327370</v>
      </c>
      <c r="D12" s="20">
        <v>230230</v>
      </c>
      <c r="E12" s="20">
        <v>36270</v>
      </c>
      <c r="F12" s="20">
        <v>30840</v>
      </c>
      <c r="G12" s="19">
        <v>30030</v>
      </c>
      <c r="H12" s="7">
        <f t="shared" si="0"/>
        <v>327370</v>
      </c>
    </row>
    <row r="13" spans="1:8" s="9" customFormat="1" ht="11.25" customHeight="1">
      <c r="A13" s="17">
        <v>7</v>
      </c>
      <c r="B13" s="18" t="s">
        <v>31</v>
      </c>
      <c r="C13" s="19">
        <v>356756</v>
      </c>
      <c r="D13" s="20">
        <v>250580</v>
      </c>
      <c r="E13" s="20">
        <v>33750</v>
      </c>
      <c r="F13" s="20">
        <v>41915</v>
      </c>
      <c r="G13" s="19">
        <v>30511</v>
      </c>
      <c r="H13" s="7">
        <f t="shared" si="0"/>
        <v>356756</v>
      </c>
    </row>
    <row r="14" spans="1:8" s="9" customFormat="1" ht="11.25" customHeight="1">
      <c r="A14" s="17">
        <v>8</v>
      </c>
      <c r="B14" s="18" t="s">
        <v>32</v>
      </c>
      <c r="C14" s="19">
        <v>0</v>
      </c>
      <c r="D14" s="20">
        <v>0</v>
      </c>
      <c r="E14" s="20">
        <v>0</v>
      </c>
      <c r="F14" s="20">
        <v>0</v>
      </c>
      <c r="G14" s="19">
        <v>0</v>
      </c>
      <c r="H14" s="7">
        <f t="shared" si="0"/>
        <v>0</v>
      </c>
    </row>
    <row r="15" spans="1:8" s="9" customFormat="1" ht="11.25" customHeight="1">
      <c r="A15" s="17">
        <v>9</v>
      </c>
      <c r="B15" s="18" t="s">
        <v>33</v>
      </c>
      <c r="C15" s="19">
        <v>376636</v>
      </c>
      <c r="D15" s="20">
        <v>268180</v>
      </c>
      <c r="E15" s="20">
        <v>36880</v>
      </c>
      <c r="F15" s="20">
        <v>33475</v>
      </c>
      <c r="G15" s="19">
        <v>38101</v>
      </c>
      <c r="H15" s="7">
        <f t="shared" si="0"/>
        <v>376636</v>
      </c>
    </row>
    <row r="16" spans="1:8" s="9" customFormat="1" ht="11.25" customHeight="1">
      <c r="A16" s="17">
        <v>10</v>
      </c>
      <c r="B16" s="18" t="s">
        <v>34</v>
      </c>
      <c r="C16" s="19">
        <v>267265</v>
      </c>
      <c r="D16" s="20">
        <v>189640</v>
      </c>
      <c r="E16" s="20">
        <v>28180</v>
      </c>
      <c r="F16" s="20">
        <v>22645</v>
      </c>
      <c r="G16" s="19">
        <v>26800</v>
      </c>
      <c r="H16" s="7">
        <f t="shared" si="0"/>
        <v>267265</v>
      </c>
    </row>
    <row r="17" spans="1:8" s="9" customFormat="1" ht="11.25" customHeight="1">
      <c r="A17" s="17">
        <v>11</v>
      </c>
      <c r="B17" s="18" t="s">
        <v>35</v>
      </c>
      <c r="C17" s="19">
        <v>0</v>
      </c>
      <c r="D17" s="20">
        <v>0</v>
      </c>
      <c r="E17" s="20">
        <v>0</v>
      </c>
      <c r="F17" s="20">
        <v>0</v>
      </c>
      <c r="G17" s="19">
        <v>0</v>
      </c>
      <c r="H17" s="7">
        <f t="shared" si="0"/>
        <v>0</v>
      </c>
    </row>
    <row r="18" spans="1:8" s="9" customFormat="1" ht="11.25" customHeight="1">
      <c r="A18" s="17">
        <v>12</v>
      </c>
      <c r="B18" s="18" t="s">
        <v>36</v>
      </c>
      <c r="C18" s="19">
        <v>192771</v>
      </c>
      <c r="D18" s="20">
        <v>132770</v>
      </c>
      <c r="E18" s="20">
        <v>21590</v>
      </c>
      <c r="F18" s="20">
        <v>20705</v>
      </c>
      <c r="G18" s="19">
        <v>17706</v>
      </c>
      <c r="H18" s="7">
        <f t="shared" si="0"/>
        <v>192771</v>
      </c>
    </row>
    <row r="19" spans="1:8" s="9" customFormat="1" ht="11.25" customHeight="1">
      <c r="A19" s="17">
        <v>13</v>
      </c>
      <c r="B19" s="18" t="s">
        <v>37</v>
      </c>
      <c r="C19" s="19">
        <v>0</v>
      </c>
      <c r="D19" s="20">
        <v>0</v>
      </c>
      <c r="E19" s="20">
        <v>0</v>
      </c>
      <c r="F19" s="20">
        <v>0</v>
      </c>
      <c r="G19" s="19">
        <v>0</v>
      </c>
      <c r="H19" s="7">
        <f t="shared" si="0"/>
        <v>0</v>
      </c>
    </row>
    <row r="20" spans="1:8" s="9" customFormat="1" ht="11.25" customHeight="1">
      <c r="A20" s="17">
        <v>14</v>
      </c>
      <c r="B20" s="18" t="s">
        <v>38</v>
      </c>
      <c r="C20" s="19">
        <v>245134</v>
      </c>
      <c r="D20" s="20">
        <v>181280</v>
      </c>
      <c r="E20" s="20">
        <v>14610</v>
      </c>
      <c r="F20" s="20">
        <v>25580</v>
      </c>
      <c r="G20" s="19">
        <v>23664</v>
      </c>
      <c r="H20" s="7">
        <f t="shared" si="0"/>
        <v>245134</v>
      </c>
    </row>
    <row r="21" spans="1:8" s="9" customFormat="1" ht="11.25" customHeight="1">
      <c r="A21" s="17">
        <v>15</v>
      </c>
      <c r="B21" s="18" t="s">
        <v>39</v>
      </c>
      <c r="C21" s="19">
        <v>0</v>
      </c>
      <c r="D21" s="20">
        <v>0</v>
      </c>
      <c r="E21" s="20">
        <v>0</v>
      </c>
      <c r="F21" s="20">
        <v>0</v>
      </c>
      <c r="G21" s="19">
        <v>0</v>
      </c>
      <c r="H21" s="7">
        <f t="shared" si="0"/>
        <v>0</v>
      </c>
    </row>
    <row r="22" spans="1:8" s="9" customFormat="1" ht="11.25" customHeight="1">
      <c r="A22" s="17">
        <v>16</v>
      </c>
      <c r="B22" s="18" t="s">
        <v>40</v>
      </c>
      <c r="C22" s="19">
        <v>506250</v>
      </c>
      <c r="D22" s="20">
        <v>349580</v>
      </c>
      <c r="E22" s="20">
        <v>52900</v>
      </c>
      <c r="F22" s="20">
        <v>57495</v>
      </c>
      <c r="G22" s="19">
        <v>46275</v>
      </c>
      <c r="H22" s="7">
        <f t="shared" si="0"/>
        <v>506250</v>
      </c>
    </row>
    <row r="23" spans="1:8" s="9" customFormat="1" ht="11.25" customHeight="1">
      <c r="A23" s="17">
        <v>17</v>
      </c>
      <c r="B23" s="18" t="s">
        <v>41</v>
      </c>
      <c r="C23" s="19">
        <v>619628</v>
      </c>
      <c r="D23" s="20">
        <v>423720</v>
      </c>
      <c r="E23" s="20">
        <v>71310</v>
      </c>
      <c r="F23" s="20">
        <v>74820</v>
      </c>
      <c r="G23" s="19">
        <v>49778</v>
      </c>
      <c r="H23" s="7">
        <f t="shared" si="0"/>
        <v>619628</v>
      </c>
    </row>
    <row r="24" spans="1:8" s="9" customFormat="1" ht="11.25" customHeight="1">
      <c r="A24" s="17">
        <v>18</v>
      </c>
      <c r="B24" s="18" t="s">
        <v>42</v>
      </c>
      <c r="C24" s="19">
        <v>470258</v>
      </c>
      <c r="D24" s="20">
        <v>315480</v>
      </c>
      <c r="E24" s="20">
        <v>67780</v>
      </c>
      <c r="F24" s="20">
        <v>43800</v>
      </c>
      <c r="G24" s="19">
        <v>43198</v>
      </c>
      <c r="H24" s="7">
        <f t="shared" si="0"/>
        <v>470258</v>
      </c>
    </row>
    <row r="25" spans="1:8" s="9" customFormat="1" ht="11.25" customHeight="1">
      <c r="A25" s="17">
        <v>19</v>
      </c>
      <c r="B25" s="18" t="s">
        <v>43</v>
      </c>
      <c r="C25" s="19">
        <v>0</v>
      </c>
      <c r="D25" s="20">
        <v>0</v>
      </c>
      <c r="E25" s="20">
        <v>0</v>
      </c>
      <c r="F25" s="20">
        <v>0</v>
      </c>
      <c r="G25" s="19">
        <v>0</v>
      </c>
      <c r="H25" s="7">
        <f t="shared" si="0"/>
        <v>0</v>
      </c>
    </row>
    <row r="26" spans="1:8" s="9" customFormat="1" ht="11.25" customHeight="1">
      <c r="A26" s="17">
        <v>20</v>
      </c>
      <c r="B26" s="18" t="s">
        <v>44</v>
      </c>
      <c r="C26" s="19">
        <v>415557</v>
      </c>
      <c r="D26" s="20">
        <v>287980</v>
      </c>
      <c r="E26" s="20">
        <v>48490</v>
      </c>
      <c r="F26" s="20">
        <v>40515</v>
      </c>
      <c r="G26" s="19">
        <v>38572</v>
      </c>
      <c r="H26" s="7">
        <f t="shared" si="0"/>
        <v>415557</v>
      </c>
    </row>
    <row r="27" spans="1:8" s="9" customFormat="1" ht="11.25" customHeight="1">
      <c r="A27" s="17">
        <v>21</v>
      </c>
      <c r="B27" s="18" t="s">
        <v>45</v>
      </c>
      <c r="C27" s="19">
        <v>0</v>
      </c>
      <c r="D27" s="20">
        <v>0</v>
      </c>
      <c r="E27" s="20">
        <v>0</v>
      </c>
      <c r="F27" s="20">
        <v>0</v>
      </c>
      <c r="G27" s="19">
        <v>0</v>
      </c>
      <c r="H27" s="7">
        <f t="shared" si="0"/>
        <v>0</v>
      </c>
    </row>
    <row r="28" spans="1:8" s="13" customFormat="1" ht="13.5" thickBot="1">
      <c r="A28" s="21"/>
      <c r="B28" s="22"/>
      <c r="C28" s="23">
        <f aca="true" t="shared" si="1" ref="C28:H28">SUM(C7:C27)</f>
        <v>5222458</v>
      </c>
      <c r="D28" s="23">
        <f t="shared" si="1"/>
        <v>3647930</v>
      </c>
      <c r="E28" s="24">
        <f t="shared" si="1"/>
        <v>557520</v>
      </c>
      <c r="F28" s="24">
        <f t="shared" si="1"/>
        <v>532515</v>
      </c>
      <c r="G28" s="25">
        <f t="shared" si="1"/>
        <v>484493</v>
      </c>
      <c r="H28" s="12">
        <f t="shared" si="1"/>
        <v>5222458</v>
      </c>
    </row>
    <row r="30" ht="14.25">
      <c r="A30" s="14" t="s">
        <v>53</v>
      </c>
    </row>
    <row r="31" ht="14.25">
      <c r="A31" s="14" t="s">
        <v>54</v>
      </c>
    </row>
  </sheetData>
  <sheetProtection/>
  <mergeCells count="9">
    <mergeCell ref="B1:E1"/>
    <mergeCell ref="E2:M2"/>
    <mergeCell ref="A5:A6"/>
    <mergeCell ref="B5:B6"/>
    <mergeCell ref="C5:C6"/>
    <mergeCell ref="D5:D6"/>
    <mergeCell ref="E5:G5"/>
    <mergeCell ref="H5:H6"/>
    <mergeCell ref="A3:H3"/>
  </mergeCells>
  <conditionalFormatting sqref="B7:B27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Marta Piątek</cp:lastModifiedBy>
  <dcterms:created xsi:type="dcterms:W3CDTF">2014-04-01T10:36:17Z</dcterms:created>
  <dcterms:modified xsi:type="dcterms:W3CDTF">2015-01-12T07:12:45Z</dcterms:modified>
  <cp:category/>
  <cp:version/>
  <cp:contentType/>
  <cp:contentStatus/>
</cp:coreProperties>
</file>