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7830" firstSheet="1" activeTab="3"/>
  </bookViews>
  <sheets>
    <sheet name="75515§2110" sheetId="1" r:id="rId1"/>
    <sheet name="85156§2110" sheetId="2" r:id="rId2"/>
    <sheet name="85201§ 2110" sheetId="3" r:id="rId3"/>
    <sheet name="85201 § 2160 -dodatek 500+" sheetId="4" r:id="rId4"/>
    <sheet name="85202 § 2130" sheetId="5" r:id="rId5"/>
    <sheet name="85203 § 2110" sheetId="6" r:id="rId6"/>
    <sheet name="85204 § 2110" sheetId="7" r:id="rId7"/>
    <sheet name="85204 § 2160 - dodatek 500+" sheetId="8" r:id="rId8"/>
    <sheet name="85205 § 2110 SOW" sheetId="9" r:id="rId9"/>
    <sheet name="85205 § 2110 pr.kor.-edu." sheetId="10" r:id="rId10"/>
    <sheet name="85321§2110" sheetId="11" r:id="rId11"/>
  </sheets>
  <externalReferences>
    <externalReference r:id="rId14"/>
  </externalReferences>
  <definedNames>
    <definedName name="_xlnm.Print_Area" localSheetId="0">'75515§2110'!$A$1:$H$28</definedName>
    <definedName name="_xlnm.Print_Area" localSheetId="1">'85156§2110'!$A$1:$H$28</definedName>
    <definedName name="_xlnm.Print_Area" localSheetId="3">'85201 § 2160 -dodatek 500+'!$A$1:$H$28</definedName>
    <definedName name="_xlnm.Print_Area" localSheetId="2">'85201§ 2110'!$A$1:$H$28</definedName>
    <definedName name="_xlnm.Print_Area" localSheetId="4">'85202 § 2130'!$A$1:$H$28</definedName>
    <definedName name="_xlnm.Print_Area" localSheetId="5">'85203 § 2110'!$A$1:$H$28</definedName>
    <definedName name="_xlnm.Print_Area" localSheetId="10">'85321§2110'!$A$1:$H$27</definedName>
    <definedName name="_xlnm.Print_Titles" localSheetId="10">'85321§2110'!$5:$5</definedName>
  </definedNames>
  <calcPr fullCalcOnLoad="1"/>
</workbook>
</file>

<file path=xl/sharedStrings.xml><?xml version="1.0" encoding="utf-8"?>
<sst xmlns="http://schemas.openxmlformats.org/spreadsheetml/2006/main" count="384" uniqueCount="81">
  <si>
    <t>85202 § 2130 - Domy pomocy społecznej</t>
  </si>
  <si>
    <t>L.p.</t>
  </si>
  <si>
    <t>Starostwo Powiatowe</t>
  </si>
  <si>
    <t>Bartoszyce</t>
  </si>
  <si>
    <t>Braniewo</t>
  </si>
  <si>
    <t>Działdowo</t>
  </si>
  <si>
    <t>Elbląg</t>
  </si>
  <si>
    <t>m. Elbląg</t>
  </si>
  <si>
    <t>Ełk</t>
  </si>
  <si>
    <t>Giżycko</t>
  </si>
  <si>
    <t>Gołdap</t>
  </si>
  <si>
    <t>Iława</t>
  </si>
  <si>
    <t>Kętrzyn</t>
  </si>
  <si>
    <t>Lidzbark Warm.</t>
  </si>
  <si>
    <t>Mrągowo</t>
  </si>
  <si>
    <t>Nidzica</t>
  </si>
  <si>
    <t>Nowe Miasto Lub.</t>
  </si>
  <si>
    <t>Olecko</t>
  </si>
  <si>
    <t>Olsztyn</t>
  </si>
  <si>
    <t>m. Olsztyn</t>
  </si>
  <si>
    <t>Ostróda</t>
  </si>
  <si>
    <t>Pisz</t>
  </si>
  <si>
    <t>Szczytno</t>
  </si>
  <si>
    <t>Węgorzewo</t>
  </si>
  <si>
    <t>Ogółem</t>
  </si>
  <si>
    <t>Lp.</t>
  </si>
  <si>
    <t>St. Powiatowe</t>
  </si>
  <si>
    <t>BARTOSZYCE</t>
  </si>
  <si>
    <t>BRANIEWO</t>
  </si>
  <si>
    <t>DZIAŁDOWO</t>
  </si>
  <si>
    <t>ELBLĄG</t>
  </si>
  <si>
    <t>ELBLĄG m.w.</t>
  </si>
  <si>
    <t>EŁK</t>
  </si>
  <si>
    <t>GIŻYCKO</t>
  </si>
  <si>
    <t>GOŁDAP</t>
  </si>
  <si>
    <t>IŁAWA</t>
  </si>
  <si>
    <t>KĘTRZYN</t>
  </si>
  <si>
    <t>LIDZBARK WARMIŃSKI</t>
  </si>
  <si>
    <t>MRĄGOWO</t>
  </si>
  <si>
    <t>NIDZICA</t>
  </si>
  <si>
    <t>NOWE MIASTO LUBAWSKIE</t>
  </si>
  <si>
    <t>OLECKO</t>
  </si>
  <si>
    <t>OLSZTYN</t>
  </si>
  <si>
    <t>OLSZTYN m.w.</t>
  </si>
  <si>
    <t>OSTRÓDA</t>
  </si>
  <si>
    <t>PISZ</t>
  </si>
  <si>
    <t>SZCZYTNO</t>
  </si>
  <si>
    <t>WĘGORZEWO</t>
  </si>
  <si>
    <t>85321 § 2110 - Powiatowe Zespoły ds. Orzekania o Niepełnosprawności</t>
  </si>
  <si>
    <t>85156 § 2110 - Składki na ubezpieczenie zdrowotne oraz świadczenia dla osób nieobjętych obowiązkiem ubezpieczenia zdrowotnego</t>
  </si>
  <si>
    <t xml:space="preserve">85203 § 2110 - Ośrodki wsparcia </t>
  </si>
  <si>
    <t>85205 § 2110 - Zadania w zakresie przeciwdziałania przenocy w rodzinie
Specjalistyczne Ośrodki Wsparcia dla Ofiar Przemocy w Rodzinie</t>
  </si>
  <si>
    <t>85205 § 2110 - Zadania w zakresie przeciwdziałania przenocy w rodzinie
Programy korekcyjno-edukacyjne</t>
  </si>
  <si>
    <t>Anna Soboczyńska</t>
  </si>
  <si>
    <t>tel 89 523 24 04</t>
  </si>
  <si>
    <t>Iwona Jabłońska</t>
  </si>
  <si>
    <t>tel 89 523 24 25</t>
  </si>
  <si>
    <t>Joanna Pieniak</t>
  </si>
  <si>
    <t>tel 89 523 27 25</t>
  </si>
  <si>
    <t>85201 § 2110 -Placówki opiekuńczo - wychowawcze</t>
  </si>
  <si>
    <t>85204 § 2110 - Rodziny Zastępcze</t>
  </si>
  <si>
    <t>75515 § 2110 - Nieodplatna pomoc prawna</t>
  </si>
  <si>
    <t>kwiecień</t>
  </si>
  <si>
    <t>maj</t>
  </si>
  <si>
    <t>czerwiec</t>
  </si>
  <si>
    <t xml:space="preserve">Plan na 2016 r.  </t>
  </si>
  <si>
    <t>II KWARTAŁ 2016</t>
  </si>
  <si>
    <t>dotacja przekazana w roku 2016 r.</t>
  </si>
  <si>
    <t>RAZEM
II KWARTAŁ 2016 r.</t>
  </si>
  <si>
    <t>Dotacja przekazana w 
I kwartale 2016 r.</t>
  </si>
  <si>
    <t>Ewa Kolanowska</t>
  </si>
  <si>
    <t>tel 89 523 22 20</t>
  </si>
  <si>
    <t>Plan na 2016 r.  (Ustawa Budżetowa)</t>
  </si>
  <si>
    <t>II KWARTAŁ 2016 r.</t>
  </si>
  <si>
    <t>II KWARTAŁ 2016r.</t>
  </si>
  <si>
    <t>Ewa Kolanmowska</t>
  </si>
  <si>
    <t>85204 § 2160 - Rodziny Zastępcze (Dodatek wychowawczy 500 plus)</t>
  </si>
  <si>
    <t>85201 § 2160 -Placówki opiekuńczo - wychowawcze (Dodatek do zryczałtowanej kwoty)</t>
  </si>
  <si>
    <t xml:space="preserve">Klaudia Kłoda-Szczerba </t>
  </si>
  <si>
    <t>tel 89 523 23 38</t>
  </si>
  <si>
    <t>Klaudia Kłoda-Szczerba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</si>
</sst>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60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b/>
      <i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sz val="8"/>
      <name val="Tahoma"/>
      <family val="2"/>
    </font>
    <font>
      <sz val="12"/>
      <name val="Garamond"/>
      <family val="1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i/>
      <sz val="9"/>
      <name val="Bookman Old Style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sz val="9"/>
      <name val="Tahoma"/>
      <family val="2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Czcionka tekstu podstawowego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zcionka tekstu podstawowego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5" fillId="0" borderId="0">
      <alignment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27" borderId="1" applyNumberFormat="0" applyAlignment="0" applyProtection="0"/>
    <xf numFmtId="9" fontId="38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7" borderId="2" applyNumberFormat="0" applyAlignment="0" applyProtection="0"/>
    <xf numFmtId="0" fontId="5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4" fillId="0" borderId="0" xfId="53" applyNumberFormat="1" applyFont="1">
      <alignment/>
      <protection/>
    </xf>
    <xf numFmtId="3" fontId="4" fillId="0" borderId="0" xfId="53" applyNumberFormat="1" applyFont="1" applyAlignment="1">
      <alignment horizontal="center"/>
      <protection/>
    </xf>
    <xf numFmtId="4" fontId="5" fillId="0" borderId="0" xfId="53" applyNumberFormat="1" applyFont="1">
      <alignment/>
      <protection/>
    </xf>
    <xf numFmtId="4" fontId="6" fillId="0" borderId="0" xfId="53" applyNumberFormat="1" applyFont="1" applyAlignment="1">
      <alignment horizontal="center"/>
      <protection/>
    </xf>
    <xf numFmtId="3" fontId="8" fillId="0" borderId="10" xfId="53" applyNumberFormat="1" applyFont="1" applyBorder="1" applyAlignment="1">
      <alignment horizontal="right" vertical="center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4" fontId="8" fillId="0" borderId="10" xfId="53" applyNumberFormat="1" applyFont="1" applyBorder="1" applyAlignment="1">
      <alignment horizontal="right" vertical="center"/>
      <protection/>
    </xf>
    <xf numFmtId="164" fontId="8" fillId="0" borderId="10" xfId="53" applyNumberFormat="1" applyFont="1" applyBorder="1" applyAlignment="1">
      <alignment horizontal="right" vertical="center"/>
      <protection/>
    </xf>
    <xf numFmtId="4" fontId="8" fillId="0" borderId="0" xfId="53" applyNumberFormat="1" applyFont="1">
      <alignment/>
      <protection/>
    </xf>
    <xf numFmtId="4" fontId="11" fillId="11" borderId="10" xfId="53" applyNumberFormat="1" applyFont="1" applyFill="1" applyBorder="1" applyAlignment="1">
      <alignment horizontal="right" vertical="center"/>
      <protection/>
    </xf>
    <xf numFmtId="4" fontId="11" fillId="12" borderId="10" xfId="53" applyNumberFormat="1" applyFont="1" applyFill="1" applyBorder="1" applyAlignment="1">
      <alignment horizontal="right" vertical="center"/>
      <protection/>
    </xf>
    <xf numFmtId="4" fontId="11" fillId="33" borderId="10" xfId="53" applyNumberFormat="1" applyFont="1" applyFill="1" applyBorder="1" applyAlignment="1">
      <alignment horizontal="right" vertical="center"/>
      <protection/>
    </xf>
    <xf numFmtId="4" fontId="12" fillId="0" borderId="0" xfId="53" applyNumberFormat="1" applyFont="1">
      <alignment/>
      <protection/>
    </xf>
    <xf numFmtId="3" fontId="4" fillId="0" borderId="0" xfId="53" applyNumberFormat="1" applyFont="1">
      <alignment/>
      <protection/>
    </xf>
    <xf numFmtId="4" fontId="6" fillId="0" borderId="0" xfId="53" applyNumberFormat="1" applyFont="1" applyAlignment="1">
      <alignment horizontal="center" vertical="center" wrapText="1"/>
      <protection/>
    </xf>
    <xf numFmtId="3" fontId="8" fillId="0" borderId="11" xfId="53" applyNumberFormat="1" applyFont="1" applyBorder="1">
      <alignment/>
      <protection/>
    </xf>
    <xf numFmtId="0" fontId="13" fillId="0" borderId="10" xfId="35" applyFont="1" applyBorder="1" applyAlignment="1">
      <alignment horizontal="left" vertical="center" wrapText="1" indent="1"/>
      <protection/>
    </xf>
    <xf numFmtId="3" fontId="12" fillId="0" borderId="0" xfId="53" applyNumberFormat="1" applyFont="1">
      <alignment/>
      <protection/>
    </xf>
    <xf numFmtId="4" fontId="10" fillId="0" borderId="12" xfId="53" applyNumberFormat="1" applyFont="1" applyBorder="1" applyAlignment="1">
      <alignment/>
      <protection/>
    </xf>
    <xf numFmtId="3" fontId="7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horizontal="center" vertical="center"/>
      <protection/>
    </xf>
    <xf numFmtId="4" fontId="7" fillId="18" borderId="10" xfId="53" applyNumberFormat="1" applyFont="1" applyFill="1" applyBorder="1" applyAlignment="1">
      <alignment horizontal="center" vertical="center" wrapText="1"/>
      <protection/>
    </xf>
    <xf numFmtId="4" fontId="16" fillId="0" borderId="10" xfId="53" applyNumberFormat="1" applyFont="1" applyFill="1" applyBorder="1" applyAlignment="1">
      <alignment horizontal="right" vertical="center"/>
      <protection/>
    </xf>
    <xf numFmtId="4" fontId="6" fillId="0" borderId="0" xfId="53" applyNumberFormat="1" applyFont="1" applyAlignment="1">
      <alignment/>
      <protection/>
    </xf>
    <xf numFmtId="4" fontId="7" fillId="18" borderId="10" xfId="53" applyNumberFormat="1" applyFont="1" applyFill="1" applyBorder="1" applyAlignment="1">
      <alignment horizontal="center" vertical="center" wrapText="1"/>
      <protection/>
    </xf>
    <xf numFmtId="3" fontId="10" fillId="0" borderId="11" xfId="53" applyNumberFormat="1" applyFont="1" applyBorder="1" applyAlignment="1">
      <alignment horizontal="center"/>
      <protection/>
    </xf>
    <xf numFmtId="3" fontId="10" fillId="0" borderId="13" xfId="53" applyNumberFormat="1" applyFont="1" applyBorder="1" applyAlignment="1">
      <alignment horizontal="center"/>
      <protection/>
    </xf>
    <xf numFmtId="4" fontId="7" fillId="11" borderId="14" xfId="53" applyNumberFormat="1" applyFont="1" applyFill="1" applyBorder="1" applyAlignment="1">
      <alignment horizontal="center" vertical="center" wrapText="1"/>
      <protection/>
    </xf>
    <xf numFmtId="4" fontId="7" fillId="11" borderId="15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center"/>
      <protection/>
    </xf>
    <xf numFmtId="3" fontId="7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horizontal="center" vertical="center"/>
      <protection/>
    </xf>
    <xf numFmtId="4" fontId="7" fillId="11" borderId="10" xfId="53" applyNumberFormat="1" applyFont="1" applyFill="1" applyBorder="1" applyAlignment="1">
      <alignment horizontal="center" vertical="center" wrapText="1"/>
      <protection/>
    </xf>
    <xf numFmtId="4" fontId="7" fillId="18" borderId="11" xfId="53" applyNumberFormat="1" applyFont="1" applyFill="1" applyBorder="1" applyAlignment="1">
      <alignment horizontal="center" vertical="center" wrapText="1"/>
      <protection/>
    </xf>
    <xf numFmtId="4" fontId="7" fillId="18" borderId="16" xfId="53" applyNumberFormat="1" applyFont="1" applyFill="1" applyBorder="1" applyAlignment="1">
      <alignment horizontal="center" vertical="center" wrapText="1"/>
      <protection/>
    </xf>
    <xf numFmtId="4" fontId="7" fillId="18" borderId="13" xfId="53" applyNumberFormat="1" applyFont="1" applyFill="1" applyBorder="1" applyAlignment="1">
      <alignment horizontal="center" vertical="center" wrapText="1"/>
      <protection/>
    </xf>
    <xf numFmtId="4" fontId="7" fillId="33" borderId="10" xfId="53" applyNumberFormat="1" applyFont="1" applyFill="1" applyBorder="1" applyAlignment="1">
      <alignment horizontal="center" vertical="center" wrapText="1"/>
      <protection/>
    </xf>
    <xf numFmtId="3" fontId="10" fillId="0" borderId="10" xfId="53" applyNumberFormat="1" applyFont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 vertical="center"/>
      <protection/>
    </xf>
    <xf numFmtId="3" fontId="10" fillId="0" borderId="13" xfId="53" applyNumberFormat="1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6" fillId="0" borderId="0" xfId="53" applyNumberFormat="1" applyFont="1" applyAlignment="1">
      <alignment horizontal="center" vertical="center" wrapText="1"/>
      <protection/>
    </xf>
    <xf numFmtId="4" fontId="7" fillId="18" borderId="10" xfId="53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2 35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Składki - marzec - 1 kwartał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  <cellStyle name="㼿?" xfId="66"/>
    <cellStyle name="㼿㼿?" xfId="67"/>
    <cellStyle name="㼿㼿㼿㼿㼿" xfId="68"/>
    <cellStyle name="㼿㼿㼿㼿㼿㼿㼿" xfId="69"/>
    <cellStyle name="㼿㼿㼿㼿㼿㼿㼿㼿?" xfId="70"/>
  </cellStyles>
  <dxfs count="3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gant1\psdoc\ps_2\2015\EWIDENCA%20n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Zadaniowy"/>
      <sheetName val="Polityka Spolłeczna"/>
      <sheetName val="Polityka Spolł  (2)"/>
      <sheetName val="DEZYZJE-11"/>
      <sheetName val="REZERWY"/>
      <sheetName val="samorząd WOJEW."/>
      <sheetName val="wydziały"/>
      <sheetName val="71035§2020"/>
      <sheetName val="75495 § 2020 R.B."/>
      <sheetName val="75495 § 2120 R.B. "/>
      <sheetName val="85156§2110"/>
      <sheetName val="85156§2010"/>
      <sheetName val="85195§2010"/>
      <sheetName val="85201§2110"/>
      <sheetName val="85201§2130"/>
      <sheetName val="85202§2130"/>
      <sheetName val="85202§6430"/>
      <sheetName val="85203§2010"/>
      <sheetName val="85203§2030"/>
      <sheetName val="85203§2110"/>
      <sheetName val="85203§6310"/>
      <sheetName val="85203§6410"/>
      <sheetName val="85204§2110"/>
      <sheetName val="85204§2130"/>
      <sheetName val="85205§ 2110"/>
      <sheetName val="85205§ pr. kor"/>
      <sheetName val="85205§ SOW"/>
      <sheetName val="85206§2030"/>
      <sheetName val="85206 § 2130"/>
      <sheetName val="85212-ŚR i FA"/>
      <sheetName val="85212§6310"/>
      <sheetName val="85213§2010"/>
      <sheetName val="85213§2030"/>
      <sheetName val="85214§2030"/>
      <sheetName val="85214§2039"/>
      <sheetName val="85215§2010"/>
      <sheetName val="85216§2030"/>
      <sheetName val="85218§2130"/>
      <sheetName val="85219§2030"/>
      <sheetName val="85219§2010"/>
      <sheetName val="85220§2030"/>
      <sheetName val="85220§2130"/>
      <sheetName val="85226§2130"/>
      <sheetName val="85228§2010"/>
      <sheetName val="85231§2110"/>
      <sheetName val="85231§2010"/>
      <sheetName val="85278§2010"/>
      <sheetName val="85295§2010"/>
      <sheetName val="85295§2010 KARTA"/>
      <sheetName val="85295§2030"/>
      <sheetName val="85305§2030"/>
      <sheetName val="85305§6330"/>
      <sheetName val="85306§2030"/>
      <sheetName val="85307§2030"/>
      <sheetName val="85307§6330"/>
      <sheetName val="85321§2110"/>
      <sheetName val="85321§6410"/>
      <sheetName val="80195§2010-R"/>
      <sheetName val="85395§2010-R "/>
      <sheetName val="85395§2020-R "/>
      <sheetName val="85195§2010R"/>
      <sheetName val="92195§2010"/>
      <sheetName val="85295§2810 i §2820 ORGANIZACJE"/>
      <sheetName val="GM"/>
      <sheetName val="POW"/>
      <sheetName val="96"/>
      <sheetName val="92"/>
    </sheetNames>
    <sheetDataSet>
      <sheetData sheetId="26">
        <row r="29">
          <cell r="Z29">
            <v>1206306.4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A30" sqref="A30:A31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6.421875" style="3" customWidth="1"/>
    <col min="5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16384" width="9.140625" style="1" customWidth="1"/>
  </cols>
  <sheetData>
    <row r="1" spans="1:8" ht="36" customHeight="1">
      <c r="A1" s="30" t="s">
        <v>61</v>
      </c>
      <c r="B1" s="30"/>
      <c r="C1" s="30"/>
      <c r="D1" s="30"/>
      <c r="E1" s="30"/>
      <c r="F1" s="30"/>
      <c r="G1" s="30"/>
      <c r="H1" s="30"/>
    </row>
    <row r="2" ht="14.25">
      <c r="A2" s="2"/>
    </row>
    <row r="3" spans="1:8" ht="13.5">
      <c r="A3" s="31" t="s">
        <v>66</v>
      </c>
      <c r="B3" s="31"/>
      <c r="C3" s="31"/>
      <c r="D3" s="31"/>
      <c r="E3" s="31"/>
      <c r="F3" s="31"/>
      <c r="G3" s="31"/>
      <c r="H3" s="31"/>
    </row>
    <row r="4" spans="1:8" ht="13.5">
      <c r="A4" s="4"/>
      <c r="B4" s="4"/>
      <c r="C4" s="4"/>
      <c r="D4" s="4"/>
      <c r="E4" s="4"/>
      <c r="F4" s="4"/>
      <c r="G4" s="4"/>
      <c r="H4" s="4"/>
    </row>
    <row r="5" spans="1:8" ht="38.25" customHeight="1">
      <c r="A5" s="32" t="s">
        <v>1</v>
      </c>
      <c r="B5" s="33" t="s">
        <v>2</v>
      </c>
      <c r="C5" s="34" t="s">
        <v>65</v>
      </c>
      <c r="D5" s="28" t="s">
        <v>69</v>
      </c>
      <c r="E5" s="35" t="s">
        <v>67</v>
      </c>
      <c r="F5" s="36"/>
      <c r="G5" s="37"/>
      <c r="H5" s="38" t="s">
        <v>68</v>
      </c>
    </row>
    <row r="6" spans="1:8" ht="21" customHeight="1">
      <c r="A6" s="32"/>
      <c r="B6" s="33"/>
      <c r="C6" s="34"/>
      <c r="D6" s="29"/>
      <c r="E6" s="22" t="s">
        <v>62</v>
      </c>
      <c r="F6" s="22" t="s">
        <v>63</v>
      </c>
      <c r="G6" s="22" t="s">
        <v>64</v>
      </c>
      <c r="H6" s="38"/>
    </row>
    <row r="7" spans="1:8" s="9" customFormat="1" ht="15.75">
      <c r="A7" s="5">
        <v>1</v>
      </c>
      <c r="B7" s="6" t="s">
        <v>3</v>
      </c>
      <c r="C7" s="7">
        <v>61800</v>
      </c>
      <c r="D7" s="7">
        <v>30900</v>
      </c>
      <c r="E7" s="8">
        <v>10300</v>
      </c>
      <c r="F7" s="7">
        <v>3593</v>
      </c>
      <c r="G7" s="7">
        <v>17220</v>
      </c>
      <c r="H7" s="7">
        <f>E7+F7+G7</f>
        <v>31113</v>
      </c>
    </row>
    <row r="8" spans="1:8" s="9" customFormat="1" ht="15.75">
      <c r="A8" s="5">
        <v>2</v>
      </c>
      <c r="B8" s="6" t="s">
        <v>4</v>
      </c>
      <c r="C8" s="7">
        <v>61800</v>
      </c>
      <c r="D8" s="7">
        <v>30900</v>
      </c>
      <c r="E8" s="8">
        <v>5150</v>
      </c>
      <c r="F8" s="7">
        <v>0</v>
      </c>
      <c r="G8" s="7">
        <v>10890</v>
      </c>
      <c r="H8" s="7">
        <f aca="true" t="shared" si="0" ref="H8:H27">E8+F8+G8</f>
        <v>16040</v>
      </c>
    </row>
    <row r="9" spans="1:8" s="9" customFormat="1" ht="15.75">
      <c r="A9" s="5">
        <v>3</v>
      </c>
      <c r="B9" s="6" t="s">
        <v>5</v>
      </c>
      <c r="C9" s="7">
        <v>92700</v>
      </c>
      <c r="D9" s="7">
        <v>46350</v>
      </c>
      <c r="E9" s="8">
        <v>15450</v>
      </c>
      <c r="F9" s="7">
        <v>0</v>
      </c>
      <c r="G9" s="7">
        <v>19150</v>
      </c>
      <c r="H9" s="7">
        <f t="shared" si="0"/>
        <v>34600</v>
      </c>
    </row>
    <row r="10" spans="1:8" s="9" customFormat="1" ht="15.75">
      <c r="A10" s="5">
        <v>4</v>
      </c>
      <c r="B10" s="6" t="s">
        <v>6</v>
      </c>
      <c r="C10" s="7">
        <v>61800</v>
      </c>
      <c r="D10" s="7">
        <v>30900</v>
      </c>
      <c r="E10" s="8">
        <v>10300</v>
      </c>
      <c r="F10" s="7">
        <v>0</v>
      </c>
      <c r="G10" s="7">
        <v>25400</v>
      </c>
      <c r="H10" s="7">
        <f t="shared" si="0"/>
        <v>35700</v>
      </c>
    </row>
    <row r="11" spans="1:8" s="9" customFormat="1" ht="15.75">
      <c r="A11" s="5">
        <v>5</v>
      </c>
      <c r="B11" s="6" t="s">
        <v>7</v>
      </c>
      <c r="C11" s="7">
        <v>154500</v>
      </c>
      <c r="D11" s="7">
        <v>77250</v>
      </c>
      <c r="E11" s="8">
        <v>25750</v>
      </c>
      <c r="F11" s="7">
        <v>15728</v>
      </c>
      <c r="G11" s="7">
        <v>35780</v>
      </c>
      <c r="H11" s="7">
        <f t="shared" si="0"/>
        <v>77258</v>
      </c>
    </row>
    <row r="12" spans="1:8" s="9" customFormat="1" ht="15.75">
      <c r="A12" s="5">
        <v>6</v>
      </c>
      <c r="B12" s="6" t="s">
        <v>8</v>
      </c>
      <c r="C12" s="7">
        <v>123600</v>
      </c>
      <c r="D12" s="7">
        <v>61800</v>
      </c>
      <c r="E12" s="8">
        <v>20600</v>
      </c>
      <c r="F12" s="7">
        <v>0</v>
      </c>
      <c r="G12" s="7">
        <v>27820</v>
      </c>
      <c r="H12" s="7">
        <f t="shared" si="0"/>
        <v>48420</v>
      </c>
    </row>
    <row r="13" spans="1:8" s="9" customFormat="1" ht="15.75">
      <c r="A13" s="5">
        <v>7</v>
      </c>
      <c r="B13" s="6" t="s">
        <v>9</v>
      </c>
      <c r="C13" s="7">
        <v>61800</v>
      </c>
      <c r="D13" s="7">
        <v>30900</v>
      </c>
      <c r="E13" s="8">
        <v>10300</v>
      </c>
      <c r="F13" s="7">
        <v>3202</v>
      </c>
      <c r="G13" s="7">
        <v>16430</v>
      </c>
      <c r="H13" s="7">
        <f t="shared" si="0"/>
        <v>29932</v>
      </c>
    </row>
    <row r="14" spans="1:8" s="9" customFormat="1" ht="15.75">
      <c r="A14" s="5">
        <v>8</v>
      </c>
      <c r="B14" s="6" t="s">
        <v>10</v>
      </c>
      <c r="C14" s="7">
        <v>61800</v>
      </c>
      <c r="D14" s="7">
        <v>30900</v>
      </c>
      <c r="E14" s="8">
        <v>10300</v>
      </c>
      <c r="F14" s="7">
        <v>591</v>
      </c>
      <c r="G14" s="7">
        <v>0</v>
      </c>
      <c r="H14" s="7">
        <f t="shared" si="0"/>
        <v>10891</v>
      </c>
    </row>
    <row r="15" spans="1:8" s="9" customFormat="1" ht="15.75">
      <c r="A15" s="5">
        <v>9</v>
      </c>
      <c r="B15" s="6" t="s">
        <v>11</v>
      </c>
      <c r="C15" s="7">
        <v>123600</v>
      </c>
      <c r="D15" s="7">
        <v>61800</v>
      </c>
      <c r="E15" s="8">
        <v>20600</v>
      </c>
      <c r="F15" s="7">
        <v>0</v>
      </c>
      <c r="G15" s="7">
        <v>27810</v>
      </c>
      <c r="H15" s="7">
        <f t="shared" si="0"/>
        <v>48410</v>
      </c>
    </row>
    <row r="16" spans="1:8" s="9" customFormat="1" ht="15.75">
      <c r="A16" s="5">
        <v>10</v>
      </c>
      <c r="B16" s="6" t="s">
        <v>12</v>
      </c>
      <c r="C16" s="7">
        <v>92700</v>
      </c>
      <c r="D16" s="7">
        <v>46350</v>
      </c>
      <c r="E16" s="8">
        <v>15450</v>
      </c>
      <c r="F16" s="7">
        <v>0</v>
      </c>
      <c r="G16" s="7">
        <v>20230</v>
      </c>
      <c r="H16" s="7">
        <f t="shared" si="0"/>
        <v>35680</v>
      </c>
    </row>
    <row r="17" spans="1:8" s="9" customFormat="1" ht="15.75">
      <c r="A17" s="5">
        <v>11</v>
      </c>
      <c r="B17" s="6" t="s">
        <v>13</v>
      </c>
      <c r="C17" s="7">
        <v>61800</v>
      </c>
      <c r="D17" s="7">
        <v>30900</v>
      </c>
      <c r="E17" s="8">
        <v>10300</v>
      </c>
      <c r="F17" s="7">
        <v>0</v>
      </c>
      <c r="G17" s="7">
        <v>0</v>
      </c>
      <c r="H17" s="7">
        <f t="shared" si="0"/>
        <v>10300</v>
      </c>
    </row>
    <row r="18" spans="1:8" s="9" customFormat="1" ht="15.75">
      <c r="A18" s="5">
        <v>12</v>
      </c>
      <c r="B18" s="6" t="s">
        <v>14</v>
      </c>
      <c r="C18" s="7">
        <v>61800</v>
      </c>
      <c r="D18" s="7">
        <v>30900</v>
      </c>
      <c r="E18" s="8">
        <v>10300</v>
      </c>
      <c r="F18" s="7">
        <v>3690</v>
      </c>
      <c r="G18" s="7">
        <v>16180</v>
      </c>
      <c r="H18" s="7">
        <f t="shared" si="0"/>
        <v>30170</v>
      </c>
    </row>
    <row r="19" spans="1:8" s="9" customFormat="1" ht="15.75">
      <c r="A19" s="5">
        <v>13</v>
      </c>
      <c r="B19" s="6" t="s">
        <v>15</v>
      </c>
      <c r="C19" s="7">
        <v>61800</v>
      </c>
      <c r="D19" s="7">
        <v>30900</v>
      </c>
      <c r="E19" s="8">
        <v>10300</v>
      </c>
      <c r="F19" s="7">
        <v>0</v>
      </c>
      <c r="G19" s="7">
        <v>0</v>
      </c>
      <c r="H19" s="7">
        <f t="shared" si="0"/>
        <v>10300</v>
      </c>
    </row>
    <row r="20" spans="1:8" s="9" customFormat="1" ht="15.75">
      <c r="A20" s="5">
        <v>14</v>
      </c>
      <c r="B20" s="6" t="s">
        <v>16</v>
      </c>
      <c r="C20" s="7">
        <v>61800</v>
      </c>
      <c r="D20" s="7">
        <v>30900</v>
      </c>
      <c r="E20" s="8">
        <v>10300</v>
      </c>
      <c r="F20" s="7">
        <v>4069</v>
      </c>
      <c r="G20" s="7">
        <v>24290</v>
      </c>
      <c r="H20" s="7">
        <f t="shared" si="0"/>
        <v>38659</v>
      </c>
    </row>
    <row r="21" spans="1:8" s="9" customFormat="1" ht="15.75">
      <c r="A21" s="5">
        <v>15</v>
      </c>
      <c r="B21" s="6" t="s">
        <v>17</v>
      </c>
      <c r="C21" s="7">
        <v>61800</v>
      </c>
      <c r="D21" s="7">
        <v>30900</v>
      </c>
      <c r="E21" s="8">
        <v>10300</v>
      </c>
      <c r="F21" s="7">
        <v>4239</v>
      </c>
      <c r="G21" s="7">
        <v>0</v>
      </c>
      <c r="H21" s="7">
        <f t="shared" si="0"/>
        <v>14539</v>
      </c>
    </row>
    <row r="22" spans="1:8" s="9" customFormat="1" ht="15.75">
      <c r="A22" s="5">
        <v>16</v>
      </c>
      <c r="B22" s="6" t="s">
        <v>18</v>
      </c>
      <c r="C22" s="7">
        <v>154500</v>
      </c>
      <c r="D22" s="7">
        <v>77250</v>
      </c>
      <c r="E22" s="8">
        <v>25750</v>
      </c>
      <c r="F22" s="7">
        <v>12669</v>
      </c>
      <c r="G22" s="7">
        <v>31900</v>
      </c>
      <c r="H22" s="7">
        <f t="shared" si="0"/>
        <v>70319</v>
      </c>
    </row>
    <row r="23" spans="1:8" s="9" customFormat="1" ht="15.75">
      <c r="A23" s="5">
        <v>17</v>
      </c>
      <c r="B23" s="6" t="s">
        <v>19</v>
      </c>
      <c r="C23" s="7">
        <v>216300</v>
      </c>
      <c r="D23" s="7">
        <v>108150</v>
      </c>
      <c r="E23" s="8">
        <v>36050</v>
      </c>
      <c r="F23" s="7">
        <v>0</v>
      </c>
      <c r="G23" s="7">
        <v>46550</v>
      </c>
      <c r="H23" s="7">
        <f t="shared" si="0"/>
        <v>82600</v>
      </c>
    </row>
    <row r="24" spans="1:8" s="9" customFormat="1" ht="15.75">
      <c r="A24" s="5">
        <v>18</v>
      </c>
      <c r="B24" s="6" t="s">
        <v>20</v>
      </c>
      <c r="C24" s="7">
        <v>123600</v>
      </c>
      <c r="D24" s="7">
        <v>61800</v>
      </c>
      <c r="E24" s="8">
        <v>20600</v>
      </c>
      <c r="F24" s="7">
        <v>0</v>
      </c>
      <c r="G24" s="7">
        <v>31700</v>
      </c>
      <c r="H24" s="7">
        <f t="shared" si="0"/>
        <v>52300</v>
      </c>
    </row>
    <row r="25" spans="1:8" s="9" customFormat="1" ht="15.75">
      <c r="A25" s="5">
        <v>19</v>
      </c>
      <c r="B25" s="6" t="s">
        <v>21</v>
      </c>
      <c r="C25" s="7">
        <v>61800</v>
      </c>
      <c r="D25" s="7">
        <v>30900</v>
      </c>
      <c r="E25" s="8">
        <v>10300</v>
      </c>
      <c r="F25" s="7">
        <v>0</v>
      </c>
      <c r="G25" s="7">
        <v>0</v>
      </c>
      <c r="H25" s="7">
        <f t="shared" si="0"/>
        <v>10300</v>
      </c>
    </row>
    <row r="26" spans="1:8" s="9" customFormat="1" ht="15.75">
      <c r="A26" s="5">
        <v>20</v>
      </c>
      <c r="B26" s="6" t="s">
        <v>22</v>
      </c>
      <c r="C26" s="7">
        <v>92700</v>
      </c>
      <c r="D26" s="7">
        <v>46350</v>
      </c>
      <c r="E26" s="8">
        <v>15450</v>
      </c>
      <c r="F26" s="7">
        <v>2496</v>
      </c>
      <c r="G26" s="7">
        <v>30800</v>
      </c>
      <c r="H26" s="7">
        <f t="shared" si="0"/>
        <v>48746</v>
      </c>
    </row>
    <row r="27" spans="1:8" s="9" customFormat="1" ht="15.75">
      <c r="A27" s="5">
        <v>21</v>
      </c>
      <c r="B27" s="6" t="s">
        <v>23</v>
      </c>
      <c r="C27" s="7">
        <v>61800</v>
      </c>
      <c r="D27" s="7">
        <v>30900</v>
      </c>
      <c r="E27" s="8">
        <v>10300</v>
      </c>
      <c r="F27" s="7">
        <v>3332</v>
      </c>
      <c r="G27" s="7">
        <v>0</v>
      </c>
      <c r="H27" s="7">
        <f t="shared" si="0"/>
        <v>13632</v>
      </c>
    </row>
    <row r="28" spans="1:8" s="13" customFormat="1" ht="12.75">
      <c r="A28" s="26" t="s">
        <v>24</v>
      </c>
      <c r="B28" s="27"/>
      <c r="C28" s="10">
        <f aca="true" t="shared" si="1" ref="C28:H28">SUM(C7:C27)</f>
        <v>1915800</v>
      </c>
      <c r="D28" s="10">
        <f t="shared" si="1"/>
        <v>957900</v>
      </c>
      <c r="E28" s="11">
        <f t="shared" si="1"/>
        <v>314150</v>
      </c>
      <c r="F28" s="11">
        <f t="shared" si="1"/>
        <v>53609</v>
      </c>
      <c r="G28" s="11">
        <f t="shared" si="1"/>
        <v>382150</v>
      </c>
      <c r="H28" s="12">
        <f t="shared" si="1"/>
        <v>749909</v>
      </c>
    </row>
    <row r="30" ht="14.25">
      <c r="A30" s="14" t="s">
        <v>70</v>
      </c>
    </row>
    <row r="31" ht="14.25">
      <c r="A31" s="14" t="s">
        <v>71</v>
      </c>
    </row>
  </sheetData>
  <sheetProtection/>
  <mergeCells count="9">
    <mergeCell ref="A28:B28"/>
    <mergeCell ref="D5:D6"/>
    <mergeCell ref="A1:H1"/>
    <mergeCell ref="A3:H3"/>
    <mergeCell ref="A5:A6"/>
    <mergeCell ref="B5:B6"/>
    <mergeCell ref="C5:C6"/>
    <mergeCell ref="E5:G5"/>
    <mergeCell ref="H5:H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7.57421875" style="1" customWidth="1"/>
    <col min="5" max="5" width="15.00390625" style="1" customWidth="1"/>
    <col min="6" max="6" width="15.8515625" style="1" customWidth="1"/>
    <col min="7" max="7" width="17.7109375" style="1" customWidth="1"/>
    <col min="8" max="8" width="13.8515625" style="1" customWidth="1"/>
    <col min="9" max="16384" width="9.140625" style="1" customWidth="1"/>
  </cols>
  <sheetData>
    <row r="1" spans="1:7" ht="31.5" customHeight="1">
      <c r="A1" s="30" t="s">
        <v>52</v>
      </c>
      <c r="B1" s="30"/>
      <c r="C1" s="30"/>
      <c r="D1" s="30"/>
      <c r="E1" s="30"/>
      <c r="F1" s="30"/>
      <c r="G1" s="30"/>
    </row>
    <row r="2" ht="14.25">
      <c r="A2" s="2"/>
    </row>
    <row r="3" spans="1:8" ht="13.5">
      <c r="A3" s="31" t="s">
        <v>73</v>
      </c>
      <c r="B3" s="31"/>
      <c r="C3" s="31"/>
      <c r="D3" s="31"/>
      <c r="E3" s="31"/>
      <c r="F3" s="31"/>
      <c r="G3" s="31"/>
      <c r="H3" s="31"/>
    </row>
    <row r="5" spans="1:8" ht="36.75" customHeight="1">
      <c r="A5" s="32" t="s">
        <v>1</v>
      </c>
      <c r="B5" s="33" t="s">
        <v>2</v>
      </c>
      <c r="C5" s="34" t="s">
        <v>72</v>
      </c>
      <c r="D5" s="28" t="s">
        <v>69</v>
      </c>
      <c r="E5" s="35" t="s">
        <v>67</v>
      </c>
      <c r="F5" s="36"/>
      <c r="G5" s="37"/>
      <c r="H5" s="38" t="s">
        <v>68</v>
      </c>
    </row>
    <row r="6" spans="1:8" ht="13.5">
      <c r="A6" s="32"/>
      <c r="B6" s="33"/>
      <c r="C6" s="34"/>
      <c r="D6" s="29"/>
      <c r="E6" s="22" t="s">
        <v>62</v>
      </c>
      <c r="F6" s="22" t="s">
        <v>63</v>
      </c>
      <c r="G6" s="22" t="s">
        <v>64</v>
      </c>
      <c r="H6" s="38"/>
    </row>
    <row r="7" spans="1:8" s="9" customFormat="1" ht="15.75">
      <c r="A7" s="5">
        <v>1</v>
      </c>
      <c r="B7" s="6" t="s">
        <v>3</v>
      </c>
      <c r="C7" s="7">
        <v>18612</v>
      </c>
      <c r="D7" s="7">
        <v>0</v>
      </c>
      <c r="E7" s="8">
        <v>0</v>
      </c>
      <c r="F7" s="7">
        <v>0</v>
      </c>
      <c r="G7" s="7">
        <v>0</v>
      </c>
      <c r="H7" s="7">
        <f>E7+F7+G7</f>
        <v>0</v>
      </c>
    </row>
    <row r="8" spans="1:8" s="9" customFormat="1" ht="15.75">
      <c r="A8" s="5">
        <v>2</v>
      </c>
      <c r="B8" s="6" t="s">
        <v>4</v>
      </c>
      <c r="C8" s="7">
        <v>11844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7">E8+F8+G8</f>
        <v>0</v>
      </c>
    </row>
    <row r="9" spans="1:8" s="9" customFormat="1" ht="15.75">
      <c r="A9" s="5">
        <v>3</v>
      </c>
      <c r="B9" s="6" t="s">
        <v>5</v>
      </c>
      <c r="C9" s="7">
        <v>40608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>
        <v>2538</v>
      </c>
      <c r="D10" s="7">
        <v>0</v>
      </c>
      <c r="E10" s="8">
        <v>0</v>
      </c>
      <c r="F10" s="7">
        <v>846</v>
      </c>
      <c r="G10" s="7">
        <v>0</v>
      </c>
      <c r="H10" s="7">
        <f t="shared" si="0"/>
        <v>846</v>
      </c>
    </row>
    <row r="11" spans="1:8" s="9" customFormat="1" ht="15.75">
      <c r="A11" s="5">
        <v>5</v>
      </c>
      <c r="B11" s="6" t="s">
        <v>7</v>
      </c>
      <c r="C11" s="7">
        <v>8460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25380</v>
      </c>
      <c r="D12" s="7">
        <v>0</v>
      </c>
      <c r="E12" s="8">
        <v>0</v>
      </c>
      <c r="F12" s="7">
        <v>0</v>
      </c>
      <c r="G12" s="7">
        <v>0</v>
      </c>
      <c r="H12" s="7">
        <f t="shared" si="0"/>
        <v>0</v>
      </c>
    </row>
    <row r="13" spans="1:8" s="9" customFormat="1" ht="15.75">
      <c r="A13" s="5">
        <v>7</v>
      </c>
      <c r="B13" s="6" t="s">
        <v>9</v>
      </c>
      <c r="C13" s="7">
        <v>5076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>
        <v>6768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30456</v>
      </c>
      <c r="D15" s="7">
        <v>0</v>
      </c>
      <c r="E15" s="8">
        <v>0</v>
      </c>
      <c r="F15" s="7">
        <v>0</v>
      </c>
      <c r="G15" s="7">
        <v>10140</v>
      </c>
      <c r="H15" s="7">
        <f t="shared" si="0"/>
        <v>10140</v>
      </c>
    </row>
    <row r="16" spans="1:8" s="9" customFormat="1" ht="15.75">
      <c r="A16" s="5">
        <v>10</v>
      </c>
      <c r="B16" s="6" t="s">
        <v>12</v>
      </c>
      <c r="C16" s="7">
        <v>33840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8460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8460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10152</v>
      </c>
      <c r="D19" s="7">
        <v>0</v>
      </c>
      <c r="E19" s="8">
        <v>802</v>
      </c>
      <c r="F19" s="7">
        <v>0</v>
      </c>
      <c r="G19" s="7">
        <v>0</v>
      </c>
      <c r="H19" s="7">
        <f t="shared" si="0"/>
        <v>802</v>
      </c>
    </row>
    <row r="20" spans="1:8" s="9" customFormat="1" ht="15.75">
      <c r="A20" s="5">
        <v>14</v>
      </c>
      <c r="B20" s="6" t="s">
        <v>16</v>
      </c>
      <c r="C20" s="7">
        <v>7614</v>
      </c>
      <c r="D20" s="7">
        <v>0</v>
      </c>
      <c r="E20" s="8">
        <v>1000</v>
      </c>
      <c r="F20" s="7">
        <v>0</v>
      </c>
      <c r="G20" s="7">
        <v>6614</v>
      </c>
      <c r="H20" s="7">
        <f t="shared" si="0"/>
        <v>7614</v>
      </c>
    </row>
    <row r="21" spans="1:8" s="9" customFormat="1" ht="15.75">
      <c r="A21" s="5">
        <v>15</v>
      </c>
      <c r="B21" s="6" t="s">
        <v>17</v>
      </c>
      <c r="C21" s="7">
        <v>7614</v>
      </c>
      <c r="D21" s="7">
        <v>0</v>
      </c>
      <c r="E21" s="8">
        <v>846</v>
      </c>
      <c r="F21" s="7">
        <v>846</v>
      </c>
      <c r="G21" s="7">
        <v>0</v>
      </c>
      <c r="H21" s="7">
        <f t="shared" si="0"/>
        <v>1692</v>
      </c>
    </row>
    <row r="22" spans="1:8" s="9" customFormat="1" ht="15.75">
      <c r="A22" s="5">
        <v>16</v>
      </c>
      <c r="B22" s="6" t="s">
        <v>18</v>
      </c>
      <c r="C22" s="7">
        <v>87984</v>
      </c>
      <c r="D22" s="7">
        <v>0</v>
      </c>
      <c r="E22" s="8">
        <v>0</v>
      </c>
      <c r="F22" s="7">
        <v>0</v>
      </c>
      <c r="G22" s="7">
        <v>14382</v>
      </c>
      <c r="H22" s="7">
        <f t="shared" si="0"/>
        <v>14382</v>
      </c>
    </row>
    <row r="23" spans="1:8" s="9" customFormat="1" ht="15.75">
      <c r="A23" s="5">
        <v>17</v>
      </c>
      <c r="B23" s="6" t="s">
        <v>19</v>
      </c>
      <c r="C23" s="7">
        <v>30456</v>
      </c>
      <c r="D23" s="7">
        <v>0</v>
      </c>
      <c r="E23" s="8">
        <v>0</v>
      </c>
      <c r="F23" s="7">
        <v>0</v>
      </c>
      <c r="G23" s="7">
        <v>0</v>
      </c>
      <c r="H23" s="7">
        <f t="shared" si="0"/>
        <v>0</v>
      </c>
    </row>
    <row r="24" spans="1:8" s="9" customFormat="1" ht="15.75">
      <c r="A24" s="5">
        <v>18</v>
      </c>
      <c r="B24" s="6" t="s">
        <v>20</v>
      </c>
      <c r="C24" s="7">
        <v>16920</v>
      </c>
      <c r="D24" s="7">
        <v>0</v>
      </c>
      <c r="E24" s="8">
        <v>0</v>
      </c>
      <c r="F24" s="7">
        <v>0</v>
      </c>
      <c r="G24" s="7">
        <v>16920</v>
      </c>
      <c r="H24" s="7">
        <f t="shared" si="0"/>
        <v>16920</v>
      </c>
    </row>
    <row r="25" spans="1:8" s="9" customFormat="1" ht="15.75">
      <c r="A25" s="5">
        <v>19</v>
      </c>
      <c r="B25" s="6" t="s">
        <v>21</v>
      </c>
      <c r="C25" s="7">
        <v>5076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>
        <v>8460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>
        <v>7614</v>
      </c>
      <c r="D27" s="7">
        <v>0</v>
      </c>
      <c r="E27" s="8">
        <v>275</v>
      </c>
      <c r="F27" s="7">
        <v>7339</v>
      </c>
      <c r="G27" s="7">
        <v>0</v>
      </c>
      <c r="H27" s="7">
        <f t="shared" si="0"/>
        <v>7614</v>
      </c>
    </row>
    <row r="28" spans="1:8" s="13" customFormat="1" ht="24.75" customHeight="1">
      <c r="A28" s="40" t="s">
        <v>24</v>
      </c>
      <c r="B28" s="41"/>
      <c r="C28" s="10">
        <f aca="true" t="shared" si="1" ref="C28:H28">SUM(C7:C27)</f>
        <v>382392</v>
      </c>
      <c r="D28" s="10">
        <f t="shared" si="1"/>
        <v>0</v>
      </c>
      <c r="E28" s="10">
        <f t="shared" si="1"/>
        <v>2923</v>
      </c>
      <c r="F28" s="10">
        <f t="shared" si="1"/>
        <v>9031</v>
      </c>
      <c r="G28" s="10">
        <f t="shared" si="1"/>
        <v>48056</v>
      </c>
      <c r="H28" s="10">
        <f t="shared" si="1"/>
        <v>60010</v>
      </c>
    </row>
    <row r="31" ht="14.25">
      <c r="A31" s="14" t="s">
        <v>75</v>
      </c>
    </row>
    <row r="32" ht="14.25">
      <c r="A32" s="14" t="s">
        <v>71</v>
      </c>
    </row>
  </sheetData>
  <sheetProtection/>
  <mergeCells count="9">
    <mergeCell ref="H5:H6"/>
    <mergeCell ref="A3:H3"/>
    <mergeCell ref="A28:B28"/>
    <mergeCell ref="A1:G1"/>
    <mergeCell ref="A5:A6"/>
    <mergeCell ref="B5:B6"/>
    <mergeCell ref="C5:C6"/>
    <mergeCell ref="D5:D6"/>
    <mergeCell ref="E5:G5"/>
  </mergeCells>
  <conditionalFormatting sqref="B8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BreakPreview" zoomScale="120" zoomScaleSheetLayoutView="120" zoomScalePageLayoutView="0" workbookViewId="0" topLeftCell="A1">
      <pane xSplit="2" ySplit="6" topLeftCell="C7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M28" sqref="M28"/>
    </sheetView>
  </sheetViews>
  <sheetFormatPr defaultColWidth="9.140625" defaultRowHeight="12.75"/>
  <cols>
    <col min="1" max="1" width="6.57421875" style="14" customWidth="1"/>
    <col min="2" max="2" width="21.8515625" style="3" customWidth="1"/>
    <col min="3" max="3" width="15.421875" style="3" customWidth="1"/>
    <col min="4" max="4" width="16.57421875" style="1" customWidth="1"/>
    <col min="5" max="5" width="13.8515625" style="1" customWidth="1"/>
    <col min="6" max="7" width="15.8515625" style="1" customWidth="1"/>
    <col min="8" max="8" width="14.140625" style="1" customWidth="1"/>
    <col min="9" max="16384" width="9.140625" style="1" customWidth="1"/>
  </cols>
  <sheetData>
    <row r="1" spans="2:6" ht="46.5" customHeight="1">
      <c r="B1" s="44" t="s">
        <v>48</v>
      </c>
      <c r="C1" s="44"/>
      <c r="D1" s="44"/>
      <c r="E1" s="15"/>
      <c r="F1" s="15"/>
    </row>
    <row r="2" spans="1:11" ht="14.25" customHeight="1">
      <c r="A2" s="31" t="s">
        <v>73</v>
      </c>
      <c r="B2" s="31"/>
      <c r="C2" s="31"/>
      <c r="D2" s="31"/>
      <c r="E2" s="31"/>
      <c r="F2" s="31"/>
      <c r="G2" s="31"/>
      <c r="H2" s="31"/>
      <c r="I2" s="24"/>
      <c r="J2" s="24"/>
      <c r="K2" s="24"/>
    </row>
    <row r="3" spans="4:11" ht="14.25">
      <c r="D3" s="31"/>
      <c r="E3" s="31"/>
      <c r="F3" s="31"/>
      <c r="G3" s="31"/>
      <c r="H3" s="31"/>
      <c r="I3" s="31"/>
      <c r="J3" s="31"/>
      <c r="K3" s="31"/>
    </row>
    <row r="4" spans="1:8" ht="27" customHeight="1">
      <c r="A4" s="43" t="s">
        <v>25</v>
      </c>
      <c r="B4" s="42" t="s">
        <v>26</v>
      </c>
      <c r="C4" s="34" t="s">
        <v>72</v>
      </c>
      <c r="D4" s="34" t="s">
        <v>69</v>
      </c>
      <c r="E4" s="45" t="s">
        <v>67</v>
      </c>
      <c r="F4" s="45"/>
      <c r="G4" s="45"/>
      <c r="H4" s="38" t="s">
        <v>68</v>
      </c>
    </row>
    <row r="5" spans="1:8" ht="42" customHeight="1">
      <c r="A5" s="43"/>
      <c r="B5" s="42"/>
      <c r="C5" s="34"/>
      <c r="D5" s="34"/>
      <c r="E5" s="22" t="s">
        <v>62</v>
      </c>
      <c r="F5" s="22" t="s">
        <v>63</v>
      </c>
      <c r="G5" s="22" t="s">
        <v>64</v>
      </c>
      <c r="H5" s="38"/>
    </row>
    <row r="6" spans="1:8" s="9" customFormat="1" ht="11.25" customHeight="1">
      <c r="A6" s="16">
        <v>1</v>
      </c>
      <c r="B6" s="17" t="s">
        <v>27</v>
      </c>
      <c r="C6" s="7">
        <v>196880</v>
      </c>
      <c r="D6" s="7">
        <v>50363</v>
      </c>
      <c r="E6" s="8">
        <v>12440</v>
      </c>
      <c r="F6" s="7">
        <v>10877</v>
      </c>
      <c r="G6" s="7">
        <v>17220</v>
      </c>
      <c r="H6" s="7">
        <f aca="true" t="shared" si="0" ref="H6:H26">E6+F6+G6</f>
        <v>40537</v>
      </c>
    </row>
    <row r="7" spans="1:8" s="9" customFormat="1" ht="11.25" customHeight="1">
      <c r="A7" s="16">
        <v>2</v>
      </c>
      <c r="B7" s="17" t="s">
        <v>28</v>
      </c>
      <c r="C7" s="7">
        <v>157940</v>
      </c>
      <c r="D7" s="7">
        <v>38624</v>
      </c>
      <c r="E7" s="8">
        <v>9660</v>
      </c>
      <c r="F7" s="7">
        <v>9896</v>
      </c>
      <c r="G7" s="7">
        <v>10890</v>
      </c>
      <c r="H7" s="7">
        <f t="shared" si="0"/>
        <v>30446</v>
      </c>
    </row>
    <row r="8" spans="1:8" s="9" customFormat="1" ht="11.25" customHeight="1">
      <c r="A8" s="16">
        <v>3</v>
      </c>
      <c r="B8" s="17" t="s">
        <v>29</v>
      </c>
      <c r="C8" s="7">
        <v>288020</v>
      </c>
      <c r="D8" s="7">
        <v>81226</v>
      </c>
      <c r="E8" s="8">
        <v>18680</v>
      </c>
      <c r="F8" s="7">
        <v>21624</v>
      </c>
      <c r="G8" s="7">
        <v>19150</v>
      </c>
      <c r="H8" s="7">
        <f t="shared" si="0"/>
        <v>59454</v>
      </c>
    </row>
    <row r="9" spans="1:8" s="9" customFormat="1" ht="11.25" customHeight="1">
      <c r="A9" s="16">
        <v>4</v>
      </c>
      <c r="B9" s="17" t="s">
        <v>30</v>
      </c>
      <c r="C9" s="7">
        <v>238080</v>
      </c>
      <c r="D9" s="7">
        <v>67849</v>
      </c>
      <c r="E9" s="8">
        <v>22370</v>
      </c>
      <c r="F9" s="7">
        <v>7891</v>
      </c>
      <c r="G9" s="7">
        <v>25400</v>
      </c>
      <c r="H9" s="7">
        <f t="shared" si="0"/>
        <v>55661</v>
      </c>
    </row>
    <row r="10" spans="1:8" s="9" customFormat="1" ht="11.25" customHeight="1">
      <c r="A10" s="16">
        <v>5</v>
      </c>
      <c r="B10" s="17" t="s">
        <v>31</v>
      </c>
      <c r="C10" s="7">
        <v>451960</v>
      </c>
      <c r="D10" s="7">
        <v>125893</v>
      </c>
      <c r="E10" s="8">
        <v>34640</v>
      </c>
      <c r="F10" s="7">
        <v>27067</v>
      </c>
      <c r="G10" s="7">
        <v>35780</v>
      </c>
      <c r="H10" s="7">
        <f t="shared" si="0"/>
        <v>97487</v>
      </c>
    </row>
    <row r="11" spans="1:8" s="9" customFormat="1" ht="11.25" customHeight="1">
      <c r="A11" s="16">
        <v>6</v>
      </c>
      <c r="B11" s="17" t="s">
        <v>32</v>
      </c>
      <c r="C11" s="7">
        <v>320960</v>
      </c>
      <c r="D11" s="7">
        <v>91796</v>
      </c>
      <c r="E11" s="8">
        <v>33470</v>
      </c>
      <c r="F11" s="7">
        <v>25894</v>
      </c>
      <c r="G11" s="7">
        <v>27820</v>
      </c>
      <c r="H11" s="7">
        <f t="shared" si="0"/>
        <v>87184</v>
      </c>
    </row>
    <row r="12" spans="1:8" s="9" customFormat="1" ht="11.25" customHeight="1">
      <c r="A12" s="16">
        <v>7</v>
      </c>
      <c r="B12" s="17" t="s">
        <v>33</v>
      </c>
      <c r="C12" s="7">
        <v>306440</v>
      </c>
      <c r="D12" s="7">
        <v>88944</v>
      </c>
      <c r="E12" s="8">
        <v>43410</v>
      </c>
      <c r="F12" s="7">
        <v>11096</v>
      </c>
      <c r="G12" s="7">
        <v>16430</v>
      </c>
      <c r="H12" s="7">
        <f t="shared" si="0"/>
        <v>70936</v>
      </c>
    </row>
    <row r="13" spans="1:8" s="9" customFormat="1" ht="11.25" customHeight="1">
      <c r="A13" s="16">
        <v>8</v>
      </c>
      <c r="B13" s="17" t="s">
        <v>34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</row>
    <row r="14" spans="1:8" s="9" customFormat="1" ht="11.25" customHeight="1">
      <c r="A14" s="16">
        <v>9</v>
      </c>
      <c r="B14" s="17" t="s">
        <v>35</v>
      </c>
      <c r="C14" s="7">
        <v>360470</v>
      </c>
      <c r="D14" s="7">
        <v>92540</v>
      </c>
      <c r="E14" s="8">
        <v>22330</v>
      </c>
      <c r="F14" s="7">
        <v>28620</v>
      </c>
      <c r="G14" s="7">
        <v>27810</v>
      </c>
      <c r="H14" s="7">
        <f t="shared" si="0"/>
        <v>78760</v>
      </c>
    </row>
    <row r="15" spans="1:8" s="9" customFormat="1" ht="11.25" customHeight="1">
      <c r="A15" s="16">
        <v>10</v>
      </c>
      <c r="B15" s="17" t="s">
        <v>36</v>
      </c>
      <c r="C15" s="7">
        <v>259720</v>
      </c>
      <c r="D15" s="7">
        <v>75567</v>
      </c>
      <c r="E15" s="8">
        <v>19000</v>
      </c>
      <c r="F15" s="7">
        <v>22013</v>
      </c>
      <c r="G15" s="7">
        <v>20230</v>
      </c>
      <c r="H15" s="7">
        <f t="shared" si="0"/>
        <v>61243</v>
      </c>
    </row>
    <row r="16" spans="1:8" s="9" customFormat="1" ht="11.25" customHeight="1">
      <c r="A16" s="16">
        <v>11</v>
      </c>
      <c r="B16" s="17" t="s">
        <v>37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1.25" customHeight="1">
      <c r="A17" s="16">
        <v>12</v>
      </c>
      <c r="B17" s="17" t="s">
        <v>38</v>
      </c>
      <c r="C17" s="7">
        <v>181310</v>
      </c>
      <c r="D17" s="7">
        <v>47670</v>
      </c>
      <c r="E17" s="8">
        <v>17450</v>
      </c>
      <c r="F17" s="7">
        <v>6490</v>
      </c>
      <c r="G17" s="7">
        <v>16180</v>
      </c>
      <c r="H17" s="7">
        <f t="shared" si="0"/>
        <v>40120</v>
      </c>
    </row>
    <row r="18" spans="1:8" s="9" customFormat="1" ht="11.25" customHeight="1">
      <c r="A18" s="16">
        <v>13</v>
      </c>
      <c r="B18" s="17" t="s">
        <v>39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1.25" customHeight="1">
      <c r="A19" s="16">
        <v>14</v>
      </c>
      <c r="B19" s="17" t="s">
        <v>40</v>
      </c>
      <c r="C19" s="7">
        <v>233520</v>
      </c>
      <c r="D19" s="7">
        <v>59793</v>
      </c>
      <c r="E19" s="8">
        <v>19630</v>
      </c>
      <c r="F19" s="7">
        <v>10407</v>
      </c>
      <c r="G19" s="7">
        <v>24290</v>
      </c>
      <c r="H19" s="7">
        <f t="shared" si="0"/>
        <v>54327</v>
      </c>
    </row>
    <row r="20" spans="1:8" s="9" customFormat="1" ht="11.25" customHeight="1">
      <c r="A20" s="16">
        <v>15</v>
      </c>
      <c r="B20" s="17" t="s">
        <v>41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</row>
    <row r="21" spans="1:8" s="9" customFormat="1" ht="11.25" customHeight="1">
      <c r="A21" s="16">
        <v>16</v>
      </c>
      <c r="B21" s="17" t="s">
        <v>42</v>
      </c>
      <c r="C21" s="7">
        <v>464070</v>
      </c>
      <c r="D21" s="7">
        <v>132651</v>
      </c>
      <c r="E21" s="8">
        <v>33300</v>
      </c>
      <c r="F21" s="7">
        <v>25739</v>
      </c>
      <c r="G21" s="7">
        <v>31900</v>
      </c>
      <c r="H21" s="7">
        <f t="shared" si="0"/>
        <v>90939</v>
      </c>
    </row>
    <row r="22" spans="1:8" s="9" customFormat="1" ht="11.25" customHeight="1">
      <c r="A22" s="16">
        <v>17</v>
      </c>
      <c r="B22" s="17" t="s">
        <v>43</v>
      </c>
      <c r="C22" s="7">
        <v>595180</v>
      </c>
      <c r="D22" s="7">
        <v>142145</v>
      </c>
      <c r="E22" s="8">
        <v>35060</v>
      </c>
      <c r="F22" s="7">
        <v>34635</v>
      </c>
      <c r="G22" s="7">
        <v>46550</v>
      </c>
      <c r="H22" s="7">
        <f t="shared" si="0"/>
        <v>116245</v>
      </c>
    </row>
    <row r="23" spans="1:8" s="9" customFormat="1" ht="11.25" customHeight="1">
      <c r="A23" s="16">
        <v>18</v>
      </c>
      <c r="B23" s="17" t="s">
        <v>44</v>
      </c>
      <c r="C23" s="7">
        <v>429790</v>
      </c>
      <c r="D23" s="7">
        <v>124259</v>
      </c>
      <c r="E23" s="8">
        <v>16050</v>
      </c>
      <c r="F23" s="7">
        <v>40771</v>
      </c>
      <c r="G23" s="7">
        <v>31700</v>
      </c>
      <c r="H23" s="7">
        <f t="shared" si="0"/>
        <v>88521</v>
      </c>
    </row>
    <row r="24" spans="1:8" s="9" customFormat="1" ht="11.25" customHeight="1">
      <c r="A24" s="16">
        <v>19</v>
      </c>
      <c r="B24" s="17" t="s">
        <v>45</v>
      </c>
      <c r="C24" s="7">
        <v>0</v>
      </c>
      <c r="D24" s="7">
        <v>0</v>
      </c>
      <c r="E24" s="8">
        <v>0</v>
      </c>
      <c r="F24" s="7">
        <v>0</v>
      </c>
      <c r="G24" s="7">
        <v>0</v>
      </c>
      <c r="H24" s="7">
        <f t="shared" si="0"/>
        <v>0</v>
      </c>
    </row>
    <row r="25" spans="1:8" s="9" customFormat="1" ht="11.25" customHeight="1">
      <c r="A25" s="16">
        <v>20</v>
      </c>
      <c r="B25" s="17" t="s">
        <v>46</v>
      </c>
      <c r="C25" s="7">
        <v>394660</v>
      </c>
      <c r="D25" s="7">
        <v>128366</v>
      </c>
      <c r="E25" s="8">
        <v>17520</v>
      </c>
      <c r="F25" s="7">
        <v>25324</v>
      </c>
      <c r="G25" s="7">
        <v>30800</v>
      </c>
      <c r="H25" s="7">
        <f t="shared" si="0"/>
        <v>73644</v>
      </c>
    </row>
    <row r="26" spans="1:8" s="9" customFormat="1" ht="11.25" customHeight="1">
      <c r="A26" s="16">
        <v>21</v>
      </c>
      <c r="B26" s="17" t="s">
        <v>47</v>
      </c>
      <c r="C26" s="7">
        <v>0</v>
      </c>
      <c r="D26" s="23">
        <v>0</v>
      </c>
      <c r="E26" s="23">
        <v>0</v>
      </c>
      <c r="F26" s="23">
        <v>0</v>
      </c>
      <c r="G26" s="23">
        <v>0</v>
      </c>
      <c r="H26" s="7">
        <f t="shared" si="0"/>
        <v>0</v>
      </c>
    </row>
    <row r="27" spans="1:8" s="13" customFormat="1" ht="13.5" thickBot="1">
      <c r="A27" s="18"/>
      <c r="B27" s="19"/>
      <c r="C27" s="10">
        <f aca="true" t="shared" si="1" ref="C27:H27">SUM(C6:C26)</f>
        <v>4879000</v>
      </c>
      <c r="D27" s="10">
        <f t="shared" si="1"/>
        <v>1347686</v>
      </c>
      <c r="E27" s="10">
        <f t="shared" si="1"/>
        <v>355010</v>
      </c>
      <c r="F27" s="10">
        <f t="shared" si="1"/>
        <v>308344</v>
      </c>
      <c r="G27" s="10">
        <f t="shared" si="1"/>
        <v>382150</v>
      </c>
      <c r="H27" s="10">
        <f t="shared" si="1"/>
        <v>1045504</v>
      </c>
    </row>
    <row r="29" ht="14.25">
      <c r="A29" s="14" t="s">
        <v>70</v>
      </c>
    </row>
    <row r="30" ht="14.25">
      <c r="A30" s="14" t="s">
        <v>71</v>
      </c>
    </row>
  </sheetData>
  <sheetProtection/>
  <mergeCells count="9">
    <mergeCell ref="B4:B5"/>
    <mergeCell ref="A4:A5"/>
    <mergeCell ref="A2:H2"/>
    <mergeCell ref="B1:D1"/>
    <mergeCell ref="C4:C5"/>
    <mergeCell ref="D4:D5"/>
    <mergeCell ref="E4:G4"/>
    <mergeCell ref="H4:H5"/>
    <mergeCell ref="D3:K3"/>
  </mergeCells>
  <conditionalFormatting sqref="B6:B26 A4:B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7.57421875" style="1" customWidth="1"/>
    <col min="5" max="5" width="15.00390625" style="1" customWidth="1"/>
    <col min="6" max="6" width="15.8515625" style="1" customWidth="1"/>
    <col min="7" max="7" width="17.7109375" style="1" customWidth="1"/>
    <col min="8" max="8" width="15.28125" style="1" customWidth="1"/>
    <col min="9" max="16384" width="9.140625" style="1" customWidth="1"/>
  </cols>
  <sheetData>
    <row r="1" spans="1:7" ht="36" customHeight="1">
      <c r="A1" s="30" t="s">
        <v>49</v>
      </c>
      <c r="B1" s="30"/>
      <c r="C1" s="30"/>
      <c r="D1" s="30"/>
      <c r="E1" s="30"/>
      <c r="F1" s="30"/>
      <c r="G1" s="30"/>
    </row>
    <row r="2" ht="14.25">
      <c r="A2" s="2"/>
    </row>
    <row r="3" spans="1:7" ht="13.5">
      <c r="A3" s="31" t="s">
        <v>66</v>
      </c>
      <c r="B3" s="31"/>
      <c r="C3" s="31"/>
      <c r="D3" s="31"/>
      <c r="E3" s="31"/>
      <c r="F3" s="31"/>
      <c r="G3" s="31"/>
    </row>
    <row r="4" spans="1:7" ht="13.5">
      <c r="A4" s="4"/>
      <c r="B4" s="4"/>
      <c r="C4" s="4"/>
      <c r="D4" s="4"/>
      <c r="E4" s="4"/>
      <c r="F4" s="4"/>
      <c r="G4" s="4"/>
    </row>
    <row r="5" spans="1:8" ht="38.25" customHeight="1">
      <c r="A5" s="32" t="s">
        <v>1</v>
      </c>
      <c r="B5" s="33" t="s">
        <v>2</v>
      </c>
      <c r="C5" s="34" t="s">
        <v>72</v>
      </c>
      <c r="D5" s="28" t="s">
        <v>69</v>
      </c>
      <c r="E5" s="35" t="s">
        <v>67</v>
      </c>
      <c r="F5" s="36"/>
      <c r="G5" s="37"/>
      <c r="H5" s="38" t="s">
        <v>68</v>
      </c>
    </row>
    <row r="6" spans="1:8" ht="21" customHeight="1">
      <c r="A6" s="32"/>
      <c r="B6" s="33"/>
      <c r="C6" s="34"/>
      <c r="D6" s="29"/>
      <c r="E6" s="22" t="s">
        <v>62</v>
      </c>
      <c r="F6" s="22" t="s">
        <v>63</v>
      </c>
      <c r="G6" s="22" t="s">
        <v>64</v>
      </c>
      <c r="H6" s="38"/>
    </row>
    <row r="7" spans="1:8" s="9" customFormat="1" ht="15.75">
      <c r="A7" s="5">
        <v>1</v>
      </c>
      <c r="B7" s="6" t="s">
        <v>3</v>
      </c>
      <c r="C7" s="7">
        <v>3475404</v>
      </c>
      <c r="D7" s="7">
        <v>828478</v>
      </c>
      <c r="E7" s="8">
        <v>274266</v>
      </c>
      <c r="F7" s="7">
        <v>268899</v>
      </c>
      <c r="G7" s="7">
        <v>264064</v>
      </c>
      <c r="H7" s="7">
        <f>E7+F7+G7</f>
        <v>807229</v>
      </c>
    </row>
    <row r="8" spans="1:8" s="9" customFormat="1" ht="15.75">
      <c r="A8" s="5">
        <v>2</v>
      </c>
      <c r="B8" s="6" t="s">
        <v>4</v>
      </c>
      <c r="C8" s="7">
        <v>2506635</v>
      </c>
      <c r="D8" s="7">
        <v>597139</v>
      </c>
      <c r="E8" s="8">
        <v>196528</v>
      </c>
      <c r="F8" s="7">
        <v>190579</v>
      </c>
      <c r="G8" s="7">
        <v>193082</v>
      </c>
      <c r="H8" s="7">
        <f aca="true" t="shared" si="0" ref="H8:H27">E8+F8+G8</f>
        <v>580189</v>
      </c>
    </row>
    <row r="9" spans="1:8" s="9" customFormat="1" ht="15.75">
      <c r="A9" s="5">
        <v>3</v>
      </c>
      <c r="B9" s="6" t="s">
        <v>5</v>
      </c>
      <c r="C9" s="7">
        <v>3122508</v>
      </c>
      <c r="D9" s="7">
        <v>734931</v>
      </c>
      <c r="E9" s="8">
        <v>242067</v>
      </c>
      <c r="F9" s="7">
        <v>237660</v>
      </c>
      <c r="G9" s="7">
        <v>236481</v>
      </c>
      <c r="H9" s="7">
        <f t="shared" si="0"/>
        <v>716208</v>
      </c>
    </row>
    <row r="10" spans="1:8" s="9" customFormat="1" ht="15.75">
      <c r="A10" s="5">
        <v>4</v>
      </c>
      <c r="B10" s="6" t="s">
        <v>6</v>
      </c>
      <c r="C10" s="7">
        <v>41863</v>
      </c>
      <c r="D10" s="7">
        <v>7769</v>
      </c>
      <c r="E10" s="8">
        <v>2574</v>
      </c>
      <c r="F10" s="7">
        <v>2574</v>
      </c>
      <c r="G10" s="7">
        <v>2481</v>
      </c>
      <c r="H10" s="7">
        <f t="shared" si="0"/>
        <v>7629</v>
      </c>
    </row>
    <row r="11" spans="1:8" s="9" customFormat="1" ht="15.75">
      <c r="A11" s="5">
        <v>5</v>
      </c>
      <c r="B11" s="6" t="s">
        <v>7</v>
      </c>
      <c r="C11" s="7">
        <v>7430956</v>
      </c>
      <c r="D11" s="7">
        <v>1690683</v>
      </c>
      <c r="E11" s="8">
        <v>579234</v>
      </c>
      <c r="F11" s="7">
        <v>561310</v>
      </c>
      <c r="G11" s="7">
        <v>554590</v>
      </c>
      <c r="H11" s="7">
        <f t="shared" si="0"/>
        <v>1695134</v>
      </c>
    </row>
    <row r="12" spans="1:8" s="9" customFormat="1" ht="15.75">
      <c r="A12" s="5">
        <v>6</v>
      </c>
      <c r="B12" s="6" t="s">
        <v>8</v>
      </c>
      <c r="C12" s="7">
        <v>3998223</v>
      </c>
      <c r="D12" s="7">
        <v>908277</v>
      </c>
      <c r="E12" s="8">
        <v>305732</v>
      </c>
      <c r="F12" s="7">
        <v>296964</v>
      </c>
      <c r="G12" s="7">
        <v>284036</v>
      </c>
      <c r="H12" s="7">
        <f t="shared" si="0"/>
        <v>886732</v>
      </c>
    </row>
    <row r="13" spans="1:8" s="9" customFormat="1" ht="15.75">
      <c r="A13" s="5">
        <v>7</v>
      </c>
      <c r="B13" s="6" t="s">
        <v>9</v>
      </c>
      <c r="C13" s="7">
        <v>1834264</v>
      </c>
      <c r="D13" s="7">
        <v>463748</v>
      </c>
      <c r="E13" s="8">
        <v>157555</v>
      </c>
      <c r="F13" s="7">
        <v>151664</v>
      </c>
      <c r="G13" s="7">
        <v>141267</v>
      </c>
      <c r="H13" s="7">
        <f t="shared" si="0"/>
        <v>450486</v>
      </c>
    </row>
    <row r="14" spans="1:8" s="9" customFormat="1" ht="15.75">
      <c r="A14" s="5">
        <v>8</v>
      </c>
      <c r="B14" s="6" t="s">
        <v>10</v>
      </c>
      <c r="C14" s="7">
        <v>1198016</v>
      </c>
      <c r="D14" s="7">
        <v>280635</v>
      </c>
      <c r="E14" s="8">
        <v>92858</v>
      </c>
      <c r="F14" s="7">
        <v>88759</v>
      </c>
      <c r="G14" s="7">
        <v>86528</v>
      </c>
      <c r="H14" s="7">
        <f t="shared" si="0"/>
        <v>268145</v>
      </c>
    </row>
    <row r="15" spans="1:8" s="9" customFormat="1" ht="15.75">
      <c r="A15" s="5">
        <v>9</v>
      </c>
      <c r="B15" s="6" t="s">
        <v>11</v>
      </c>
      <c r="C15" s="7">
        <v>1783277</v>
      </c>
      <c r="D15" s="7">
        <v>398190</v>
      </c>
      <c r="E15" s="8">
        <v>125686</v>
      </c>
      <c r="F15" s="7">
        <v>129120</v>
      </c>
      <c r="G15" s="7">
        <v>118524</v>
      </c>
      <c r="H15" s="7">
        <f t="shared" si="0"/>
        <v>373330</v>
      </c>
    </row>
    <row r="16" spans="1:8" s="9" customFormat="1" ht="15.75">
      <c r="A16" s="5">
        <v>10</v>
      </c>
      <c r="B16" s="6" t="s">
        <v>12</v>
      </c>
      <c r="C16" s="7">
        <v>3573101</v>
      </c>
      <c r="D16" s="7">
        <v>885342</v>
      </c>
      <c r="E16" s="8">
        <v>297399</v>
      </c>
      <c r="F16" s="7">
        <v>287233</v>
      </c>
      <c r="G16" s="7">
        <v>271539</v>
      </c>
      <c r="H16" s="7">
        <f t="shared" si="0"/>
        <v>856171</v>
      </c>
    </row>
    <row r="17" spans="1:8" s="9" customFormat="1" ht="15.75">
      <c r="A17" s="5">
        <v>11</v>
      </c>
      <c r="B17" s="6" t="s">
        <v>13</v>
      </c>
      <c r="C17" s="7">
        <v>2116802</v>
      </c>
      <c r="D17" s="7">
        <v>498013</v>
      </c>
      <c r="E17" s="8">
        <v>169723</v>
      </c>
      <c r="F17" s="7">
        <v>164446</v>
      </c>
      <c r="G17" s="7">
        <v>158373</v>
      </c>
      <c r="H17" s="7">
        <f t="shared" si="0"/>
        <v>492542</v>
      </c>
    </row>
    <row r="18" spans="1:8" s="9" customFormat="1" ht="15.75">
      <c r="A18" s="5">
        <v>12</v>
      </c>
      <c r="B18" s="6" t="s">
        <v>14</v>
      </c>
      <c r="C18" s="7">
        <v>1950825</v>
      </c>
      <c r="D18" s="7">
        <v>528461</v>
      </c>
      <c r="E18" s="8">
        <v>165041</v>
      </c>
      <c r="F18" s="7">
        <v>150642</v>
      </c>
      <c r="G18" s="7">
        <v>135584</v>
      </c>
      <c r="H18" s="7">
        <f t="shared" si="0"/>
        <v>451267</v>
      </c>
    </row>
    <row r="19" spans="1:8" s="9" customFormat="1" ht="15.75">
      <c r="A19" s="5">
        <v>13</v>
      </c>
      <c r="B19" s="6" t="s">
        <v>15</v>
      </c>
      <c r="C19" s="7">
        <v>1014921</v>
      </c>
      <c r="D19" s="7">
        <v>228502</v>
      </c>
      <c r="E19" s="8">
        <v>75389</v>
      </c>
      <c r="F19" s="7">
        <v>73799</v>
      </c>
      <c r="G19" s="7">
        <v>68443</v>
      </c>
      <c r="H19" s="7">
        <f t="shared" si="0"/>
        <v>217631</v>
      </c>
    </row>
    <row r="20" spans="1:8" s="9" customFormat="1" ht="15.75">
      <c r="A20" s="5">
        <v>14</v>
      </c>
      <c r="B20" s="6" t="s">
        <v>16</v>
      </c>
      <c r="C20" s="7">
        <v>1699624</v>
      </c>
      <c r="D20" s="7">
        <v>358740</v>
      </c>
      <c r="E20" s="8">
        <v>118055</v>
      </c>
      <c r="F20" s="7">
        <v>111838</v>
      </c>
      <c r="G20" s="7">
        <v>103111</v>
      </c>
      <c r="H20" s="7">
        <f t="shared" si="0"/>
        <v>333004</v>
      </c>
    </row>
    <row r="21" spans="1:8" s="9" customFormat="1" ht="15.75">
      <c r="A21" s="5">
        <v>15</v>
      </c>
      <c r="B21" s="6" t="s">
        <v>17</v>
      </c>
      <c r="C21" s="7">
        <v>1600121</v>
      </c>
      <c r="D21" s="7">
        <v>382950</v>
      </c>
      <c r="E21" s="8">
        <v>130043</v>
      </c>
      <c r="F21" s="7">
        <v>125389</v>
      </c>
      <c r="G21" s="7">
        <v>120573</v>
      </c>
      <c r="H21" s="7">
        <f t="shared" si="0"/>
        <v>376005</v>
      </c>
    </row>
    <row r="22" spans="1:8" s="9" customFormat="1" ht="15.75">
      <c r="A22" s="5">
        <v>16</v>
      </c>
      <c r="B22" s="6" t="s">
        <v>18</v>
      </c>
      <c r="C22" s="7">
        <v>4201636</v>
      </c>
      <c r="D22" s="7">
        <v>1024865</v>
      </c>
      <c r="E22" s="8">
        <v>354822</v>
      </c>
      <c r="F22" s="7">
        <v>345998</v>
      </c>
      <c r="G22" s="7">
        <v>285728</v>
      </c>
      <c r="H22" s="7">
        <f t="shared" si="0"/>
        <v>986548</v>
      </c>
    </row>
    <row r="23" spans="1:8" s="9" customFormat="1" ht="15.75">
      <c r="A23" s="5">
        <v>17</v>
      </c>
      <c r="B23" s="6" t="s">
        <v>19</v>
      </c>
      <c r="C23" s="7">
        <v>3359558</v>
      </c>
      <c r="D23" s="7">
        <v>852741</v>
      </c>
      <c r="E23" s="8">
        <v>299094</v>
      </c>
      <c r="F23" s="7">
        <v>296862</v>
      </c>
      <c r="G23" s="7">
        <v>285728</v>
      </c>
      <c r="H23" s="7">
        <f t="shared" si="0"/>
        <v>881684</v>
      </c>
    </row>
    <row r="24" spans="1:8" s="9" customFormat="1" ht="15.75">
      <c r="A24" s="5">
        <v>18</v>
      </c>
      <c r="B24" s="6" t="s">
        <v>20</v>
      </c>
      <c r="C24" s="7">
        <v>4050766</v>
      </c>
      <c r="D24" s="7">
        <v>928412</v>
      </c>
      <c r="E24" s="8">
        <v>315704</v>
      </c>
      <c r="F24" s="7">
        <v>288698</v>
      </c>
      <c r="G24" s="7">
        <v>295642</v>
      </c>
      <c r="H24" s="7">
        <f t="shared" si="0"/>
        <v>900044</v>
      </c>
    </row>
    <row r="25" spans="1:8" s="9" customFormat="1" ht="15.75">
      <c r="A25" s="5">
        <v>19</v>
      </c>
      <c r="B25" s="6" t="s">
        <v>21</v>
      </c>
      <c r="C25" s="7">
        <v>3157311</v>
      </c>
      <c r="D25" s="7">
        <v>711882</v>
      </c>
      <c r="E25" s="8">
        <v>235603</v>
      </c>
      <c r="F25" s="7">
        <v>224777</v>
      </c>
      <c r="G25" s="7">
        <v>211535</v>
      </c>
      <c r="H25" s="7">
        <f t="shared" si="0"/>
        <v>671915</v>
      </c>
    </row>
    <row r="26" spans="1:8" s="9" customFormat="1" ht="15.75">
      <c r="A26" s="5">
        <v>20</v>
      </c>
      <c r="B26" s="6" t="s">
        <v>22</v>
      </c>
      <c r="C26" s="7">
        <v>2830532</v>
      </c>
      <c r="D26" s="7">
        <v>622572</v>
      </c>
      <c r="E26" s="8">
        <v>209000</v>
      </c>
      <c r="F26" s="7">
        <v>198895</v>
      </c>
      <c r="G26" s="7">
        <v>186151</v>
      </c>
      <c r="H26" s="7">
        <f t="shared" si="0"/>
        <v>594046</v>
      </c>
    </row>
    <row r="27" spans="1:8" s="9" customFormat="1" ht="15.75">
      <c r="A27" s="5">
        <v>21</v>
      </c>
      <c r="B27" s="6" t="s">
        <v>23</v>
      </c>
      <c r="C27" s="7">
        <v>1140657</v>
      </c>
      <c r="D27" s="7">
        <v>271768</v>
      </c>
      <c r="E27" s="8">
        <v>96412</v>
      </c>
      <c r="F27" s="7">
        <v>95002</v>
      </c>
      <c r="G27" s="7">
        <v>89951</v>
      </c>
      <c r="H27" s="7">
        <f t="shared" si="0"/>
        <v>281365</v>
      </c>
    </row>
    <row r="28" spans="1:8" s="13" customFormat="1" ht="12.75">
      <c r="A28" s="26" t="s">
        <v>24</v>
      </c>
      <c r="B28" s="27"/>
      <c r="C28" s="10">
        <f aca="true" t="shared" si="1" ref="C28:H28">SUM(C7:C27)</f>
        <v>56087000</v>
      </c>
      <c r="D28" s="10">
        <f t="shared" si="1"/>
        <v>13204098</v>
      </c>
      <c r="E28" s="11">
        <f t="shared" si="1"/>
        <v>4442785</v>
      </c>
      <c r="F28" s="11">
        <f t="shared" si="1"/>
        <v>4291108</v>
      </c>
      <c r="G28" s="11">
        <f t="shared" si="1"/>
        <v>4093411</v>
      </c>
      <c r="H28" s="12">
        <f t="shared" si="1"/>
        <v>12827304</v>
      </c>
    </row>
    <row r="30" ht="14.25">
      <c r="A30" s="14" t="s">
        <v>70</v>
      </c>
    </row>
    <row r="31" ht="14.25">
      <c r="A31" s="14" t="s">
        <v>71</v>
      </c>
    </row>
  </sheetData>
  <sheetProtection/>
  <mergeCells count="9">
    <mergeCell ref="H5:H6"/>
    <mergeCell ref="A28:B28"/>
    <mergeCell ref="A1:G1"/>
    <mergeCell ref="A3:G3"/>
    <mergeCell ref="A5:A6"/>
    <mergeCell ref="B5:B6"/>
    <mergeCell ref="C5:C6"/>
    <mergeCell ref="D5:D6"/>
    <mergeCell ref="E5:G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C5" sqref="C5:H28"/>
    </sheetView>
  </sheetViews>
  <sheetFormatPr defaultColWidth="9.140625" defaultRowHeight="12.75"/>
  <cols>
    <col min="1" max="1" width="3.57421875" style="14" customWidth="1"/>
    <col min="2" max="2" width="19.28125" style="3" customWidth="1"/>
    <col min="3" max="3" width="15.57421875" style="3" customWidth="1"/>
    <col min="4" max="4" width="15.421875" style="1" customWidth="1"/>
    <col min="5" max="5" width="13.28125" style="1" customWidth="1"/>
    <col min="6" max="6" width="14.00390625" style="1" customWidth="1"/>
    <col min="7" max="7" width="15.57421875" style="1" customWidth="1"/>
    <col min="8" max="8" width="14.8515625" style="1" customWidth="1"/>
    <col min="9" max="16384" width="9.140625" style="1" customWidth="1"/>
  </cols>
  <sheetData>
    <row r="1" spans="1:7" ht="33" customHeight="1">
      <c r="A1" s="30" t="s">
        <v>59</v>
      </c>
      <c r="B1" s="30"/>
      <c r="C1" s="30"/>
      <c r="D1" s="30"/>
      <c r="E1" s="30"/>
      <c r="F1" s="30"/>
      <c r="G1" s="30"/>
    </row>
    <row r="2" ht="14.25">
      <c r="A2" s="2"/>
    </row>
    <row r="3" spans="1:7" ht="13.5">
      <c r="A3" s="31" t="s">
        <v>66</v>
      </c>
      <c r="B3" s="31"/>
      <c r="C3" s="31"/>
      <c r="D3" s="31"/>
      <c r="E3" s="31"/>
      <c r="F3" s="31"/>
      <c r="G3" s="31"/>
    </row>
    <row r="5" spans="1:8" ht="38.25" customHeight="1">
      <c r="A5" s="32" t="s">
        <v>1</v>
      </c>
      <c r="B5" s="33" t="s">
        <v>2</v>
      </c>
      <c r="C5" s="34" t="s">
        <v>72</v>
      </c>
      <c r="D5" s="28" t="s">
        <v>69</v>
      </c>
      <c r="E5" s="35" t="s">
        <v>67</v>
      </c>
      <c r="F5" s="36"/>
      <c r="G5" s="37"/>
      <c r="H5" s="38" t="s">
        <v>68</v>
      </c>
    </row>
    <row r="6" spans="1:8" ht="13.5">
      <c r="A6" s="32"/>
      <c r="B6" s="33"/>
      <c r="C6" s="34"/>
      <c r="D6" s="29"/>
      <c r="E6" s="22" t="s">
        <v>62</v>
      </c>
      <c r="F6" s="22" t="s">
        <v>63</v>
      </c>
      <c r="G6" s="22" t="s">
        <v>64</v>
      </c>
      <c r="H6" s="38"/>
    </row>
    <row r="7" spans="1:8" s="9" customFormat="1" ht="15.75">
      <c r="A7" s="5">
        <v>1</v>
      </c>
      <c r="B7" s="6" t="s">
        <v>3</v>
      </c>
      <c r="C7" s="7"/>
      <c r="D7" s="7"/>
      <c r="E7" s="8"/>
      <c r="F7" s="7"/>
      <c r="G7" s="7"/>
      <c r="H7" s="7">
        <f>E7+F7+G7</f>
        <v>0</v>
      </c>
    </row>
    <row r="8" spans="1:8" s="9" customFormat="1" ht="15.75">
      <c r="A8" s="5">
        <v>2</v>
      </c>
      <c r="B8" s="6" t="s">
        <v>4</v>
      </c>
      <c r="C8" s="7"/>
      <c r="D8" s="7"/>
      <c r="E8" s="8"/>
      <c r="F8" s="7"/>
      <c r="G8" s="7"/>
      <c r="H8" s="7">
        <f aca="true" t="shared" si="0" ref="H8:H27">E8+F8+G8</f>
        <v>0</v>
      </c>
    </row>
    <row r="9" spans="1:8" s="9" customFormat="1" ht="15.75">
      <c r="A9" s="5">
        <v>3</v>
      </c>
      <c r="B9" s="6" t="s">
        <v>5</v>
      </c>
      <c r="C9" s="7"/>
      <c r="D9" s="7"/>
      <c r="E9" s="8"/>
      <c r="F9" s="7"/>
      <c r="G9" s="7"/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/>
      <c r="D10" s="7"/>
      <c r="E10" s="8"/>
      <c r="F10" s="7"/>
      <c r="G10" s="7"/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/>
      <c r="D11" s="7"/>
      <c r="E11" s="8"/>
      <c r="F11" s="7"/>
      <c r="G11" s="7"/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/>
      <c r="D12" s="7"/>
      <c r="E12" s="8"/>
      <c r="F12" s="7"/>
      <c r="G12" s="7"/>
      <c r="H12" s="7">
        <f t="shared" si="0"/>
        <v>0</v>
      </c>
    </row>
    <row r="13" spans="1:8" s="9" customFormat="1" ht="15.75">
      <c r="A13" s="5">
        <v>7</v>
      </c>
      <c r="B13" s="6" t="s">
        <v>9</v>
      </c>
      <c r="C13" s="7"/>
      <c r="D13" s="7"/>
      <c r="E13" s="8"/>
      <c r="F13" s="7"/>
      <c r="G13" s="7"/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/>
      <c r="D14" s="7"/>
      <c r="E14" s="8"/>
      <c r="F14" s="7"/>
      <c r="G14" s="7"/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/>
      <c r="D15" s="7"/>
      <c r="E15" s="8"/>
      <c r="F15" s="7"/>
      <c r="G15" s="7"/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/>
      <c r="D16" s="7"/>
      <c r="E16" s="8"/>
      <c r="F16" s="7"/>
      <c r="G16" s="7"/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/>
      <c r="D17" s="7"/>
      <c r="E17" s="8"/>
      <c r="F17" s="7"/>
      <c r="G17" s="7"/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/>
      <c r="D18" s="7"/>
      <c r="E18" s="8"/>
      <c r="F18" s="7"/>
      <c r="G18" s="7"/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/>
      <c r="D19" s="7"/>
      <c r="E19" s="8"/>
      <c r="F19" s="7"/>
      <c r="G19" s="7"/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/>
      <c r="D20" s="7"/>
      <c r="E20" s="8"/>
      <c r="F20" s="7"/>
      <c r="G20" s="7"/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/>
      <c r="D21" s="7"/>
      <c r="E21" s="8"/>
      <c r="F21" s="7"/>
      <c r="G21" s="7"/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/>
      <c r="D22" s="7"/>
      <c r="E22" s="8"/>
      <c r="F22" s="7"/>
      <c r="G22" s="7"/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/>
      <c r="D23" s="7"/>
      <c r="E23" s="8"/>
      <c r="F23" s="7"/>
      <c r="G23" s="7"/>
      <c r="H23" s="7">
        <f t="shared" si="0"/>
        <v>0</v>
      </c>
    </row>
    <row r="24" spans="1:8" s="9" customFormat="1" ht="15.75">
      <c r="A24" s="5">
        <v>18</v>
      </c>
      <c r="B24" s="6" t="s">
        <v>20</v>
      </c>
      <c r="C24" s="7"/>
      <c r="D24" s="7"/>
      <c r="E24" s="8"/>
      <c r="F24" s="7"/>
      <c r="G24" s="7"/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/>
      <c r="D25" s="7"/>
      <c r="E25" s="8"/>
      <c r="F25" s="7"/>
      <c r="G25" s="7"/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/>
      <c r="D26" s="7"/>
      <c r="E26" s="8"/>
      <c r="F26" s="7"/>
      <c r="G26" s="7"/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/>
      <c r="D27" s="7"/>
      <c r="E27" s="8"/>
      <c r="F27" s="7"/>
      <c r="G27" s="7"/>
      <c r="H27" s="7">
        <f t="shared" si="0"/>
        <v>0</v>
      </c>
    </row>
    <row r="28" spans="1:8" s="13" customFormat="1" ht="12.75">
      <c r="A28" s="39" t="s">
        <v>24</v>
      </c>
      <c r="B28" s="39"/>
      <c r="C28" s="10">
        <f aca="true" t="shared" si="1" ref="C28:H28">SUM(C7:C27)</f>
        <v>0</v>
      </c>
      <c r="D28" s="10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2">
        <f t="shared" si="1"/>
        <v>0</v>
      </c>
    </row>
    <row r="30" ht="14.25">
      <c r="A30" s="14" t="s">
        <v>57</v>
      </c>
    </row>
    <row r="31" ht="14.25">
      <c r="A31" s="14" t="s">
        <v>58</v>
      </c>
    </row>
  </sheetData>
  <sheetProtection/>
  <mergeCells count="9">
    <mergeCell ref="H5:H6"/>
    <mergeCell ref="A28:B28"/>
    <mergeCell ref="A1:G1"/>
    <mergeCell ref="A3:G3"/>
    <mergeCell ref="A5:A6"/>
    <mergeCell ref="B5:B6"/>
    <mergeCell ref="C5:C6"/>
    <mergeCell ref="D5:D6"/>
    <mergeCell ref="E5:G5"/>
  </mergeCells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tabSelected="1" view="pageBreakPreview" zoomScaleSheetLayoutView="100" zoomScalePageLayoutView="0" workbookViewId="0" topLeftCell="A1">
      <selection activeCell="A32" sqref="A32"/>
    </sheetView>
  </sheetViews>
  <sheetFormatPr defaultColWidth="9.140625" defaultRowHeight="12.75"/>
  <cols>
    <col min="1" max="1" width="3.57421875" style="14" customWidth="1"/>
    <col min="2" max="2" width="19.28125" style="3" customWidth="1"/>
    <col min="3" max="3" width="15.57421875" style="3" customWidth="1"/>
    <col min="4" max="4" width="15.421875" style="1" customWidth="1"/>
    <col min="5" max="5" width="13.28125" style="1" customWidth="1"/>
    <col min="6" max="6" width="14.00390625" style="1" customWidth="1"/>
    <col min="7" max="7" width="15.57421875" style="1" customWidth="1"/>
    <col min="8" max="8" width="14.8515625" style="1" customWidth="1"/>
    <col min="9" max="16384" width="9.140625" style="1" customWidth="1"/>
  </cols>
  <sheetData>
    <row r="1" spans="1:8" ht="33" customHeight="1">
      <c r="A1" s="30" t="s">
        <v>77</v>
      </c>
      <c r="B1" s="30"/>
      <c r="C1" s="30"/>
      <c r="D1" s="30"/>
      <c r="E1" s="30"/>
      <c r="F1" s="30"/>
      <c r="G1" s="30"/>
      <c r="H1" s="30"/>
    </row>
    <row r="2" ht="14.25">
      <c r="A2" s="2"/>
    </row>
    <row r="3" spans="1:7" ht="13.5">
      <c r="A3" s="31" t="s">
        <v>66</v>
      </c>
      <c r="B3" s="31"/>
      <c r="C3" s="31"/>
      <c r="D3" s="31"/>
      <c r="E3" s="31"/>
      <c r="F3" s="31"/>
      <c r="G3" s="31"/>
    </row>
    <row r="5" spans="1:8" ht="38.25" customHeight="1">
      <c r="A5" s="32" t="s">
        <v>1</v>
      </c>
      <c r="B5" s="33" t="s">
        <v>2</v>
      </c>
      <c r="C5" s="34" t="s">
        <v>72</v>
      </c>
      <c r="D5" s="28" t="s">
        <v>69</v>
      </c>
      <c r="E5" s="35" t="s">
        <v>67</v>
      </c>
      <c r="F5" s="36"/>
      <c r="G5" s="37"/>
      <c r="H5" s="38" t="s">
        <v>68</v>
      </c>
    </row>
    <row r="6" spans="1:8" ht="13.5">
      <c r="A6" s="32"/>
      <c r="B6" s="33"/>
      <c r="C6" s="34"/>
      <c r="D6" s="29"/>
      <c r="E6" s="25" t="s">
        <v>62</v>
      </c>
      <c r="F6" s="25" t="s">
        <v>63</v>
      </c>
      <c r="G6" s="25" t="s">
        <v>64</v>
      </c>
      <c r="H6" s="38"/>
    </row>
    <row r="7" spans="1:8" s="9" customFormat="1" ht="15.75">
      <c r="A7" s="5">
        <v>1</v>
      </c>
      <c r="B7" s="6" t="s">
        <v>3</v>
      </c>
      <c r="C7" s="7">
        <v>13635</v>
      </c>
      <c r="D7" s="7"/>
      <c r="E7" s="8"/>
      <c r="F7" s="7">
        <v>3030</v>
      </c>
      <c r="G7" s="7">
        <v>1515</v>
      </c>
      <c r="H7" s="7">
        <f>E7+F7+G7</f>
        <v>4545</v>
      </c>
    </row>
    <row r="8" spans="1:8" s="9" customFormat="1" ht="15.75">
      <c r="A8" s="5">
        <v>2</v>
      </c>
      <c r="B8" s="6" t="s">
        <v>4</v>
      </c>
      <c r="C8" s="7">
        <v>27270</v>
      </c>
      <c r="D8" s="7"/>
      <c r="E8" s="8"/>
      <c r="F8" s="7">
        <v>6565</v>
      </c>
      <c r="G8" s="7">
        <v>2845</v>
      </c>
      <c r="H8" s="7">
        <f aca="true" t="shared" si="0" ref="H8:H27">E8+F8+G8</f>
        <v>9410</v>
      </c>
    </row>
    <row r="9" spans="1:8" s="9" customFormat="1" ht="15.75">
      <c r="A9" s="5">
        <v>3</v>
      </c>
      <c r="B9" s="6" t="s">
        <v>5</v>
      </c>
      <c r="C9" s="7">
        <v>0</v>
      </c>
      <c r="D9" s="7"/>
      <c r="E9" s="8"/>
      <c r="F9" s="7">
        <v>0</v>
      </c>
      <c r="G9" s="7">
        <v>0</v>
      </c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>
        <v>0</v>
      </c>
      <c r="D10" s="7"/>
      <c r="E10" s="8"/>
      <c r="F10" s="7">
        <v>0</v>
      </c>
      <c r="G10" s="7">
        <v>0</v>
      </c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>
        <v>0</v>
      </c>
      <c r="D11" s="7"/>
      <c r="E11" s="8"/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45450</v>
      </c>
      <c r="D12" s="7"/>
      <c r="E12" s="8"/>
      <c r="F12" s="7">
        <v>10100</v>
      </c>
      <c r="G12" s="7">
        <v>5050</v>
      </c>
      <c r="H12" s="7">
        <f t="shared" si="0"/>
        <v>15150</v>
      </c>
    </row>
    <row r="13" spans="1:8" s="9" customFormat="1" ht="15.75">
      <c r="A13" s="5">
        <v>7</v>
      </c>
      <c r="B13" s="6" t="s">
        <v>9</v>
      </c>
      <c r="C13" s="7">
        <v>36344</v>
      </c>
      <c r="D13" s="7"/>
      <c r="E13" s="8"/>
      <c r="F13" s="7">
        <v>5735</v>
      </c>
      <c r="G13" s="7">
        <v>569</v>
      </c>
      <c r="H13" s="7">
        <f t="shared" si="0"/>
        <v>6304</v>
      </c>
    </row>
    <row r="14" spans="1:8" s="9" customFormat="1" ht="15.75">
      <c r="A14" s="5">
        <v>8</v>
      </c>
      <c r="B14" s="6" t="s">
        <v>10</v>
      </c>
      <c r="C14" s="7">
        <v>0</v>
      </c>
      <c r="D14" s="7"/>
      <c r="E14" s="8"/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0</v>
      </c>
      <c r="D15" s="7"/>
      <c r="E15" s="8"/>
      <c r="F15" s="7">
        <v>0</v>
      </c>
      <c r="G15" s="7">
        <v>0</v>
      </c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>
        <v>0</v>
      </c>
      <c r="D16" s="7"/>
      <c r="E16" s="8"/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20200</v>
      </c>
      <c r="D17" s="7"/>
      <c r="E17" s="8"/>
      <c r="F17" s="7">
        <v>5226</v>
      </c>
      <c r="G17" s="7">
        <v>2848</v>
      </c>
      <c r="H17" s="7">
        <f t="shared" si="0"/>
        <v>8074</v>
      </c>
    </row>
    <row r="18" spans="1:8" s="9" customFormat="1" ht="15.75">
      <c r="A18" s="5">
        <v>12</v>
      </c>
      <c r="B18" s="6" t="s">
        <v>14</v>
      </c>
      <c r="C18" s="7">
        <v>0</v>
      </c>
      <c r="D18" s="7"/>
      <c r="E18" s="8"/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28651</v>
      </c>
      <c r="D19" s="7"/>
      <c r="E19" s="8"/>
      <c r="F19" s="7">
        <v>7760</v>
      </c>
      <c r="G19" s="7">
        <v>3907</v>
      </c>
      <c r="H19" s="7">
        <f t="shared" si="0"/>
        <v>11667</v>
      </c>
    </row>
    <row r="20" spans="1:8" s="9" customFormat="1" ht="15.75">
      <c r="A20" s="5">
        <v>14</v>
      </c>
      <c r="B20" s="6" t="s">
        <v>16</v>
      </c>
      <c r="C20" s="7">
        <v>0</v>
      </c>
      <c r="D20" s="7"/>
      <c r="E20" s="8"/>
      <c r="F20" s="7">
        <v>0</v>
      </c>
      <c r="G20" s="7">
        <v>0</v>
      </c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>
        <v>0</v>
      </c>
      <c r="D21" s="7"/>
      <c r="E21" s="8"/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0</v>
      </c>
      <c r="D22" s="7"/>
      <c r="E22" s="8"/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29775</v>
      </c>
      <c r="D23" s="7"/>
      <c r="E23" s="8"/>
      <c r="F23" s="7">
        <v>9937</v>
      </c>
      <c r="G23" s="7">
        <v>4480</v>
      </c>
      <c r="H23" s="7">
        <f t="shared" si="0"/>
        <v>14417</v>
      </c>
    </row>
    <row r="24" spans="1:8" s="9" customFormat="1" ht="15.75">
      <c r="A24" s="5">
        <v>18</v>
      </c>
      <c r="B24" s="6" t="s">
        <v>20</v>
      </c>
      <c r="C24" s="7">
        <v>0</v>
      </c>
      <c r="D24" s="7"/>
      <c r="E24" s="8"/>
      <c r="F24" s="7">
        <v>0</v>
      </c>
      <c r="G24" s="7">
        <v>0</v>
      </c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>
        <v>0</v>
      </c>
      <c r="D25" s="7"/>
      <c r="E25" s="8"/>
      <c r="F25" s="7">
        <v>0</v>
      </c>
      <c r="G25" s="7">
        <v>0</v>
      </c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>
        <v>0</v>
      </c>
      <c r="D26" s="7"/>
      <c r="E26" s="8"/>
      <c r="F26" s="7">
        <v>0</v>
      </c>
      <c r="G26" s="7">
        <v>0</v>
      </c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>
        <v>0</v>
      </c>
      <c r="D27" s="7"/>
      <c r="E27" s="8"/>
      <c r="F27" s="7">
        <v>0</v>
      </c>
      <c r="G27" s="7">
        <v>0</v>
      </c>
      <c r="H27" s="7">
        <f t="shared" si="0"/>
        <v>0</v>
      </c>
    </row>
    <row r="28" spans="1:8" s="13" customFormat="1" ht="12.75">
      <c r="A28" s="39" t="s">
        <v>24</v>
      </c>
      <c r="B28" s="39"/>
      <c r="C28" s="10">
        <f aca="true" t="shared" si="1" ref="C28:H28">SUM(C7:C27)</f>
        <v>201325</v>
      </c>
      <c r="D28" s="10">
        <f t="shared" si="1"/>
        <v>0</v>
      </c>
      <c r="E28" s="11">
        <f t="shared" si="1"/>
        <v>0</v>
      </c>
      <c r="F28" s="11">
        <f t="shared" si="1"/>
        <v>48353</v>
      </c>
      <c r="G28" s="11">
        <f t="shared" si="1"/>
        <v>21214</v>
      </c>
      <c r="H28" s="12">
        <f t="shared" si="1"/>
        <v>69567</v>
      </c>
    </row>
    <row r="30" ht="14.25">
      <c r="A30" s="14" t="s">
        <v>80</v>
      </c>
    </row>
    <row r="31" ht="14.25">
      <c r="A31" s="14" t="s">
        <v>79</v>
      </c>
    </row>
  </sheetData>
  <sheetProtection/>
  <mergeCells count="9">
    <mergeCell ref="H5:H6"/>
    <mergeCell ref="A28:B28"/>
    <mergeCell ref="A1:H1"/>
    <mergeCell ref="A3:G3"/>
    <mergeCell ref="A5:A6"/>
    <mergeCell ref="B5:B6"/>
    <mergeCell ref="C5:C6"/>
    <mergeCell ref="D5:D6"/>
    <mergeCell ref="E5:G5"/>
  </mergeCells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C5" sqref="C5:H28"/>
    </sheetView>
  </sheetViews>
  <sheetFormatPr defaultColWidth="9.140625" defaultRowHeight="12.75"/>
  <cols>
    <col min="1" max="1" width="3.57421875" style="14" customWidth="1"/>
    <col min="2" max="2" width="19.28125" style="3" customWidth="1"/>
    <col min="3" max="3" width="15.57421875" style="3" customWidth="1"/>
    <col min="4" max="4" width="15.421875" style="1" customWidth="1"/>
    <col min="5" max="5" width="13.28125" style="1" customWidth="1"/>
    <col min="6" max="6" width="14.00390625" style="1" customWidth="1"/>
    <col min="7" max="7" width="15.57421875" style="1" customWidth="1"/>
    <col min="8" max="8" width="14.8515625" style="1" customWidth="1"/>
    <col min="9" max="16384" width="9.140625" style="1" customWidth="1"/>
  </cols>
  <sheetData>
    <row r="1" spans="1:7" ht="33" customHeight="1">
      <c r="A1" s="30" t="s">
        <v>0</v>
      </c>
      <c r="B1" s="30"/>
      <c r="C1" s="30"/>
      <c r="D1" s="30"/>
      <c r="E1" s="30"/>
      <c r="F1" s="30"/>
      <c r="G1" s="30"/>
    </row>
    <row r="2" ht="14.25">
      <c r="A2" s="2"/>
    </row>
    <row r="3" spans="1:7" ht="13.5">
      <c r="A3" s="31" t="s">
        <v>66</v>
      </c>
      <c r="B3" s="31"/>
      <c r="C3" s="31"/>
      <c r="D3" s="31"/>
      <c r="E3" s="31"/>
      <c r="F3" s="31"/>
      <c r="G3" s="31"/>
    </row>
    <row r="5" spans="1:8" ht="38.25" customHeight="1">
      <c r="A5" s="32" t="s">
        <v>1</v>
      </c>
      <c r="B5" s="33" t="s">
        <v>2</v>
      </c>
      <c r="C5" s="34" t="s">
        <v>72</v>
      </c>
      <c r="D5" s="28" t="s">
        <v>69</v>
      </c>
      <c r="E5" s="35" t="s">
        <v>67</v>
      </c>
      <c r="F5" s="36"/>
      <c r="G5" s="37"/>
      <c r="H5" s="38" t="s">
        <v>68</v>
      </c>
    </row>
    <row r="6" spans="1:8" ht="13.5">
      <c r="A6" s="32"/>
      <c r="B6" s="33"/>
      <c r="C6" s="34"/>
      <c r="D6" s="29"/>
      <c r="E6" s="22" t="s">
        <v>62</v>
      </c>
      <c r="F6" s="22" t="s">
        <v>63</v>
      </c>
      <c r="G6" s="22" t="s">
        <v>64</v>
      </c>
      <c r="H6" s="38"/>
    </row>
    <row r="7" spans="1:8" s="9" customFormat="1" ht="15.75">
      <c r="A7" s="5">
        <v>1</v>
      </c>
      <c r="B7" s="6" t="s">
        <v>3</v>
      </c>
      <c r="C7" s="7">
        <v>2617799</v>
      </c>
      <c r="D7" s="7">
        <v>626033</v>
      </c>
      <c r="E7" s="8">
        <v>244912</v>
      </c>
      <c r="F7" s="7">
        <v>226141</v>
      </c>
      <c r="G7" s="7">
        <v>230532</v>
      </c>
      <c r="H7" s="7">
        <f>E7+F7+G7</f>
        <v>701585</v>
      </c>
    </row>
    <row r="8" spans="1:8" s="9" customFormat="1" ht="15.75">
      <c r="A8" s="5">
        <v>2</v>
      </c>
      <c r="B8" s="6" t="s">
        <v>4</v>
      </c>
      <c r="C8" s="7">
        <v>1233675</v>
      </c>
      <c r="D8" s="7">
        <v>319360</v>
      </c>
      <c r="E8" s="8">
        <v>104589</v>
      </c>
      <c r="F8" s="7">
        <v>104166</v>
      </c>
      <c r="G8" s="7">
        <v>105280</v>
      </c>
      <c r="H8" s="7">
        <f aca="true" t="shared" si="0" ref="H8:H27">E8+F8+G8</f>
        <v>314035</v>
      </c>
    </row>
    <row r="9" spans="1:8" s="9" customFormat="1" ht="15.75">
      <c r="A9" s="5">
        <v>3</v>
      </c>
      <c r="B9" s="6" t="s">
        <v>5</v>
      </c>
      <c r="C9" s="7">
        <v>1685019</v>
      </c>
      <c r="D9" s="7">
        <v>472723</v>
      </c>
      <c r="E9" s="8">
        <v>73297</v>
      </c>
      <c r="F9" s="7">
        <v>74092</v>
      </c>
      <c r="G9" s="7">
        <v>124092</v>
      </c>
      <c r="H9" s="7">
        <f t="shared" si="0"/>
        <v>271481</v>
      </c>
    </row>
    <row r="10" spans="1:8" s="9" customFormat="1" ht="15.75">
      <c r="A10" s="5">
        <v>4</v>
      </c>
      <c r="B10" s="6" t="s">
        <v>6</v>
      </c>
      <c r="C10" s="7">
        <v>1263763</v>
      </c>
      <c r="D10" s="7">
        <v>293052</v>
      </c>
      <c r="E10" s="8">
        <v>101202</v>
      </c>
      <c r="F10" s="7">
        <v>99210</v>
      </c>
      <c r="G10" s="7">
        <v>99594</v>
      </c>
      <c r="H10" s="7">
        <f t="shared" si="0"/>
        <v>300006</v>
      </c>
    </row>
    <row r="11" spans="1:8" s="9" customFormat="1" ht="15.75">
      <c r="A11" s="5">
        <v>5</v>
      </c>
      <c r="B11" s="6" t="s">
        <v>7</v>
      </c>
      <c r="C11" s="7">
        <v>2467350</v>
      </c>
      <c r="D11" s="7">
        <v>629116</v>
      </c>
      <c r="E11" s="8">
        <v>204224</v>
      </c>
      <c r="F11" s="7">
        <v>227304</v>
      </c>
      <c r="G11" s="7">
        <v>217176</v>
      </c>
      <c r="H11" s="7">
        <f t="shared" si="0"/>
        <v>648704</v>
      </c>
    </row>
    <row r="12" spans="1:8" s="9" customFormat="1" ht="15.75">
      <c r="A12" s="5">
        <v>6</v>
      </c>
      <c r="B12" s="6" t="s">
        <v>8</v>
      </c>
      <c r="C12" s="7">
        <v>6800256</v>
      </c>
      <c r="D12" s="7">
        <v>1835062</v>
      </c>
      <c r="E12" s="8">
        <v>618472</v>
      </c>
      <c r="F12" s="7">
        <v>617852</v>
      </c>
      <c r="G12" s="7">
        <v>620256</v>
      </c>
      <c r="H12" s="7">
        <f t="shared" si="0"/>
        <v>1856580</v>
      </c>
    </row>
    <row r="13" spans="1:8" s="9" customFormat="1" ht="15.75">
      <c r="A13" s="5">
        <v>7</v>
      </c>
      <c r="B13" s="6" t="s">
        <v>9</v>
      </c>
      <c r="C13" s="7">
        <v>992958</v>
      </c>
      <c r="D13" s="7">
        <v>195191</v>
      </c>
      <c r="E13" s="8">
        <v>63558</v>
      </c>
      <c r="F13" s="7">
        <v>70356</v>
      </c>
      <c r="G13" s="7">
        <v>66957</v>
      </c>
      <c r="H13" s="7">
        <f t="shared" si="0"/>
        <v>200871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3490397</v>
      </c>
      <c r="D15" s="7">
        <v>922252</v>
      </c>
      <c r="E15" s="8">
        <v>311964</v>
      </c>
      <c r="F15" s="7">
        <v>306988</v>
      </c>
      <c r="G15" s="7">
        <v>309180</v>
      </c>
      <c r="H15" s="7">
        <f t="shared" si="0"/>
        <v>928132</v>
      </c>
    </row>
    <row r="16" spans="1:8" s="9" customFormat="1" ht="15.75">
      <c r="A16" s="5">
        <v>10</v>
      </c>
      <c r="B16" s="6" t="s">
        <v>12</v>
      </c>
      <c r="C16" s="7">
        <v>451344</v>
      </c>
      <c r="D16" s="7">
        <v>105960</v>
      </c>
      <c r="E16" s="8">
        <v>35895</v>
      </c>
      <c r="F16" s="7">
        <v>35895</v>
      </c>
      <c r="G16" s="7">
        <v>35895</v>
      </c>
      <c r="H16" s="7">
        <f t="shared" si="0"/>
        <v>107685</v>
      </c>
    </row>
    <row r="17" spans="1:8" s="9" customFormat="1" ht="15.75">
      <c r="A17" s="5">
        <v>11</v>
      </c>
      <c r="B17" s="6" t="s">
        <v>13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>
        <v>2527529</v>
      </c>
      <c r="D18" s="7">
        <v>645952</v>
      </c>
      <c r="E18" s="8">
        <v>219913</v>
      </c>
      <c r="F18" s="7">
        <v>208119</v>
      </c>
      <c r="G18" s="7">
        <v>212323</v>
      </c>
      <c r="H18" s="7">
        <f t="shared" si="0"/>
        <v>640355</v>
      </c>
    </row>
    <row r="19" spans="1:8" s="9" customFormat="1" ht="15.75">
      <c r="A19" s="5">
        <v>13</v>
      </c>
      <c r="B19" s="6" t="s">
        <v>15</v>
      </c>
      <c r="C19" s="7">
        <v>571703</v>
      </c>
      <c r="D19" s="7">
        <v>169476</v>
      </c>
      <c r="E19" s="8">
        <v>56492</v>
      </c>
      <c r="F19" s="7">
        <v>61640</v>
      </c>
      <c r="G19" s="7">
        <v>59066</v>
      </c>
      <c r="H19" s="7">
        <f t="shared" si="0"/>
        <v>177198</v>
      </c>
    </row>
    <row r="20" spans="1:8" s="9" customFormat="1" ht="15.75">
      <c r="A20" s="5">
        <v>14</v>
      </c>
      <c r="B20" s="6" t="s">
        <v>16</v>
      </c>
      <c r="C20" s="7">
        <v>240717</v>
      </c>
      <c r="D20" s="7">
        <v>43656</v>
      </c>
      <c r="E20" s="8">
        <v>14548</v>
      </c>
      <c r="F20" s="7">
        <v>12666</v>
      </c>
      <c r="G20" s="7">
        <v>13608</v>
      </c>
      <c r="H20" s="7">
        <f t="shared" si="0"/>
        <v>40822</v>
      </c>
    </row>
    <row r="21" spans="1:8" s="9" customFormat="1" ht="15.75">
      <c r="A21" s="5">
        <v>15</v>
      </c>
      <c r="B21" s="6" t="s">
        <v>17</v>
      </c>
      <c r="C21" s="7">
        <v>300896</v>
      </c>
      <c r="D21" s="7">
        <v>68300</v>
      </c>
      <c r="E21" s="8">
        <v>23700</v>
      </c>
      <c r="F21" s="7">
        <v>23560</v>
      </c>
      <c r="G21" s="7">
        <v>23540</v>
      </c>
      <c r="H21" s="7">
        <f t="shared" si="0"/>
        <v>70800</v>
      </c>
    </row>
    <row r="22" spans="1:8" s="9" customFormat="1" ht="15.75">
      <c r="A22" s="5">
        <v>16</v>
      </c>
      <c r="B22" s="6" t="s">
        <v>18</v>
      </c>
      <c r="C22" s="7">
        <v>9718951</v>
      </c>
      <c r="D22" s="7">
        <v>2021009</v>
      </c>
      <c r="E22" s="8">
        <v>672942</v>
      </c>
      <c r="F22" s="7">
        <v>718580</v>
      </c>
      <c r="G22" s="7">
        <v>695358</v>
      </c>
      <c r="H22" s="7">
        <f t="shared" si="0"/>
        <v>2086880</v>
      </c>
    </row>
    <row r="23" spans="1:8" s="9" customFormat="1" ht="15.75">
      <c r="A23" s="5">
        <v>17</v>
      </c>
      <c r="B23" s="6" t="s">
        <v>19</v>
      </c>
      <c r="C23" s="7">
        <v>1805377</v>
      </c>
      <c r="D23" s="7">
        <v>472641</v>
      </c>
      <c r="E23" s="8">
        <v>136516</v>
      </c>
      <c r="F23" s="7">
        <v>129205</v>
      </c>
      <c r="G23" s="7">
        <v>134168</v>
      </c>
      <c r="H23" s="7">
        <f t="shared" si="0"/>
        <v>399889</v>
      </c>
    </row>
    <row r="24" spans="1:8" s="9" customFormat="1" ht="15.75">
      <c r="A24" s="5">
        <v>18</v>
      </c>
      <c r="B24" s="6" t="s">
        <v>20</v>
      </c>
      <c r="C24" s="7">
        <v>1745198</v>
      </c>
      <c r="D24" s="7">
        <v>351368</v>
      </c>
      <c r="E24" s="8">
        <v>110179</v>
      </c>
      <c r="F24" s="7">
        <v>121044</v>
      </c>
      <c r="G24" s="7">
        <v>117289</v>
      </c>
      <c r="H24" s="7">
        <f t="shared" si="0"/>
        <v>348512</v>
      </c>
    </row>
    <row r="25" spans="1:8" s="9" customFormat="1" ht="15.75">
      <c r="A25" s="5">
        <v>19</v>
      </c>
      <c r="B25" s="6" t="s">
        <v>21</v>
      </c>
      <c r="C25" s="7">
        <v>60179</v>
      </c>
      <c r="D25" s="7">
        <v>15672</v>
      </c>
      <c r="E25" s="8">
        <v>5224</v>
      </c>
      <c r="F25" s="7">
        <v>6052</v>
      </c>
      <c r="G25" s="7">
        <v>5638</v>
      </c>
      <c r="H25" s="7">
        <f t="shared" si="0"/>
        <v>16914</v>
      </c>
    </row>
    <row r="26" spans="1:8" s="9" customFormat="1" ht="15.75">
      <c r="A26" s="5">
        <v>20</v>
      </c>
      <c r="B26" s="6" t="s">
        <v>22</v>
      </c>
      <c r="C26" s="7">
        <v>2527529</v>
      </c>
      <c r="D26" s="7">
        <v>635872</v>
      </c>
      <c r="E26" s="8">
        <v>210252</v>
      </c>
      <c r="F26" s="7">
        <v>215956</v>
      </c>
      <c r="G26" s="7">
        <v>212978</v>
      </c>
      <c r="H26" s="7">
        <f t="shared" si="0"/>
        <v>639186</v>
      </c>
    </row>
    <row r="27" spans="1:8" s="9" customFormat="1" ht="15.75">
      <c r="A27" s="5">
        <v>21</v>
      </c>
      <c r="B27" s="6" t="s">
        <v>23</v>
      </c>
      <c r="C27" s="7">
        <v>6499360</v>
      </c>
      <c r="D27" s="7">
        <v>1502280</v>
      </c>
      <c r="E27" s="8">
        <v>516266</v>
      </c>
      <c r="F27" s="7">
        <v>520085</v>
      </c>
      <c r="G27" s="7">
        <v>514065</v>
      </c>
      <c r="H27" s="7">
        <f t="shared" si="0"/>
        <v>1550416</v>
      </c>
    </row>
    <row r="28" spans="1:8" s="13" customFormat="1" ht="12.75">
      <c r="A28" s="39" t="s">
        <v>24</v>
      </c>
      <c r="B28" s="39"/>
      <c r="C28" s="10">
        <f aca="true" t="shared" si="1" ref="C28:H28">SUM(C7:C27)</f>
        <v>47000000</v>
      </c>
      <c r="D28" s="10">
        <f t="shared" si="1"/>
        <v>11324975</v>
      </c>
      <c r="E28" s="11">
        <f t="shared" si="1"/>
        <v>3724145</v>
      </c>
      <c r="F28" s="11">
        <f t="shared" si="1"/>
        <v>3778911</v>
      </c>
      <c r="G28" s="11">
        <f t="shared" si="1"/>
        <v>3796995</v>
      </c>
      <c r="H28" s="12">
        <f t="shared" si="1"/>
        <v>11300051</v>
      </c>
    </row>
    <row r="30" ht="14.25">
      <c r="A30" s="14" t="s">
        <v>70</v>
      </c>
    </row>
    <row r="31" ht="14.25">
      <c r="A31" s="14" t="s">
        <v>71</v>
      </c>
    </row>
  </sheetData>
  <sheetProtection/>
  <mergeCells count="9">
    <mergeCell ref="H5:H6"/>
    <mergeCell ref="A28:B28"/>
    <mergeCell ref="A1:G1"/>
    <mergeCell ref="A3:G3"/>
    <mergeCell ref="A5:A6"/>
    <mergeCell ref="B5:B6"/>
    <mergeCell ref="C5:C6"/>
    <mergeCell ref="D5:D6"/>
    <mergeCell ref="E5:G5"/>
  </mergeCells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C5" sqref="C5:H28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7.57421875" style="1" customWidth="1"/>
    <col min="5" max="5" width="15.00390625" style="1" customWidth="1"/>
    <col min="6" max="6" width="15.8515625" style="1" customWidth="1"/>
    <col min="7" max="7" width="17.7109375" style="1" customWidth="1"/>
    <col min="8" max="8" width="14.421875" style="1" customWidth="1"/>
    <col min="9" max="16384" width="9.140625" style="1" customWidth="1"/>
  </cols>
  <sheetData>
    <row r="1" spans="1:7" ht="36" customHeight="1">
      <c r="A1" s="30" t="s">
        <v>50</v>
      </c>
      <c r="B1" s="30"/>
      <c r="C1" s="30"/>
      <c r="D1" s="30"/>
      <c r="E1" s="30"/>
      <c r="F1" s="30"/>
      <c r="G1" s="30"/>
    </row>
    <row r="2" ht="14.25">
      <c r="A2" s="2"/>
    </row>
    <row r="3" spans="1:7" ht="13.5">
      <c r="A3" s="31" t="s">
        <v>73</v>
      </c>
      <c r="B3" s="31"/>
      <c r="C3" s="31"/>
      <c r="D3" s="31"/>
      <c r="E3" s="31"/>
      <c r="F3" s="31"/>
      <c r="G3" s="31"/>
    </row>
    <row r="4" spans="1:7" ht="13.5">
      <c r="A4" s="4"/>
      <c r="B4" s="4"/>
      <c r="C4" s="4"/>
      <c r="D4" s="4"/>
      <c r="E4" s="4"/>
      <c r="F4" s="4"/>
      <c r="G4" s="4"/>
    </row>
    <row r="5" spans="1:8" ht="38.25" customHeight="1">
      <c r="A5" s="32" t="s">
        <v>1</v>
      </c>
      <c r="B5" s="33" t="s">
        <v>2</v>
      </c>
      <c r="C5" s="34" t="s">
        <v>72</v>
      </c>
      <c r="D5" s="28" t="s">
        <v>69</v>
      </c>
      <c r="E5" s="35" t="s">
        <v>67</v>
      </c>
      <c r="F5" s="36"/>
      <c r="G5" s="37"/>
      <c r="H5" s="38" t="s">
        <v>68</v>
      </c>
    </row>
    <row r="6" spans="1:8" ht="13.5">
      <c r="A6" s="32"/>
      <c r="B6" s="33"/>
      <c r="C6" s="34"/>
      <c r="D6" s="29"/>
      <c r="E6" s="22" t="s">
        <v>62</v>
      </c>
      <c r="F6" s="22" t="s">
        <v>63</v>
      </c>
      <c r="G6" s="22" t="s">
        <v>64</v>
      </c>
      <c r="H6" s="38"/>
    </row>
    <row r="7" spans="1:8" s="9" customFormat="1" ht="15.75">
      <c r="A7" s="5">
        <v>1</v>
      </c>
      <c r="B7" s="6" t="s">
        <v>3</v>
      </c>
      <c r="C7" s="7">
        <v>0</v>
      </c>
      <c r="D7" s="7">
        <v>0</v>
      </c>
      <c r="E7" s="8">
        <v>0</v>
      </c>
      <c r="F7" s="7">
        <v>0</v>
      </c>
      <c r="G7" s="7">
        <v>0</v>
      </c>
      <c r="H7" s="7">
        <f>E7+F7+G7</f>
        <v>0</v>
      </c>
    </row>
    <row r="8" spans="1:8" s="9" customFormat="1" ht="15.75">
      <c r="A8" s="5">
        <v>2</v>
      </c>
      <c r="B8" s="6" t="s">
        <v>4</v>
      </c>
      <c r="C8" s="7">
        <v>409746</v>
      </c>
      <c r="D8" s="7">
        <v>114120</v>
      </c>
      <c r="E8" s="8">
        <v>38040</v>
      </c>
      <c r="F8" s="7">
        <v>38040</v>
      </c>
      <c r="G8" s="7">
        <v>38040</v>
      </c>
      <c r="H8" s="7">
        <f aca="true" t="shared" si="0" ref="H8:H27">E8+F8+G8</f>
        <v>114120</v>
      </c>
    </row>
    <row r="9" spans="1:8" s="9" customFormat="1" ht="15.75">
      <c r="A9" s="5">
        <v>3</v>
      </c>
      <c r="B9" s="6" t="s">
        <v>5</v>
      </c>
      <c r="C9" s="7">
        <v>504700</v>
      </c>
      <c r="D9" s="7">
        <v>138846</v>
      </c>
      <c r="E9" s="8">
        <v>46916</v>
      </c>
      <c r="F9" s="7">
        <v>46282</v>
      </c>
      <c r="G9" s="7">
        <v>45648</v>
      </c>
      <c r="H9" s="7">
        <f t="shared" si="0"/>
        <v>138846</v>
      </c>
    </row>
    <row r="10" spans="1:8" s="9" customFormat="1" ht="15.75">
      <c r="A10" s="5">
        <v>4</v>
      </c>
      <c r="B10" s="6" t="s">
        <v>6</v>
      </c>
      <c r="C10" s="7">
        <v>409745</v>
      </c>
      <c r="D10" s="7">
        <v>124018</v>
      </c>
      <c r="E10" s="8">
        <v>32774</v>
      </c>
      <c r="F10" s="7">
        <v>32774</v>
      </c>
      <c r="G10" s="7">
        <v>37406</v>
      </c>
      <c r="H10" s="7">
        <f t="shared" si="0"/>
        <v>102954</v>
      </c>
    </row>
    <row r="11" spans="1:8" s="9" customFormat="1" ht="15.75">
      <c r="A11" s="5">
        <v>5</v>
      </c>
      <c r="B11" s="6" t="s">
        <v>7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>
        <v>1243458</v>
      </c>
      <c r="D12" s="7">
        <v>341076</v>
      </c>
      <c r="E12" s="8">
        <v>80209</v>
      </c>
      <c r="F12" s="7">
        <v>89085</v>
      </c>
      <c r="G12" s="7">
        <v>104610</v>
      </c>
      <c r="H12" s="7">
        <f t="shared" si="0"/>
        <v>273904</v>
      </c>
    </row>
    <row r="13" spans="1:8" s="9" customFormat="1" ht="15.75">
      <c r="A13" s="5">
        <v>7</v>
      </c>
      <c r="B13" s="6" t="s">
        <v>9</v>
      </c>
      <c r="C13" s="7">
        <v>1048420</v>
      </c>
      <c r="D13" s="7">
        <v>296961</v>
      </c>
      <c r="E13" s="8">
        <v>92439.5</v>
      </c>
      <c r="F13" s="7">
        <v>91805.5</v>
      </c>
      <c r="G13" s="7">
        <v>97636</v>
      </c>
      <c r="H13" s="7">
        <f t="shared" si="0"/>
        <v>281881</v>
      </c>
    </row>
    <row r="14" spans="1:8" s="9" customFormat="1" ht="15.75">
      <c r="A14" s="5">
        <v>8</v>
      </c>
      <c r="B14" s="6" t="s">
        <v>10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>
        <v>559985</v>
      </c>
      <c r="D15" s="7">
        <v>173174</v>
      </c>
      <c r="E15" s="8">
        <v>43383</v>
      </c>
      <c r="F15" s="7">
        <v>43383</v>
      </c>
      <c r="G15" s="7">
        <v>51988</v>
      </c>
      <c r="H15" s="7">
        <f t="shared" si="0"/>
        <v>138754</v>
      </c>
    </row>
    <row r="16" spans="1:8" s="9" customFormat="1" ht="15.75">
      <c r="A16" s="5">
        <v>10</v>
      </c>
      <c r="B16" s="6" t="s">
        <v>12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11</v>
      </c>
      <c r="B17" s="6" t="s">
        <v>13</v>
      </c>
      <c r="C17" s="7">
        <v>478036</v>
      </c>
      <c r="D17" s="7">
        <v>147939</v>
      </c>
      <c r="E17" s="8">
        <v>36980.5</v>
      </c>
      <c r="F17" s="7">
        <v>36980.5</v>
      </c>
      <c r="G17" s="7">
        <v>44380</v>
      </c>
      <c r="H17" s="7">
        <f t="shared" si="0"/>
        <v>118341</v>
      </c>
    </row>
    <row r="18" spans="1:8" s="9" customFormat="1" ht="15.75">
      <c r="A18" s="5">
        <v>12</v>
      </c>
      <c r="B18" s="6" t="s">
        <v>14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>
        <v>887782</v>
      </c>
      <c r="D19" s="7">
        <v>247260</v>
      </c>
      <c r="E19" s="8">
        <v>82420</v>
      </c>
      <c r="F19" s="7">
        <v>82420</v>
      </c>
      <c r="G19" s="7">
        <v>82420</v>
      </c>
      <c r="H19" s="7">
        <f t="shared" si="0"/>
        <v>247260</v>
      </c>
    </row>
    <row r="20" spans="1:8" s="9" customFormat="1" ht="15.75">
      <c r="A20" s="5">
        <v>14</v>
      </c>
      <c r="B20" s="6" t="s">
        <v>16</v>
      </c>
      <c r="C20" s="7">
        <v>574266</v>
      </c>
      <c r="D20" s="7">
        <v>168336</v>
      </c>
      <c r="E20" s="8">
        <v>38194</v>
      </c>
      <c r="F20" s="7">
        <v>38828</v>
      </c>
      <c r="G20" s="7">
        <v>46916</v>
      </c>
      <c r="H20" s="7">
        <f t="shared" si="0"/>
        <v>123938</v>
      </c>
    </row>
    <row r="21" spans="1:8" s="9" customFormat="1" ht="15.75">
      <c r="A21" s="5">
        <v>15</v>
      </c>
      <c r="B21" s="6" t="s">
        <v>17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>
        <v>0</v>
      </c>
      <c r="D22" s="7">
        <v>0</v>
      </c>
      <c r="E22" s="8">
        <v>0</v>
      </c>
      <c r="F22" s="7">
        <v>0</v>
      </c>
      <c r="G22" s="7">
        <v>0</v>
      </c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>
        <v>8117860</v>
      </c>
      <c r="D23" s="7">
        <v>2120298</v>
      </c>
      <c r="E23" s="8">
        <v>699302</v>
      </c>
      <c r="F23" s="7">
        <v>711348</v>
      </c>
      <c r="G23" s="7">
        <v>714518</v>
      </c>
      <c r="H23" s="7">
        <f t="shared" si="0"/>
        <v>2125168</v>
      </c>
    </row>
    <row r="24" spans="1:8" s="9" customFormat="1" ht="15.75">
      <c r="A24" s="5">
        <v>18</v>
      </c>
      <c r="B24" s="6" t="s">
        <v>20</v>
      </c>
      <c r="C24" s="7">
        <v>928756</v>
      </c>
      <c r="D24" s="7">
        <v>258672</v>
      </c>
      <c r="E24" s="8">
        <v>86224</v>
      </c>
      <c r="F24" s="7">
        <v>86224</v>
      </c>
      <c r="G24" s="7">
        <v>86224</v>
      </c>
      <c r="H24" s="7">
        <f t="shared" si="0"/>
        <v>258672</v>
      </c>
    </row>
    <row r="25" spans="1:8" s="9" customFormat="1" ht="15.75">
      <c r="A25" s="5">
        <v>19</v>
      </c>
      <c r="B25" s="6" t="s">
        <v>21</v>
      </c>
      <c r="C25" s="7">
        <v>1297526</v>
      </c>
      <c r="D25" s="7">
        <v>360112</v>
      </c>
      <c r="E25" s="8">
        <v>120460</v>
      </c>
      <c r="F25" s="7">
        <v>120460</v>
      </c>
      <c r="G25" s="7">
        <v>120460</v>
      </c>
      <c r="H25" s="7">
        <f t="shared" si="0"/>
        <v>361380</v>
      </c>
    </row>
    <row r="26" spans="1:8" s="9" customFormat="1" ht="15.75">
      <c r="A26" s="5">
        <v>20</v>
      </c>
      <c r="B26" s="6" t="s">
        <v>22</v>
      </c>
      <c r="C26" s="7">
        <v>2444161</v>
      </c>
      <c r="D26" s="7">
        <v>726299</v>
      </c>
      <c r="E26" s="8">
        <v>203646.5</v>
      </c>
      <c r="F26" s="7">
        <v>203646.5</v>
      </c>
      <c r="G26" s="7">
        <v>225704</v>
      </c>
      <c r="H26" s="7">
        <f t="shared" si="0"/>
        <v>632997</v>
      </c>
    </row>
    <row r="27" spans="1:8" s="9" customFormat="1" ht="15.75">
      <c r="A27" s="5">
        <v>21</v>
      </c>
      <c r="B27" s="6" t="s">
        <v>23</v>
      </c>
      <c r="C27" s="7">
        <v>464378</v>
      </c>
      <c r="D27" s="7">
        <v>141083</v>
      </c>
      <c r="E27" s="8">
        <v>37238.5</v>
      </c>
      <c r="F27" s="7">
        <v>37238.5</v>
      </c>
      <c r="G27" s="7">
        <v>43112</v>
      </c>
      <c r="H27" s="7">
        <f t="shared" si="0"/>
        <v>117589</v>
      </c>
    </row>
    <row r="28" spans="1:8" s="13" customFormat="1" ht="12.75">
      <c r="A28" s="26" t="s">
        <v>24</v>
      </c>
      <c r="B28" s="27"/>
      <c r="C28" s="10">
        <f aca="true" t="shared" si="1" ref="C28:H28">SUM(C7:C27)</f>
        <v>19368819</v>
      </c>
      <c r="D28" s="10">
        <f t="shared" si="1"/>
        <v>5358194</v>
      </c>
      <c r="E28" s="11">
        <f t="shared" si="1"/>
        <v>1638227</v>
      </c>
      <c r="F28" s="11">
        <f t="shared" si="1"/>
        <v>1658515</v>
      </c>
      <c r="G28" s="11">
        <f t="shared" si="1"/>
        <v>1739062</v>
      </c>
      <c r="H28" s="12">
        <f t="shared" si="1"/>
        <v>5035804</v>
      </c>
    </row>
    <row r="30" ht="14.25">
      <c r="A30" s="14" t="s">
        <v>53</v>
      </c>
    </row>
    <row r="31" ht="14.25">
      <c r="A31" s="14" t="s">
        <v>54</v>
      </c>
    </row>
  </sheetData>
  <sheetProtection/>
  <mergeCells count="9">
    <mergeCell ref="H5:H6"/>
    <mergeCell ref="A28:B28"/>
    <mergeCell ref="A1:G1"/>
    <mergeCell ref="A3:G3"/>
    <mergeCell ref="A5:A6"/>
    <mergeCell ref="B5:B6"/>
    <mergeCell ref="C5:C6"/>
    <mergeCell ref="D5:D6"/>
    <mergeCell ref="E5:G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Q11" sqref="Q11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7.57421875" style="1" customWidth="1"/>
    <col min="5" max="5" width="15.00390625" style="1" customWidth="1"/>
    <col min="6" max="6" width="15.8515625" style="1" customWidth="1"/>
    <col min="7" max="7" width="17.7109375" style="1" customWidth="1"/>
    <col min="8" max="8" width="14.00390625" style="1" customWidth="1"/>
    <col min="9" max="16384" width="9.140625" style="1" customWidth="1"/>
  </cols>
  <sheetData>
    <row r="1" spans="1:7" ht="38.25" customHeight="1">
      <c r="A1" s="30" t="s">
        <v>60</v>
      </c>
      <c r="B1" s="30"/>
      <c r="C1" s="30"/>
      <c r="D1" s="30"/>
      <c r="E1" s="30"/>
      <c r="F1" s="30"/>
      <c r="G1" s="30"/>
    </row>
    <row r="2" ht="14.25">
      <c r="A2" s="2"/>
    </row>
    <row r="3" spans="1:7" ht="13.5">
      <c r="A3" s="31" t="s">
        <v>66</v>
      </c>
      <c r="B3" s="31"/>
      <c r="C3" s="31"/>
      <c r="D3" s="31"/>
      <c r="E3" s="31"/>
      <c r="F3" s="31"/>
      <c r="G3" s="31"/>
    </row>
    <row r="5" spans="1:8" ht="21.75" customHeight="1">
      <c r="A5" s="32" t="s">
        <v>1</v>
      </c>
      <c r="B5" s="33" t="s">
        <v>2</v>
      </c>
      <c r="C5" s="34" t="s">
        <v>72</v>
      </c>
      <c r="D5" s="28" t="s">
        <v>69</v>
      </c>
      <c r="E5" s="35" t="s">
        <v>67</v>
      </c>
      <c r="F5" s="36"/>
      <c r="G5" s="37"/>
      <c r="H5" s="38" t="s">
        <v>68</v>
      </c>
    </row>
    <row r="6" spans="1:8" ht="36.75" customHeight="1">
      <c r="A6" s="32"/>
      <c r="B6" s="33"/>
      <c r="C6" s="34"/>
      <c r="D6" s="29"/>
      <c r="E6" s="22" t="s">
        <v>62</v>
      </c>
      <c r="F6" s="22" t="s">
        <v>63</v>
      </c>
      <c r="G6" s="22" t="s">
        <v>64</v>
      </c>
      <c r="H6" s="38"/>
    </row>
    <row r="7" spans="1:8" s="9" customFormat="1" ht="15.75">
      <c r="A7" s="5">
        <v>1</v>
      </c>
      <c r="B7" s="6" t="s">
        <v>3</v>
      </c>
      <c r="C7" s="7"/>
      <c r="D7" s="7"/>
      <c r="E7" s="8"/>
      <c r="F7" s="7"/>
      <c r="G7" s="7"/>
      <c r="H7" s="7">
        <f>E7+F7+G7</f>
        <v>0</v>
      </c>
    </row>
    <row r="8" spans="1:8" s="9" customFormat="1" ht="15.75">
      <c r="A8" s="5">
        <v>2</v>
      </c>
      <c r="B8" s="6" t="s">
        <v>4</v>
      </c>
      <c r="C8" s="7"/>
      <c r="D8" s="7"/>
      <c r="E8" s="8"/>
      <c r="F8" s="7"/>
      <c r="G8" s="7"/>
      <c r="H8" s="7">
        <f aca="true" t="shared" si="0" ref="H8:H27">E8+F8+G8</f>
        <v>0</v>
      </c>
    </row>
    <row r="9" spans="1:8" s="9" customFormat="1" ht="15.75">
      <c r="A9" s="5">
        <v>3</v>
      </c>
      <c r="B9" s="6" t="s">
        <v>5</v>
      </c>
      <c r="C9" s="7"/>
      <c r="D9" s="7"/>
      <c r="E9" s="8"/>
      <c r="F9" s="7"/>
      <c r="G9" s="7"/>
      <c r="H9" s="7">
        <f t="shared" si="0"/>
        <v>0</v>
      </c>
    </row>
    <row r="10" spans="1:8" s="9" customFormat="1" ht="15.75">
      <c r="A10" s="5">
        <v>4</v>
      </c>
      <c r="B10" s="6" t="s">
        <v>6</v>
      </c>
      <c r="C10" s="7"/>
      <c r="D10" s="7"/>
      <c r="E10" s="8"/>
      <c r="F10" s="7"/>
      <c r="G10" s="7"/>
      <c r="H10" s="7">
        <f t="shared" si="0"/>
        <v>0</v>
      </c>
    </row>
    <row r="11" spans="1:8" s="9" customFormat="1" ht="15.75">
      <c r="A11" s="5">
        <v>5</v>
      </c>
      <c r="B11" s="6" t="s">
        <v>7</v>
      </c>
      <c r="C11" s="7"/>
      <c r="D11" s="7"/>
      <c r="E11" s="8"/>
      <c r="F11" s="7"/>
      <c r="G11" s="7"/>
      <c r="H11" s="7">
        <f t="shared" si="0"/>
        <v>0</v>
      </c>
    </row>
    <row r="12" spans="1:8" s="9" customFormat="1" ht="15.75">
      <c r="A12" s="5">
        <v>6</v>
      </c>
      <c r="B12" s="6" t="s">
        <v>8</v>
      </c>
      <c r="C12" s="7"/>
      <c r="D12" s="7"/>
      <c r="E12" s="8"/>
      <c r="F12" s="7"/>
      <c r="G12" s="7"/>
      <c r="H12" s="7">
        <f t="shared" si="0"/>
        <v>0</v>
      </c>
    </row>
    <row r="13" spans="1:8" s="9" customFormat="1" ht="15.75">
      <c r="A13" s="5">
        <v>7</v>
      </c>
      <c r="B13" s="6" t="s">
        <v>9</v>
      </c>
      <c r="C13" s="7"/>
      <c r="D13" s="7"/>
      <c r="E13" s="8"/>
      <c r="F13" s="7"/>
      <c r="G13" s="7"/>
      <c r="H13" s="7">
        <f t="shared" si="0"/>
        <v>0</v>
      </c>
    </row>
    <row r="14" spans="1:8" s="9" customFormat="1" ht="15.75">
      <c r="A14" s="5">
        <v>8</v>
      </c>
      <c r="B14" s="6" t="s">
        <v>10</v>
      </c>
      <c r="C14" s="7"/>
      <c r="D14" s="7"/>
      <c r="E14" s="8"/>
      <c r="F14" s="7"/>
      <c r="G14" s="7"/>
      <c r="H14" s="7">
        <f t="shared" si="0"/>
        <v>0</v>
      </c>
    </row>
    <row r="15" spans="1:8" s="9" customFormat="1" ht="15.75">
      <c r="A15" s="5">
        <v>9</v>
      </c>
      <c r="B15" s="6" t="s">
        <v>11</v>
      </c>
      <c r="C15" s="7"/>
      <c r="D15" s="7"/>
      <c r="E15" s="8"/>
      <c r="F15" s="7"/>
      <c r="G15" s="7"/>
      <c r="H15" s="7">
        <f t="shared" si="0"/>
        <v>0</v>
      </c>
    </row>
    <row r="16" spans="1:8" s="9" customFormat="1" ht="15.75">
      <c r="A16" s="5">
        <v>10</v>
      </c>
      <c r="B16" s="6" t="s">
        <v>12</v>
      </c>
      <c r="C16" s="7">
        <v>13835</v>
      </c>
      <c r="D16" s="7">
        <v>5000</v>
      </c>
      <c r="E16" s="8">
        <v>0</v>
      </c>
      <c r="F16" s="7">
        <v>0</v>
      </c>
      <c r="G16" s="7">
        <v>1918</v>
      </c>
      <c r="H16" s="7">
        <f t="shared" si="0"/>
        <v>1918</v>
      </c>
    </row>
    <row r="17" spans="1:8" s="9" customFormat="1" ht="15.75">
      <c r="A17" s="5">
        <v>11</v>
      </c>
      <c r="B17" s="6" t="s">
        <v>13</v>
      </c>
      <c r="C17" s="7"/>
      <c r="D17" s="7"/>
      <c r="E17" s="8"/>
      <c r="F17" s="7"/>
      <c r="G17" s="7"/>
      <c r="H17" s="7">
        <f t="shared" si="0"/>
        <v>0</v>
      </c>
    </row>
    <row r="18" spans="1:8" s="9" customFormat="1" ht="15.75">
      <c r="A18" s="5">
        <v>12</v>
      </c>
      <c r="B18" s="6" t="s">
        <v>14</v>
      </c>
      <c r="C18" s="7"/>
      <c r="D18" s="7"/>
      <c r="E18" s="8"/>
      <c r="F18" s="7"/>
      <c r="G18" s="7"/>
      <c r="H18" s="7">
        <f t="shared" si="0"/>
        <v>0</v>
      </c>
    </row>
    <row r="19" spans="1:8" s="9" customFormat="1" ht="15.75">
      <c r="A19" s="5">
        <v>13</v>
      </c>
      <c r="B19" s="6" t="s">
        <v>15</v>
      </c>
      <c r="C19" s="7"/>
      <c r="D19" s="7"/>
      <c r="E19" s="8"/>
      <c r="F19" s="7"/>
      <c r="G19" s="7"/>
      <c r="H19" s="7">
        <f t="shared" si="0"/>
        <v>0</v>
      </c>
    </row>
    <row r="20" spans="1:8" s="9" customFormat="1" ht="15.75">
      <c r="A20" s="5">
        <v>14</v>
      </c>
      <c r="B20" s="6" t="s">
        <v>16</v>
      </c>
      <c r="C20" s="7"/>
      <c r="D20" s="7"/>
      <c r="E20" s="8"/>
      <c r="F20" s="7"/>
      <c r="G20" s="7"/>
      <c r="H20" s="7">
        <f t="shared" si="0"/>
        <v>0</v>
      </c>
    </row>
    <row r="21" spans="1:8" s="9" customFormat="1" ht="15.75">
      <c r="A21" s="5">
        <v>15</v>
      </c>
      <c r="B21" s="6" t="s">
        <v>17</v>
      </c>
      <c r="C21" s="7"/>
      <c r="D21" s="7"/>
      <c r="E21" s="8"/>
      <c r="F21" s="7"/>
      <c r="G21" s="7"/>
      <c r="H21" s="7">
        <f t="shared" si="0"/>
        <v>0</v>
      </c>
    </row>
    <row r="22" spans="1:8" s="9" customFormat="1" ht="15.75">
      <c r="A22" s="5">
        <v>16</v>
      </c>
      <c r="B22" s="6" t="s">
        <v>18</v>
      </c>
      <c r="C22" s="7"/>
      <c r="D22" s="7"/>
      <c r="E22" s="8"/>
      <c r="F22" s="7"/>
      <c r="G22" s="7"/>
      <c r="H22" s="7">
        <f t="shared" si="0"/>
        <v>0</v>
      </c>
    </row>
    <row r="23" spans="1:8" s="9" customFormat="1" ht="15.75">
      <c r="A23" s="5">
        <v>17</v>
      </c>
      <c r="B23" s="6" t="s">
        <v>19</v>
      </c>
      <c r="C23" s="7"/>
      <c r="D23" s="7"/>
      <c r="E23" s="8"/>
      <c r="F23" s="7"/>
      <c r="G23" s="7"/>
      <c r="H23" s="7">
        <f t="shared" si="0"/>
        <v>0</v>
      </c>
    </row>
    <row r="24" spans="1:8" s="9" customFormat="1" ht="15.75">
      <c r="A24" s="5">
        <v>18</v>
      </c>
      <c r="B24" s="6" t="s">
        <v>20</v>
      </c>
      <c r="C24" s="7"/>
      <c r="D24" s="7"/>
      <c r="E24" s="8"/>
      <c r="F24" s="7"/>
      <c r="G24" s="7"/>
      <c r="H24" s="7">
        <f t="shared" si="0"/>
        <v>0</v>
      </c>
    </row>
    <row r="25" spans="1:8" s="9" customFormat="1" ht="15.75">
      <c r="A25" s="5">
        <v>19</v>
      </c>
      <c r="B25" s="6" t="s">
        <v>21</v>
      </c>
      <c r="C25" s="7"/>
      <c r="D25" s="7"/>
      <c r="E25" s="8"/>
      <c r="F25" s="7"/>
      <c r="G25" s="7"/>
      <c r="H25" s="7">
        <f t="shared" si="0"/>
        <v>0</v>
      </c>
    </row>
    <row r="26" spans="1:8" s="9" customFormat="1" ht="15.75">
      <c r="A26" s="5">
        <v>20</v>
      </c>
      <c r="B26" s="6" t="s">
        <v>22</v>
      </c>
      <c r="C26" s="7"/>
      <c r="D26" s="7"/>
      <c r="E26" s="8"/>
      <c r="F26" s="7"/>
      <c r="G26" s="7"/>
      <c r="H26" s="7">
        <f t="shared" si="0"/>
        <v>0</v>
      </c>
    </row>
    <row r="27" spans="1:8" s="9" customFormat="1" ht="15.75">
      <c r="A27" s="5">
        <v>21</v>
      </c>
      <c r="B27" s="6" t="s">
        <v>23</v>
      </c>
      <c r="C27" s="7"/>
      <c r="D27" s="7"/>
      <c r="E27" s="8"/>
      <c r="F27" s="7"/>
      <c r="G27" s="7"/>
      <c r="H27" s="7">
        <f t="shared" si="0"/>
        <v>0</v>
      </c>
    </row>
    <row r="28" spans="1:8" s="13" customFormat="1" ht="12.75">
      <c r="A28" s="26" t="s">
        <v>24</v>
      </c>
      <c r="B28" s="27"/>
      <c r="C28" s="10">
        <f aca="true" t="shared" si="1" ref="C28:H28">SUM(C7:C27)</f>
        <v>13835</v>
      </c>
      <c r="D28" s="10">
        <f t="shared" si="1"/>
        <v>5000</v>
      </c>
      <c r="E28" s="11">
        <f t="shared" si="1"/>
        <v>0</v>
      </c>
      <c r="F28" s="11">
        <f t="shared" si="1"/>
        <v>0</v>
      </c>
      <c r="G28" s="11">
        <f t="shared" si="1"/>
        <v>1918</v>
      </c>
      <c r="H28" s="12">
        <f t="shared" si="1"/>
        <v>1918</v>
      </c>
    </row>
    <row r="30" ht="14.25">
      <c r="A30" s="14" t="s">
        <v>57</v>
      </c>
    </row>
    <row r="31" ht="14.25">
      <c r="A31" s="14" t="s">
        <v>58</v>
      </c>
    </row>
  </sheetData>
  <sheetProtection/>
  <mergeCells count="9">
    <mergeCell ref="H5:H6"/>
    <mergeCell ref="A28:B28"/>
    <mergeCell ref="A1:G1"/>
    <mergeCell ref="A3:G3"/>
    <mergeCell ref="A5:A6"/>
    <mergeCell ref="B5:B6"/>
    <mergeCell ref="C5:C6"/>
    <mergeCell ref="D5:D6"/>
    <mergeCell ref="E5:G5"/>
  </mergeCells>
  <conditionalFormatting sqref="B8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A32" sqref="A32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7.57421875" style="1" customWidth="1"/>
    <col min="5" max="5" width="15.00390625" style="1" customWidth="1"/>
    <col min="6" max="6" width="15.8515625" style="1" customWidth="1"/>
    <col min="7" max="7" width="17.7109375" style="1" customWidth="1"/>
    <col min="8" max="8" width="14.00390625" style="1" customWidth="1"/>
    <col min="9" max="16384" width="9.140625" style="1" customWidth="1"/>
  </cols>
  <sheetData>
    <row r="1" spans="1:8" ht="27" customHeight="1">
      <c r="A1" s="30" t="s">
        <v>76</v>
      </c>
      <c r="B1" s="30"/>
      <c r="C1" s="30"/>
      <c r="D1" s="30"/>
      <c r="E1" s="30"/>
      <c r="F1" s="30"/>
      <c r="G1" s="30"/>
      <c r="H1" s="30"/>
    </row>
    <row r="2" ht="14.25">
      <c r="A2" s="2"/>
    </row>
    <row r="3" spans="1:8" ht="13.5">
      <c r="A3" s="31" t="s">
        <v>66</v>
      </c>
      <c r="B3" s="31"/>
      <c r="C3" s="31"/>
      <c r="D3" s="31"/>
      <c r="E3" s="31"/>
      <c r="F3" s="31"/>
      <c r="G3" s="31"/>
      <c r="H3" s="31"/>
    </row>
    <row r="5" spans="1:8" ht="21.75" customHeight="1">
      <c r="A5" s="32" t="s">
        <v>1</v>
      </c>
      <c r="B5" s="33" t="s">
        <v>2</v>
      </c>
      <c r="C5" s="34" t="s">
        <v>72</v>
      </c>
      <c r="D5" s="28" t="s">
        <v>69</v>
      </c>
      <c r="E5" s="35" t="s">
        <v>67</v>
      </c>
      <c r="F5" s="36"/>
      <c r="G5" s="37"/>
      <c r="H5" s="38" t="s">
        <v>68</v>
      </c>
    </row>
    <row r="6" spans="1:8" ht="36.75" customHeight="1">
      <c r="A6" s="32"/>
      <c r="B6" s="33"/>
      <c r="C6" s="34"/>
      <c r="D6" s="29"/>
      <c r="E6" s="25" t="s">
        <v>62</v>
      </c>
      <c r="F6" s="25" t="s">
        <v>63</v>
      </c>
      <c r="G6" s="25" t="s">
        <v>64</v>
      </c>
      <c r="H6" s="38"/>
    </row>
    <row r="7" spans="1:8" s="9" customFormat="1" ht="15.75">
      <c r="A7" s="5">
        <v>1</v>
      </c>
      <c r="B7" s="6" t="s">
        <v>3</v>
      </c>
      <c r="C7" s="7">
        <v>461365</v>
      </c>
      <c r="D7" s="7"/>
      <c r="E7" s="8"/>
      <c r="F7" s="7">
        <v>124230</v>
      </c>
      <c r="G7" s="7">
        <v>52988</v>
      </c>
      <c r="H7" s="7">
        <f>E7+F7+G7</f>
        <v>177218</v>
      </c>
    </row>
    <row r="8" spans="1:8" s="9" customFormat="1" ht="15.75">
      <c r="A8" s="5">
        <v>2</v>
      </c>
      <c r="B8" s="6" t="s">
        <v>4</v>
      </c>
      <c r="C8" s="7">
        <v>291730</v>
      </c>
      <c r="D8" s="7"/>
      <c r="E8" s="8"/>
      <c r="F8" s="7">
        <v>77415</v>
      </c>
      <c r="G8" s="7">
        <v>37809</v>
      </c>
      <c r="H8" s="7">
        <f aca="true" t="shared" si="0" ref="H8:H27">E8+F8+G8</f>
        <v>115224</v>
      </c>
    </row>
    <row r="9" spans="1:8" s="9" customFormat="1" ht="15.75">
      <c r="A9" s="5">
        <v>3</v>
      </c>
      <c r="B9" s="6" t="s">
        <v>5</v>
      </c>
      <c r="C9" s="7">
        <v>266000</v>
      </c>
      <c r="D9" s="7"/>
      <c r="E9" s="8"/>
      <c r="F9" s="7">
        <v>61105</v>
      </c>
      <c r="G9" s="7">
        <v>29795</v>
      </c>
      <c r="H9" s="7">
        <f t="shared" si="0"/>
        <v>90900</v>
      </c>
    </row>
    <row r="10" spans="1:8" s="9" customFormat="1" ht="15.75">
      <c r="A10" s="5">
        <v>4</v>
      </c>
      <c r="B10" s="6" t="s">
        <v>6</v>
      </c>
      <c r="C10" s="7">
        <v>462000</v>
      </c>
      <c r="D10" s="7"/>
      <c r="E10" s="8"/>
      <c r="F10" s="7">
        <v>105136</v>
      </c>
      <c r="G10" s="7">
        <v>54378</v>
      </c>
      <c r="H10" s="7">
        <f t="shared" si="0"/>
        <v>159514</v>
      </c>
    </row>
    <row r="11" spans="1:8" s="9" customFormat="1" ht="15.75">
      <c r="A11" s="5">
        <v>5</v>
      </c>
      <c r="B11" s="6" t="s">
        <v>7</v>
      </c>
      <c r="C11" s="7">
        <v>1113000</v>
      </c>
      <c r="D11" s="7"/>
      <c r="E11" s="8"/>
      <c r="F11" s="7">
        <v>249470</v>
      </c>
      <c r="G11" s="7">
        <v>125055</v>
      </c>
      <c r="H11" s="7">
        <f t="shared" si="0"/>
        <v>374525</v>
      </c>
    </row>
    <row r="12" spans="1:8" s="9" customFormat="1" ht="15.75">
      <c r="A12" s="5">
        <v>6</v>
      </c>
      <c r="B12" s="6" t="s">
        <v>8</v>
      </c>
      <c r="C12" s="7">
        <v>629550</v>
      </c>
      <c r="D12" s="7"/>
      <c r="E12" s="8"/>
      <c r="F12" s="7">
        <v>172710</v>
      </c>
      <c r="G12" s="7">
        <v>82509</v>
      </c>
      <c r="H12" s="7">
        <f t="shared" si="0"/>
        <v>255219</v>
      </c>
    </row>
    <row r="13" spans="1:8" s="9" customFormat="1" ht="15.75">
      <c r="A13" s="5">
        <v>7</v>
      </c>
      <c r="B13" s="6" t="s">
        <v>9</v>
      </c>
      <c r="C13" s="7">
        <v>438656</v>
      </c>
      <c r="D13" s="7"/>
      <c r="E13" s="8"/>
      <c r="F13" s="7">
        <v>117859</v>
      </c>
      <c r="G13" s="7">
        <v>62327</v>
      </c>
      <c r="H13" s="7">
        <f t="shared" si="0"/>
        <v>180186</v>
      </c>
    </row>
    <row r="14" spans="1:8" s="9" customFormat="1" ht="15.75">
      <c r="A14" s="5">
        <v>8</v>
      </c>
      <c r="B14" s="6" t="s">
        <v>10</v>
      </c>
      <c r="C14" s="7">
        <v>258000</v>
      </c>
      <c r="D14" s="7"/>
      <c r="E14" s="8"/>
      <c r="F14" s="7">
        <v>53530</v>
      </c>
      <c r="G14" s="7">
        <v>25869</v>
      </c>
      <c r="H14" s="7">
        <f t="shared" si="0"/>
        <v>79399</v>
      </c>
    </row>
    <row r="15" spans="1:8" s="9" customFormat="1" ht="15.75">
      <c r="A15" s="5">
        <v>9</v>
      </c>
      <c r="B15" s="6" t="s">
        <v>11</v>
      </c>
      <c r="C15" s="7">
        <v>573000</v>
      </c>
      <c r="D15" s="7"/>
      <c r="E15" s="8"/>
      <c r="F15" s="7">
        <v>144256</v>
      </c>
      <c r="G15" s="7">
        <v>62990</v>
      </c>
      <c r="H15" s="7">
        <f t="shared" si="0"/>
        <v>207246</v>
      </c>
    </row>
    <row r="16" spans="1:8" s="9" customFormat="1" ht="15.75">
      <c r="A16" s="5">
        <v>10</v>
      </c>
      <c r="B16" s="6" t="s">
        <v>12</v>
      </c>
      <c r="C16" s="7">
        <v>462000</v>
      </c>
      <c r="D16" s="7"/>
      <c r="E16" s="8"/>
      <c r="F16" s="7">
        <v>122210</v>
      </c>
      <c r="G16" s="7">
        <v>53841</v>
      </c>
      <c r="H16" s="7">
        <f t="shared" si="0"/>
        <v>176051</v>
      </c>
    </row>
    <row r="17" spans="1:8" s="9" customFormat="1" ht="15.75">
      <c r="A17" s="5">
        <v>11</v>
      </c>
      <c r="B17" s="6" t="s">
        <v>13</v>
      </c>
      <c r="C17" s="7">
        <v>446800</v>
      </c>
      <c r="D17" s="7"/>
      <c r="E17" s="8"/>
      <c r="F17" s="7">
        <v>111580</v>
      </c>
      <c r="G17" s="7">
        <v>55775</v>
      </c>
      <c r="H17" s="7">
        <f t="shared" si="0"/>
        <v>167355</v>
      </c>
    </row>
    <row r="18" spans="1:8" s="9" customFormat="1" ht="15.75">
      <c r="A18" s="5">
        <v>12</v>
      </c>
      <c r="B18" s="6" t="s">
        <v>14</v>
      </c>
      <c r="C18" s="7">
        <v>295000</v>
      </c>
      <c r="D18" s="7"/>
      <c r="E18" s="8"/>
      <c r="F18" s="7">
        <v>77770</v>
      </c>
      <c r="G18" s="7">
        <v>38103</v>
      </c>
      <c r="H18" s="7">
        <f t="shared" si="0"/>
        <v>115873</v>
      </c>
    </row>
    <row r="19" spans="1:8" s="9" customFormat="1" ht="15.75">
      <c r="A19" s="5">
        <v>13</v>
      </c>
      <c r="B19" s="6" t="s">
        <v>15</v>
      </c>
      <c r="C19" s="7">
        <v>176349</v>
      </c>
      <c r="D19" s="7"/>
      <c r="E19" s="8"/>
      <c r="F19" s="7">
        <v>51510</v>
      </c>
      <c r="G19" s="7">
        <v>24957</v>
      </c>
      <c r="H19" s="7">
        <f t="shared" si="0"/>
        <v>76467</v>
      </c>
    </row>
    <row r="20" spans="1:8" s="9" customFormat="1" ht="15.75">
      <c r="A20" s="5">
        <v>14</v>
      </c>
      <c r="B20" s="6" t="s">
        <v>16</v>
      </c>
      <c r="C20" s="7">
        <v>237000</v>
      </c>
      <c r="D20" s="7"/>
      <c r="E20" s="8"/>
      <c r="F20" s="7">
        <v>54540</v>
      </c>
      <c r="G20" s="7">
        <v>27270</v>
      </c>
      <c r="H20" s="7">
        <f t="shared" si="0"/>
        <v>81810</v>
      </c>
    </row>
    <row r="21" spans="1:8" s="9" customFormat="1" ht="15.75">
      <c r="A21" s="5">
        <v>15</v>
      </c>
      <c r="B21" s="6" t="s">
        <v>17</v>
      </c>
      <c r="C21" s="7">
        <v>295000</v>
      </c>
      <c r="D21" s="7"/>
      <c r="E21" s="8"/>
      <c r="F21" s="7">
        <v>69690</v>
      </c>
      <c r="G21" s="7">
        <v>36474</v>
      </c>
      <c r="H21" s="7">
        <f t="shared" si="0"/>
        <v>106164</v>
      </c>
    </row>
    <row r="22" spans="1:8" s="9" customFormat="1" ht="15.75">
      <c r="A22" s="5">
        <v>16</v>
      </c>
      <c r="B22" s="6" t="s">
        <v>18</v>
      </c>
      <c r="C22" s="7">
        <v>1134000</v>
      </c>
      <c r="D22" s="7"/>
      <c r="E22" s="8"/>
      <c r="F22" s="7">
        <v>272633</v>
      </c>
      <c r="G22" s="7">
        <v>139958</v>
      </c>
      <c r="H22" s="7">
        <f t="shared" si="0"/>
        <v>412591</v>
      </c>
    </row>
    <row r="23" spans="1:8" s="9" customFormat="1" ht="15.75">
      <c r="A23" s="5">
        <v>17</v>
      </c>
      <c r="B23" s="6" t="s">
        <v>19</v>
      </c>
      <c r="C23" s="7">
        <v>739225</v>
      </c>
      <c r="D23" s="7"/>
      <c r="E23" s="8"/>
      <c r="F23" s="7">
        <v>192931</v>
      </c>
      <c r="G23" s="7">
        <v>96628</v>
      </c>
      <c r="H23" s="7">
        <f t="shared" si="0"/>
        <v>289559</v>
      </c>
    </row>
    <row r="24" spans="1:8" s="9" customFormat="1" ht="15.75">
      <c r="A24" s="5">
        <v>18</v>
      </c>
      <c r="B24" s="6" t="s">
        <v>20</v>
      </c>
      <c r="C24" s="7">
        <v>728000</v>
      </c>
      <c r="D24" s="7"/>
      <c r="E24" s="8"/>
      <c r="F24" s="7">
        <v>192910</v>
      </c>
      <c r="G24" s="7">
        <v>82731</v>
      </c>
      <c r="H24" s="7">
        <f t="shared" si="0"/>
        <v>275641</v>
      </c>
    </row>
    <row r="25" spans="1:8" s="9" customFormat="1" ht="15.75">
      <c r="A25" s="5">
        <v>19</v>
      </c>
      <c r="B25" s="6" t="s">
        <v>21</v>
      </c>
      <c r="C25" s="7">
        <v>291000</v>
      </c>
      <c r="D25" s="7"/>
      <c r="E25" s="8"/>
      <c r="F25" s="7">
        <v>71680</v>
      </c>
      <c r="G25" s="7">
        <v>33780</v>
      </c>
      <c r="H25" s="7">
        <f t="shared" si="0"/>
        <v>105460</v>
      </c>
    </row>
    <row r="26" spans="1:8" s="9" customFormat="1" ht="15.75">
      <c r="A26" s="5">
        <v>20</v>
      </c>
      <c r="B26" s="6" t="s">
        <v>22</v>
      </c>
      <c r="C26" s="7">
        <v>597000</v>
      </c>
      <c r="D26" s="7"/>
      <c r="E26" s="8"/>
      <c r="F26" s="7">
        <v>122210</v>
      </c>
      <c r="G26" s="7">
        <v>57929</v>
      </c>
      <c r="H26" s="7">
        <f t="shared" si="0"/>
        <v>180139</v>
      </c>
    </row>
    <row r="27" spans="1:8" s="9" customFormat="1" ht="15.75">
      <c r="A27" s="5">
        <v>21</v>
      </c>
      <c r="B27" s="6" t="s">
        <v>23</v>
      </c>
      <c r="C27" s="7">
        <v>205000</v>
      </c>
      <c r="D27" s="7"/>
      <c r="E27" s="8"/>
      <c r="F27" s="7">
        <v>48026</v>
      </c>
      <c r="G27" s="7">
        <v>24240</v>
      </c>
      <c r="H27" s="7">
        <f t="shared" si="0"/>
        <v>72266</v>
      </c>
    </row>
    <row r="28" spans="1:8" s="13" customFormat="1" ht="12.75">
      <c r="A28" s="26" t="s">
        <v>24</v>
      </c>
      <c r="B28" s="27"/>
      <c r="C28" s="10">
        <f aca="true" t="shared" si="1" ref="C28:H28">SUM(C7:C27)</f>
        <v>10099675</v>
      </c>
      <c r="D28" s="10">
        <f t="shared" si="1"/>
        <v>0</v>
      </c>
      <c r="E28" s="11">
        <f t="shared" si="1"/>
        <v>0</v>
      </c>
      <c r="F28" s="11">
        <f t="shared" si="1"/>
        <v>2493401</v>
      </c>
      <c r="G28" s="11">
        <f t="shared" si="1"/>
        <v>1205406</v>
      </c>
      <c r="H28" s="12">
        <f t="shared" si="1"/>
        <v>3698807</v>
      </c>
    </row>
    <row r="30" ht="14.25">
      <c r="A30" s="14" t="s">
        <v>78</v>
      </c>
    </row>
    <row r="31" ht="14.25">
      <c r="A31" s="14" t="s">
        <v>79</v>
      </c>
    </row>
  </sheetData>
  <sheetProtection/>
  <mergeCells count="9">
    <mergeCell ref="H5:H6"/>
    <mergeCell ref="A28:B28"/>
    <mergeCell ref="A1:H1"/>
    <mergeCell ref="A3:H3"/>
    <mergeCell ref="A5:A6"/>
    <mergeCell ref="B5:B6"/>
    <mergeCell ref="C5:C6"/>
    <mergeCell ref="D5:D6"/>
    <mergeCell ref="E5:G5"/>
  </mergeCells>
  <conditionalFormatting sqref="B8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34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1" width="4.00390625" style="14" customWidth="1"/>
    <col min="2" max="2" width="21.8515625" style="3" customWidth="1"/>
    <col min="3" max="3" width="15.421875" style="3" customWidth="1"/>
    <col min="4" max="4" width="17.57421875" style="1" customWidth="1"/>
    <col min="5" max="6" width="15.00390625" style="1" customWidth="1"/>
    <col min="7" max="7" width="15.8515625" style="1" customWidth="1"/>
    <col min="8" max="8" width="17.7109375" style="1" customWidth="1"/>
    <col min="9" max="16384" width="9.140625" style="1" customWidth="1"/>
  </cols>
  <sheetData>
    <row r="1" spans="1:8" ht="38.25" customHeight="1">
      <c r="A1" s="30" t="s">
        <v>51</v>
      </c>
      <c r="B1" s="30"/>
      <c r="C1" s="30"/>
      <c r="D1" s="30"/>
      <c r="E1" s="30"/>
      <c r="F1" s="30"/>
      <c r="G1" s="30"/>
      <c r="H1" s="30"/>
    </row>
    <row r="2" ht="14.25">
      <c r="A2" s="2"/>
    </row>
    <row r="3" spans="1:8" ht="13.5">
      <c r="A3" s="31" t="s">
        <v>74</v>
      </c>
      <c r="B3" s="31"/>
      <c r="C3" s="31"/>
      <c r="D3" s="31"/>
      <c r="E3" s="31"/>
      <c r="F3" s="31"/>
      <c r="G3" s="31"/>
      <c r="H3" s="31"/>
    </row>
    <row r="5" spans="1:8" ht="21.75" customHeight="1">
      <c r="A5" s="32" t="s">
        <v>1</v>
      </c>
      <c r="B5" s="33" t="s">
        <v>2</v>
      </c>
      <c r="C5" s="34" t="s">
        <v>72</v>
      </c>
      <c r="D5" s="28" t="s">
        <v>69</v>
      </c>
      <c r="E5" s="35" t="s">
        <v>67</v>
      </c>
      <c r="F5" s="36"/>
      <c r="G5" s="37"/>
      <c r="H5" s="38" t="s">
        <v>68</v>
      </c>
    </row>
    <row r="6" spans="1:8" ht="36.75" customHeight="1">
      <c r="A6" s="32"/>
      <c r="B6" s="33"/>
      <c r="C6" s="34"/>
      <c r="D6" s="29"/>
      <c r="E6" s="22" t="s">
        <v>62</v>
      </c>
      <c r="F6" s="22" t="s">
        <v>63</v>
      </c>
      <c r="G6" s="22" t="s">
        <v>64</v>
      </c>
      <c r="H6" s="38"/>
    </row>
    <row r="7" spans="1:8" ht="7.5" customHeight="1">
      <c r="A7" s="20"/>
      <c r="B7" s="21"/>
      <c r="C7" s="7"/>
      <c r="D7" s="7"/>
      <c r="E7" s="8"/>
      <c r="F7" s="7"/>
      <c r="G7" s="7"/>
      <c r="H7" s="7">
        <f>E7+F7+G7</f>
        <v>0</v>
      </c>
    </row>
    <row r="8" spans="1:8" s="9" customFormat="1" ht="15.75">
      <c r="A8" s="5">
        <v>1</v>
      </c>
      <c r="B8" s="6" t="s">
        <v>3</v>
      </c>
      <c r="C8" s="7">
        <v>0</v>
      </c>
      <c r="D8" s="7">
        <v>0</v>
      </c>
      <c r="E8" s="8">
        <v>0</v>
      </c>
      <c r="F8" s="7">
        <v>0</v>
      </c>
      <c r="G8" s="7">
        <v>0</v>
      </c>
      <c r="H8" s="7">
        <f aca="true" t="shared" si="0" ref="H8:H28">E8+F8+G8</f>
        <v>0</v>
      </c>
    </row>
    <row r="9" spans="1:8" s="9" customFormat="1" ht="15.75">
      <c r="A9" s="5">
        <v>2</v>
      </c>
      <c r="B9" s="6" t="s">
        <v>4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f t="shared" si="0"/>
        <v>0</v>
      </c>
    </row>
    <row r="10" spans="1:8" s="9" customFormat="1" ht="15.75">
      <c r="A10" s="5">
        <v>3</v>
      </c>
      <c r="B10" s="6" t="s">
        <v>5</v>
      </c>
      <c r="C10" s="7">
        <v>0</v>
      </c>
      <c r="D10" s="7">
        <v>0</v>
      </c>
      <c r="E10" s="8">
        <v>0</v>
      </c>
      <c r="F10" s="7">
        <v>0</v>
      </c>
      <c r="G10" s="7">
        <v>0</v>
      </c>
      <c r="H10" s="7">
        <f t="shared" si="0"/>
        <v>0</v>
      </c>
    </row>
    <row r="11" spans="1:8" s="9" customFormat="1" ht="15.75">
      <c r="A11" s="5">
        <v>4</v>
      </c>
      <c r="B11" s="6" t="s">
        <v>6</v>
      </c>
      <c r="C11" s="7">
        <v>0</v>
      </c>
      <c r="D11" s="7">
        <v>0</v>
      </c>
      <c r="E11" s="8">
        <v>0</v>
      </c>
      <c r="F11" s="7">
        <v>0</v>
      </c>
      <c r="G11" s="7">
        <v>0</v>
      </c>
      <c r="H11" s="7">
        <f t="shared" si="0"/>
        <v>0</v>
      </c>
    </row>
    <row r="12" spans="1:8" s="9" customFormat="1" ht="15.75">
      <c r="A12" s="5">
        <v>5</v>
      </c>
      <c r="B12" s="6" t="s">
        <v>7</v>
      </c>
      <c r="C12" s="7">
        <v>354000</v>
      </c>
      <c r="D12" s="7">
        <v>101078</v>
      </c>
      <c r="E12" s="8">
        <v>28102</v>
      </c>
      <c r="F12" s="7">
        <v>28103</v>
      </c>
      <c r="G12" s="7">
        <v>28102</v>
      </c>
      <c r="H12" s="7">
        <f t="shared" si="0"/>
        <v>84307</v>
      </c>
    </row>
    <row r="13" spans="1:8" s="9" customFormat="1" ht="15.75">
      <c r="A13" s="5">
        <v>6</v>
      </c>
      <c r="B13" s="6" t="s">
        <v>8</v>
      </c>
      <c r="C13" s="7">
        <v>0</v>
      </c>
      <c r="D13" s="7">
        <v>0</v>
      </c>
      <c r="E13" s="8">
        <v>0</v>
      </c>
      <c r="F13" s="7">
        <v>0</v>
      </c>
      <c r="G13" s="7">
        <v>0</v>
      </c>
      <c r="H13" s="7">
        <f t="shared" si="0"/>
        <v>0</v>
      </c>
    </row>
    <row r="14" spans="1:8" s="9" customFormat="1" ht="15.75">
      <c r="A14" s="5">
        <v>7</v>
      </c>
      <c r="B14" s="6" t="s">
        <v>9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7">
        <f t="shared" si="0"/>
        <v>0</v>
      </c>
    </row>
    <row r="15" spans="1:8" s="9" customFormat="1" ht="15.75">
      <c r="A15" s="5">
        <v>8</v>
      </c>
      <c r="B15" s="6" t="s">
        <v>10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f t="shared" si="0"/>
        <v>0</v>
      </c>
    </row>
    <row r="16" spans="1:8" s="9" customFormat="1" ht="15.75">
      <c r="A16" s="5">
        <v>9</v>
      </c>
      <c r="B16" s="6" t="s">
        <v>11</v>
      </c>
      <c r="C16" s="7">
        <v>0</v>
      </c>
      <c r="D16" s="7">
        <v>0</v>
      </c>
      <c r="E16" s="8">
        <v>0</v>
      </c>
      <c r="F16" s="7">
        <v>0</v>
      </c>
      <c r="G16" s="7">
        <v>0</v>
      </c>
      <c r="H16" s="7">
        <f t="shared" si="0"/>
        <v>0</v>
      </c>
    </row>
    <row r="17" spans="1:8" s="9" customFormat="1" ht="15.75">
      <c r="A17" s="5">
        <v>10</v>
      </c>
      <c r="B17" s="6" t="s">
        <v>12</v>
      </c>
      <c r="C17" s="7">
        <v>0</v>
      </c>
      <c r="D17" s="7">
        <v>0</v>
      </c>
      <c r="E17" s="8">
        <v>0</v>
      </c>
      <c r="F17" s="7">
        <v>0</v>
      </c>
      <c r="G17" s="7">
        <v>0</v>
      </c>
      <c r="H17" s="7">
        <f t="shared" si="0"/>
        <v>0</v>
      </c>
    </row>
    <row r="18" spans="1:8" s="9" customFormat="1" ht="15.75">
      <c r="A18" s="5">
        <v>11</v>
      </c>
      <c r="B18" s="6" t="s">
        <v>13</v>
      </c>
      <c r="C18" s="7">
        <v>0</v>
      </c>
      <c r="D18" s="7">
        <v>0</v>
      </c>
      <c r="E18" s="8">
        <v>0</v>
      </c>
      <c r="F18" s="7">
        <v>0</v>
      </c>
      <c r="G18" s="7">
        <v>0</v>
      </c>
      <c r="H18" s="7">
        <f t="shared" si="0"/>
        <v>0</v>
      </c>
    </row>
    <row r="19" spans="1:8" s="9" customFormat="1" ht="15.75">
      <c r="A19" s="5">
        <v>12</v>
      </c>
      <c r="B19" s="6" t="s">
        <v>14</v>
      </c>
      <c r="C19" s="7">
        <v>0</v>
      </c>
      <c r="D19" s="7">
        <v>0</v>
      </c>
      <c r="E19" s="8">
        <v>0</v>
      </c>
      <c r="F19" s="7">
        <v>0</v>
      </c>
      <c r="G19" s="7">
        <v>0</v>
      </c>
      <c r="H19" s="7">
        <f t="shared" si="0"/>
        <v>0</v>
      </c>
    </row>
    <row r="20" spans="1:8" s="9" customFormat="1" ht="15.75">
      <c r="A20" s="5">
        <v>13</v>
      </c>
      <c r="B20" s="6" t="s">
        <v>15</v>
      </c>
      <c r="C20" s="7">
        <v>0</v>
      </c>
      <c r="D20" s="7">
        <v>0</v>
      </c>
      <c r="E20" s="8">
        <v>0</v>
      </c>
      <c r="F20" s="7">
        <v>0</v>
      </c>
      <c r="G20" s="7">
        <v>0</v>
      </c>
      <c r="H20" s="7">
        <f t="shared" si="0"/>
        <v>0</v>
      </c>
    </row>
    <row r="21" spans="1:8" s="9" customFormat="1" ht="15.75">
      <c r="A21" s="5">
        <v>14</v>
      </c>
      <c r="B21" s="6" t="s">
        <v>16</v>
      </c>
      <c r="C21" s="7">
        <v>0</v>
      </c>
      <c r="D21" s="7">
        <v>0</v>
      </c>
      <c r="E21" s="8">
        <v>0</v>
      </c>
      <c r="F21" s="7">
        <v>0</v>
      </c>
      <c r="G21" s="7">
        <v>0</v>
      </c>
      <c r="H21" s="7">
        <f t="shared" si="0"/>
        <v>0</v>
      </c>
    </row>
    <row r="22" spans="1:8" s="9" customFormat="1" ht="15.75">
      <c r="A22" s="5">
        <v>15</v>
      </c>
      <c r="B22" s="6" t="s">
        <v>17</v>
      </c>
      <c r="C22" s="7">
        <v>354000</v>
      </c>
      <c r="D22" s="7">
        <v>107985</v>
      </c>
      <c r="E22" s="8">
        <v>27335</v>
      </c>
      <c r="F22" s="7">
        <v>27335</v>
      </c>
      <c r="G22" s="7">
        <v>27335</v>
      </c>
      <c r="H22" s="7">
        <f t="shared" si="0"/>
        <v>82005</v>
      </c>
    </row>
    <row r="23" spans="1:8" s="9" customFormat="1" ht="15.75">
      <c r="A23" s="5">
        <v>16</v>
      </c>
      <c r="B23" s="6" t="s">
        <v>18</v>
      </c>
      <c r="C23" s="7">
        <v>0</v>
      </c>
      <c r="D23" s="7">
        <v>0</v>
      </c>
      <c r="E23" s="8">
        <v>0</v>
      </c>
      <c r="F23" s="7">
        <v>0</v>
      </c>
      <c r="G23" s="7">
        <v>0</v>
      </c>
      <c r="H23" s="7">
        <f t="shared" si="0"/>
        <v>0</v>
      </c>
    </row>
    <row r="24" spans="1:8" s="9" customFormat="1" ht="15.75">
      <c r="A24" s="5">
        <v>17</v>
      </c>
      <c r="B24" s="6" t="s">
        <v>19</v>
      </c>
      <c r="C24" s="7">
        <v>354000</v>
      </c>
      <c r="D24" s="7">
        <v>105696</v>
      </c>
      <c r="E24" s="8">
        <v>27589</v>
      </c>
      <c r="F24" s="7">
        <v>27589</v>
      </c>
      <c r="G24" s="7">
        <v>27589</v>
      </c>
      <c r="H24" s="7">
        <f t="shared" si="0"/>
        <v>82767</v>
      </c>
    </row>
    <row r="25" spans="1:8" s="9" customFormat="1" ht="15.75">
      <c r="A25" s="5">
        <v>18</v>
      </c>
      <c r="B25" s="6" t="s">
        <v>20</v>
      </c>
      <c r="C25" s="7">
        <v>0</v>
      </c>
      <c r="D25" s="7">
        <v>0</v>
      </c>
      <c r="E25" s="8">
        <v>0</v>
      </c>
      <c r="F25" s="7">
        <v>0</v>
      </c>
      <c r="G25" s="7">
        <v>0</v>
      </c>
      <c r="H25" s="7">
        <f t="shared" si="0"/>
        <v>0</v>
      </c>
    </row>
    <row r="26" spans="1:8" s="9" customFormat="1" ht="15.75">
      <c r="A26" s="5">
        <v>19</v>
      </c>
      <c r="B26" s="6" t="s">
        <v>21</v>
      </c>
      <c r="C26" s="7">
        <v>0</v>
      </c>
      <c r="D26" s="7">
        <v>0</v>
      </c>
      <c r="E26" s="8">
        <v>0</v>
      </c>
      <c r="F26" s="7">
        <v>0</v>
      </c>
      <c r="G26" s="7">
        <v>0</v>
      </c>
      <c r="H26" s="7">
        <f t="shared" si="0"/>
        <v>0</v>
      </c>
    </row>
    <row r="27" spans="1:8" s="9" customFormat="1" ht="15.75">
      <c r="A27" s="5">
        <v>20</v>
      </c>
      <c r="B27" s="6" t="s">
        <v>22</v>
      </c>
      <c r="C27" s="7">
        <v>0</v>
      </c>
      <c r="D27" s="7">
        <v>0</v>
      </c>
      <c r="E27" s="8">
        <v>0</v>
      </c>
      <c r="F27" s="7">
        <v>0</v>
      </c>
      <c r="G27" s="7">
        <v>0</v>
      </c>
      <c r="H27" s="7">
        <f t="shared" si="0"/>
        <v>0</v>
      </c>
    </row>
    <row r="28" spans="1:8" s="9" customFormat="1" ht="15.75">
      <c r="A28" s="5">
        <v>21</v>
      </c>
      <c r="B28" s="6" t="s">
        <v>23</v>
      </c>
      <c r="C28" s="7">
        <v>0</v>
      </c>
      <c r="D28" s="23">
        <v>0</v>
      </c>
      <c r="E28" s="23">
        <v>0</v>
      </c>
      <c r="F28" s="23">
        <v>0</v>
      </c>
      <c r="G28" s="23">
        <v>0</v>
      </c>
      <c r="H28" s="7">
        <f t="shared" si="0"/>
        <v>0</v>
      </c>
    </row>
    <row r="29" spans="1:8" s="13" customFormat="1" ht="12.75">
      <c r="A29" s="26" t="s">
        <v>24</v>
      </c>
      <c r="B29" s="27"/>
      <c r="C29" s="10">
        <f aca="true" t="shared" si="1" ref="C29:H29">SUM(C8:C28)</f>
        <v>1062000</v>
      </c>
      <c r="D29" s="10">
        <f t="shared" si="1"/>
        <v>314759</v>
      </c>
      <c r="E29" s="10">
        <f t="shared" si="1"/>
        <v>83026</v>
      </c>
      <c r="F29" s="10">
        <f t="shared" si="1"/>
        <v>83027</v>
      </c>
      <c r="G29" s="10">
        <f t="shared" si="1"/>
        <v>83026</v>
      </c>
      <c r="H29" s="10">
        <f t="shared" si="1"/>
        <v>249079</v>
      </c>
    </row>
    <row r="31" ht="14.25">
      <c r="A31" s="14" t="s">
        <v>55</v>
      </c>
    </row>
    <row r="32" ht="14.25">
      <c r="A32" s="14" t="s">
        <v>56</v>
      </c>
    </row>
    <row r="34" ht="14.25">
      <c r="H34" s="1" t="b">
        <f>H29='[1]85205§ SOW'!$Z$29</f>
        <v>0</v>
      </c>
    </row>
  </sheetData>
  <sheetProtection/>
  <mergeCells count="9">
    <mergeCell ref="C5:C6"/>
    <mergeCell ref="D5:D6"/>
    <mergeCell ref="E5:G5"/>
    <mergeCell ref="A29:B29"/>
    <mergeCell ref="A1:H1"/>
    <mergeCell ref="A3:H3"/>
    <mergeCell ref="A5:A6"/>
    <mergeCell ref="B5:B6"/>
    <mergeCell ref="H5:H6"/>
  </mergeCells>
  <conditionalFormatting sqref="B9:B28">
    <cfRule type="cellIs" priority="2" dxfId="0" operator="lessThan" stopIfTrue="1">
      <formula>0</formula>
    </cfRule>
  </conditionalFormatting>
  <conditionalFormatting sqref="B8:B28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Iwona Jablonska</cp:lastModifiedBy>
  <dcterms:created xsi:type="dcterms:W3CDTF">2014-04-01T10:36:17Z</dcterms:created>
  <dcterms:modified xsi:type="dcterms:W3CDTF">2016-07-06T08:16:57Z</dcterms:modified>
  <cp:category/>
  <cp:version/>
  <cp:contentType/>
  <cp:contentStatus/>
</cp:coreProperties>
</file>