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75515§2110" sheetId="1" r:id="rId1"/>
    <sheet name="85156§2110" sheetId="2" r:id="rId2"/>
    <sheet name="85202 § 2130" sheetId="3" r:id="rId3"/>
    <sheet name="85203 § 2110" sheetId="4" r:id="rId4"/>
    <sheet name="85203 § 2110 ZA ZYCIEM " sheetId="5" r:id="rId5"/>
    <sheet name="85205 § 2110 SOW" sheetId="6" r:id="rId6"/>
    <sheet name="85508 § 2160" sheetId="7" r:id="rId7"/>
    <sheet name="85510 § 2160" sheetId="8" r:id="rId8"/>
  </sheets>
  <externalReferences>
    <externalReference r:id="rId11"/>
  </externalReferences>
  <definedNames>
    <definedName name="_xlnm.Print_Area" localSheetId="0">'75515§2110'!$A$1:$H$28</definedName>
    <definedName name="_xlnm.Print_Area" localSheetId="1">'85156§2110'!$A$1:$H$28</definedName>
    <definedName name="_xlnm.Print_Area" localSheetId="2">'85202 § 2130'!$A$1:$H$28</definedName>
    <definedName name="_xlnm.Print_Area" localSheetId="3">'85203 § 2110'!$A$1:$H$28</definedName>
    <definedName name="_xlnm.Print_Area" localSheetId="4">'85203 § 2110 ZA ZYCIEM '!$A$1:$H$28</definedName>
    <definedName name="_xlnm.Print_Area" localSheetId="5">'85205 § 2110 SOW'!$A$1:$H$29</definedName>
    <definedName name="_xlnm.Print_Area" localSheetId="6">'85508 § 2160'!$A$1:$H$29</definedName>
  </definedNames>
  <calcPr fullCalcOnLoad="1"/>
</workbook>
</file>

<file path=xl/sharedStrings.xml><?xml version="1.0" encoding="utf-8"?>
<sst xmlns="http://schemas.openxmlformats.org/spreadsheetml/2006/main" count="266" uniqueCount="44">
  <si>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</si>
  <si>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</si>
  <si>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</si>
  <si>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</si>
  <si>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</si>
  <si>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</si>
  <si>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</si>
  <si>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</si>
  <si>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</si>
  <si>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</si>
  <si>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</si>
  <si>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</si>
  <si>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</si>
  <si>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</si>
  <si>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</si>
  <si>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</si>
  <si>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</si>
  <si>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</si>
  <si>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</si>
  <si>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</si>
  <si>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</si>
  <si>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</si>
  <si>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</si>
  <si>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</si>
  <si>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</si>
  <si>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</si>
  <si>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</si>
  <si>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</si>
  <si>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75515 § 2110 - Nieodplatna pomoc prawna</t>
  </si>
  <si>
    <t>85508 § 2110 - Rodziny Zastępcze - 500 plus</t>
  </si>
  <si>
    <t>Klaudia Kłoda - Szczerba</t>
  </si>
  <si>
    <t>tel 89 523 23 38</t>
  </si>
  <si>
    <t>85510 § 2160 - Działalność placówek opiekuńczo-wychowawczych</t>
  </si>
  <si>
    <t xml:space="preserve">KWIECIEŃ </t>
  </si>
  <si>
    <t xml:space="preserve">MAJ </t>
  </si>
  <si>
    <t>CZERWIEC</t>
  </si>
  <si>
    <t xml:space="preserve">I -VI </t>
  </si>
  <si>
    <t xml:space="preserve">Plan po zmianach na 2021 r.  </t>
  </si>
  <si>
    <t xml:space="preserve">dotacja przekazana w roku 2021 r.   STYCZEŃ - MARZEC </t>
  </si>
  <si>
    <t>dotacja przekazana w roku 2021 r.</t>
  </si>
  <si>
    <t>RAZEM
dotacja przekazana w  2021 r.</t>
  </si>
  <si>
    <t>I-VI</t>
  </si>
  <si>
    <t xml:space="preserve">dotacja przekazana w roku 2021r.   STYCZEŃ - MARZEC </t>
  </si>
  <si>
    <t>RAZEM
dotacja przekazana w  2021r.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</si>
</sst>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7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Bookman Old Style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center"/>
      <protection/>
    </xf>
    <xf numFmtId="4" fontId="5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right" vertical="center"/>
      <protection/>
    </xf>
    <xf numFmtId="164" fontId="8" fillId="0" borderId="10" xfId="53" applyNumberFormat="1" applyFont="1" applyBorder="1" applyAlignment="1">
      <alignment horizontal="right" vertical="center"/>
      <protection/>
    </xf>
    <xf numFmtId="4" fontId="8" fillId="0" borderId="0" xfId="53" applyNumberFormat="1" applyFont="1">
      <alignment/>
      <protection/>
    </xf>
    <xf numFmtId="4" fontId="11" fillId="11" borderId="10" xfId="53" applyNumberFormat="1" applyFont="1" applyFill="1" applyBorder="1" applyAlignment="1">
      <alignment horizontal="right" vertical="center"/>
      <protection/>
    </xf>
    <xf numFmtId="4" fontId="11" fillId="12" borderId="10" xfId="5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4" fontId="12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3" fontId="10" fillId="0" borderId="11" xfId="53" applyNumberFormat="1" applyFont="1" applyBorder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4" fontId="7" fillId="18" borderId="11" xfId="53" applyNumberFormat="1" applyFont="1" applyFill="1" applyBorder="1" applyAlignment="1">
      <alignment horizontal="center" vertical="center" wrapText="1"/>
      <protection/>
    </xf>
    <xf numFmtId="4" fontId="7" fillId="18" borderId="13" xfId="53" applyNumberFormat="1" applyFont="1" applyFill="1" applyBorder="1" applyAlignment="1">
      <alignment horizontal="center" vertical="center" wrapText="1"/>
      <protection/>
    </xf>
    <xf numFmtId="4" fontId="7" fillId="18" borderId="12" xfId="53" applyNumberFormat="1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4" fontId="7" fillId="11" borderId="14" xfId="53" applyNumberFormat="1" applyFont="1" applyFill="1" applyBorder="1" applyAlignment="1">
      <alignment horizontal="center" vertical="center" wrapText="1"/>
      <protection/>
    </xf>
    <xf numFmtId="4" fontId="7" fillId="11" borderId="15" xfId="5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Składki - marzec - 1 kwartał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  <cellStyle name="㼿?" xfId="66"/>
    <cellStyle name="㼿㼿?" xfId="67"/>
    <cellStyle name="㼿㼿㼿㼿㼿" xfId="68"/>
    <cellStyle name="㼿㼿㼿㼿㼿㼿㼿" xfId="69"/>
    <cellStyle name="㼿㼿㼿㼿㼿㼿㼿㼿?" xfId="70"/>
  </cellStyles>
  <dxfs count="3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e3\psdoc\ps1\2021\EWIDENCJA%202021%20rok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łeczna"/>
      <sheetName val="Wydziały"/>
      <sheetName val="Fundusz Pracy"/>
      <sheetName val="Fundusz COVID"/>
      <sheetName val="DECYZJE"/>
      <sheetName val="REZERWY"/>
      <sheetName val="Samorząd Województwa"/>
      <sheetName val="DZIAŁY"/>
      <sheetName val="FAMI"/>
      <sheetName val="70095§2110"/>
      <sheetName val="70095§2010"/>
      <sheetName val="71035§ 2020"/>
      <sheetName val="75515§2110"/>
      <sheetName val="85156§ 2010"/>
      <sheetName val="85156§ 2110"/>
      <sheetName val="85195§ 2010"/>
      <sheetName val="85202§ 2130"/>
      <sheetName val="85202§ 6430"/>
      <sheetName val="85202§2030"/>
      <sheetName val="85203§ 2010RAZEM"/>
      <sheetName val="85203§ 2010 bieżace"/>
      <sheetName val="85203§ 2010 za życiem"/>
      <sheetName val="85203 § 2130"/>
      <sheetName val="85203§2030"/>
      <sheetName val="85203§6310"/>
      <sheetName val="85203§ 2110RAZEM"/>
      <sheetName val="85203§ 2110Bieżace"/>
      <sheetName val="85203§ 2110 za życiem"/>
      <sheetName val="85203§ 6410"/>
      <sheetName val="85203§ 6430"/>
      <sheetName val="85205§ 2110RAZEM"/>
      <sheetName val="85205§ 2110 SOW"/>
      <sheetName val="85205§ 2110 progr. kor-eduk."/>
      <sheetName val="85205§ 2110 progr. psych-terap."/>
      <sheetName val="85213§ 2030"/>
      <sheetName val="85214§ 2030"/>
      <sheetName val="85214§ 2039"/>
      <sheetName val="85215§ 2010"/>
      <sheetName val="85216§ 2030"/>
      <sheetName val="85216 § 2039"/>
      <sheetName val="85218§ 2130"/>
      <sheetName val="85219§ 2010"/>
      <sheetName val="85219§ 6330"/>
      <sheetName val="85219§ 2030"/>
      <sheetName val="85220§ 2030"/>
      <sheetName val="85220§ 6330"/>
      <sheetName val="85228§ 2010"/>
      <sheetName val="85228§ 2030"/>
      <sheetName val="85230§ 2030"/>
      <sheetName val="85231§ 2010 "/>
      <sheetName val="85231§ 2110"/>
      <sheetName val="85278 §2010"/>
      <sheetName val="85295 § 2030"/>
      <sheetName val="85295 § 6330"/>
      <sheetName val="85295 § 2130"/>
      <sheetName val="85295 § 6430"/>
      <sheetName val="85395§ 2020"/>
      <sheetName val="85395§ 6320"/>
      <sheetName val="85501§2060"/>
      <sheetName val="85501§ 2069"/>
      <sheetName val="85501§ 6340"/>
      <sheetName val="85502§ 2010 - ogółem"/>
      <sheetName val="85502 -Świadczenia rodzinne"/>
      <sheetName val="85502-Za życiem"/>
      <sheetName val="85502 § 2019"/>
      <sheetName val="85502§ 6310"/>
      <sheetName val="85503§ 2010"/>
      <sheetName val="85504§ 2010"/>
      <sheetName val="85504§2110"/>
      <sheetName val="85504§ 2030"/>
      <sheetName val="85504§2057"/>
      <sheetName val="85504§2059"/>
      <sheetName val="85504§6310"/>
      <sheetName val="85516 § 2030"/>
      <sheetName val="85516 § 6330"/>
      <sheetName val="85508§2160"/>
      <sheetName val="85508§2110"/>
      <sheetName val="85508§2130"/>
      <sheetName val="85510§ 2110"/>
      <sheetName val="85510§ 2160"/>
      <sheetName val="85513§2010"/>
      <sheetName val="85595 § 2010"/>
      <sheetName val="85595§2110"/>
      <sheetName val="Asystent rodziny -FP"/>
    </sheetNames>
    <sheetDataSet>
      <sheetData sheetId="13">
        <row r="29">
          <cell r="E29">
            <v>1819062</v>
          </cell>
        </row>
      </sheetData>
      <sheetData sheetId="15">
        <row r="29">
          <cell r="E29">
            <v>22788643.4</v>
          </cell>
        </row>
      </sheetData>
      <sheetData sheetId="17">
        <row r="29">
          <cell r="E29">
            <v>18412337</v>
          </cell>
        </row>
      </sheetData>
      <sheetData sheetId="28">
        <row r="29">
          <cell r="E29">
            <v>782191</v>
          </cell>
        </row>
      </sheetData>
      <sheetData sheetId="32">
        <row r="29">
          <cell r="E29">
            <v>721019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4.8515625" style="1" customWidth="1"/>
    <col min="9" max="16384" width="9.140625" style="1" customWidth="1"/>
  </cols>
  <sheetData>
    <row r="1" spans="1:8" ht="36" customHeight="1">
      <c r="A1" s="19" t="s">
        <v>28</v>
      </c>
      <c r="B1" s="19"/>
      <c r="C1" s="19"/>
      <c r="D1" s="19"/>
      <c r="E1" s="19"/>
      <c r="F1" s="19"/>
      <c r="G1" s="19"/>
      <c r="H1" s="19"/>
    </row>
    <row r="2" ht="14.25">
      <c r="A2" s="2"/>
    </row>
    <row r="3" spans="1:8" ht="13.5">
      <c r="A3" s="20" t="s">
        <v>36</v>
      </c>
      <c r="B3" s="20"/>
      <c r="C3" s="20"/>
      <c r="D3" s="20"/>
      <c r="E3" s="20"/>
      <c r="F3" s="20"/>
      <c r="G3" s="20"/>
      <c r="H3" s="20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38.2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35.25" customHeight="1">
      <c r="A6" s="21"/>
      <c r="B6" s="22"/>
      <c r="C6" s="23"/>
      <c r="D6" s="29"/>
      <c r="E6" s="15" t="s">
        <v>33</v>
      </c>
      <c r="F6" s="15" t="s">
        <v>34</v>
      </c>
      <c r="G6" s="15" t="s">
        <v>35</v>
      </c>
      <c r="H6" s="27"/>
    </row>
    <row r="7" spans="1:8" s="9" customFormat="1" ht="15.75">
      <c r="A7" s="5">
        <v>1</v>
      </c>
      <c r="B7" s="6" t="s">
        <v>3</v>
      </c>
      <c r="C7" s="7">
        <v>132000</v>
      </c>
      <c r="D7" s="7">
        <v>32520</v>
      </c>
      <c r="E7" s="8">
        <v>10840</v>
      </c>
      <c r="F7" s="7">
        <v>10840</v>
      </c>
      <c r="G7" s="7">
        <v>10840</v>
      </c>
      <c r="H7" s="7">
        <f>D7+E7+F7+G7</f>
        <v>65040</v>
      </c>
    </row>
    <row r="8" spans="1:8" s="9" customFormat="1" ht="15.75">
      <c r="A8" s="5">
        <v>2</v>
      </c>
      <c r="B8" s="6" t="s">
        <v>4</v>
      </c>
      <c r="C8" s="7">
        <v>132000</v>
      </c>
      <c r="D8" s="7">
        <v>26015</v>
      </c>
      <c r="E8" s="8">
        <v>10340</v>
      </c>
      <c r="F8" s="7">
        <v>10340</v>
      </c>
      <c r="G8" s="7">
        <v>10340</v>
      </c>
      <c r="H8" s="7">
        <f aca="true" t="shared" si="0" ref="H8:H27">D8+E8+F8+G8</f>
        <v>57035</v>
      </c>
    </row>
    <row r="9" spans="1:8" s="9" customFormat="1" ht="15.75">
      <c r="A9" s="5">
        <v>3</v>
      </c>
      <c r="B9" s="6" t="s">
        <v>5</v>
      </c>
      <c r="C9" s="7">
        <v>198000</v>
      </c>
      <c r="D9" s="7">
        <v>32182</v>
      </c>
      <c r="E9" s="8">
        <v>16503</v>
      </c>
      <c r="F9" s="7">
        <v>15732</v>
      </c>
      <c r="G9" s="7">
        <v>16732</v>
      </c>
      <c r="H9" s="7">
        <f t="shared" si="0"/>
        <v>81149</v>
      </c>
    </row>
    <row r="10" spans="1:8" s="9" customFormat="1" ht="15.75">
      <c r="A10" s="5">
        <v>4</v>
      </c>
      <c r="B10" s="6" t="s">
        <v>6</v>
      </c>
      <c r="C10" s="7">
        <v>132000</v>
      </c>
      <c r="D10" s="7">
        <v>21340</v>
      </c>
      <c r="E10" s="8">
        <v>10340</v>
      </c>
      <c r="F10" s="7">
        <v>10340</v>
      </c>
      <c r="G10" s="7">
        <v>10340</v>
      </c>
      <c r="H10" s="7">
        <f t="shared" si="0"/>
        <v>52360</v>
      </c>
    </row>
    <row r="11" spans="1:8" s="9" customFormat="1" ht="15.75">
      <c r="A11" s="5">
        <v>5</v>
      </c>
      <c r="B11" s="6" t="s">
        <v>7</v>
      </c>
      <c r="C11" s="7">
        <v>330000</v>
      </c>
      <c r="D11" s="7">
        <v>69840</v>
      </c>
      <c r="E11" s="8">
        <v>25849</v>
      </c>
      <c r="F11" s="7">
        <v>25850</v>
      </c>
      <c r="G11" s="7">
        <v>25850</v>
      </c>
      <c r="H11" s="7">
        <f t="shared" si="0"/>
        <v>147389</v>
      </c>
    </row>
    <row r="12" spans="1:8" s="9" customFormat="1" ht="15.75">
      <c r="A12" s="5">
        <v>6</v>
      </c>
      <c r="B12" s="6" t="s">
        <v>8</v>
      </c>
      <c r="C12" s="7">
        <v>264000</v>
      </c>
      <c r="D12" s="7">
        <v>54480</v>
      </c>
      <c r="E12" s="8">
        <v>23280</v>
      </c>
      <c r="F12" s="7">
        <v>21940</v>
      </c>
      <c r="G12" s="7">
        <v>23470</v>
      </c>
      <c r="H12" s="7">
        <f t="shared" si="0"/>
        <v>123170</v>
      </c>
    </row>
    <row r="13" spans="1:8" s="9" customFormat="1" ht="15.75">
      <c r="A13" s="5">
        <v>7</v>
      </c>
      <c r="B13" s="6" t="s">
        <v>9</v>
      </c>
      <c r="C13" s="7">
        <v>132000</v>
      </c>
      <c r="D13" s="7">
        <v>33000</v>
      </c>
      <c r="E13" s="8">
        <v>11000</v>
      </c>
      <c r="F13" s="7">
        <v>11000</v>
      </c>
      <c r="G13" s="7">
        <v>11000</v>
      </c>
      <c r="H13" s="7">
        <f t="shared" si="0"/>
        <v>66000</v>
      </c>
    </row>
    <row r="14" spans="1:8" s="9" customFormat="1" ht="15.75">
      <c r="A14" s="5">
        <v>8</v>
      </c>
      <c r="B14" s="6" t="s">
        <v>10</v>
      </c>
      <c r="C14" s="7">
        <v>132000</v>
      </c>
      <c r="D14" s="7">
        <v>27015</v>
      </c>
      <c r="E14" s="8">
        <v>10940</v>
      </c>
      <c r="F14" s="7">
        <v>10740</v>
      </c>
      <c r="G14" s="7">
        <v>10340</v>
      </c>
      <c r="H14" s="7">
        <f t="shared" si="0"/>
        <v>59035</v>
      </c>
    </row>
    <row r="15" spans="1:8" s="9" customFormat="1" ht="15.75">
      <c r="A15" s="5">
        <v>9</v>
      </c>
      <c r="B15" s="6" t="s">
        <v>11</v>
      </c>
      <c r="C15" s="7">
        <v>264000</v>
      </c>
      <c r="D15" s="7">
        <v>66000</v>
      </c>
      <c r="E15" s="8">
        <v>22000</v>
      </c>
      <c r="F15" s="7">
        <v>22000</v>
      </c>
      <c r="G15" s="7">
        <v>21488</v>
      </c>
      <c r="H15" s="7">
        <f t="shared" si="0"/>
        <v>131488</v>
      </c>
    </row>
    <row r="16" spans="1:8" s="9" customFormat="1" ht="15.75">
      <c r="A16" s="5">
        <v>10</v>
      </c>
      <c r="B16" s="6" t="s">
        <v>12</v>
      </c>
      <c r="C16" s="7">
        <v>132000</v>
      </c>
      <c r="D16" s="7">
        <v>20934</v>
      </c>
      <c r="E16" s="8">
        <v>10693</v>
      </c>
      <c r="F16" s="7">
        <v>10362</v>
      </c>
      <c r="G16" s="7">
        <v>10054</v>
      </c>
      <c r="H16" s="7">
        <f t="shared" si="0"/>
        <v>52043</v>
      </c>
    </row>
    <row r="17" spans="1:8" s="9" customFormat="1" ht="15.75">
      <c r="A17" s="5">
        <v>11</v>
      </c>
      <c r="B17" s="6" t="s">
        <v>13</v>
      </c>
      <c r="C17" s="7">
        <v>132000</v>
      </c>
      <c r="D17" s="7">
        <v>25963</v>
      </c>
      <c r="E17" s="8">
        <v>10597</v>
      </c>
      <c r="F17" s="7">
        <v>10561</v>
      </c>
      <c r="G17" s="7">
        <v>10560</v>
      </c>
      <c r="H17" s="7">
        <f t="shared" si="0"/>
        <v>57681</v>
      </c>
    </row>
    <row r="18" spans="1:8" s="9" customFormat="1" ht="15.75">
      <c r="A18" s="5">
        <v>12</v>
      </c>
      <c r="B18" s="6" t="s">
        <v>14</v>
      </c>
      <c r="C18" s="7">
        <v>132000</v>
      </c>
      <c r="D18" s="7">
        <v>25394</v>
      </c>
      <c r="E18" s="8">
        <v>10863</v>
      </c>
      <c r="F18" s="7">
        <v>10387</v>
      </c>
      <c r="G18" s="7">
        <v>10148</v>
      </c>
      <c r="H18" s="7">
        <f t="shared" si="0"/>
        <v>56792</v>
      </c>
    </row>
    <row r="19" spans="1:8" s="9" customFormat="1" ht="15.75">
      <c r="A19" s="5">
        <v>13</v>
      </c>
      <c r="B19" s="6" t="s">
        <v>15</v>
      </c>
      <c r="C19" s="7">
        <v>132000</v>
      </c>
      <c r="D19" s="7">
        <v>33711</v>
      </c>
      <c r="E19" s="8">
        <v>19995</v>
      </c>
      <c r="F19" s="7">
        <v>5505</v>
      </c>
      <c r="G19" s="7">
        <v>5012</v>
      </c>
      <c r="H19" s="7">
        <f t="shared" si="0"/>
        <v>64223</v>
      </c>
    </row>
    <row r="20" spans="1:8" s="9" customFormat="1" ht="15.75">
      <c r="A20" s="5">
        <v>14</v>
      </c>
      <c r="B20" s="6" t="s">
        <v>16</v>
      </c>
      <c r="C20" s="7">
        <v>132000</v>
      </c>
      <c r="D20" s="7">
        <v>35138</v>
      </c>
      <c r="E20" s="8">
        <v>10468</v>
      </c>
      <c r="F20" s="7">
        <v>10233</v>
      </c>
      <c r="G20" s="7">
        <v>11370</v>
      </c>
      <c r="H20" s="7">
        <f t="shared" si="0"/>
        <v>67209</v>
      </c>
    </row>
    <row r="21" spans="1:8" s="9" customFormat="1" ht="15.75">
      <c r="A21" s="5">
        <v>15</v>
      </c>
      <c r="B21" s="6" t="s">
        <v>17</v>
      </c>
      <c r="C21" s="7">
        <v>132000</v>
      </c>
      <c r="D21" s="7">
        <v>34189</v>
      </c>
      <c r="E21" s="8">
        <v>11000</v>
      </c>
      <c r="F21" s="7">
        <v>11000</v>
      </c>
      <c r="G21" s="7">
        <v>12802</v>
      </c>
      <c r="H21" s="7">
        <f t="shared" si="0"/>
        <v>68991</v>
      </c>
    </row>
    <row r="22" spans="1:8" s="9" customFormat="1" ht="15.75">
      <c r="A22" s="5">
        <v>16</v>
      </c>
      <c r="B22" s="6" t="s">
        <v>18</v>
      </c>
      <c r="C22" s="7">
        <v>330000</v>
      </c>
      <c r="D22" s="7">
        <v>69850</v>
      </c>
      <c r="E22" s="8">
        <v>26016</v>
      </c>
      <c r="F22" s="7">
        <v>25850</v>
      </c>
      <c r="G22" s="7">
        <v>28156</v>
      </c>
      <c r="H22" s="7">
        <f t="shared" si="0"/>
        <v>149872</v>
      </c>
    </row>
    <row r="23" spans="1:8" s="9" customFormat="1" ht="15.75">
      <c r="A23" s="5">
        <v>17</v>
      </c>
      <c r="B23" s="6" t="s">
        <v>19</v>
      </c>
      <c r="C23" s="7">
        <v>462000</v>
      </c>
      <c r="D23" s="7">
        <v>97861</v>
      </c>
      <c r="E23" s="8">
        <v>38810</v>
      </c>
      <c r="F23" s="7">
        <v>37628</v>
      </c>
      <c r="G23" s="7">
        <v>36918</v>
      </c>
      <c r="H23" s="7">
        <f t="shared" si="0"/>
        <v>211217</v>
      </c>
    </row>
    <row r="24" spans="1:8" s="9" customFormat="1" ht="15.75">
      <c r="A24" s="5">
        <v>18</v>
      </c>
      <c r="B24" s="6" t="s">
        <v>20</v>
      </c>
      <c r="C24" s="7">
        <v>264000</v>
      </c>
      <c r="D24" s="7">
        <v>39512</v>
      </c>
      <c r="E24" s="8">
        <v>21526</v>
      </c>
      <c r="F24" s="7">
        <v>20682</v>
      </c>
      <c r="G24" s="7">
        <v>24070</v>
      </c>
      <c r="H24" s="7">
        <f t="shared" si="0"/>
        <v>105790</v>
      </c>
    </row>
    <row r="25" spans="1:8" s="9" customFormat="1" ht="15.75">
      <c r="A25" s="5">
        <v>19</v>
      </c>
      <c r="B25" s="6" t="s">
        <v>21</v>
      </c>
      <c r="C25" s="7">
        <v>132000</v>
      </c>
      <c r="D25" s="7">
        <v>25300</v>
      </c>
      <c r="E25" s="8">
        <v>11293</v>
      </c>
      <c r="F25" s="7">
        <v>9863</v>
      </c>
      <c r="G25" s="7">
        <v>10102</v>
      </c>
      <c r="H25" s="7">
        <f t="shared" si="0"/>
        <v>56558</v>
      </c>
    </row>
    <row r="26" spans="1:8" s="9" customFormat="1" ht="15.75">
      <c r="A26" s="5">
        <v>20</v>
      </c>
      <c r="B26" s="6" t="s">
        <v>22</v>
      </c>
      <c r="C26" s="7">
        <v>198000</v>
      </c>
      <c r="D26" s="7">
        <v>40466</v>
      </c>
      <c r="E26" s="8">
        <v>35772</v>
      </c>
      <c r="F26" s="7">
        <v>5043</v>
      </c>
      <c r="G26" s="7">
        <v>5119</v>
      </c>
      <c r="H26" s="7">
        <f t="shared" si="0"/>
        <v>86400</v>
      </c>
    </row>
    <row r="27" spans="1:8" s="9" customFormat="1" ht="15.75">
      <c r="A27" s="5">
        <v>21</v>
      </c>
      <c r="B27" s="6" t="s">
        <v>23</v>
      </c>
      <c r="C27" s="7">
        <v>132000</v>
      </c>
      <c r="D27" s="7">
        <v>26733</v>
      </c>
      <c r="E27" s="8">
        <v>10579</v>
      </c>
      <c r="F27" s="7">
        <v>10909</v>
      </c>
      <c r="G27" s="7">
        <v>11399</v>
      </c>
      <c r="H27" s="7">
        <f t="shared" si="0"/>
        <v>59620</v>
      </c>
    </row>
    <row r="28" spans="1:9" s="13" customFormat="1" ht="12.75">
      <c r="A28" s="17" t="s">
        <v>24</v>
      </c>
      <c r="B28" s="18"/>
      <c r="C28" s="10">
        <f>SUM(C7:C27)</f>
        <v>4026000</v>
      </c>
      <c r="D28" s="10"/>
      <c r="E28" s="11">
        <f>SUM(E7:E27)</f>
        <v>358704</v>
      </c>
      <c r="F28" s="11">
        <f>SUM(F7:F27)</f>
        <v>306805</v>
      </c>
      <c r="G28" s="11">
        <f>SUM(G7:G27)</f>
        <v>316110</v>
      </c>
      <c r="H28" s="12">
        <f>SUM(H7:H27)</f>
        <v>1819062</v>
      </c>
      <c r="I28" s="13" t="b">
        <f>H28='[1]75515§2110'!$E$29</f>
        <v>1</v>
      </c>
    </row>
  </sheetData>
  <sheetProtection/>
  <mergeCells count="9">
    <mergeCell ref="A28:B28"/>
    <mergeCell ref="A1:H1"/>
    <mergeCell ref="A3:H3"/>
    <mergeCell ref="A5:A6"/>
    <mergeCell ref="B5:B6"/>
    <mergeCell ref="C5:C6"/>
    <mergeCell ref="E5:G5"/>
    <mergeCell ref="H5:H6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8515625" style="1" customWidth="1"/>
    <col min="6" max="6" width="17.7109375" style="1" customWidth="1"/>
    <col min="7" max="7" width="15.28125" style="1" customWidth="1"/>
    <col min="8" max="8" width="15.7109375" style="1" customWidth="1"/>
    <col min="9" max="16384" width="9.140625" style="1" customWidth="1"/>
  </cols>
  <sheetData>
    <row r="1" spans="1:6" ht="36" customHeight="1">
      <c r="A1" s="19" t="s">
        <v>25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27.75" customHeight="1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2641813</v>
      </c>
      <c r="D7" s="7">
        <v>748917</v>
      </c>
      <c r="E7" s="8">
        <v>256195</v>
      </c>
      <c r="F7" s="7">
        <v>252006</v>
      </c>
      <c r="G7" s="7">
        <v>250690</v>
      </c>
      <c r="H7" s="7">
        <f>D7+E7+F7+G7</f>
        <v>1507808</v>
      </c>
    </row>
    <row r="8" spans="1:8" s="9" customFormat="1" ht="15.75">
      <c r="A8" s="5">
        <v>2</v>
      </c>
      <c r="B8" s="6" t="s">
        <v>4</v>
      </c>
      <c r="C8" s="7">
        <v>1895155</v>
      </c>
      <c r="D8" s="7">
        <v>574466</v>
      </c>
      <c r="E8" s="8">
        <v>175895</v>
      </c>
      <c r="F8" s="7">
        <v>185676</v>
      </c>
      <c r="G8" s="7">
        <v>180926</v>
      </c>
      <c r="H8" s="7">
        <f aca="true" t="shared" si="0" ref="H8:H27">D8+E8+F8+G8</f>
        <v>1116963</v>
      </c>
    </row>
    <row r="9" spans="1:8" s="9" customFormat="1" ht="15.75">
      <c r="A9" s="5">
        <v>3</v>
      </c>
      <c r="B9" s="6" t="s">
        <v>5</v>
      </c>
      <c r="C9" s="7">
        <v>2426368</v>
      </c>
      <c r="D9" s="7">
        <v>688490</v>
      </c>
      <c r="E9" s="8">
        <v>227545</v>
      </c>
      <c r="F9" s="7">
        <v>222797</v>
      </c>
      <c r="G9" s="7">
        <v>221482</v>
      </c>
      <c r="H9" s="7">
        <f t="shared" si="0"/>
        <v>1360314</v>
      </c>
    </row>
    <row r="10" spans="1:8" s="9" customFormat="1" ht="15.75">
      <c r="A10" s="5">
        <v>4</v>
      </c>
      <c r="B10" s="6" t="s">
        <v>6</v>
      </c>
      <c r="C10" s="7">
        <v>16984</v>
      </c>
      <c r="D10" s="7">
        <v>3962</v>
      </c>
      <c r="E10" s="8">
        <v>1339</v>
      </c>
      <c r="F10" s="7">
        <v>1340</v>
      </c>
      <c r="G10" s="7">
        <v>1618</v>
      </c>
      <c r="H10" s="7">
        <f t="shared" si="0"/>
        <v>8259</v>
      </c>
    </row>
    <row r="11" spans="1:8" s="9" customFormat="1" ht="15.75">
      <c r="A11" s="5">
        <v>5</v>
      </c>
      <c r="B11" s="6" t="s">
        <v>7</v>
      </c>
      <c r="C11" s="7">
        <v>4704546</v>
      </c>
      <c r="D11" s="7">
        <v>1403990</v>
      </c>
      <c r="E11" s="8">
        <v>489654.3999999999</v>
      </c>
      <c r="F11" s="7">
        <v>480103</v>
      </c>
      <c r="G11" s="7">
        <v>461666</v>
      </c>
      <c r="H11" s="7">
        <f t="shared" si="0"/>
        <v>2835413.4</v>
      </c>
    </row>
    <row r="12" spans="1:8" s="9" customFormat="1" ht="15.75">
      <c r="A12" s="5">
        <v>6</v>
      </c>
      <c r="B12" s="6" t="s">
        <v>8</v>
      </c>
      <c r="C12" s="7">
        <v>3064664</v>
      </c>
      <c r="D12" s="7">
        <v>837585</v>
      </c>
      <c r="E12" s="8">
        <v>290091</v>
      </c>
      <c r="F12" s="7">
        <v>276801</v>
      </c>
      <c r="G12" s="7">
        <v>268212</v>
      </c>
      <c r="H12" s="7">
        <f t="shared" si="0"/>
        <v>1672689</v>
      </c>
    </row>
    <row r="13" spans="1:8" s="9" customFormat="1" ht="15.75">
      <c r="A13" s="5">
        <v>7</v>
      </c>
      <c r="B13" s="6" t="s">
        <v>9</v>
      </c>
      <c r="C13" s="7">
        <v>1366023</v>
      </c>
      <c r="D13" s="7">
        <v>434312</v>
      </c>
      <c r="E13" s="8">
        <v>157265</v>
      </c>
      <c r="F13" s="7">
        <v>152448</v>
      </c>
      <c r="G13" s="7">
        <v>144665</v>
      </c>
      <c r="H13" s="7">
        <f t="shared" si="0"/>
        <v>888690</v>
      </c>
    </row>
    <row r="14" spans="1:8" s="9" customFormat="1" ht="15.75">
      <c r="A14" s="5">
        <v>8</v>
      </c>
      <c r="B14" s="6" t="s">
        <v>10</v>
      </c>
      <c r="C14" s="7">
        <v>679727</v>
      </c>
      <c r="D14" s="7">
        <v>200996</v>
      </c>
      <c r="E14" s="8">
        <v>70174</v>
      </c>
      <c r="F14" s="7">
        <v>66527</v>
      </c>
      <c r="G14" s="7">
        <v>59883</v>
      </c>
      <c r="H14" s="7">
        <f t="shared" si="0"/>
        <v>397580</v>
      </c>
    </row>
    <row r="15" spans="1:8" s="9" customFormat="1" ht="15.75">
      <c r="A15" s="5">
        <v>9</v>
      </c>
      <c r="B15" s="6" t="s">
        <v>11</v>
      </c>
      <c r="C15" s="7">
        <v>1420249</v>
      </c>
      <c r="D15" s="7">
        <v>373586</v>
      </c>
      <c r="E15" s="8">
        <v>128379</v>
      </c>
      <c r="F15" s="7">
        <v>127819</v>
      </c>
      <c r="G15" s="7">
        <v>130641</v>
      </c>
      <c r="H15" s="7">
        <f t="shared" si="0"/>
        <v>760425</v>
      </c>
    </row>
    <row r="16" spans="1:8" s="9" customFormat="1" ht="15.75">
      <c r="A16" s="5">
        <v>10</v>
      </c>
      <c r="B16" s="6" t="s">
        <v>12</v>
      </c>
      <c r="C16" s="7">
        <v>2768610</v>
      </c>
      <c r="D16" s="7">
        <v>806626</v>
      </c>
      <c r="E16" s="8">
        <v>277191</v>
      </c>
      <c r="F16" s="7">
        <v>270407</v>
      </c>
      <c r="G16" s="7">
        <v>262455</v>
      </c>
      <c r="H16" s="7">
        <f t="shared" si="0"/>
        <v>1616679</v>
      </c>
    </row>
    <row r="17" spans="1:8" s="9" customFormat="1" ht="15.75">
      <c r="A17" s="5">
        <v>11</v>
      </c>
      <c r="B17" s="6" t="s">
        <v>13</v>
      </c>
      <c r="C17" s="7">
        <v>1425915</v>
      </c>
      <c r="D17" s="7">
        <v>401205</v>
      </c>
      <c r="E17" s="8">
        <v>134448</v>
      </c>
      <c r="F17" s="7">
        <v>126901</v>
      </c>
      <c r="G17" s="7">
        <v>127720</v>
      </c>
      <c r="H17" s="7">
        <f t="shared" si="0"/>
        <v>790274</v>
      </c>
    </row>
    <row r="18" spans="1:8" s="9" customFormat="1" ht="15.75">
      <c r="A18" s="5">
        <v>12</v>
      </c>
      <c r="B18" s="6" t="s">
        <v>14</v>
      </c>
      <c r="C18" s="7">
        <v>1705547</v>
      </c>
      <c r="D18" s="7">
        <v>438178</v>
      </c>
      <c r="E18" s="8">
        <v>153757</v>
      </c>
      <c r="F18" s="7">
        <v>144028</v>
      </c>
      <c r="G18" s="7">
        <v>131075</v>
      </c>
      <c r="H18" s="7">
        <f t="shared" si="0"/>
        <v>867038</v>
      </c>
    </row>
    <row r="19" spans="1:8" s="9" customFormat="1" ht="15.75">
      <c r="A19" s="5">
        <v>13</v>
      </c>
      <c r="B19" s="6" t="s">
        <v>15</v>
      </c>
      <c r="C19" s="7">
        <v>559835</v>
      </c>
      <c r="D19" s="7">
        <v>152170</v>
      </c>
      <c r="E19" s="8">
        <v>55606</v>
      </c>
      <c r="F19" s="7">
        <v>52177</v>
      </c>
      <c r="G19" s="7">
        <v>50541</v>
      </c>
      <c r="H19" s="7">
        <f t="shared" si="0"/>
        <v>310494</v>
      </c>
    </row>
    <row r="20" spans="1:8" s="9" customFormat="1" ht="15.75">
      <c r="A20" s="5">
        <v>14</v>
      </c>
      <c r="B20" s="6" t="s">
        <v>16</v>
      </c>
      <c r="C20" s="7">
        <v>1084915</v>
      </c>
      <c r="D20" s="7">
        <v>334416</v>
      </c>
      <c r="E20" s="8">
        <v>119185</v>
      </c>
      <c r="F20" s="7">
        <v>118042</v>
      </c>
      <c r="G20" s="7">
        <v>123225</v>
      </c>
      <c r="H20" s="7">
        <f t="shared" si="0"/>
        <v>694868</v>
      </c>
    </row>
    <row r="21" spans="1:8" s="9" customFormat="1" ht="15.75">
      <c r="A21" s="5">
        <v>15</v>
      </c>
      <c r="B21" s="6" t="s">
        <v>17</v>
      </c>
      <c r="C21" s="7">
        <v>1132851</v>
      </c>
      <c r="D21" s="7">
        <v>328020</v>
      </c>
      <c r="E21" s="8">
        <v>109801</v>
      </c>
      <c r="F21" s="7">
        <v>104115</v>
      </c>
      <c r="G21" s="7">
        <v>105063</v>
      </c>
      <c r="H21" s="7">
        <f t="shared" si="0"/>
        <v>646999</v>
      </c>
    </row>
    <row r="22" spans="1:8" s="9" customFormat="1" ht="15.75">
      <c r="A22" s="5">
        <v>16</v>
      </c>
      <c r="B22" s="6" t="s">
        <v>18</v>
      </c>
      <c r="C22" s="7">
        <v>3378103</v>
      </c>
      <c r="D22" s="7">
        <v>898431</v>
      </c>
      <c r="E22" s="8">
        <v>317934</v>
      </c>
      <c r="F22" s="7">
        <v>293101</v>
      </c>
      <c r="G22" s="7">
        <v>300721</v>
      </c>
      <c r="H22" s="7">
        <f t="shared" si="0"/>
        <v>1810187</v>
      </c>
    </row>
    <row r="23" spans="1:8" s="9" customFormat="1" ht="15.75">
      <c r="A23" s="5">
        <v>17</v>
      </c>
      <c r="B23" s="6" t="s">
        <v>19</v>
      </c>
      <c r="C23" s="7">
        <v>2974094</v>
      </c>
      <c r="D23" s="7">
        <v>716747</v>
      </c>
      <c r="E23" s="8">
        <v>251553</v>
      </c>
      <c r="F23" s="7">
        <v>249765</v>
      </c>
      <c r="G23" s="7">
        <v>242758</v>
      </c>
      <c r="H23" s="7">
        <f t="shared" si="0"/>
        <v>1460823</v>
      </c>
    </row>
    <row r="24" spans="1:8" s="9" customFormat="1" ht="15.75">
      <c r="A24" s="5">
        <v>18</v>
      </c>
      <c r="B24" s="6" t="s">
        <v>20</v>
      </c>
      <c r="C24" s="7">
        <v>3042248</v>
      </c>
      <c r="D24" s="7">
        <v>823275</v>
      </c>
      <c r="E24" s="8">
        <v>283223</v>
      </c>
      <c r="F24" s="7">
        <v>272543</v>
      </c>
      <c r="G24" s="7">
        <v>275271</v>
      </c>
      <c r="H24" s="7">
        <f t="shared" si="0"/>
        <v>1654312</v>
      </c>
    </row>
    <row r="25" spans="1:8" s="9" customFormat="1" ht="15.75">
      <c r="A25" s="5">
        <v>19</v>
      </c>
      <c r="B25" s="6" t="s">
        <v>21</v>
      </c>
      <c r="C25" s="7">
        <v>1514329</v>
      </c>
      <c r="D25" s="7">
        <v>473459</v>
      </c>
      <c r="E25" s="8">
        <v>163522</v>
      </c>
      <c r="F25" s="7">
        <v>161546</v>
      </c>
      <c r="G25" s="7">
        <v>158771</v>
      </c>
      <c r="H25" s="7">
        <f t="shared" si="0"/>
        <v>957298</v>
      </c>
    </row>
    <row r="26" spans="1:8" s="9" customFormat="1" ht="15.75">
      <c r="A26" s="5">
        <v>20</v>
      </c>
      <c r="B26" s="6" t="s">
        <v>22</v>
      </c>
      <c r="C26" s="7">
        <v>1699320</v>
      </c>
      <c r="D26" s="7">
        <v>473945</v>
      </c>
      <c r="E26" s="8">
        <v>166663</v>
      </c>
      <c r="F26" s="7">
        <v>161261</v>
      </c>
      <c r="G26" s="7">
        <v>162016</v>
      </c>
      <c r="H26" s="7">
        <f t="shared" si="0"/>
        <v>963885</v>
      </c>
    </row>
    <row r="27" spans="1:8" s="9" customFormat="1" ht="15.75">
      <c r="A27" s="5">
        <v>21</v>
      </c>
      <c r="B27" s="6" t="s">
        <v>23</v>
      </c>
      <c r="C27" s="7">
        <v>636704</v>
      </c>
      <c r="D27" s="7">
        <v>233822</v>
      </c>
      <c r="E27" s="8">
        <v>82012</v>
      </c>
      <c r="F27" s="7">
        <v>79383</v>
      </c>
      <c r="G27" s="7">
        <v>72428</v>
      </c>
      <c r="H27" s="7">
        <f t="shared" si="0"/>
        <v>467645</v>
      </c>
    </row>
    <row r="28" spans="1:9" s="13" customFormat="1" ht="12.75">
      <c r="A28" s="17" t="s">
        <v>24</v>
      </c>
      <c r="B28" s="18"/>
      <c r="C28" s="10">
        <f>SUM(C7:C27)</f>
        <v>40138000</v>
      </c>
      <c r="D28" s="10">
        <f>SUM(D7:D27)</f>
        <v>11346598</v>
      </c>
      <c r="E28" s="11">
        <f>SUM(E7:E27)</f>
        <v>3911432.4</v>
      </c>
      <c r="F28" s="11">
        <f>SUM(F7:F27)</f>
        <v>3798786</v>
      </c>
      <c r="G28" s="11">
        <f>SUM(G7:G27)</f>
        <v>3731827</v>
      </c>
      <c r="H28" s="12">
        <f>SUM(H7:H27)</f>
        <v>22788643.4</v>
      </c>
      <c r="I28" s="13" t="b">
        <f>H28='[1]85156§ 2110'!$E$29</f>
        <v>1</v>
      </c>
    </row>
  </sheetData>
  <sheetProtection/>
  <mergeCells count="9">
    <mergeCell ref="H5:H6"/>
    <mergeCell ref="A3:G3"/>
    <mergeCell ref="A28:B28"/>
    <mergeCell ref="A1:F1"/>
    <mergeCell ref="A5:A6"/>
    <mergeCell ref="B5:B6"/>
    <mergeCell ref="C5:C6"/>
    <mergeCell ref="E5:G5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4" width="15.57421875" style="3" customWidth="1"/>
    <col min="5" max="5" width="14.00390625" style="1" customWidth="1"/>
    <col min="6" max="6" width="15.57421875" style="1" customWidth="1"/>
    <col min="7" max="7" width="14.8515625" style="1" customWidth="1"/>
    <col min="8" max="8" width="16.7109375" style="1" customWidth="1"/>
    <col min="9" max="16384" width="9.140625" style="1" customWidth="1"/>
  </cols>
  <sheetData>
    <row r="1" spans="1:6" ht="33" customHeight="1">
      <c r="A1" s="19" t="s">
        <v>0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13.5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1276642</v>
      </c>
      <c r="D7" s="7">
        <v>609414</v>
      </c>
      <c r="E7" s="8">
        <v>235162</v>
      </c>
      <c r="F7" s="7">
        <v>215326</v>
      </c>
      <c r="G7" s="7">
        <v>216740</v>
      </c>
      <c r="H7" s="7">
        <f>D7+E7+F7+G7</f>
        <v>1276642</v>
      </c>
    </row>
    <row r="8" spans="1:8" s="9" customFormat="1" ht="15.75">
      <c r="A8" s="5">
        <v>2</v>
      </c>
      <c r="B8" s="6" t="s">
        <v>4</v>
      </c>
      <c r="C8" s="7">
        <v>590194</v>
      </c>
      <c r="D8" s="7">
        <v>299846</v>
      </c>
      <c r="E8" s="8">
        <v>93536</v>
      </c>
      <c r="F8" s="7">
        <v>100353</v>
      </c>
      <c r="G8" s="7">
        <v>96459</v>
      </c>
      <c r="H8" s="7">
        <f aca="true" t="shared" si="0" ref="H8:H27">D8+E8+F8+G8</f>
        <v>590194</v>
      </c>
    </row>
    <row r="9" spans="1:8" s="9" customFormat="1" ht="15.75">
      <c r="A9" s="5">
        <v>3</v>
      </c>
      <c r="B9" s="6" t="s">
        <v>5</v>
      </c>
      <c r="C9" s="7">
        <v>485898</v>
      </c>
      <c r="D9" s="7">
        <v>227776</v>
      </c>
      <c r="E9" s="8">
        <v>91262</v>
      </c>
      <c r="F9" s="7">
        <v>83430</v>
      </c>
      <c r="G9" s="7">
        <v>83430</v>
      </c>
      <c r="H9" s="7">
        <f t="shared" si="0"/>
        <v>485898</v>
      </c>
    </row>
    <row r="10" spans="1:8" s="9" customFormat="1" ht="15.75">
      <c r="A10" s="5">
        <v>4</v>
      </c>
      <c r="B10" s="6" t="s">
        <v>6</v>
      </c>
      <c r="C10" s="7">
        <v>397190</v>
      </c>
      <c r="D10" s="7">
        <v>197087</v>
      </c>
      <c r="E10" s="8">
        <v>66811</v>
      </c>
      <c r="F10" s="7">
        <v>66556</v>
      </c>
      <c r="G10" s="7">
        <v>66736</v>
      </c>
      <c r="H10" s="7">
        <f t="shared" si="0"/>
        <v>397190</v>
      </c>
    </row>
    <row r="11" spans="1:8" s="9" customFormat="1" ht="15.75">
      <c r="A11" s="5">
        <v>5</v>
      </c>
      <c r="B11" s="6" t="s">
        <v>7</v>
      </c>
      <c r="C11" s="7">
        <v>782549</v>
      </c>
      <c r="D11" s="7">
        <v>368494</v>
      </c>
      <c r="E11" s="8">
        <v>121901</v>
      </c>
      <c r="F11" s="7">
        <v>153308</v>
      </c>
      <c r="G11" s="7">
        <v>138846</v>
      </c>
      <c r="H11" s="7">
        <f t="shared" si="0"/>
        <v>782549</v>
      </c>
    </row>
    <row r="12" spans="1:8" s="9" customFormat="1" ht="15.75">
      <c r="A12" s="5">
        <v>6</v>
      </c>
      <c r="B12" s="6" t="s">
        <v>8</v>
      </c>
      <c r="C12" s="7">
        <v>3692940</v>
      </c>
      <c r="D12" s="7">
        <v>1813060</v>
      </c>
      <c r="E12" s="8">
        <v>621039</v>
      </c>
      <c r="F12" s="7">
        <v>629831</v>
      </c>
      <c r="G12" s="7">
        <v>629010</v>
      </c>
      <c r="H12" s="7">
        <f t="shared" si="0"/>
        <v>3692940</v>
      </c>
    </row>
    <row r="13" spans="1:8" s="9" customFormat="1" ht="15.75">
      <c r="A13" s="5">
        <v>7</v>
      </c>
      <c r="B13" s="6" t="s">
        <v>9</v>
      </c>
      <c r="C13" s="7">
        <v>240957</v>
      </c>
      <c r="D13" s="7">
        <v>123700</v>
      </c>
      <c r="E13" s="8">
        <v>38177</v>
      </c>
      <c r="F13" s="7">
        <v>39975</v>
      </c>
      <c r="G13" s="7">
        <v>39105</v>
      </c>
      <c r="H13" s="7">
        <f t="shared" si="0"/>
        <v>240957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1569920</v>
      </c>
      <c r="D15" s="7">
        <v>774276</v>
      </c>
      <c r="E15" s="8">
        <v>266606</v>
      </c>
      <c r="F15" s="7">
        <v>266982</v>
      </c>
      <c r="G15" s="7">
        <v>262056</v>
      </c>
      <c r="H15" s="7">
        <f t="shared" si="0"/>
        <v>1569920</v>
      </c>
    </row>
    <row r="16" spans="1:8" s="9" customFormat="1" ht="15.75">
      <c r="A16" s="5">
        <v>10</v>
      </c>
      <c r="B16" s="6" t="s">
        <v>12</v>
      </c>
      <c r="C16" s="7">
        <v>122904</v>
      </c>
      <c r="D16" s="7">
        <v>53568</v>
      </c>
      <c r="E16" s="8">
        <v>25740</v>
      </c>
      <c r="F16" s="7">
        <v>21798</v>
      </c>
      <c r="G16" s="7">
        <v>21798</v>
      </c>
      <c r="H16" s="7">
        <f t="shared" si="0"/>
        <v>122904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1153598</v>
      </c>
      <c r="D18" s="7">
        <v>539609</v>
      </c>
      <c r="E18" s="8">
        <v>220743</v>
      </c>
      <c r="F18" s="7">
        <v>198275</v>
      </c>
      <c r="G18" s="7">
        <v>194971</v>
      </c>
      <c r="H18" s="7">
        <f t="shared" si="0"/>
        <v>1153598</v>
      </c>
    </row>
    <row r="19" spans="1:8" s="9" customFormat="1" ht="15.75">
      <c r="A19" s="5">
        <v>13</v>
      </c>
      <c r="B19" s="6" t="s">
        <v>15</v>
      </c>
      <c r="C19" s="7">
        <v>256813</v>
      </c>
      <c r="D19" s="7">
        <v>126160</v>
      </c>
      <c r="E19" s="8">
        <v>41933</v>
      </c>
      <c r="F19" s="7">
        <v>41857</v>
      </c>
      <c r="G19" s="7">
        <v>46863</v>
      </c>
      <c r="H19" s="7">
        <f t="shared" si="0"/>
        <v>256813</v>
      </c>
    </row>
    <row r="20" spans="1:8" s="9" customFormat="1" ht="15.75">
      <c r="A20" s="5">
        <v>14</v>
      </c>
      <c r="B20" s="6" t="s">
        <v>16</v>
      </c>
      <c r="C20" s="7">
        <v>45388</v>
      </c>
      <c r="D20" s="7">
        <v>22208</v>
      </c>
      <c r="E20" s="8">
        <v>7764</v>
      </c>
      <c r="F20" s="7">
        <v>7764</v>
      </c>
      <c r="G20" s="7">
        <v>7652</v>
      </c>
      <c r="H20" s="7">
        <f t="shared" si="0"/>
        <v>45388</v>
      </c>
    </row>
    <row r="21" spans="1:8" s="9" customFormat="1" ht="15.75">
      <c r="A21" s="5">
        <v>15</v>
      </c>
      <c r="B21" s="6" t="s">
        <v>17</v>
      </c>
      <c r="C21" s="7">
        <v>80328</v>
      </c>
      <c r="D21" s="7">
        <v>39516</v>
      </c>
      <c r="E21" s="8">
        <v>13396</v>
      </c>
      <c r="F21" s="7">
        <v>13396</v>
      </c>
      <c r="G21" s="7">
        <v>14020</v>
      </c>
      <c r="H21" s="7">
        <f t="shared" si="0"/>
        <v>80328</v>
      </c>
    </row>
    <row r="22" spans="1:8" s="9" customFormat="1" ht="15.75">
      <c r="A22" s="5">
        <v>16</v>
      </c>
      <c r="B22" s="6" t="s">
        <v>18</v>
      </c>
      <c r="C22" s="7">
        <v>3515486</v>
      </c>
      <c r="D22" s="7">
        <v>1734712</v>
      </c>
      <c r="E22" s="8">
        <v>589019</v>
      </c>
      <c r="F22" s="7">
        <v>595809</v>
      </c>
      <c r="G22" s="7">
        <v>595946</v>
      </c>
      <c r="H22" s="7">
        <f t="shared" si="0"/>
        <v>3515486</v>
      </c>
    </row>
    <row r="23" spans="1:8" s="9" customFormat="1" ht="15.75">
      <c r="A23" s="5">
        <v>17</v>
      </c>
      <c r="B23" s="6" t="s">
        <v>19</v>
      </c>
      <c r="C23" s="7">
        <v>387349</v>
      </c>
      <c r="D23" s="7">
        <v>186195</v>
      </c>
      <c r="E23" s="8">
        <v>62065</v>
      </c>
      <c r="F23" s="7">
        <v>70387</v>
      </c>
      <c r="G23" s="7">
        <v>68702</v>
      </c>
      <c r="H23" s="7">
        <f t="shared" si="0"/>
        <v>387349</v>
      </c>
    </row>
    <row r="24" spans="1:8" s="9" customFormat="1" ht="15.75">
      <c r="A24" s="5">
        <v>18</v>
      </c>
      <c r="B24" s="6" t="s">
        <v>20</v>
      </c>
      <c r="C24" s="7">
        <v>462264</v>
      </c>
      <c r="D24" s="7">
        <v>228186</v>
      </c>
      <c r="E24" s="8">
        <v>69822</v>
      </c>
      <c r="F24" s="7">
        <v>85190</v>
      </c>
      <c r="G24" s="7">
        <v>79066</v>
      </c>
      <c r="H24" s="7">
        <f t="shared" si="0"/>
        <v>462264</v>
      </c>
    </row>
    <row r="25" spans="1:8" s="9" customFormat="1" ht="15.75">
      <c r="A25" s="5">
        <v>19</v>
      </c>
      <c r="B25" s="6" t="s">
        <v>21</v>
      </c>
      <c r="C25" s="7">
        <v>34056</v>
      </c>
      <c r="D25" s="7">
        <v>16416</v>
      </c>
      <c r="E25" s="8">
        <v>5472</v>
      </c>
      <c r="F25" s="7">
        <v>6288</v>
      </c>
      <c r="G25" s="7">
        <v>5880</v>
      </c>
      <c r="H25" s="7">
        <f t="shared" si="0"/>
        <v>34056</v>
      </c>
    </row>
    <row r="26" spans="1:8" s="9" customFormat="1" ht="15.75">
      <c r="A26" s="5">
        <v>20</v>
      </c>
      <c r="B26" s="6" t="s">
        <v>22</v>
      </c>
      <c r="C26" s="7">
        <v>783785</v>
      </c>
      <c r="D26" s="7">
        <v>397531</v>
      </c>
      <c r="E26" s="8">
        <v>122866</v>
      </c>
      <c r="F26" s="7">
        <v>133057</v>
      </c>
      <c r="G26" s="7">
        <v>130331</v>
      </c>
      <c r="H26" s="7">
        <f t="shared" si="0"/>
        <v>783785</v>
      </c>
    </row>
    <row r="27" spans="1:8" s="9" customFormat="1" ht="15.75">
      <c r="A27" s="5">
        <v>21</v>
      </c>
      <c r="B27" s="6" t="s">
        <v>23</v>
      </c>
      <c r="C27" s="7">
        <v>2534076</v>
      </c>
      <c r="D27" s="7">
        <v>1230432</v>
      </c>
      <c r="E27" s="8">
        <v>436128</v>
      </c>
      <c r="F27" s="7">
        <v>443884</v>
      </c>
      <c r="G27" s="7">
        <v>423632</v>
      </c>
      <c r="H27" s="7">
        <f t="shared" si="0"/>
        <v>2534076</v>
      </c>
    </row>
    <row r="28" spans="1:9" s="13" customFormat="1" ht="12.75">
      <c r="A28" s="17" t="s">
        <v>24</v>
      </c>
      <c r="B28" s="18"/>
      <c r="C28" s="10">
        <f>SUM(C7:C27)</f>
        <v>18412337</v>
      </c>
      <c r="D28" s="10"/>
      <c r="E28" s="11">
        <f>SUM(E7:E27)</f>
        <v>3129442</v>
      </c>
      <c r="F28" s="11">
        <f>SUM(F7:F27)</f>
        <v>3173466</v>
      </c>
      <c r="G28" s="11">
        <f>SUM(G7:G27)</f>
        <v>3121243</v>
      </c>
      <c r="H28" s="12">
        <f>SUM(H7:H27)</f>
        <v>18412337</v>
      </c>
      <c r="I28" s="13" t="b">
        <f>H28='[1]85202§ 2130'!$E$29</f>
        <v>1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E5:G5"/>
    <mergeCell ref="D5:D6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8515625" style="1" customWidth="1"/>
    <col min="6" max="6" width="17.7109375" style="1" customWidth="1"/>
    <col min="7" max="7" width="14.421875" style="1" customWidth="1"/>
    <col min="8" max="8" width="14.8515625" style="1" customWidth="1"/>
    <col min="9" max="16384" width="9.140625" style="1" customWidth="1"/>
  </cols>
  <sheetData>
    <row r="1" spans="1:6" ht="31.5" customHeight="1">
      <c r="A1" s="19" t="s">
        <v>26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13.5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 aca="true" t="shared" si="0" ref="H7:H27">SUM(E7:G7)</f>
        <v>0</v>
      </c>
    </row>
    <row r="8" spans="1:8" s="9" customFormat="1" ht="15.75">
      <c r="A8" s="5">
        <v>2</v>
      </c>
      <c r="B8" s="6" t="s">
        <v>4</v>
      </c>
      <c r="C8" s="7">
        <v>630900</v>
      </c>
      <c r="D8" s="7">
        <v>157725</v>
      </c>
      <c r="E8" s="8">
        <v>52575</v>
      </c>
      <c r="F8" s="7">
        <v>52575</v>
      </c>
      <c r="G8" s="7">
        <v>52575</v>
      </c>
      <c r="H8" s="7">
        <f t="shared" si="0"/>
        <v>157725</v>
      </c>
    </row>
    <row r="9" spans="1:8" s="9" customFormat="1" ht="15.75">
      <c r="A9" s="5">
        <v>3</v>
      </c>
      <c r="B9" s="6" t="s">
        <v>5</v>
      </c>
      <c r="C9" s="7">
        <v>757080</v>
      </c>
      <c r="D9" s="7">
        <v>185765</v>
      </c>
      <c r="E9" s="8">
        <v>59585</v>
      </c>
      <c r="F9" s="7">
        <v>59585</v>
      </c>
      <c r="G9" s="7">
        <v>63090</v>
      </c>
      <c r="H9" s="7">
        <f t="shared" si="0"/>
        <v>182260</v>
      </c>
    </row>
    <row r="10" spans="1:8" s="9" customFormat="1" ht="15.75">
      <c r="A10" s="5">
        <v>4</v>
      </c>
      <c r="B10" s="6" t="s">
        <v>6</v>
      </c>
      <c r="C10" s="7">
        <v>630900</v>
      </c>
      <c r="D10" s="7">
        <v>179530</v>
      </c>
      <c r="E10" s="8">
        <v>41673</v>
      </c>
      <c r="F10" s="7">
        <v>41672</v>
      </c>
      <c r="G10" s="7">
        <v>52575</v>
      </c>
      <c r="H10" s="7">
        <f t="shared" si="0"/>
        <v>135920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1799478</v>
      </c>
      <c r="D12" s="7">
        <v>480252</v>
      </c>
      <c r="E12" s="8">
        <v>84963</v>
      </c>
      <c r="F12" s="7">
        <v>88468</v>
      </c>
      <c r="G12" s="7">
        <v>106903</v>
      </c>
      <c r="H12" s="7">
        <f t="shared" si="0"/>
        <v>280334</v>
      </c>
    </row>
    <row r="13" spans="1:8" s="9" customFormat="1" ht="15.75">
      <c r="A13" s="5">
        <v>7</v>
      </c>
      <c r="B13" s="6" t="s">
        <v>9</v>
      </c>
      <c r="C13" s="7">
        <v>1721425</v>
      </c>
      <c r="D13" s="7">
        <v>435915</v>
      </c>
      <c r="E13" s="8">
        <v>120275</v>
      </c>
      <c r="F13" s="7">
        <v>120275</v>
      </c>
      <c r="G13" s="7">
        <v>140200</v>
      </c>
      <c r="H13" s="7">
        <f t="shared" si="0"/>
        <v>380750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862230</v>
      </c>
      <c r="D15" s="7">
        <v>248634</v>
      </c>
      <c r="E15" s="8">
        <v>55314</v>
      </c>
      <c r="F15" s="7">
        <v>55315</v>
      </c>
      <c r="G15" s="7">
        <v>71852</v>
      </c>
      <c r="H15" s="7">
        <f t="shared" si="0"/>
        <v>182481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736050</v>
      </c>
      <c r="D17" s="7">
        <v>211255</v>
      </c>
      <c r="E17" s="8">
        <v>47716</v>
      </c>
      <c r="F17" s="7">
        <v>47717</v>
      </c>
      <c r="G17" s="7">
        <v>61337</v>
      </c>
      <c r="H17" s="7">
        <f t="shared" si="0"/>
        <v>156770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1468612</v>
      </c>
      <c r="D19" s="7">
        <v>343490</v>
      </c>
      <c r="E19" s="8">
        <v>115665</v>
      </c>
      <c r="F19" s="7">
        <v>117418</v>
      </c>
      <c r="G19" s="7">
        <v>115665</v>
      </c>
      <c r="H19" s="7">
        <f t="shared" si="0"/>
        <v>348748</v>
      </c>
    </row>
    <row r="20" spans="1:8" s="9" customFormat="1" ht="15.75">
      <c r="A20" s="5">
        <v>14</v>
      </c>
      <c r="B20" s="6" t="s">
        <v>16</v>
      </c>
      <c r="C20" s="7">
        <v>899033</v>
      </c>
      <c r="D20" s="7">
        <v>236073</v>
      </c>
      <c r="E20" s="8">
        <v>68605</v>
      </c>
      <c r="F20" s="7">
        <v>68605</v>
      </c>
      <c r="G20" s="7">
        <v>73605</v>
      </c>
      <c r="H20" s="7">
        <f t="shared" si="0"/>
        <v>210815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40308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11123326</v>
      </c>
      <c r="D23" s="7">
        <v>2761942</v>
      </c>
      <c r="E23" s="8">
        <v>907795</v>
      </c>
      <c r="F23" s="7">
        <v>907793</v>
      </c>
      <c r="G23" s="7">
        <v>921816</v>
      </c>
      <c r="H23" s="7">
        <f t="shared" si="0"/>
        <v>2737404</v>
      </c>
    </row>
    <row r="24" spans="1:8" s="9" customFormat="1" ht="15.75">
      <c r="A24" s="5">
        <v>18</v>
      </c>
      <c r="B24" s="6" t="s">
        <v>20</v>
      </c>
      <c r="C24" s="7">
        <v>1979888</v>
      </c>
      <c r="D24" s="7">
        <v>451708</v>
      </c>
      <c r="E24" s="8">
        <v>168239</v>
      </c>
      <c r="F24" s="7">
        <v>168241</v>
      </c>
      <c r="G24" s="7">
        <v>168239</v>
      </c>
      <c r="H24" s="7">
        <f t="shared" si="0"/>
        <v>504719</v>
      </c>
    </row>
    <row r="25" spans="1:8" s="9" customFormat="1" ht="15.75">
      <c r="A25" s="5">
        <v>19</v>
      </c>
      <c r="B25" s="6" t="s">
        <v>21</v>
      </c>
      <c r="C25" s="7">
        <v>2039910</v>
      </c>
      <c r="D25" s="7">
        <v>509978</v>
      </c>
      <c r="E25" s="8">
        <v>169992</v>
      </c>
      <c r="F25" s="7">
        <v>169993</v>
      </c>
      <c r="G25" s="7">
        <v>169992</v>
      </c>
      <c r="H25" s="7">
        <f t="shared" si="0"/>
        <v>509977</v>
      </c>
    </row>
    <row r="26" spans="1:8" s="9" customFormat="1" ht="15.75">
      <c r="A26" s="5">
        <v>20</v>
      </c>
      <c r="B26" s="6" t="s">
        <v>22</v>
      </c>
      <c r="C26" s="7">
        <v>2711118</v>
      </c>
      <c r="D26" s="7">
        <v>752748</v>
      </c>
      <c r="E26" s="8">
        <v>187931</v>
      </c>
      <c r="F26" s="7">
        <v>187932</v>
      </c>
      <c r="G26" s="7">
        <v>226072</v>
      </c>
      <c r="H26" s="7">
        <f t="shared" si="0"/>
        <v>601935</v>
      </c>
    </row>
    <row r="27" spans="1:8" s="9" customFormat="1" ht="15.75">
      <c r="A27" s="5">
        <v>21</v>
      </c>
      <c r="B27" s="6" t="s">
        <v>23</v>
      </c>
      <c r="C27" s="7">
        <v>715020</v>
      </c>
      <c r="D27" s="7">
        <v>193422</v>
      </c>
      <c r="E27" s="8">
        <v>52252</v>
      </c>
      <c r="F27" s="7">
        <v>52251</v>
      </c>
      <c r="G27" s="7">
        <v>59585</v>
      </c>
      <c r="H27" s="7">
        <f t="shared" si="0"/>
        <v>164088</v>
      </c>
    </row>
    <row r="28" spans="1:8" s="13" customFormat="1" ht="12.75">
      <c r="A28" s="17" t="s">
        <v>24</v>
      </c>
      <c r="B28" s="18"/>
      <c r="C28" s="10">
        <f>SUM(C7:C27)</f>
        <v>28115278</v>
      </c>
      <c r="D28" s="10"/>
      <c r="E28" s="11">
        <f>SUM(E7:E27)</f>
        <v>2132580</v>
      </c>
      <c r="F28" s="11">
        <f>SUM(F7:F27)</f>
        <v>2137840</v>
      </c>
      <c r="G28" s="11">
        <f>SUM(G7:G27)</f>
        <v>2283506</v>
      </c>
      <c r="H28" s="12">
        <f>SUM(H7:H27)</f>
        <v>6553926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E5:G5"/>
    <mergeCell ref="D5:D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8515625" style="1" customWidth="1"/>
    <col min="6" max="6" width="17.7109375" style="1" customWidth="1"/>
    <col min="7" max="7" width="14.421875" style="1" customWidth="1"/>
    <col min="8" max="8" width="14.8515625" style="1" customWidth="1"/>
    <col min="9" max="16384" width="9.140625" style="1" customWidth="1"/>
  </cols>
  <sheetData>
    <row r="1" spans="1:6" ht="31.5" customHeight="1">
      <c r="A1" s="19" t="s">
        <v>26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13.5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D7+E7+F7+G7</f>
        <v>0</v>
      </c>
    </row>
    <row r="8" spans="1:8" s="9" customFormat="1" ht="15.75">
      <c r="A8" s="5">
        <v>2</v>
      </c>
      <c r="B8" s="6" t="s">
        <v>4</v>
      </c>
      <c r="C8" s="7">
        <v>43432</v>
      </c>
      <c r="D8" s="7">
        <v>9464</v>
      </c>
      <c r="E8" s="8">
        <v>3154</v>
      </c>
      <c r="F8" s="7">
        <v>3155</v>
      </c>
      <c r="G8" s="7">
        <v>3154</v>
      </c>
      <c r="H8" s="7">
        <f aca="true" t="shared" si="0" ref="H8:H27">D8+E8+F8+G8</f>
        <v>18927</v>
      </c>
    </row>
    <row r="9" spans="1:8" s="9" customFormat="1" ht="15.75">
      <c r="A9" s="5">
        <v>3</v>
      </c>
      <c r="B9" s="6" t="s">
        <v>5</v>
      </c>
      <c r="C9" s="7">
        <v>12409</v>
      </c>
      <c r="D9" s="7">
        <v>3155</v>
      </c>
      <c r="E9" s="8">
        <v>1051</v>
      </c>
      <c r="F9" s="7">
        <v>1052</v>
      </c>
      <c r="G9" s="7">
        <v>1051</v>
      </c>
      <c r="H9" s="7">
        <f t="shared" si="0"/>
        <v>6309</v>
      </c>
    </row>
    <row r="10" spans="1:8" s="9" customFormat="1" ht="15.75">
      <c r="A10" s="5">
        <v>4</v>
      </c>
      <c r="B10" s="6" t="s">
        <v>6</v>
      </c>
      <c r="C10" s="7">
        <v>62046</v>
      </c>
      <c r="D10" s="7">
        <v>15773</v>
      </c>
      <c r="E10" s="8">
        <v>5257</v>
      </c>
      <c r="F10" s="7">
        <v>5258</v>
      </c>
      <c r="G10" s="7">
        <v>5257</v>
      </c>
      <c r="H10" s="7">
        <f t="shared" si="0"/>
        <v>31545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105478</v>
      </c>
      <c r="D12" s="7">
        <v>23660</v>
      </c>
      <c r="E12" s="8">
        <v>4731</v>
      </c>
      <c r="F12" s="7">
        <v>4732</v>
      </c>
      <c r="G12" s="7">
        <v>6834</v>
      </c>
      <c r="H12" s="7">
        <f t="shared" si="0"/>
        <v>39957</v>
      </c>
    </row>
    <row r="13" spans="1:8" s="9" customFormat="1" ht="15.75">
      <c r="A13" s="5">
        <v>7</v>
      </c>
      <c r="B13" s="6" t="s">
        <v>9</v>
      </c>
      <c r="C13" s="7">
        <v>109684</v>
      </c>
      <c r="D13" s="7">
        <v>25237</v>
      </c>
      <c r="E13" s="8">
        <v>7360</v>
      </c>
      <c r="F13" s="7">
        <v>7886</v>
      </c>
      <c r="G13" s="7">
        <v>6835</v>
      </c>
      <c r="H13" s="7">
        <f t="shared" si="0"/>
        <v>47318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86865</v>
      </c>
      <c r="D15" s="7">
        <v>25236</v>
      </c>
      <c r="E15" s="8">
        <v>7361</v>
      </c>
      <c r="F15" s="7">
        <v>7886</v>
      </c>
      <c r="G15" s="7">
        <v>7886</v>
      </c>
      <c r="H15" s="7">
        <f t="shared" si="0"/>
        <v>48369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31023</v>
      </c>
      <c r="D17" s="7">
        <v>7887</v>
      </c>
      <c r="E17" s="8">
        <v>2628</v>
      </c>
      <c r="F17" s="7">
        <v>2629</v>
      </c>
      <c r="G17" s="7">
        <v>2629</v>
      </c>
      <c r="H17" s="7">
        <f t="shared" si="0"/>
        <v>15773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99274</v>
      </c>
      <c r="D19" s="7">
        <v>21030</v>
      </c>
      <c r="E19" s="8">
        <v>6835</v>
      </c>
      <c r="F19" s="7">
        <v>5783</v>
      </c>
      <c r="G19" s="7">
        <v>7361</v>
      </c>
      <c r="H19" s="7">
        <f t="shared" si="0"/>
        <v>41009</v>
      </c>
    </row>
    <row r="20" spans="1:8" s="9" customFormat="1" ht="15.75">
      <c r="A20" s="5">
        <v>14</v>
      </c>
      <c r="B20" s="6" t="s">
        <v>16</v>
      </c>
      <c r="C20" s="7">
        <v>80660</v>
      </c>
      <c r="D20" s="7">
        <v>20505</v>
      </c>
      <c r="E20" s="8">
        <v>6834</v>
      </c>
      <c r="F20" s="7">
        <v>6835</v>
      </c>
      <c r="G20" s="7">
        <v>6835</v>
      </c>
      <c r="H20" s="7">
        <f t="shared" si="0"/>
        <v>41009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9463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378481</v>
      </c>
      <c r="D23" s="7">
        <v>94636</v>
      </c>
      <c r="E23" s="8">
        <v>30493</v>
      </c>
      <c r="F23" s="7">
        <v>31020</v>
      </c>
      <c r="G23" s="7">
        <v>31019</v>
      </c>
      <c r="H23" s="7">
        <f t="shared" si="0"/>
        <v>187168</v>
      </c>
    </row>
    <row r="24" spans="1:8" s="9" customFormat="1" ht="15.75">
      <c r="A24" s="5">
        <v>18</v>
      </c>
      <c r="B24" s="6" t="s">
        <v>20</v>
      </c>
      <c r="C24" s="7">
        <v>413235</v>
      </c>
      <c r="D24" s="7">
        <v>90299</v>
      </c>
      <c r="E24" s="8">
        <v>39431</v>
      </c>
      <c r="F24" s="7">
        <v>39431</v>
      </c>
      <c r="G24" s="7">
        <v>38380</v>
      </c>
      <c r="H24" s="7">
        <f t="shared" si="0"/>
        <v>207541</v>
      </c>
    </row>
    <row r="25" spans="1:8" s="9" customFormat="1" ht="15.75">
      <c r="A25" s="5">
        <v>19</v>
      </c>
      <c r="B25" s="6" t="s">
        <v>21</v>
      </c>
      <c r="C25" s="7">
        <v>18614</v>
      </c>
      <c r="D25" s="7">
        <v>4732</v>
      </c>
      <c r="E25" s="8">
        <v>1577</v>
      </c>
      <c r="F25" s="7">
        <v>1578</v>
      </c>
      <c r="G25" s="7">
        <v>1577</v>
      </c>
      <c r="H25" s="7">
        <f t="shared" si="0"/>
        <v>9464</v>
      </c>
    </row>
    <row r="26" spans="1:8" s="9" customFormat="1" ht="15.75">
      <c r="A26" s="5">
        <v>20</v>
      </c>
      <c r="B26" s="6" t="s">
        <v>22</v>
      </c>
      <c r="C26" s="7">
        <v>142706</v>
      </c>
      <c r="D26" s="7">
        <v>37329</v>
      </c>
      <c r="E26" s="8">
        <v>12092</v>
      </c>
      <c r="F26" s="7">
        <v>11041</v>
      </c>
      <c r="G26" s="7">
        <v>11567</v>
      </c>
      <c r="H26" s="7">
        <f t="shared" si="0"/>
        <v>72029</v>
      </c>
    </row>
    <row r="27" spans="1:8" s="9" customFormat="1" ht="15.75">
      <c r="A27" s="5">
        <v>21</v>
      </c>
      <c r="B27" s="6" t="s">
        <v>23</v>
      </c>
      <c r="C27" s="7">
        <v>31024</v>
      </c>
      <c r="D27" s="7">
        <v>7887</v>
      </c>
      <c r="E27" s="8">
        <v>2628</v>
      </c>
      <c r="F27" s="7">
        <v>2629</v>
      </c>
      <c r="G27" s="7">
        <v>2629</v>
      </c>
      <c r="H27" s="7">
        <f t="shared" si="0"/>
        <v>15773</v>
      </c>
    </row>
    <row r="28" spans="1:9" s="13" customFormat="1" ht="12.75">
      <c r="A28" s="17" t="s">
        <v>24</v>
      </c>
      <c r="B28" s="18"/>
      <c r="C28" s="10">
        <f>SUM(C7:C27)</f>
        <v>1624394</v>
      </c>
      <c r="D28" s="10">
        <f>SUM(D7:D27)</f>
        <v>386830</v>
      </c>
      <c r="E28" s="11">
        <f>SUM(E7:E27)</f>
        <v>131432</v>
      </c>
      <c r="F28" s="11">
        <f>SUM(F7:F27)</f>
        <v>130915</v>
      </c>
      <c r="G28" s="11">
        <f>SUM(G7:G27)</f>
        <v>133014</v>
      </c>
      <c r="H28" s="12">
        <f>SUM(H7:H27)</f>
        <v>782191</v>
      </c>
      <c r="I28" s="13" t="b">
        <f>H28='[1]85203§ 2110 za życiem'!$E$29</f>
        <v>1</v>
      </c>
    </row>
  </sheetData>
  <sheetProtection/>
  <mergeCells count="9">
    <mergeCell ref="H5:H6"/>
    <mergeCell ref="A28:B28"/>
    <mergeCell ref="A1:F1"/>
    <mergeCell ref="A3:G3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00390625" style="1" customWidth="1"/>
    <col min="6" max="6" width="15.8515625" style="1" customWidth="1"/>
    <col min="7" max="7" width="17.7109375" style="1" customWidth="1"/>
    <col min="8" max="8" width="12.7109375" style="1" customWidth="1"/>
    <col min="9" max="16384" width="9.140625" style="1" customWidth="1"/>
  </cols>
  <sheetData>
    <row r="1" spans="1:7" ht="38.25" customHeight="1">
      <c r="A1" s="19" t="s">
        <v>27</v>
      </c>
      <c r="B1" s="19"/>
      <c r="C1" s="19"/>
      <c r="D1" s="19"/>
      <c r="E1" s="19"/>
      <c r="F1" s="19"/>
      <c r="G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21" t="s">
        <v>1</v>
      </c>
      <c r="B5" s="22" t="s">
        <v>2</v>
      </c>
      <c r="C5" s="23" t="s">
        <v>37</v>
      </c>
      <c r="D5" s="28" t="s">
        <v>42</v>
      </c>
      <c r="E5" s="24" t="s">
        <v>39</v>
      </c>
      <c r="F5" s="25"/>
      <c r="G5" s="26"/>
      <c r="H5" s="27" t="s">
        <v>43</v>
      </c>
    </row>
    <row r="6" spans="1:8" ht="36.75" customHeight="1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ht="15" customHeight="1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D7+E7+F7+G7</f>
        <v>0</v>
      </c>
    </row>
    <row r="8" spans="1:8" s="9" customFormat="1" ht="15.75">
      <c r="A8" s="5">
        <v>2</v>
      </c>
      <c r="B8" s="6" t="s">
        <v>4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D8+E8+F8+G8</f>
        <v>0</v>
      </c>
    </row>
    <row r="9" spans="1:8" s="9" customFormat="1" ht="15.75">
      <c r="A9" s="5">
        <v>3</v>
      </c>
      <c r="B9" s="6" t="s">
        <v>5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429600</v>
      </c>
      <c r="D11" s="7">
        <v>127574</v>
      </c>
      <c r="E11" s="8">
        <v>32918</v>
      </c>
      <c r="F11" s="7">
        <v>35800</v>
      </c>
      <c r="G11" s="7">
        <v>32918</v>
      </c>
      <c r="H11" s="7">
        <f t="shared" si="0"/>
        <v>229210</v>
      </c>
    </row>
    <row r="12" spans="1:8" s="9" customFormat="1" ht="15.75">
      <c r="A12" s="5">
        <v>6</v>
      </c>
      <c r="B12" s="6" t="s">
        <v>8</v>
      </c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429600</v>
      </c>
      <c r="D21" s="7">
        <v>138500</v>
      </c>
      <c r="E21" s="8">
        <v>35800</v>
      </c>
      <c r="F21" s="7">
        <v>46354</v>
      </c>
      <c r="G21" s="7">
        <v>33800</v>
      </c>
      <c r="H21" s="7">
        <f t="shared" si="0"/>
        <v>254454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429600</v>
      </c>
      <c r="D23" s="7">
        <v>129955</v>
      </c>
      <c r="E23" s="8">
        <v>35800</v>
      </c>
      <c r="F23" s="7">
        <v>35800</v>
      </c>
      <c r="G23" s="7">
        <v>35800</v>
      </c>
      <c r="H23" s="7">
        <f t="shared" si="0"/>
        <v>237355</v>
      </c>
    </row>
    <row r="24" spans="1:8" s="9" customFormat="1" ht="15.75">
      <c r="A24" s="5">
        <v>18</v>
      </c>
      <c r="B24" s="6" t="s">
        <v>20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9" s="9" customFormat="1" ht="12.75">
      <c r="A28" s="17" t="s">
        <v>24</v>
      </c>
      <c r="B28" s="18"/>
      <c r="C28" s="10">
        <f>SUM(C7:C27)</f>
        <v>1288800</v>
      </c>
      <c r="D28" s="10">
        <f>SUM(D7:D27)</f>
        <v>396029</v>
      </c>
      <c r="E28" s="10">
        <f>SUM(E7:E27)</f>
        <v>104518</v>
      </c>
      <c r="F28" s="10">
        <f>SUM(F7:F27)</f>
        <v>117954</v>
      </c>
      <c r="G28" s="10">
        <f>SUM(G7:G27)</f>
        <v>102518</v>
      </c>
      <c r="H28" s="10">
        <f>SUM(H7:H27)</f>
        <v>721019</v>
      </c>
      <c r="I28" s="9" t="b">
        <f>H28='[1]85205§ 2110 SOW'!$E$29</f>
        <v>1</v>
      </c>
    </row>
  </sheetData>
  <sheetProtection/>
  <mergeCells count="9">
    <mergeCell ref="H5:H6"/>
    <mergeCell ref="A28:B28"/>
    <mergeCell ref="C5:C6"/>
    <mergeCell ref="A1:G1"/>
    <mergeCell ref="A3:G3"/>
    <mergeCell ref="A5:A6"/>
    <mergeCell ref="B5:B6"/>
    <mergeCell ref="E5:G5"/>
    <mergeCell ref="D5:D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8515625" style="1" customWidth="1"/>
    <col min="6" max="6" width="17.7109375" style="1" customWidth="1"/>
    <col min="7" max="7" width="14.00390625" style="1" customWidth="1"/>
    <col min="8" max="8" width="13.28125" style="1" customWidth="1"/>
    <col min="9" max="16384" width="9.140625" style="1" customWidth="1"/>
  </cols>
  <sheetData>
    <row r="1" spans="1:6" ht="38.25" customHeight="1">
      <c r="A1" s="19" t="s">
        <v>29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36.75" customHeight="1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582495</v>
      </c>
      <c r="D7" s="7">
        <v>141842</v>
      </c>
      <c r="E7" s="8">
        <v>46459</v>
      </c>
      <c r="F7" s="7">
        <v>45062</v>
      </c>
      <c r="G7" s="7">
        <v>51495</v>
      </c>
      <c r="H7" s="7">
        <f>D7+E7+F7+G7</f>
        <v>284858</v>
      </c>
    </row>
    <row r="8" spans="1:8" s="9" customFormat="1" ht="15.75">
      <c r="A8" s="5">
        <v>2</v>
      </c>
      <c r="B8" s="6" t="s">
        <v>4</v>
      </c>
      <c r="C8" s="7">
        <v>453403</v>
      </c>
      <c r="D8" s="7">
        <v>128417</v>
      </c>
      <c r="E8" s="8">
        <v>41836</v>
      </c>
      <c r="F8" s="7">
        <v>43085</v>
      </c>
      <c r="G8" s="7">
        <v>41442</v>
      </c>
      <c r="H8" s="7">
        <f aca="true" t="shared" si="0" ref="H8:H27">D8+E8+F8+G8</f>
        <v>254780</v>
      </c>
    </row>
    <row r="9" spans="1:8" s="9" customFormat="1" ht="15.75">
      <c r="A9" s="5">
        <v>3</v>
      </c>
      <c r="B9" s="6" t="s">
        <v>5</v>
      </c>
      <c r="C9" s="7">
        <v>394492</v>
      </c>
      <c r="D9" s="7">
        <v>102924</v>
      </c>
      <c r="E9" s="8">
        <v>32898</v>
      </c>
      <c r="F9" s="7">
        <v>36701</v>
      </c>
      <c r="G9" s="7">
        <v>35334</v>
      </c>
      <c r="H9" s="7">
        <f t="shared" si="0"/>
        <v>207857</v>
      </c>
    </row>
    <row r="10" spans="1:8" s="9" customFormat="1" ht="15.75">
      <c r="A10" s="5">
        <v>4</v>
      </c>
      <c r="B10" s="6" t="s">
        <v>6</v>
      </c>
      <c r="C10" s="7">
        <v>575129</v>
      </c>
      <c r="D10" s="7">
        <v>135699</v>
      </c>
      <c r="E10" s="8">
        <v>47955</v>
      </c>
      <c r="F10" s="7">
        <v>48864</v>
      </c>
      <c r="G10" s="7">
        <v>47469</v>
      </c>
      <c r="H10" s="7">
        <f t="shared" si="0"/>
        <v>279987</v>
      </c>
    </row>
    <row r="11" spans="1:8" s="9" customFormat="1" ht="15.75">
      <c r="A11" s="5">
        <v>5</v>
      </c>
      <c r="B11" s="6" t="s">
        <v>7</v>
      </c>
      <c r="C11" s="7">
        <v>1216334</v>
      </c>
      <c r="D11" s="7">
        <v>316410</v>
      </c>
      <c r="E11" s="8">
        <v>105004</v>
      </c>
      <c r="F11" s="7">
        <v>100768</v>
      </c>
      <c r="G11" s="7">
        <v>99374</v>
      </c>
      <c r="H11" s="7">
        <f t="shared" si="0"/>
        <v>621556</v>
      </c>
    </row>
    <row r="12" spans="1:8" s="9" customFormat="1" ht="15.75">
      <c r="A12" s="5">
        <v>6</v>
      </c>
      <c r="B12" s="6" t="s">
        <v>8</v>
      </c>
      <c r="C12" s="7">
        <v>1225794</v>
      </c>
      <c r="D12" s="7">
        <v>315218</v>
      </c>
      <c r="E12" s="8">
        <v>103727</v>
      </c>
      <c r="F12" s="7">
        <v>102482</v>
      </c>
      <c r="G12" s="7">
        <v>102640</v>
      </c>
      <c r="H12" s="7">
        <f t="shared" si="0"/>
        <v>624067</v>
      </c>
    </row>
    <row r="13" spans="1:8" s="9" customFormat="1" ht="15.75">
      <c r="A13" s="5">
        <v>7</v>
      </c>
      <c r="B13" s="6" t="s">
        <v>9</v>
      </c>
      <c r="C13" s="7">
        <v>715472</v>
      </c>
      <c r="D13" s="7">
        <v>180374</v>
      </c>
      <c r="E13" s="8">
        <v>57865</v>
      </c>
      <c r="F13" s="7">
        <v>57074</v>
      </c>
      <c r="G13" s="7">
        <v>58397</v>
      </c>
      <c r="H13" s="7">
        <f t="shared" si="0"/>
        <v>353710</v>
      </c>
    </row>
    <row r="14" spans="1:8" s="9" customFormat="1" ht="15.75">
      <c r="A14" s="5">
        <v>8</v>
      </c>
      <c r="B14" s="6" t="s">
        <v>10</v>
      </c>
      <c r="C14" s="7">
        <v>301132</v>
      </c>
      <c r="D14" s="7">
        <v>86059</v>
      </c>
      <c r="E14" s="8">
        <v>29293</v>
      </c>
      <c r="F14" s="7">
        <v>29966</v>
      </c>
      <c r="G14" s="7">
        <v>32210</v>
      </c>
      <c r="H14" s="7">
        <f t="shared" si="0"/>
        <v>177528</v>
      </c>
    </row>
    <row r="15" spans="1:8" s="9" customFormat="1" ht="15.75">
      <c r="A15" s="5">
        <v>9</v>
      </c>
      <c r="B15" s="6" t="s">
        <v>11</v>
      </c>
      <c r="C15" s="7">
        <v>1017772</v>
      </c>
      <c r="D15" s="7">
        <v>266400</v>
      </c>
      <c r="E15" s="8">
        <v>90690</v>
      </c>
      <c r="F15" s="7">
        <v>94834</v>
      </c>
      <c r="G15" s="7">
        <v>88336</v>
      </c>
      <c r="H15" s="7">
        <f t="shared" si="0"/>
        <v>540260</v>
      </c>
    </row>
    <row r="16" spans="1:8" s="9" customFormat="1" ht="15.75">
      <c r="A16" s="5">
        <v>10</v>
      </c>
      <c r="B16" s="6" t="s">
        <v>12</v>
      </c>
      <c r="C16" s="7">
        <v>522663</v>
      </c>
      <c r="D16" s="7">
        <v>141275</v>
      </c>
      <c r="E16" s="8">
        <v>46870</v>
      </c>
      <c r="F16" s="7">
        <v>52244</v>
      </c>
      <c r="G16" s="7">
        <v>49604</v>
      </c>
      <c r="H16" s="7">
        <f t="shared" si="0"/>
        <v>289993</v>
      </c>
    </row>
    <row r="17" spans="1:8" s="9" customFormat="1" ht="15.75">
      <c r="A17" s="5">
        <v>11</v>
      </c>
      <c r="B17" s="6" t="s">
        <v>13</v>
      </c>
      <c r="C17" s="7">
        <v>544960</v>
      </c>
      <c r="D17" s="7">
        <v>154652</v>
      </c>
      <c r="E17" s="8">
        <v>50238</v>
      </c>
      <c r="F17" s="7">
        <v>49168</v>
      </c>
      <c r="G17" s="7">
        <v>50440</v>
      </c>
      <c r="H17" s="7">
        <f t="shared" si="0"/>
        <v>304498</v>
      </c>
    </row>
    <row r="18" spans="1:8" s="9" customFormat="1" ht="15.75">
      <c r="A18" s="5">
        <v>12</v>
      </c>
      <c r="B18" s="6" t="s">
        <v>14</v>
      </c>
      <c r="C18" s="7">
        <v>438868</v>
      </c>
      <c r="D18" s="7">
        <v>121070</v>
      </c>
      <c r="E18" s="8">
        <v>43830</v>
      </c>
      <c r="F18" s="7">
        <v>41857</v>
      </c>
      <c r="G18" s="7">
        <v>37519</v>
      </c>
      <c r="H18" s="7">
        <f t="shared" si="0"/>
        <v>244276</v>
      </c>
    </row>
    <row r="19" spans="1:8" s="9" customFormat="1" ht="15.75">
      <c r="A19" s="5">
        <v>13</v>
      </c>
      <c r="B19" s="6" t="s">
        <v>15</v>
      </c>
      <c r="C19" s="7">
        <v>365265</v>
      </c>
      <c r="D19" s="7">
        <v>101162</v>
      </c>
      <c r="E19" s="8">
        <v>33803</v>
      </c>
      <c r="F19" s="7">
        <v>34845</v>
      </c>
      <c r="G19" s="7">
        <v>37758</v>
      </c>
      <c r="H19" s="7">
        <f t="shared" si="0"/>
        <v>207568</v>
      </c>
    </row>
    <row r="20" spans="1:8" s="9" customFormat="1" ht="15.75">
      <c r="A20" s="5">
        <v>14</v>
      </c>
      <c r="B20" s="6" t="s">
        <v>16</v>
      </c>
      <c r="C20" s="7">
        <v>316762</v>
      </c>
      <c r="D20" s="7">
        <v>83132</v>
      </c>
      <c r="E20" s="8">
        <v>30300</v>
      </c>
      <c r="F20" s="7">
        <v>29694</v>
      </c>
      <c r="G20" s="7">
        <v>29055</v>
      </c>
      <c r="H20" s="7">
        <f t="shared" si="0"/>
        <v>172181</v>
      </c>
    </row>
    <row r="21" spans="1:8" s="9" customFormat="1" ht="15.75">
      <c r="A21" s="5">
        <v>15</v>
      </c>
      <c r="B21" s="6" t="s">
        <v>17</v>
      </c>
      <c r="C21" s="7">
        <v>325207</v>
      </c>
      <c r="D21" s="7">
        <v>81071</v>
      </c>
      <c r="E21" s="8">
        <v>29900</v>
      </c>
      <c r="F21" s="7">
        <v>32118</v>
      </c>
      <c r="G21" s="7">
        <v>30805</v>
      </c>
      <c r="H21" s="7">
        <f t="shared" si="0"/>
        <v>173894</v>
      </c>
    </row>
    <row r="22" spans="1:8" s="9" customFormat="1" ht="15.75">
      <c r="A22" s="5">
        <v>16</v>
      </c>
      <c r="B22" s="6" t="s">
        <v>18</v>
      </c>
      <c r="C22" s="7">
        <v>1443937</v>
      </c>
      <c r="D22" s="7">
        <v>380118</v>
      </c>
      <c r="E22" s="8">
        <v>125993</v>
      </c>
      <c r="F22" s="7">
        <v>127334</v>
      </c>
      <c r="G22" s="7">
        <v>127685</v>
      </c>
      <c r="H22" s="7">
        <f t="shared" si="0"/>
        <v>761130</v>
      </c>
    </row>
    <row r="23" spans="1:8" s="9" customFormat="1" ht="15.75">
      <c r="A23" s="5">
        <v>17</v>
      </c>
      <c r="B23" s="6" t="s">
        <v>19</v>
      </c>
      <c r="C23" s="7">
        <v>963697</v>
      </c>
      <c r="D23" s="7">
        <v>238091</v>
      </c>
      <c r="E23" s="8">
        <v>77533</v>
      </c>
      <c r="F23" s="7">
        <v>76465</v>
      </c>
      <c r="G23" s="7">
        <v>78967</v>
      </c>
      <c r="H23" s="7">
        <f t="shared" si="0"/>
        <v>471056</v>
      </c>
    </row>
    <row r="24" spans="1:8" s="9" customFormat="1" ht="15.75">
      <c r="A24" s="5">
        <v>18</v>
      </c>
      <c r="B24" s="6" t="s">
        <v>20</v>
      </c>
      <c r="C24" s="7">
        <v>1020329</v>
      </c>
      <c r="D24" s="7">
        <v>245639</v>
      </c>
      <c r="E24" s="8">
        <v>81169</v>
      </c>
      <c r="F24" s="7">
        <v>62735</v>
      </c>
      <c r="G24" s="7">
        <v>94455</v>
      </c>
      <c r="H24" s="7">
        <f t="shared" si="0"/>
        <v>483998</v>
      </c>
    </row>
    <row r="25" spans="1:8" s="9" customFormat="1" ht="15.75">
      <c r="A25" s="5">
        <v>19</v>
      </c>
      <c r="B25" s="6" t="s">
        <v>21</v>
      </c>
      <c r="C25" s="7">
        <v>364155</v>
      </c>
      <c r="D25" s="7">
        <v>99802</v>
      </c>
      <c r="E25" s="8">
        <v>36055</v>
      </c>
      <c r="F25" s="7">
        <v>35981</v>
      </c>
      <c r="G25" s="7">
        <v>36045</v>
      </c>
      <c r="H25" s="7">
        <f t="shared" si="0"/>
        <v>207883</v>
      </c>
    </row>
    <row r="26" spans="1:8" s="9" customFormat="1" ht="15.75">
      <c r="A26" s="5">
        <v>20</v>
      </c>
      <c r="B26" s="6" t="s">
        <v>22</v>
      </c>
      <c r="C26" s="7">
        <v>595391</v>
      </c>
      <c r="D26" s="7">
        <v>159383</v>
      </c>
      <c r="E26" s="8">
        <v>51399</v>
      </c>
      <c r="F26" s="7">
        <v>52914</v>
      </c>
      <c r="G26" s="7">
        <v>52797</v>
      </c>
      <c r="H26" s="7">
        <f t="shared" si="0"/>
        <v>316493</v>
      </c>
    </row>
    <row r="27" spans="1:8" s="9" customFormat="1" ht="15.75">
      <c r="A27" s="5">
        <v>21</v>
      </c>
      <c r="B27" s="6" t="s">
        <v>23</v>
      </c>
      <c r="C27" s="7">
        <v>191743</v>
      </c>
      <c r="D27" s="7">
        <v>48887</v>
      </c>
      <c r="E27" s="8">
        <v>18049</v>
      </c>
      <c r="F27" s="7">
        <v>16350</v>
      </c>
      <c r="G27" s="7">
        <v>17675</v>
      </c>
      <c r="H27" s="7">
        <f t="shared" si="0"/>
        <v>100961</v>
      </c>
    </row>
    <row r="28" spans="1:8" s="13" customFormat="1" ht="12.75">
      <c r="A28" s="17" t="s">
        <v>24</v>
      </c>
      <c r="B28" s="18"/>
      <c r="C28" s="10">
        <f>SUM(C7:C27)</f>
        <v>13575000</v>
      </c>
      <c r="D28" s="10"/>
      <c r="E28" s="11">
        <f>SUM(E7:E27)</f>
        <v>1180866</v>
      </c>
      <c r="F28" s="11">
        <f>SUM(F7:F27)</f>
        <v>1170541</v>
      </c>
      <c r="G28" s="11">
        <f>SUM(G7:G27)</f>
        <v>1199502</v>
      </c>
      <c r="H28" s="12">
        <f>SUM(H7:H27)</f>
        <v>7078534</v>
      </c>
    </row>
    <row r="30" ht="14.25">
      <c r="A30" s="14" t="s">
        <v>30</v>
      </c>
    </row>
    <row r="31" ht="14.25">
      <c r="A31" s="14" t="s">
        <v>31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E5:G5"/>
    <mergeCell ref="D5:D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4" width="15.421875" style="3" customWidth="1"/>
    <col min="5" max="5" width="15.8515625" style="1" customWidth="1"/>
    <col min="6" max="6" width="17.7109375" style="1" customWidth="1"/>
    <col min="7" max="7" width="14.00390625" style="1" customWidth="1"/>
    <col min="8" max="8" width="15.28125" style="1" customWidth="1"/>
    <col min="9" max="16384" width="9.140625" style="1" customWidth="1"/>
  </cols>
  <sheetData>
    <row r="1" spans="1:6" ht="38.25" customHeight="1">
      <c r="A1" s="19" t="s">
        <v>32</v>
      </c>
      <c r="B1" s="19"/>
      <c r="C1" s="19"/>
      <c r="D1" s="19"/>
      <c r="E1" s="19"/>
      <c r="F1" s="19"/>
    </row>
    <row r="2" ht="14.25">
      <c r="A2" s="2"/>
    </row>
    <row r="3" spans="1:7" ht="13.5">
      <c r="A3" s="20" t="s">
        <v>41</v>
      </c>
      <c r="B3" s="20"/>
      <c r="C3" s="20"/>
      <c r="D3" s="20"/>
      <c r="E3" s="20"/>
      <c r="F3" s="20"/>
      <c r="G3" s="20"/>
    </row>
    <row r="4" spans="1:7" ht="13.5">
      <c r="A4" s="4"/>
      <c r="B4" s="4"/>
      <c r="C4" s="4"/>
      <c r="D4" s="4"/>
      <c r="E4" s="4"/>
      <c r="F4" s="4"/>
      <c r="G4" s="4"/>
    </row>
    <row r="5" spans="1:8" ht="21.75" customHeight="1">
      <c r="A5" s="21" t="s">
        <v>1</v>
      </c>
      <c r="B5" s="22" t="s">
        <v>2</v>
      </c>
      <c r="C5" s="23" t="s">
        <v>37</v>
      </c>
      <c r="D5" s="28" t="s">
        <v>38</v>
      </c>
      <c r="E5" s="24" t="s">
        <v>39</v>
      </c>
      <c r="F5" s="25"/>
      <c r="G5" s="26"/>
      <c r="H5" s="27" t="s">
        <v>40</v>
      </c>
    </row>
    <row r="6" spans="1:8" ht="50.25" customHeight="1">
      <c r="A6" s="21"/>
      <c r="B6" s="22"/>
      <c r="C6" s="23"/>
      <c r="D6" s="29"/>
      <c r="E6" s="16" t="s">
        <v>33</v>
      </c>
      <c r="F6" s="16" t="s">
        <v>34</v>
      </c>
      <c r="G6" s="16" t="s">
        <v>35</v>
      </c>
      <c r="H6" s="27"/>
    </row>
    <row r="7" spans="1:8" s="9" customFormat="1" ht="15.75">
      <c r="A7" s="5">
        <v>1</v>
      </c>
      <c r="B7" s="6" t="s">
        <v>3</v>
      </c>
      <c r="C7" s="7">
        <v>100560</v>
      </c>
      <c r="D7" s="7">
        <v>26387</v>
      </c>
      <c r="E7" s="8">
        <v>9595</v>
      </c>
      <c r="F7" s="7">
        <v>9595</v>
      </c>
      <c r="G7" s="7">
        <v>11257</v>
      </c>
      <c r="H7" s="7">
        <f>D7+E7+F7+G7</f>
        <v>56834</v>
      </c>
    </row>
    <row r="8" spans="1:8" s="9" customFormat="1" ht="15.75">
      <c r="A8" s="5">
        <v>2</v>
      </c>
      <c r="B8" s="6" t="s">
        <v>4</v>
      </c>
      <c r="C8" s="7">
        <v>286808</v>
      </c>
      <c r="D8" s="7">
        <v>78895</v>
      </c>
      <c r="E8" s="8">
        <v>25249</v>
      </c>
      <c r="F8" s="7">
        <v>26260</v>
      </c>
      <c r="G8" s="7">
        <v>22872</v>
      </c>
      <c r="H8" s="7">
        <f aca="true" t="shared" si="0" ref="H8:H27">D8+E8+F8+G8</f>
        <v>153276</v>
      </c>
    </row>
    <row r="9" spans="1:8" s="9" customFormat="1" ht="15.75">
      <c r="A9" s="5">
        <v>3</v>
      </c>
      <c r="B9" s="6" t="s">
        <v>5</v>
      </c>
      <c r="C9" s="7">
        <v>118265</v>
      </c>
      <c r="D9" s="7">
        <v>30805</v>
      </c>
      <c r="E9" s="8">
        <v>11664</v>
      </c>
      <c r="F9" s="7">
        <v>12120</v>
      </c>
      <c r="G9" s="7">
        <v>13130</v>
      </c>
      <c r="H9" s="7">
        <f t="shared" si="0"/>
        <v>67719</v>
      </c>
    </row>
    <row r="10" spans="1:8" s="9" customFormat="1" ht="15.75">
      <c r="A10" s="5">
        <v>4</v>
      </c>
      <c r="B10" s="6" t="s">
        <v>6</v>
      </c>
      <c r="C10" s="7">
        <v>118830</v>
      </c>
      <c r="D10" s="7">
        <v>31710</v>
      </c>
      <c r="E10" s="8">
        <v>8458</v>
      </c>
      <c r="F10" s="7">
        <v>9190</v>
      </c>
      <c r="G10" s="7">
        <v>11181</v>
      </c>
      <c r="H10" s="7">
        <f t="shared" si="0"/>
        <v>60539</v>
      </c>
    </row>
    <row r="11" spans="1:8" s="9" customFormat="1" ht="15.75">
      <c r="A11" s="5">
        <v>5</v>
      </c>
      <c r="B11" s="6" t="s">
        <v>7</v>
      </c>
      <c r="C11" s="7">
        <v>371121</v>
      </c>
      <c r="D11" s="7">
        <v>98403</v>
      </c>
      <c r="E11" s="8">
        <v>35355</v>
      </c>
      <c r="F11" s="7">
        <v>32831</v>
      </c>
      <c r="G11" s="7">
        <v>27346</v>
      </c>
      <c r="H11" s="7">
        <f t="shared" si="0"/>
        <v>193935</v>
      </c>
    </row>
    <row r="12" spans="1:8" s="9" customFormat="1" ht="15.75">
      <c r="A12" s="5">
        <v>6</v>
      </c>
      <c r="B12" s="6" t="s">
        <v>8</v>
      </c>
      <c r="C12" s="7">
        <v>316247</v>
      </c>
      <c r="D12" s="7">
        <v>84696</v>
      </c>
      <c r="E12" s="8">
        <v>31467</v>
      </c>
      <c r="F12" s="7">
        <v>28785</v>
      </c>
      <c r="G12" s="7">
        <v>28964</v>
      </c>
      <c r="H12" s="7">
        <f t="shared" si="0"/>
        <v>173912</v>
      </c>
    </row>
    <row r="13" spans="1:8" s="9" customFormat="1" ht="15.75">
      <c r="A13" s="5">
        <v>7</v>
      </c>
      <c r="B13" s="6" t="s">
        <v>9</v>
      </c>
      <c r="C13" s="7">
        <v>168176</v>
      </c>
      <c r="D13" s="7">
        <v>41199</v>
      </c>
      <c r="E13" s="8">
        <v>16469</v>
      </c>
      <c r="F13" s="7">
        <v>18295</v>
      </c>
      <c r="G13" s="7">
        <v>16666</v>
      </c>
      <c r="H13" s="7">
        <f t="shared" si="0"/>
        <v>92629</v>
      </c>
    </row>
    <row r="14" spans="1:8" s="9" customFormat="1" ht="15.75">
      <c r="A14" s="5">
        <v>8</v>
      </c>
      <c r="B14" s="6" t="s">
        <v>10</v>
      </c>
      <c r="C14" s="7">
        <v>131166</v>
      </c>
      <c r="D14" s="7">
        <v>34671</v>
      </c>
      <c r="E14" s="8">
        <v>11847</v>
      </c>
      <c r="F14" s="7">
        <v>11617</v>
      </c>
      <c r="G14" s="7">
        <v>13007</v>
      </c>
      <c r="H14" s="7">
        <f t="shared" si="0"/>
        <v>71142</v>
      </c>
    </row>
    <row r="15" spans="1:8" s="9" customFormat="1" ht="15.75">
      <c r="A15" s="5">
        <v>9</v>
      </c>
      <c r="B15" s="6" t="s">
        <v>11</v>
      </c>
      <c r="C15" s="7">
        <v>77988</v>
      </c>
      <c r="D15" s="7">
        <v>19104</v>
      </c>
      <c r="E15" s="8">
        <v>5621</v>
      </c>
      <c r="F15" s="7">
        <v>7169</v>
      </c>
      <c r="G15" s="7">
        <v>7070</v>
      </c>
      <c r="H15" s="7">
        <f t="shared" si="0"/>
        <v>38964</v>
      </c>
    </row>
    <row r="16" spans="1:8" s="9" customFormat="1" ht="15.75">
      <c r="A16" s="5">
        <v>10</v>
      </c>
      <c r="B16" s="6" t="s">
        <v>12</v>
      </c>
      <c r="C16" s="7">
        <v>126379</v>
      </c>
      <c r="D16" s="7">
        <v>38311</v>
      </c>
      <c r="E16" s="8">
        <v>11550</v>
      </c>
      <c r="F16" s="7">
        <v>11430</v>
      </c>
      <c r="G16" s="7">
        <v>11126</v>
      </c>
      <c r="H16" s="7">
        <f t="shared" si="0"/>
        <v>72417</v>
      </c>
    </row>
    <row r="17" spans="1:8" s="9" customFormat="1" ht="15.75">
      <c r="A17" s="5">
        <v>11</v>
      </c>
      <c r="B17" s="6" t="s">
        <v>13</v>
      </c>
      <c r="C17" s="7">
        <v>85455</v>
      </c>
      <c r="D17" s="7">
        <v>15679</v>
      </c>
      <c r="E17" s="8">
        <v>5000</v>
      </c>
      <c r="F17" s="7">
        <v>5457</v>
      </c>
      <c r="G17" s="7">
        <v>5000</v>
      </c>
      <c r="H17" s="7">
        <f t="shared" si="0"/>
        <v>31136</v>
      </c>
    </row>
    <row r="18" spans="1:8" s="9" customFormat="1" ht="15.75">
      <c r="A18" s="5">
        <v>12</v>
      </c>
      <c r="B18" s="6" t="s">
        <v>14</v>
      </c>
      <c r="C18" s="7">
        <v>107226</v>
      </c>
      <c r="D18" s="7">
        <v>34520</v>
      </c>
      <c r="E18" s="8">
        <v>11304</v>
      </c>
      <c r="F18" s="7">
        <v>11993</v>
      </c>
      <c r="G18" s="7">
        <v>12450</v>
      </c>
      <c r="H18" s="7">
        <f t="shared" si="0"/>
        <v>70267</v>
      </c>
    </row>
    <row r="19" spans="1:8" s="9" customFormat="1" ht="15.75">
      <c r="A19" s="5">
        <v>13</v>
      </c>
      <c r="B19" s="6" t="s">
        <v>15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>
        <v>84419</v>
      </c>
      <c r="D20" s="7">
        <v>14304</v>
      </c>
      <c r="E20" s="8">
        <v>5555</v>
      </c>
      <c r="F20" s="7">
        <v>5555</v>
      </c>
      <c r="G20" s="7">
        <v>5555</v>
      </c>
      <c r="H20" s="7">
        <f t="shared" si="0"/>
        <v>30969</v>
      </c>
    </row>
    <row r="21" spans="1:8" s="9" customFormat="1" ht="15.75">
      <c r="A21" s="5">
        <v>15</v>
      </c>
      <c r="B21" s="6" t="s">
        <v>17</v>
      </c>
      <c r="C21" s="7">
        <v>263176</v>
      </c>
      <c r="D21" s="7">
        <v>77849</v>
      </c>
      <c r="E21" s="8">
        <v>26600</v>
      </c>
      <c r="F21" s="7">
        <v>25542</v>
      </c>
      <c r="G21" s="7">
        <v>25250</v>
      </c>
      <c r="H21" s="7">
        <f t="shared" si="0"/>
        <v>155241</v>
      </c>
    </row>
    <row r="22" spans="1:8" s="9" customFormat="1" ht="15.75">
      <c r="A22" s="5">
        <v>16</v>
      </c>
      <c r="B22" s="6" t="s">
        <v>18</v>
      </c>
      <c r="C22" s="7">
        <v>310919</v>
      </c>
      <c r="D22" s="7">
        <v>82671</v>
      </c>
      <c r="E22" s="8">
        <v>29701</v>
      </c>
      <c r="F22" s="7">
        <v>28114</v>
      </c>
      <c r="G22" s="7">
        <v>26898</v>
      </c>
      <c r="H22" s="7">
        <f t="shared" si="0"/>
        <v>167384</v>
      </c>
    </row>
    <row r="23" spans="1:8" s="9" customFormat="1" ht="15.75">
      <c r="A23" s="5">
        <v>17</v>
      </c>
      <c r="B23" s="6" t="s">
        <v>19</v>
      </c>
      <c r="C23" s="7">
        <v>528803</v>
      </c>
      <c r="D23" s="7">
        <v>155046</v>
      </c>
      <c r="E23" s="8">
        <v>47922</v>
      </c>
      <c r="F23" s="7">
        <v>41562</v>
      </c>
      <c r="G23" s="7">
        <v>46115</v>
      </c>
      <c r="H23" s="7">
        <f t="shared" si="0"/>
        <v>290645</v>
      </c>
    </row>
    <row r="24" spans="1:8" s="9" customFormat="1" ht="15.75">
      <c r="A24" s="5">
        <v>18</v>
      </c>
      <c r="B24" s="6" t="s">
        <v>20</v>
      </c>
      <c r="C24" s="7">
        <v>459410</v>
      </c>
      <c r="D24" s="7">
        <v>120344</v>
      </c>
      <c r="E24" s="8">
        <v>44611</v>
      </c>
      <c r="F24" s="7">
        <v>56615</v>
      </c>
      <c r="G24" s="7">
        <v>24497</v>
      </c>
      <c r="H24" s="7">
        <f t="shared" si="0"/>
        <v>246067</v>
      </c>
    </row>
    <row r="25" spans="1:8" s="9" customFormat="1" ht="15.75">
      <c r="A25" s="5">
        <v>19</v>
      </c>
      <c r="B25" s="6" t="s">
        <v>21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335052</v>
      </c>
      <c r="D26" s="7">
        <v>92085</v>
      </c>
      <c r="E26" s="8">
        <v>29485</v>
      </c>
      <c r="F26" s="7">
        <v>25381</v>
      </c>
      <c r="G26" s="7">
        <v>29225</v>
      </c>
      <c r="H26" s="7">
        <f t="shared" si="0"/>
        <v>176176</v>
      </c>
    </row>
    <row r="27" spans="1:8" s="9" customFormat="1" ht="15.75">
      <c r="A27" s="5">
        <v>21</v>
      </c>
      <c r="B27" s="6" t="s">
        <v>23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17" t="s">
        <v>24</v>
      </c>
      <c r="B28" s="18"/>
      <c r="C28" s="10">
        <f>SUM(C7:C27)</f>
        <v>3990000</v>
      </c>
      <c r="D28" s="10"/>
      <c r="E28" s="11">
        <f>SUM(E7:E27)</f>
        <v>367453</v>
      </c>
      <c r="F28" s="11">
        <f>SUM(F7:F27)</f>
        <v>367511</v>
      </c>
      <c r="G28" s="11">
        <f>SUM(G7:G27)</f>
        <v>337609</v>
      </c>
      <c r="H28" s="12">
        <f>SUM(H7:H27)</f>
        <v>2149252</v>
      </c>
    </row>
  </sheetData>
  <sheetProtection/>
  <mergeCells count="9">
    <mergeCell ref="H5:H6"/>
    <mergeCell ref="A28:B28"/>
    <mergeCell ref="A1:F1"/>
    <mergeCell ref="A5:A6"/>
    <mergeCell ref="B5:B6"/>
    <mergeCell ref="C5:C6"/>
    <mergeCell ref="A3:G3"/>
    <mergeCell ref="E5:G5"/>
    <mergeCell ref="D5:D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2014-04-01T10:36:17Z</dcterms:created>
  <dcterms:modified xsi:type="dcterms:W3CDTF">2021-07-05T10:44:54Z</dcterms:modified>
  <cp:category/>
  <cp:version/>
  <cp:contentType/>
  <cp:contentStatus/>
</cp:coreProperties>
</file>