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720" windowHeight="11385" tabRatio="913" activeTab="9"/>
  </bookViews>
  <sheets>
    <sheet name="71035 § 2020" sheetId="1" r:id="rId1"/>
    <sheet name="85195 § 2010" sheetId="2" r:id="rId2"/>
    <sheet name="85203§2010 bieżące" sheetId="3" r:id="rId3"/>
    <sheet name="85203§2010 za życiem" sheetId="4" r:id="rId4"/>
    <sheet name="85203§6310 " sheetId="5" r:id="rId5"/>
    <sheet name="85213 § 2010" sheetId="6" r:id="rId6"/>
    <sheet name="85213 § 2030 " sheetId="7" r:id="rId7"/>
    <sheet name="85214 § 2030" sheetId="8" r:id="rId8"/>
    <sheet name="85214§2039" sheetId="9" r:id="rId9"/>
    <sheet name="85215 § 2010" sheetId="10" r:id="rId10"/>
    <sheet name="85216 § 2030" sheetId="11" r:id="rId11"/>
    <sheet name="85216 § 2039" sheetId="12" r:id="rId12"/>
    <sheet name="85219 § 2010 " sheetId="13" r:id="rId13"/>
    <sheet name="85219 § 2030" sheetId="14" r:id="rId14"/>
    <sheet name="85228 § 2010" sheetId="15" r:id="rId15"/>
    <sheet name="85228 § 2030 OPIEKA 75+" sheetId="16" r:id="rId16"/>
    <sheet name="85230§ 2030 " sheetId="17" r:id="rId17"/>
    <sheet name="85231 § 2010  " sheetId="18" r:id="rId18"/>
    <sheet name="85278 § 2010 " sheetId="19" r:id="rId19"/>
    <sheet name="85295 § 2030 " sheetId="20" r:id="rId20"/>
    <sheet name="85295 § 6330 " sheetId="21" r:id="rId21"/>
    <sheet name="85395 § 2020 " sheetId="22" r:id="rId22"/>
    <sheet name="85501§2060 - 500 plus" sheetId="23" r:id="rId23"/>
    <sheet name="85501§2069 - 500 plus " sheetId="24" r:id="rId24"/>
    <sheet name="85502§2010" sheetId="25" r:id="rId25"/>
    <sheet name="85502§2010-Za Życiem" sheetId="26" r:id="rId26"/>
    <sheet name="85503§2010 - KDR" sheetId="27" r:id="rId27"/>
    <sheet name="85504§2010 DOBRY START" sheetId="28" r:id="rId28"/>
    <sheet name="85505§2030 - MALUCH" sheetId="29" r:id="rId29"/>
    <sheet name="85505§6330 - MALUCH" sheetId="30" r:id="rId30"/>
    <sheet name="85507§2030 - MALUCH" sheetId="31" r:id="rId31"/>
    <sheet name="85507§6330-MALUCH" sheetId="32" r:id="rId32"/>
    <sheet name="Arkusz1" sheetId="33" r:id="rId33"/>
  </sheets>
  <definedNames>
    <definedName name="_xlnm.Print_Area" localSheetId="0">'71035 § 2020'!$A$1:$I$123</definedName>
    <definedName name="_xlnm.Print_Area" localSheetId="1">'85195 § 2010'!$A$1:$I$123</definedName>
    <definedName name="_xlnm.Print_Area" localSheetId="2">'85203§2010 bieżące'!$A$1:$I$123</definedName>
    <definedName name="_xlnm.Print_Area" localSheetId="3">'85203§2010 za życiem'!$A$1:$I$123</definedName>
    <definedName name="_xlnm.Print_Area" localSheetId="4">'85203§6310 '!$A$1:$I$123</definedName>
    <definedName name="_xlnm.Print_Area" localSheetId="5">'85213 § 2010'!$A$1:$I$123</definedName>
    <definedName name="_xlnm.Print_Area" localSheetId="6">'85213 § 2030 '!$A$1:$I$121</definedName>
    <definedName name="_xlnm.Print_Area" localSheetId="7">'85214 § 2030'!$A$1:$I$122</definedName>
    <definedName name="_xlnm.Print_Area" localSheetId="8">'85214§2039'!$A$1:$I$122</definedName>
    <definedName name="_xlnm.Print_Area" localSheetId="9">'85215 § 2010'!$A$1:$J$122</definedName>
    <definedName name="_xlnm.Print_Area" localSheetId="10">'85216 § 2030'!$A$1:$I$122</definedName>
    <definedName name="_xlnm.Print_Area" localSheetId="11">'85216 § 2039'!$A$1:$I$122</definedName>
    <definedName name="_xlnm.Print_Area" localSheetId="12">'85219 § 2010 '!$A$1:$I$121</definedName>
    <definedName name="_xlnm.Print_Area" localSheetId="13">'85219 § 2030'!$A$1:$I$122</definedName>
    <definedName name="_xlnm.Print_Area" localSheetId="14">'85228 § 2010'!$A$1:$I$123</definedName>
    <definedName name="_xlnm.Print_Area" localSheetId="15">'85228 § 2030 OPIEKA 75+'!$A$1:$I$123</definedName>
    <definedName name="_xlnm.Print_Area" localSheetId="16">'85230§ 2030 '!$A$1:$I$121</definedName>
    <definedName name="_xlnm.Print_Area" localSheetId="17">'85231 § 2010  '!$A$1:$I$121</definedName>
    <definedName name="_xlnm.Print_Area" localSheetId="18">'85278 § 2010 '!$A$1:$I$123</definedName>
    <definedName name="_xlnm.Print_Area" localSheetId="19">'85295 § 2030 '!$A$1:$I$123</definedName>
    <definedName name="_xlnm.Print_Area" localSheetId="20">'85295 § 6330 '!$A$1:$I$123</definedName>
    <definedName name="_xlnm.Print_Area" localSheetId="21">'85395 § 2020 '!$A$1:$I$123</definedName>
    <definedName name="_xlnm.Print_Area" localSheetId="22">'85501§2060 - 500 plus'!$A$1:$I$122</definedName>
    <definedName name="_xlnm.Print_Area" localSheetId="23">'85501§2069 - 500 plus '!$A$1:$I$122</definedName>
    <definedName name="_xlnm.Print_Area" localSheetId="24">'85502§2010'!$A$1:$I$122</definedName>
    <definedName name="_xlnm.Print_Area" localSheetId="25">'85502§2010-Za Życiem'!$A$1:$J$122</definedName>
    <definedName name="_xlnm.Print_Area" localSheetId="26">'85503§2010 - KDR'!$A$1:$I$122</definedName>
    <definedName name="_xlnm.Print_Area" localSheetId="27">'85504§2010 DOBRY START'!$A$1:$I$122</definedName>
    <definedName name="_xlnm.Print_Area" localSheetId="28">'85505§2030 - MALUCH'!$A$1:$I$122</definedName>
    <definedName name="_xlnm.Print_Area" localSheetId="29">'85505§6330 - MALUCH'!$A$1:$I$122</definedName>
    <definedName name="_xlnm.Print_Area" localSheetId="30">'85507§2030 - MALUCH'!$A$1:$I$122</definedName>
    <definedName name="_xlnm.Print_Area" localSheetId="31">'85507§6330-MALUCH'!$A$1:$I$122</definedName>
    <definedName name="_xlnm.Print_Titles" localSheetId="0">'71035 § 2020'!$5:$5</definedName>
    <definedName name="_xlnm.Print_Titles" localSheetId="1">'85195 § 2010'!$5:$5</definedName>
    <definedName name="_xlnm.Print_Titles" localSheetId="2">'85203§2010 bieżące'!$5:$5</definedName>
    <definedName name="_xlnm.Print_Titles" localSheetId="3">'85203§2010 za życiem'!$5:$5</definedName>
    <definedName name="_xlnm.Print_Titles" localSheetId="4">'85203§6310 '!$5:$5</definedName>
    <definedName name="_xlnm.Print_Titles" localSheetId="5">'85213 § 2010'!$5:$5</definedName>
    <definedName name="_xlnm.Print_Titles" localSheetId="6">'85213 § 2030 '!$5:$5</definedName>
    <definedName name="_xlnm.Print_Titles" localSheetId="7">'85214 § 2030'!$5:$5</definedName>
    <definedName name="_xlnm.Print_Titles" localSheetId="8">'85214§2039'!$5:$5</definedName>
    <definedName name="_xlnm.Print_Titles" localSheetId="9">'85215 § 2010'!$5:$5</definedName>
    <definedName name="_xlnm.Print_Titles" localSheetId="10">'85216 § 2030'!$5:$5</definedName>
    <definedName name="_xlnm.Print_Titles" localSheetId="11">'85216 § 2039'!$5:$5</definedName>
    <definedName name="_xlnm.Print_Titles" localSheetId="12">'85219 § 2010 '!$5:$5</definedName>
    <definedName name="_xlnm.Print_Titles" localSheetId="13">'85219 § 2030'!$5:$5</definedName>
    <definedName name="_xlnm.Print_Titles" localSheetId="14">'85228 § 2010'!$5:$5</definedName>
    <definedName name="_xlnm.Print_Titles" localSheetId="15">'85228 § 2030 OPIEKA 75+'!$5:$5</definedName>
    <definedName name="_xlnm.Print_Titles" localSheetId="16">'85230§ 2030 '!$5:$5</definedName>
    <definedName name="_xlnm.Print_Titles" localSheetId="17">'85231 § 2010  '!$5:$5</definedName>
    <definedName name="_xlnm.Print_Titles" localSheetId="18">'85278 § 2010 '!$5:$5</definedName>
    <definedName name="_xlnm.Print_Titles" localSheetId="19">'85295 § 2030 '!$5:$5</definedName>
    <definedName name="_xlnm.Print_Titles" localSheetId="20">'85295 § 6330 '!$5:$5</definedName>
    <definedName name="_xlnm.Print_Titles" localSheetId="21">'85395 § 2020 '!$5:$5</definedName>
    <definedName name="_xlnm.Print_Titles" localSheetId="22">'85501§2060 - 500 plus'!$4:$4</definedName>
    <definedName name="_xlnm.Print_Titles" localSheetId="23">'85501§2069 - 500 plus '!$4:$4</definedName>
    <definedName name="_xlnm.Print_Titles" localSheetId="24">'85502§2010'!$5:$5</definedName>
    <definedName name="_xlnm.Print_Titles" localSheetId="25">'85502§2010-Za Życiem'!$5:$5</definedName>
    <definedName name="_xlnm.Print_Titles" localSheetId="26">'85503§2010 - KDR'!$4:$4</definedName>
    <definedName name="_xlnm.Print_Titles" localSheetId="27">'85504§2010 DOBRY START'!$4:$4</definedName>
    <definedName name="_xlnm.Print_Titles" localSheetId="28">'85505§2030 - MALUCH'!$4:$4</definedName>
    <definedName name="_xlnm.Print_Titles" localSheetId="29">'85505§6330 - MALUCH'!$4:$4</definedName>
    <definedName name="_xlnm.Print_Titles" localSheetId="30">'85507§2030 - MALUCH'!$4:$4</definedName>
    <definedName name="_xlnm.Print_Titles" localSheetId="31">'85507§6330-MALUCH'!$4:$4</definedName>
  </definedNames>
  <calcPr fullCalcOnLoad="1"/>
</workbook>
</file>

<file path=xl/sharedStrings.xml><?xml version="1.0" encoding="utf-8"?>
<sst xmlns="http://schemas.openxmlformats.org/spreadsheetml/2006/main" count="7872" uniqueCount="199">
  <si>
    <t>RAZEM MIASTA I GMINY</t>
  </si>
  <si>
    <t>WYDMINY</t>
  </si>
  <si>
    <t>Urząd Gminy</t>
  </si>
  <si>
    <t>WILCZĘTA</t>
  </si>
  <si>
    <t>WIELICZKI</t>
  </si>
  <si>
    <t>WIELBARK</t>
  </si>
  <si>
    <t xml:space="preserve">ŚWIĘTAJNO OLECKIE                                             </t>
  </si>
  <si>
    <t xml:space="preserve">ŚWIĘTAJNO                                             </t>
  </si>
  <si>
    <t>ŚWIĄTKI</t>
  </si>
  <si>
    <t>SZCZYTNO (W)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</si>
  <si>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</si>
  <si>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</si>
  <si>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</si>
  <si>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</si>
  <si>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</si>
  <si>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</si>
  <si>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</si>
  <si>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</si>
  <si>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</si>
  <si>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</si>
  <si>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</si>
  <si>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</si>
  <si>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</si>
  <si>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 (W)</t>
  </si>
  <si>
    <t>NOWE MIASTO LUBAWSKIE (W)</t>
  </si>
  <si>
    <t>MRĄGOWO (W)</t>
  </si>
  <si>
    <t>MIŁKI</t>
  </si>
  <si>
    <t>MILEJEWO</t>
  </si>
  <si>
    <t>MARKUSY</t>
  </si>
  <si>
    <t>MAŁDYTY</t>
  </si>
  <si>
    <t>ŁUKTA</t>
  </si>
  <si>
    <t>LUBOMINO</t>
  </si>
  <si>
    <t>LUBAWA (W)</t>
  </si>
  <si>
    <t>LIDZBARK WARMIŃSKI (W)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</si>
  <si>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</si>
  <si>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</si>
  <si>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</si>
  <si>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</si>
  <si>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</si>
  <si>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</si>
  <si>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</si>
  <si>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 (W)</t>
  </si>
  <si>
    <t>KALINOWO</t>
  </si>
  <si>
    <t>JONKOWO</t>
  </si>
  <si>
    <t>JEDWABNO</t>
  </si>
  <si>
    <t>JANOWO</t>
  </si>
  <si>
    <t>JANOWIEC KOŚCIELNY</t>
  </si>
  <si>
    <t>IŁOWO OSADA</t>
  </si>
  <si>
    <t>IŁAWA (W)</t>
  </si>
  <si>
    <t>GRUNWALD</t>
  </si>
  <si>
    <t>GRONOWO ELBLĄSKIE</t>
  </si>
  <si>
    <t>GRODZICZNO</t>
  </si>
  <si>
    <t>GÓROWO IŁAWECKIE (W)</t>
  </si>
  <si>
    <t>GODKOWO</t>
  </si>
  <si>
    <t>GIŻYCKO (W)</t>
  </si>
  <si>
    <t>GIETRZWAŁD</t>
  </si>
  <si>
    <t>EŁK (W)</t>
  </si>
  <si>
    <t>ELBLĄG</t>
  </si>
  <si>
    <t>DŹWIERZUTY</t>
  </si>
  <si>
    <t>DZIAŁDOWO (W)</t>
  </si>
  <si>
    <t>DYWITY</t>
  </si>
  <si>
    <t>DUBIENINKI</t>
  </si>
  <si>
    <t>DĄBRÓWNO</t>
  </si>
  <si>
    <t>BUDRY</t>
  </si>
  <si>
    <t>BRANIEWO (W)</t>
  </si>
  <si>
    <t xml:space="preserve">BISKUPIEC                                                                       </t>
  </si>
  <si>
    <t>BARTOSZYCE (W)</t>
  </si>
  <si>
    <t>BARCIANY</t>
  </si>
  <si>
    <t>BANIE MAZURSKIE</t>
  </si>
  <si>
    <t>ZALEWO</t>
  </si>
  <si>
    <t>Urząd Miasta</t>
  </si>
  <si>
    <t>WĘGORZEWO</t>
  </si>
  <si>
    <t>TOLKMICKO</t>
  </si>
  <si>
    <t>SZCZYTNO (M)</t>
  </si>
  <si>
    <t>SUSZ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</si>
  <si>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</si>
  <si>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</si>
  <si>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</si>
  <si>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</si>
  <si>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</si>
  <si>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</si>
  <si>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</si>
  <si>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</si>
  <si>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OSTRÓDA (M)</t>
  </si>
  <si>
    <t>ORZYSZ</t>
  </si>
  <si>
    <t>ORNETA</t>
  </si>
  <si>
    <t>OLSZTYNEK</t>
  </si>
  <si>
    <t>M.OLSZTYN</t>
  </si>
  <si>
    <t>OLECKO</t>
  </si>
  <si>
    <t>NOWE MIASTO LUBAWSKIE (M)</t>
  </si>
  <si>
    <t>NIDZICA</t>
  </si>
  <si>
    <t>MRĄGOWO (M)</t>
  </si>
  <si>
    <t>MORĄG</t>
  </si>
  <si>
    <t>MŁYNARY</t>
  </si>
  <si>
    <t>MIŁOMŁYN</t>
  </si>
  <si>
    <t>MIŁAKOWO</t>
  </si>
  <si>
    <t>MIKOŁAJKI</t>
  </si>
  <si>
    <t>LUBAWA (M)</t>
  </si>
  <si>
    <t>LIDZBARK</t>
  </si>
  <si>
    <t>LIDZBARK WARMIŃSKI (M)</t>
  </si>
  <si>
    <t>KORSZE</t>
  </si>
  <si>
    <t>KISIELICE</t>
  </si>
  <si>
    <t>KĘTRZYN (M)</t>
  </si>
  <si>
    <t>JEZIORANY</t>
  </si>
  <si>
    <t>IŁAWA (M)</t>
  </si>
  <si>
    <t>GÓROWO IŁAWECKIE (M)</t>
  </si>
  <si>
    <t>GOŁDAP</t>
  </si>
  <si>
    <t>GIŻYCKO (M)</t>
  </si>
  <si>
    <t>FROMBORK</t>
  </si>
  <si>
    <t>EŁK (M)</t>
  </si>
  <si>
    <t>M.ELBLĄG</t>
  </si>
  <si>
    <t>DZIAŁDOWO (M)</t>
  </si>
  <si>
    <t>DOBRE MIASTO</t>
  </si>
  <si>
    <t>BRANIEWO (M)</t>
  </si>
  <si>
    <t>BISZTYNEK</t>
  </si>
  <si>
    <t>BISKUPIEC (M)</t>
  </si>
  <si>
    <t>BIAŁA PISKA</t>
  </si>
  <si>
    <t>BARTOSZYCE (M)</t>
  </si>
  <si>
    <t>BARCZEWO</t>
  </si>
  <si>
    <t>JEDNOSTKA SAMORZĄDU TERYTORIALNEGO</t>
  </si>
  <si>
    <t>Rodzaj Jednostki</t>
  </si>
  <si>
    <t>Lp.</t>
  </si>
  <si>
    <t>85213 § 2010 - Składki na ubezpieczenia zdrowotne opłacane za osoby pobierające niektóre świadczenia z pomocy społecznej,  niektóre świadczenia rodzinne oraz za osoby uczestniczące w zajęciach w centrum integracji społecznej</t>
  </si>
  <si>
    <t>85195 § 2010 - Pozostała działalność - koszty wydawania decyzji</t>
  </si>
  <si>
    <t xml:space="preserve">85228 § 2010 - Usługi opiekuńcze i specjalistyczne usługi opiekuńcze </t>
  </si>
  <si>
    <t>ROZDZIAŁ 85213 § 2030 - Składki na ubezpieczenia zdrowotne opłacane za osoby pobierające niektóre świadczenia z pomocy społecznej,  niektóre świadczenia rodzinne oraz za osoby uczestniczące w zajęciach w centrum integracji społecznej</t>
  </si>
  <si>
    <t>ROZDZIAŁ 85216§2030 - ZASIŁKI STAŁE</t>
  </si>
  <si>
    <t>85219 § 2030 - Ośrodki pomocy społecznej</t>
  </si>
  <si>
    <t>85203 § 2010 - Ośrodki Wsparcia</t>
  </si>
  <si>
    <t>85215 § 2010 - Dodatki mieszkaniowe</t>
  </si>
  <si>
    <t>85219 § 2010 - Ośrodki pomocy społecznej - opiekun prawny</t>
  </si>
  <si>
    <t>85231 § 2010 - Pomoc dla cudzoziemców</t>
  </si>
  <si>
    <t>Joanna Pieniak</t>
  </si>
  <si>
    <t>tel 89 523 27 25</t>
  </si>
  <si>
    <t>Olga Zarosa-Raczkowska</t>
  </si>
  <si>
    <t>tel 89 523 23 09</t>
  </si>
  <si>
    <t>Anna Koroś - Czubak</t>
  </si>
  <si>
    <t>tel 89 523 26 86</t>
  </si>
  <si>
    <t>Anna Koroś- Czubak</t>
  </si>
  <si>
    <t>89 523 25 16</t>
  </si>
  <si>
    <t>Karina Anioł-Orchowska</t>
  </si>
  <si>
    <t>Iwona Jabłońska</t>
  </si>
  <si>
    <t>89 523 24 25</t>
  </si>
  <si>
    <t>tel 89 523 24 25</t>
  </si>
  <si>
    <t xml:space="preserve">Karina Anioł - Orchowska </t>
  </si>
  <si>
    <t>85230 § 2030 -  Pomoc państwa w zakresie dożywiania</t>
  </si>
  <si>
    <t xml:space="preserve">85501§2060 - Świadczenia wychowawcze </t>
  </si>
  <si>
    <t>85502 § 2010 - Świadczenia rodzinne, świadczenie z funduszu alimentacyjnego oraz składki na ubezpieczenia emerytalne i rentowe z ubezpieczenia społecznego</t>
  </si>
  <si>
    <t xml:space="preserve">Klaudia Kłoda - Szczerba </t>
  </si>
  <si>
    <t>tel 89 523 23 38</t>
  </si>
  <si>
    <t>85503§2010 - Karta Dużej Rodziny</t>
  </si>
  <si>
    <t>kwiecień</t>
  </si>
  <si>
    <t>maj</t>
  </si>
  <si>
    <t>czerwiec</t>
  </si>
  <si>
    <t>II KWARTAŁ 2017</t>
  </si>
  <si>
    <t>przekazana dotacja MAJ</t>
  </si>
  <si>
    <t>przekazana dotacja CZERWIEC</t>
  </si>
  <si>
    <t>przekazana dotacja STYCZEŃ- MARZEC</t>
  </si>
  <si>
    <t>85505§2030 - Tworzenie i funkcjonowanie żłobków</t>
  </si>
  <si>
    <t>85505§6330 -  Tworzenie i funkcjonowanie żłobków (inwestycje)</t>
  </si>
  <si>
    <t>85507§2030 - Dzienni opiekunowie</t>
  </si>
  <si>
    <t xml:space="preserve">Plan po zmianach 2018 r. </t>
  </si>
  <si>
    <t>Przekazane          STYCZEŃ-MARZEC 2018</t>
  </si>
  <si>
    <t>II kwartał 2018 roku</t>
  </si>
  <si>
    <t>II KWARTAŁ 2018</t>
  </si>
  <si>
    <t>RAZEM I półrocze 2018</t>
  </si>
  <si>
    <t>II KWARTAŁ 2018 r.</t>
  </si>
  <si>
    <t xml:space="preserve">Plan po zmianach 2018r. </t>
  </si>
  <si>
    <t>ROZDZIAŁ 85214§2030 - ZASIŁKI OKRESOWE, CELOWE I POMOC W NATURZE ORAZ SKŁADKI NA UBEZPIECZENIA EMERYTALNE I RENTOWE</t>
  </si>
  <si>
    <t>I - VI 2018</t>
  </si>
  <si>
    <t>II kwartał 2018</t>
  </si>
  <si>
    <t xml:space="preserve">Plan po zmianach I kwartał  2018 r. </t>
  </si>
  <si>
    <t xml:space="preserve">Plan po zmianach II kwartał  2018 r. </t>
  </si>
  <si>
    <t>II kwartał 2018roku</t>
  </si>
  <si>
    <t>I- VI 2018</t>
  </si>
  <si>
    <t>Plan dotacji CZERWIEC 2018</t>
  </si>
  <si>
    <t>RAZEM I PÓŁROCZE 2018</t>
  </si>
  <si>
    <t>71035 § 2020 - Cmentarze</t>
  </si>
  <si>
    <t>85203 § 2010 - Ośrodki Wsparcia ( za życiem)</t>
  </si>
  <si>
    <t>85203 § 2010 - Ośrodki Wsparcia - inwestycje</t>
  </si>
  <si>
    <t xml:space="preserve">85278 § 2010 - Klęski </t>
  </si>
  <si>
    <t>85395 § 2020 - Program Romski</t>
  </si>
  <si>
    <t>85295 § 2030 - Pozostała działalność "Senior+"</t>
  </si>
  <si>
    <t>85295 § 2030 -Pozostała działalność "Senior+"</t>
  </si>
  <si>
    <t>85504§2010 - Dobry Start</t>
  </si>
  <si>
    <t>85228 § 2030 - PROGRAM Opieka 75+</t>
  </si>
  <si>
    <t>Emilia Orzoł</t>
  </si>
  <si>
    <t>tel 89 523 25 43</t>
  </si>
  <si>
    <t>85507§6330 - Dzienni opiekunowie (INWESTYCJE)</t>
  </si>
  <si>
    <t>przekazana dotacja KWIECIEŃ</t>
  </si>
  <si>
    <r>
      <t xml:space="preserve">85502 § 2010 - Świadczenia rodzinne, świadczenie z funduszu alimentacyjnego oraz składki na ubezpieczenia emerytalne i rentowe z ubezpieczenia społecznego                               - </t>
    </r>
    <r>
      <rPr>
        <b/>
        <i/>
        <u val="single"/>
        <sz val="9"/>
        <rFont val="Arial"/>
        <family val="2"/>
      </rPr>
      <t>ZA ŻYCIEM</t>
    </r>
  </si>
  <si>
    <t>BZ 13.4.1.6 - Wsparcie kobiet w ciąży i rodzin w zakresie dostępu do instrumentów polityki na rzecz rodziny</t>
  </si>
  <si>
    <t>w tym zwrot 4.120zł w marcu br.</t>
  </si>
  <si>
    <t>w tym zwrot 4.125 zł w marcu br.</t>
  </si>
  <si>
    <t>Plan po zmianach czerwiec 2018r.</t>
  </si>
  <si>
    <t>RAZEM II KWARTAŁ 2018</t>
  </si>
  <si>
    <t>Razem styczeń-czerwiec 2018</t>
  </si>
  <si>
    <t>BZ 13.4.1.1. - Świadczenia rodzinne, świadczenia z funduszu alimentacyjnego i zasiłki dla opiekunów</t>
  </si>
  <si>
    <t>Przekazane styczeń-marzec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</si>
</sst>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4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i/>
      <sz val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Tahoma"/>
      <family val="2"/>
    </font>
    <font>
      <b/>
      <i/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b/>
      <i/>
      <sz val="12"/>
      <name val="Century Gothic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 PL"/>
      <family val="0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sz val="12"/>
      <color indexed="20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1"/>
      <color theme="1"/>
      <name val="Czcionka tekstu podstawowego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alibri"/>
      <family val="2"/>
    </font>
    <font>
      <sz val="11"/>
      <color theme="1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15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7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0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1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1" fillId="3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1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1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71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1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1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4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0" borderId="1">
      <alignment horizontal="left" vertical="top"/>
      <protection/>
    </xf>
    <xf numFmtId="0" fontId="72" fillId="51" borderId="2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5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73" fillId="52" borderId="4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4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74" fillId="5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76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7" fillId="56" borderId="8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78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9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80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52" borderId="2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4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60" borderId="18" applyNumberFormat="0" applyFon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31" fillId="62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89" fillId="6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0" fillId="63" borderId="0" applyNumberFormat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52" borderId="4" applyNumberFormat="0" applyAlignment="0" applyProtection="0"/>
    <xf numFmtId="0" fontId="9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4" fontId="3" fillId="0" borderId="0" xfId="1388" applyNumberFormat="1" applyFont="1">
      <alignment/>
      <protection/>
    </xf>
    <xf numFmtId="4" fontId="4" fillId="0" borderId="0" xfId="1388" applyNumberFormat="1" applyFont="1">
      <alignment/>
      <protection/>
    </xf>
    <xf numFmtId="3" fontId="3" fillId="0" borderId="0" xfId="1388" applyNumberFormat="1" applyFont="1">
      <alignment/>
      <protection/>
    </xf>
    <xf numFmtId="4" fontId="6" fillId="0" borderId="0" xfId="1388" applyNumberFormat="1" applyFont="1" applyAlignment="1">
      <alignment vertical="center"/>
      <protection/>
    </xf>
    <xf numFmtId="4" fontId="8" fillId="0" borderId="0" xfId="1388" applyNumberFormat="1" applyFont="1">
      <alignment/>
      <protection/>
    </xf>
    <xf numFmtId="0" fontId="10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8" fillId="0" borderId="1" xfId="1388" applyNumberFormat="1" applyFont="1" applyBorder="1">
      <alignment/>
      <protection/>
    </xf>
    <xf numFmtId="4" fontId="8" fillId="64" borderId="0" xfId="1388" applyNumberFormat="1" applyFont="1" applyFill="1">
      <alignment/>
      <protection/>
    </xf>
    <xf numFmtId="4" fontId="8" fillId="0" borderId="0" xfId="1388" applyNumberFormat="1" applyFont="1" applyFill="1">
      <alignment/>
      <protection/>
    </xf>
    <xf numFmtId="4" fontId="13" fillId="35" borderId="1" xfId="1388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4" fontId="13" fillId="0" borderId="0" xfId="1388" applyNumberFormat="1" applyFont="1">
      <alignment/>
      <protection/>
    </xf>
    <xf numFmtId="4" fontId="5" fillId="23" borderId="20" xfId="1388" applyNumberFormat="1" applyFont="1" applyFill="1" applyBorder="1" applyAlignment="1">
      <alignment vertical="center"/>
      <protection/>
    </xf>
    <xf numFmtId="4" fontId="8" fillId="0" borderId="1" xfId="1388" applyNumberFormat="1" applyFont="1" applyBorder="1">
      <alignment/>
      <protection/>
    </xf>
    <xf numFmtId="4" fontId="8" fillId="0" borderId="21" xfId="1388" applyNumberFormat="1" applyFont="1" applyBorder="1">
      <alignment/>
      <protection/>
    </xf>
    <xf numFmtId="165" fontId="8" fillId="0" borderId="1" xfId="1388" applyNumberFormat="1" applyFont="1" applyBorder="1">
      <alignment/>
      <protection/>
    </xf>
    <xf numFmtId="4" fontId="8" fillId="0" borderId="1" xfId="1388" applyNumberFormat="1" applyFont="1" applyFill="1" applyBorder="1">
      <alignment/>
      <protection/>
    </xf>
    <xf numFmtId="4" fontId="8" fillId="0" borderId="21" xfId="1388" applyNumberFormat="1" applyFont="1" applyFill="1" applyBorder="1">
      <alignment/>
      <protection/>
    </xf>
    <xf numFmtId="165" fontId="8" fillId="0" borderId="1" xfId="1388" applyNumberFormat="1" applyFont="1" applyFill="1" applyBorder="1">
      <alignment/>
      <protection/>
    </xf>
    <xf numFmtId="4" fontId="14" fillId="0" borderId="0" xfId="1388" applyNumberFormat="1" applyFont="1" applyAlignment="1">
      <alignment horizontal="center" vertical="center" wrapText="1"/>
      <protection/>
    </xf>
    <xf numFmtId="4" fontId="15" fillId="0" borderId="0" xfId="1388" applyNumberFormat="1" applyFont="1" applyAlignment="1">
      <alignment vertical="center"/>
      <protection/>
    </xf>
    <xf numFmtId="166" fontId="8" fillId="0" borderId="1" xfId="1388" applyNumberFormat="1" applyFont="1" applyBorder="1">
      <alignment/>
      <protection/>
    </xf>
    <xf numFmtId="166" fontId="8" fillId="0" borderId="21" xfId="1388" applyNumberFormat="1" applyFont="1" applyBorder="1">
      <alignment/>
      <protection/>
    </xf>
    <xf numFmtId="3" fontId="8" fillId="0" borderId="21" xfId="1388" applyNumberFormat="1" applyFont="1" applyBorder="1">
      <alignment/>
      <protection/>
    </xf>
    <xf numFmtId="166" fontId="8" fillId="0" borderId="1" xfId="1388" applyNumberFormat="1" applyFont="1" applyFill="1" applyBorder="1">
      <alignment/>
      <protection/>
    </xf>
    <xf numFmtId="166" fontId="8" fillId="0" borderId="21" xfId="1388" applyNumberFormat="1" applyFont="1" applyFill="1" applyBorder="1">
      <alignment/>
      <protection/>
    </xf>
    <xf numFmtId="3" fontId="8" fillId="0" borderId="1" xfId="1388" applyNumberFormat="1" applyFont="1" applyFill="1" applyBorder="1">
      <alignment/>
      <protection/>
    </xf>
    <xf numFmtId="4" fontId="17" fillId="0" borderId="0" xfId="1388" applyNumberFormat="1" applyFont="1">
      <alignment/>
      <protection/>
    </xf>
    <xf numFmtId="4" fontId="18" fillId="35" borderId="1" xfId="1388" applyNumberFormat="1" applyFont="1" applyFill="1" applyBorder="1" applyAlignment="1">
      <alignment horizontal="center" vertical="center" wrapText="1"/>
      <protection/>
    </xf>
    <xf numFmtId="3" fontId="19" fillId="0" borderId="1" xfId="1388" applyNumberFormat="1" applyFont="1" applyBorder="1">
      <alignment/>
      <protection/>
    </xf>
    <xf numFmtId="0" fontId="20" fillId="0" borderId="1" xfId="0" applyFont="1" applyBorder="1" applyAlignment="1">
      <alignment horizontal="left" vertical="center" wrapText="1" indent="1"/>
    </xf>
    <xf numFmtId="4" fontId="19" fillId="0" borderId="1" xfId="1388" applyNumberFormat="1" applyFont="1" applyBorder="1">
      <alignment/>
      <protection/>
    </xf>
    <xf numFmtId="165" fontId="19" fillId="0" borderId="1" xfId="1388" applyNumberFormat="1" applyFont="1" applyBorder="1">
      <alignment/>
      <protection/>
    </xf>
    <xf numFmtId="4" fontId="19" fillId="0" borderId="21" xfId="1388" applyNumberFormat="1" applyFont="1" applyBorder="1">
      <alignment/>
      <protection/>
    </xf>
    <xf numFmtId="4" fontId="19" fillId="0" borderId="1" xfId="1388" applyNumberFormat="1" applyFont="1" applyFill="1" applyBorder="1">
      <alignment/>
      <protection/>
    </xf>
    <xf numFmtId="165" fontId="19" fillId="0" borderId="1" xfId="1388" applyNumberFormat="1" applyFont="1" applyFill="1" applyBorder="1">
      <alignment/>
      <protection/>
    </xf>
    <xf numFmtId="4" fontId="19" fillId="0" borderId="21" xfId="1388" applyNumberFormat="1" applyFont="1" applyFill="1" applyBorder="1">
      <alignment/>
      <protection/>
    </xf>
    <xf numFmtId="4" fontId="22" fillId="23" borderId="20" xfId="1388" applyNumberFormat="1" applyFont="1" applyFill="1" applyBorder="1" applyAlignment="1">
      <alignment vertical="center"/>
      <protection/>
    </xf>
    <xf numFmtId="4" fontId="14" fillId="0" borderId="0" xfId="1388" applyNumberFormat="1" applyFont="1" applyAlignment="1">
      <alignment horizontal="center" vertical="center"/>
      <protection/>
    </xf>
    <xf numFmtId="4" fontId="13" fillId="0" borderId="0" xfId="1388" applyNumberFormat="1" applyFont="1" applyBorder="1" applyAlignment="1">
      <alignment horizontal="center"/>
      <protection/>
    </xf>
    <xf numFmtId="3" fontId="8" fillId="65" borderId="22" xfId="1388" applyNumberFormat="1" applyFont="1" applyFill="1" applyBorder="1">
      <alignment/>
      <protection/>
    </xf>
    <xf numFmtId="0" fontId="11" fillId="65" borderId="1" xfId="1392" applyFont="1" applyFill="1" applyBorder="1" applyAlignment="1">
      <alignment horizontal="left" vertical="center" wrapText="1" indent="1"/>
      <protection/>
    </xf>
    <xf numFmtId="0" fontId="11" fillId="65" borderId="21" xfId="1392" applyFont="1" applyFill="1" applyBorder="1" applyAlignment="1">
      <alignment horizontal="left" vertical="center" wrapText="1" indent="1"/>
      <protection/>
    </xf>
    <xf numFmtId="4" fontId="8" fillId="0" borderId="23" xfId="1388" applyNumberFormat="1" applyFont="1" applyBorder="1">
      <alignment/>
      <protection/>
    </xf>
    <xf numFmtId="0" fontId="10" fillId="65" borderId="21" xfId="1392" applyFont="1" applyFill="1" applyBorder="1" applyAlignment="1">
      <alignment horizontal="left" vertical="center" wrapText="1" indent="1"/>
      <protection/>
    </xf>
    <xf numFmtId="3" fontId="3" fillId="0" borderId="0" xfId="1388" applyNumberFormat="1" applyFont="1" applyAlignment="1">
      <alignment horizontal="center"/>
      <protection/>
    </xf>
    <xf numFmtId="0" fontId="11" fillId="65" borderId="1" xfId="1392" applyFont="1" applyFill="1" applyBorder="1" applyAlignment="1">
      <alignment horizontal="center" vertical="center" wrapText="1"/>
      <protection/>
    </xf>
    <xf numFmtId="4" fontId="5" fillId="23" borderId="1" xfId="1388" applyNumberFormat="1" applyFont="1" applyFill="1" applyBorder="1" applyAlignment="1">
      <alignment vertical="center"/>
      <protection/>
    </xf>
    <xf numFmtId="4" fontId="4" fillId="0" borderId="0" xfId="1388" applyNumberFormat="1" applyFont="1" applyAlignment="1">
      <alignment horizontal="center"/>
      <protection/>
    </xf>
    <xf numFmtId="4" fontId="5" fillId="23" borderId="24" xfId="1388" applyNumberFormat="1" applyFont="1" applyFill="1" applyBorder="1" applyAlignment="1">
      <alignment vertical="center"/>
      <protection/>
    </xf>
    <xf numFmtId="4" fontId="12" fillId="0" borderId="21" xfId="1392" applyNumberFormat="1" applyFont="1" applyFill="1" applyBorder="1" applyAlignment="1">
      <alignment horizontal="right" vertical="center" wrapText="1" indent="1"/>
      <protection/>
    </xf>
    <xf numFmtId="4" fontId="9" fillId="0" borderId="21" xfId="1392" applyNumberFormat="1" applyFont="1" applyFill="1" applyBorder="1" applyAlignment="1">
      <alignment horizontal="right" vertical="center" wrapText="1" indent="1"/>
      <protection/>
    </xf>
    <xf numFmtId="4" fontId="5" fillId="33" borderId="25" xfId="1388" applyNumberFormat="1" applyFont="1" applyFill="1" applyBorder="1" applyAlignment="1">
      <alignment vertical="center"/>
      <protection/>
    </xf>
    <xf numFmtId="4" fontId="3" fillId="0" borderId="0" xfId="1388" applyNumberFormat="1" applyFont="1" applyBorder="1">
      <alignment/>
      <protection/>
    </xf>
    <xf numFmtId="0" fontId="11" fillId="65" borderId="1" xfId="1367" applyFont="1" applyFill="1" applyBorder="1" applyAlignment="1">
      <alignment horizontal="left" vertical="center" wrapText="1" indent="1"/>
      <protection/>
    </xf>
    <xf numFmtId="0" fontId="11" fillId="65" borderId="21" xfId="1367" applyFont="1" applyFill="1" applyBorder="1" applyAlignment="1">
      <alignment horizontal="left" vertical="center" wrapText="1" indent="1"/>
      <protection/>
    </xf>
    <xf numFmtId="4" fontId="8" fillId="0" borderId="26" xfId="1388" applyNumberFormat="1" applyFont="1" applyBorder="1">
      <alignment/>
      <protection/>
    </xf>
    <xf numFmtId="165" fontId="8" fillId="0" borderId="27" xfId="1388" applyNumberFormat="1" applyFont="1" applyBorder="1">
      <alignment/>
      <protection/>
    </xf>
    <xf numFmtId="165" fontId="8" fillId="0" borderId="27" xfId="1388" applyNumberFormat="1" applyFont="1" applyFill="1" applyBorder="1">
      <alignment/>
      <protection/>
    </xf>
    <xf numFmtId="0" fontId="10" fillId="65" borderId="21" xfId="1367" applyFont="1" applyFill="1" applyBorder="1" applyAlignment="1">
      <alignment horizontal="left" vertical="center" wrapText="1" indent="1"/>
      <protection/>
    </xf>
    <xf numFmtId="3" fontId="27" fillId="0" borderId="0" xfId="1388" applyNumberFormat="1" applyFont="1">
      <alignment/>
      <protection/>
    </xf>
    <xf numFmtId="4" fontId="27" fillId="0" borderId="0" xfId="1388" applyNumberFormat="1" applyFont="1">
      <alignment/>
      <protection/>
    </xf>
    <xf numFmtId="4" fontId="27" fillId="0" borderId="0" xfId="1388" applyNumberFormat="1" applyFont="1" applyFill="1">
      <alignment/>
      <protection/>
    </xf>
    <xf numFmtId="0" fontId="30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center" vertical="center" wrapText="1"/>
    </xf>
    <xf numFmtId="3" fontId="27" fillId="0" borderId="1" xfId="1388" applyNumberFormat="1" applyFont="1" applyBorder="1">
      <alignment/>
      <protection/>
    </xf>
    <xf numFmtId="4" fontId="27" fillId="64" borderId="0" xfId="1388" applyNumberFormat="1" applyFont="1" applyFill="1">
      <alignment/>
      <protection/>
    </xf>
    <xf numFmtId="4" fontId="29" fillId="0" borderId="0" xfId="1388" applyNumberFormat="1" applyFont="1" applyAlignment="1">
      <alignment vertical="center"/>
      <protection/>
    </xf>
    <xf numFmtId="43" fontId="27" fillId="0" borderId="0" xfId="1053" applyFont="1" applyAlignment="1">
      <alignment/>
    </xf>
    <xf numFmtId="43" fontId="27" fillId="0" borderId="0" xfId="1053" applyFont="1" applyFill="1" applyAlignment="1">
      <alignment/>
    </xf>
    <xf numFmtId="43" fontId="29" fillId="0" borderId="0" xfId="1053" applyFont="1" applyAlignment="1">
      <alignment/>
    </xf>
    <xf numFmtId="43" fontId="29" fillId="23" borderId="1" xfId="1053" applyFont="1" applyFill="1" applyBorder="1" applyAlignment="1">
      <alignment horizontal="center" vertical="center" wrapText="1"/>
    </xf>
    <xf numFmtId="43" fontId="29" fillId="35" borderId="1" xfId="1053" applyFont="1" applyFill="1" applyBorder="1" applyAlignment="1">
      <alignment horizontal="center" vertical="center" wrapText="1"/>
    </xf>
    <xf numFmtId="43" fontId="29" fillId="66" borderId="1" xfId="1053" applyFont="1" applyFill="1" applyBorder="1" applyAlignment="1">
      <alignment horizontal="center" vertical="center" wrapText="1"/>
    </xf>
    <xf numFmtId="43" fontId="27" fillId="0" borderId="1" xfId="1053" applyFont="1" applyFill="1" applyBorder="1" applyAlignment="1">
      <alignment horizontal="left" vertical="center" wrapText="1" indent="1"/>
    </xf>
    <xf numFmtId="43" fontId="27" fillId="0" borderId="1" xfId="1053" applyFont="1" applyBorder="1" applyAlignment="1">
      <alignment/>
    </xf>
    <xf numFmtId="43" fontId="27" fillId="0" borderId="21" xfId="1053" applyFont="1" applyBorder="1" applyAlignment="1">
      <alignment/>
    </xf>
    <xf numFmtId="43" fontId="27" fillId="0" borderId="1" xfId="1053" applyFont="1" applyFill="1" applyBorder="1" applyAlignment="1">
      <alignment/>
    </xf>
    <xf numFmtId="43" fontId="27" fillId="0" borderId="21" xfId="1053" applyFont="1" applyFill="1" applyBorder="1" applyAlignment="1">
      <alignment/>
    </xf>
    <xf numFmtId="43" fontId="29" fillId="23" borderId="20" xfId="1053" applyFont="1" applyFill="1" applyBorder="1" applyAlignment="1">
      <alignment vertical="center"/>
    </xf>
    <xf numFmtId="43" fontId="29" fillId="24" borderId="20" xfId="1053" applyFont="1" applyFill="1" applyBorder="1" applyAlignment="1">
      <alignment vertical="center"/>
    </xf>
    <xf numFmtId="43" fontId="29" fillId="24" borderId="1" xfId="1053" applyFont="1" applyFill="1" applyBorder="1" applyAlignment="1">
      <alignment vertical="center"/>
    </xf>
    <xf numFmtId="43" fontId="29" fillId="66" borderId="1" xfId="1053" applyFont="1" applyFill="1" applyBorder="1" applyAlignment="1">
      <alignment vertical="center"/>
    </xf>
    <xf numFmtId="43" fontId="29" fillId="66" borderId="0" xfId="1053" applyFont="1" applyFill="1" applyBorder="1" applyAlignment="1">
      <alignment vertical="center"/>
    </xf>
    <xf numFmtId="4" fontId="8" fillId="0" borderId="28" xfId="1388" applyNumberFormat="1" applyFont="1" applyBorder="1">
      <alignment/>
      <protection/>
    </xf>
    <xf numFmtId="4" fontId="8" fillId="0" borderId="29" xfId="1388" applyNumberFormat="1" applyFont="1" applyBorder="1">
      <alignment/>
      <protection/>
    </xf>
    <xf numFmtId="4" fontId="8" fillId="0" borderId="29" xfId="1388" applyNumberFormat="1" applyFont="1" applyFill="1" applyBorder="1">
      <alignment/>
      <protection/>
    </xf>
    <xf numFmtId="4" fontId="8" fillId="67" borderId="29" xfId="1388" applyNumberFormat="1" applyFont="1" applyFill="1" applyBorder="1">
      <alignment/>
      <protection/>
    </xf>
    <xf numFmtId="4" fontId="8" fillId="67" borderId="1" xfId="1388" applyNumberFormat="1" applyFont="1" applyFill="1" applyBorder="1">
      <alignment/>
      <protection/>
    </xf>
    <xf numFmtId="4" fontId="8" fillId="0" borderId="30" xfId="1388" applyNumberFormat="1" applyFont="1" applyBorder="1">
      <alignment/>
      <protection/>
    </xf>
    <xf numFmtId="4" fontId="5" fillId="23" borderId="31" xfId="1388" applyNumberFormat="1" applyFont="1" applyFill="1" applyBorder="1" applyAlignment="1">
      <alignment vertical="center"/>
      <protection/>
    </xf>
    <xf numFmtId="4" fontId="8" fillId="0" borderId="32" xfId="1388" applyNumberFormat="1" applyFont="1" applyBorder="1">
      <alignment/>
      <protection/>
    </xf>
    <xf numFmtId="165" fontId="8" fillId="0" borderId="33" xfId="1388" applyNumberFormat="1" applyFont="1" applyBorder="1">
      <alignment/>
      <protection/>
    </xf>
    <xf numFmtId="4" fontId="8" fillId="0" borderId="34" xfId="1388" applyNumberFormat="1" applyFont="1" applyBorder="1">
      <alignment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4" fontId="13" fillId="35" borderId="31" xfId="1388" applyNumberFormat="1" applyFont="1" applyFill="1" applyBorder="1" applyAlignment="1">
      <alignment horizontal="center" vertical="center" wrapText="1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3" fillId="35" borderId="31" xfId="1388" applyNumberFormat="1" applyFont="1" applyFill="1" applyBorder="1" applyAlignment="1">
      <alignment horizontal="center" vertical="center" wrapText="1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3" fontId="19" fillId="0" borderId="1" xfId="1388" applyNumberFormat="1" applyFont="1" applyFill="1" applyBorder="1">
      <alignment/>
      <protection/>
    </xf>
    <xf numFmtId="3" fontId="19" fillId="0" borderId="21" xfId="1388" applyNumberFormat="1" applyFont="1" applyBorder="1">
      <alignment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left" vertical="center" wrapText="1" indent="1"/>
    </xf>
    <xf numFmtId="43" fontId="29" fillId="0" borderId="1" xfId="1053" applyFont="1" applyBorder="1" applyAlignment="1">
      <alignment/>
    </xf>
    <xf numFmtId="4" fontId="26" fillId="68" borderId="0" xfId="1388" applyNumberFormat="1" applyFont="1" applyFill="1" applyAlignment="1">
      <alignment vertical="center"/>
      <protection/>
    </xf>
    <xf numFmtId="43" fontId="27" fillId="68" borderId="0" xfId="1053" applyFont="1" applyFill="1" applyAlignment="1">
      <alignment/>
    </xf>
    <xf numFmtId="3" fontId="27" fillId="13" borderId="1" xfId="1388" applyNumberFormat="1" applyFont="1" applyFill="1" applyBorder="1">
      <alignment/>
      <protection/>
    </xf>
    <xf numFmtId="0" fontId="30" fillId="13" borderId="1" xfId="0" applyFont="1" applyFill="1" applyBorder="1" applyAlignment="1">
      <alignment horizontal="left" vertical="center" wrapText="1" indent="1"/>
    </xf>
    <xf numFmtId="43" fontId="27" fillId="13" borderId="1" xfId="1053" applyFont="1" applyFill="1" applyBorder="1" applyAlignment="1">
      <alignment horizontal="left" vertical="center" wrapText="1" indent="1"/>
    </xf>
    <xf numFmtId="43" fontId="27" fillId="13" borderId="1" xfId="1053" applyFont="1" applyFill="1" applyBorder="1" applyAlignment="1">
      <alignment/>
    </xf>
    <xf numFmtId="43" fontId="27" fillId="13" borderId="21" xfId="1053" applyFont="1" applyFill="1" applyBorder="1" applyAlignment="1">
      <alignment/>
    </xf>
    <xf numFmtId="4" fontId="27" fillId="13" borderId="0" xfId="1388" applyNumberFormat="1" applyFont="1" applyFill="1">
      <alignment/>
      <protection/>
    </xf>
    <xf numFmtId="4" fontId="51" fillId="0" borderId="0" xfId="1388" applyNumberFormat="1" applyFont="1">
      <alignment/>
      <protection/>
    </xf>
    <xf numFmtId="43" fontId="29" fillId="69" borderId="1" xfId="1053" applyFont="1" applyFill="1" applyBorder="1" applyAlignment="1">
      <alignment horizontal="center" vertical="center" wrapText="1"/>
    </xf>
    <xf numFmtId="43" fontId="29" fillId="69" borderId="1" xfId="1053" applyFont="1" applyFill="1" applyBorder="1" applyAlignment="1">
      <alignment vertical="center"/>
    </xf>
    <xf numFmtId="43" fontId="29" fillId="69" borderId="0" xfId="1053" applyFont="1" applyFill="1" applyAlignment="1">
      <alignment/>
    </xf>
    <xf numFmtId="43" fontId="29" fillId="69" borderId="1" xfId="1053" applyFont="1" applyFill="1" applyBorder="1" applyAlignment="1">
      <alignment/>
    </xf>
    <xf numFmtId="4" fontId="53" fillId="0" borderId="1" xfId="1388" applyNumberFormat="1" applyFont="1" applyBorder="1">
      <alignment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" fontId="16" fillId="0" borderId="0" xfId="1388" applyNumberFormat="1" applyFont="1" applyAlignment="1">
      <alignment horizontal="center" vertical="center"/>
      <protection/>
    </xf>
    <xf numFmtId="0" fontId="18" fillId="0" borderId="3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" fontId="13" fillId="23" borderId="31" xfId="1388" applyNumberFormat="1" applyFont="1" applyFill="1" applyBorder="1" applyAlignment="1">
      <alignment horizontal="center" vertical="center" wrapText="1"/>
      <protection/>
    </xf>
    <xf numFmtId="4" fontId="13" fillId="66" borderId="31" xfId="1388" applyNumberFormat="1" applyFont="1" applyFill="1" applyBorder="1" applyAlignment="1">
      <alignment horizontal="center" vertical="center" wrapText="1"/>
      <protection/>
    </xf>
    <xf numFmtId="4" fontId="13" fillId="35" borderId="31" xfId="1388" applyNumberFormat="1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" fontId="14" fillId="0" borderId="0" xfId="1388" applyNumberFormat="1" applyFont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" fontId="14" fillId="0" borderId="0" xfId="1388" applyNumberFormat="1" applyFont="1" applyAlignment="1">
      <alignment horizontal="center" vertical="center" wrapText="1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3" fillId="35" borderId="28" xfId="1388" applyNumberFormat="1" applyFont="1" applyFill="1" applyBorder="1" applyAlignment="1">
      <alignment horizontal="center" vertical="center" wrapText="1"/>
      <protection/>
    </xf>
    <xf numFmtId="4" fontId="13" fillId="35" borderId="27" xfId="1388" applyNumberFormat="1" applyFont="1" applyFill="1" applyBorder="1" applyAlignment="1">
      <alignment horizontal="center" vertical="center" wrapText="1"/>
      <protection/>
    </xf>
    <xf numFmtId="4" fontId="13" fillId="23" borderId="30" xfId="1388" applyNumberFormat="1" applyFont="1" applyFill="1" applyBorder="1" applyAlignment="1">
      <alignment horizontal="center" vertical="center" wrapText="1"/>
      <protection/>
    </xf>
    <xf numFmtId="4" fontId="13" fillId="23" borderId="37" xfId="1388" applyNumberFormat="1" applyFont="1" applyFill="1" applyBorder="1" applyAlignment="1">
      <alignment horizontal="center" vertical="center" wrapText="1"/>
      <protection/>
    </xf>
    <xf numFmtId="4" fontId="13" fillId="66" borderId="30" xfId="1388" applyNumberFormat="1" applyFont="1" applyFill="1" applyBorder="1" applyAlignment="1">
      <alignment horizontal="center" vertical="center" wrapText="1"/>
      <protection/>
    </xf>
    <xf numFmtId="4" fontId="13" fillId="66" borderId="37" xfId="1388" applyNumberFormat="1" applyFont="1" applyFill="1" applyBorder="1" applyAlignment="1">
      <alignment horizontal="center" vertical="center" wrapText="1"/>
      <protection/>
    </xf>
    <xf numFmtId="4" fontId="13" fillId="66" borderId="43" xfId="1388" applyNumberFormat="1" applyFont="1" applyFill="1" applyBorder="1" applyAlignment="1">
      <alignment horizontal="center" vertical="center" wrapText="1"/>
      <protection/>
    </xf>
    <xf numFmtId="4" fontId="13" fillId="66" borderId="23" xfId="1388" applyNumberFormat="1" applyFont="1" applyFill="1" applyBorder="1" applyAlignment="1">
      <alignment horizontal="center" vertical="center" wrapText="1"/>
      <protection/>
    </xf>
    <xf numFmtId="4" fontId="13" fillId="23" borderId="1" xfId="1388" applyNumberFormat="1" applyFont="1" applyFill="1" applyBorder="1" applyAlignment="1">
      <alignment horizontal="center" vertical="center" wrapText="1"/>
      <protection/>
    </xf>
    <xf numFmtId="0" fontId="7" fillId="70" borderId="44" xfId="1392" applyFont="1" applyFill="1" applyBorder="1" applyAlignment="1">
      <alignment horizontal="center" vertical="center" wrapText="1"/>
      <protection/>
    </xf>
    <xf numFmtId="0" fontId="7" fillId="70" borderId="36" xfId="1392" applyFont="1" applyFill="1" applyBorder="1" applyAlignment="1">
      <alignment horizontal="center" vertical="center" wrapText="1"/>
      <protection/>
    </xf>
    <xf numFmtId="4" fontId="14" fillId="0" borderId="41" xfId="1388" applyNumberFormat="1" applyFont="1" applyBorder="1" applyAlignment="1">
      <alignment horizontal="center" vertical="center" wrapText="1"/>
      <protection/>
    </xf>
    <xf numFmtId="4" fontId="14" fillId="0" borderId="0" xfId="1388" applyNumberFormat="1" applyFont="1" applyBorder="1" applyAlignment="1">
      <alignment horizontal="center" vertical="center" wrapText="1"/>
      <protection/>
    </xf>
    <xf numFmtId="0" fontId="23" fillId="70" borderId="45" xfId="1392" applyFont="1" applyFill="1" applyBorder="1" applyAlignment="1">
      <alignment horizontal="center" vertical="center" wrapText="1"/>
      <protection/>
    </xf>
    <xf numFmtId="0" fontId="23" fillId="70" borderId="22" xfId="1392" applyFont="1" applyFill="1" applyBorder="1" applyAlignment="1">
      <alignment horizontal="center" vertical="center" wrapText="1"/>
      <protection/>
    </xf>
    <xf numFmtId="0" fontId="23" fillId="70" borderId="46" xfId="1392" applyFont="1" applyFill="1" applyBorder="1" applyAlignment="1">
      <alignment horizontal="center" vertical="center" wrapText="1"/>
      <protection/>
    </xf>
    <xf numFmtId="0" fontId="23" fillId="70" borderId="1" xfId="1392" applyFont="1" applyFill="1" applyBorder="1" applyAlignment="1">
      <alignment horizontal="center" vertical="center" wrapText="1"/>
      <protection/>
    </xf>
    <xf numFmtId="0" fontId="23" fillId="70" borderId="47" xfId="1392" applyFont="1" applyFill="1" applyBorder="1" applyAlignment="1">
      <alignment horizontal="center" vertical="center" wrapText="1"/>
      <protection/>
    </xf>
    <xf numFmtId="0" fontId="23" fillId="70" borderId="21" xfId="1392" applyFont="1" applyFill="1" applyBorder="1" applyAlignment="1">
      <alignment horizontal="center" vertical="center" wrapText="1"/>
      <protection/>
    </xf>
    <xf numFmtId="4" fontId="13" fillId="71" borderId="1" xfId="1388" applyNumberFormat="1" applyFont="1" applyFill="1" applyBorder="1" applyAlignment="1">
      <alignment horizontal="center"/>
      <protection/>
    </xf>
    <xf numFmtId="4" fontId="13" fillId="0" borderId="0" xfId="1388" applyNumberFormat="1" applyFont="1" applyBorder="1" applyAlignment="1">
      <alignment horizontal="center"/>
      <protection/>
    </xf>
    <xf numFmtId="0" fontId="7" fillId="70" borderId="44" xfId="1367" applyFont="1" applyFill="1" applyBorder="1" applyAlignment="1">
      <alignment horizontal="center" vertical="center" wrapText="1"/>
      <protection/>
    </xf>
    <xf numFmtId="0" fontId="7" fillId="70" borderId="36" xfId="1367" applyFont="1" applyFill="1" applyBorder="1" applyAlignment="1">
      <alignment horizontal="center" vertical="center" wrapText="1"/>
      <protection/>
    </xf>
    <xf numFmtId="4" fontId="25" fillId="0" borderId="0" xfId="1388" applyNumberFormat="1" applyFont="1" applyAlignment="1">
      <alignment horizontal="center" vertical="center"/>
      <protection/>
    </xf>
    <xf numFmtId="0" fontId="23" fillId="70" borderId="45" xfId="1367" applyFont="1" applyFill="1" applyBorder="1" applyAlignment="1">
      <alignment horizontal="center" vertical="center" wrapText="1"/>
      <protection/>
    </xf>
    <xf numFmtId="0" fontId="23" fillId="70" borderId="22" xfId="1367" applyFont="1" applyFill="1" applyBorder="1" applyAlignment="1">
      <alignment horizontal="center" vertical="center" wrapText="1"/>
      <protection/>
    </xf>
    <xf numFmtId="0" fontId="23" fillId="70" borderId="46" xfId="1367" applyFont="1" applyFill="1" applyBorder="1" applyAlignment="1">
      <alignment horizontal="center" vertical="center" wrapText="1"/>
      <protection/>
    </xf>
    <xf numFmtId="0" fontId="23" fillId="70" borderId="1" xfId="1367" applyFont="1" applyFill="1" applyBorder="1" applyAlignment="1">
      <alignment horizontal="center" vertical="center" wrapText="1"/>
      <protection/>
    </xf>
    <xf numFmtId="0" fontId="23" fillId="70" borderId="47" xfId="1367" applyFont="1" applyFill="1" applyBorder="1" applyAlignment="1">
      <alignment horizontal="center" vertical="center" wrapText="1"/>
      <protection/>
    </xf>
    <xf numFmtId="0" fontId="23" fillId="70" borderId="21" xfId="1367" applyFont="1" applyFill="1" applyBorder="1" applyAlignment="1">
      <alignment horizontal="center" vertical="center" wrapText="1"/>
      <protection/>
    </xf>
    <xf numFmtId="4" fontId="13" fillId="23" borderId="21" xfId="1388" applyNumberFormat="1" applyFont="1" applyFill="1" applyBorder="1" applyAlignment="1">
      <alignment horizontal="center" vertical="center" wrapText="1"/>
      <protection/>
    </xf>
    <xf numFmtId="4" fontId="13" fillId="0" borderId="41" xfId="1388" applyNumberFormat="1" applyFont="1" applyBorder="1" applyAlignment="1">
      <alignment horizontal="center"/>
      <protection/>
    </xf>
    <xf numFmtId="0" fontId="23" fillId="33" borderId="1" xfId="1392" applyFont="1" applyFill="1" applyBorder="1" applyAlignment="1">
      <alignment horizontal="center" vertical="center" wrapText="1"/>
      <protection/>
    </xf>
    <xf numFmtId="0" fontId="23" fillId="70" borderId="48" xfId="1392" applyFont="1" applyFill="1" applyBorder="1" applyAlignment="1">
      <alignment horizontal="center" vertical="center" wrapText="1"/>
      <protection/>
    </xf>
    <xf numFmtId="0" fontId="23" fillId="70" borderId="49" xfId="1392" applyFont="1" applyFill="1" applyBorder="1" applyAlignment="1">
      <alignment horizontal="center" vertical="center" wrapText="1"/>
      <protection/>
    </xf>
    <xf numFmtId="0" fontId="23" fillId="70" borderId="50" xfId="1392" applyFont="1" applyFill="1" applyBorder="1" applyAlignment="1">
      <alignment horizontal="center" vertical="center" wrapText="1"/>
      <protection/>
    </xf>
    <xf numFmtId="0" fontId="23" fillId="70" borderId="51" xfId="1392" applyFont="1" applyFill="1" applyBorder="1" applyAlignment="1">
      <alignment horizontal="center" vertical="center" wrapText="1"/>
      <protection/>
    </xf>
    <xf numFmtId="0" fontId="23" fillId="70" borderId="52" xfId="1392" applyFont="1" applyFill="1" applyBorder="1" applyAlignment="1">
      <alignment horizontal="center" vertical="center" wrapText="1"/>
      <protection/>
    </xf>
    <xf numFmtId="0" fontId="23" fillId="70" borderId="53" xfId="1392" applyFont="1" applyFill="1" applyBorder="1" applyAlignment="1">
      <alignment horizontal="center" vertical="center" wrapText="1"/>
      <protection/>
    </xf>
    <xf numFmtId="4" fontId="18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4" fontId="18" fillId="35" borderId="27" xfId="1388" applyNumberFormat="1" applyFont="1" applyFill="1" applyBorder="1" applyAlignment="1">
      <alignment horizontal="center" vertical="center" wrapText="1"/>
      <protection/>
    </xf>
    <xf numFmtId="4" fontId="18" fillId="23" borderId="30" xfId="1388" applyNumberFormat="1" applyFont="1" applyFill="1" applyBorder="1" applyAlignment="1">
      <alignment horizontal="center" vertical="center" wrapText="1"/>
      <protection/>
    </xf>
    <xf numFmtId="4" fontId="18" fillId="23" borderId="37" xfId="1388" applyNumberFormat="1" applyFont="1" applyFill="1" applyBorder="1" applyAlignment="1">
      <alignment horizontal="center" vertical="center" wrapText="1"/>
      <protection/>
    </xf>
    <xf numFmtId="4" fontId="18" fillId="66" borderId="30" xfId="1388" applyNumberFormat="1" applyFont="1" applyFill="1" applyBorder="1" applyAlignment="1">
      <alignment horizontal="center" vertical="center" wrapText="1"/>
      <protection/>
    </xf>
    <xf numFmtId="4" fontId="18" fillId="66" borderId="37" xfId="1388" applyNumberFormat="1" applyFont="1" applyFill="1" applyBorder="1" applyAlignment="1">
      <alignment horizontal="center" vertical="center" wrapText="1"/>
      <protection/>
    </xf>
    <xf numFmtId="0" fontId="20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25" fillId="0" borderId="0" xfId="1388" applyNumberFormat="1" applyFont="1" applyAlignment="1">
      <alignment horizontal="center" vertical="center" wrapText="1"/>
      <protection/>
    </xf>
    <xf numFmtId="4" fontId="52" fillId="0" borderId="0" xfId="1388" applyNumberFormat="1" applyFont="1" applyAlignment="1">
      <alignment horizontal="center" vertical="center" wrapText="1"/>
      <protection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4" fontId="26" fillId="0" borderId="0" xfId="1388" applyNumberFormat="1" applyFont="1" applyAlignment="1">
      <alignment horizontal="center" vertical="center" wrapText="1"/>
      <protection/>
    </xf>
  </cellXfs>
  <cellStyles count="1701">
    <cellStyle name="Normal" xfId="0"/>
    <cellStyle name="20% -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2" xfId="28"/>
    <cellStyle name="20% - akcent 1 20" xfId="29"/>
    <cellStyle name="20% - akcent 1 21" xfId="30"/>
    <cellStyle name="20% - akcent 1 22" xfId="31"/>
    <cellStyle name="20% - akcent 1 23" xfId="32"/>
    <cellStyle name="20% - akcent 1 24" xfId="33"/>
    <cellStyle name="20% - akcent 1 25" xfId="34"/>
    <cellStyle name="20% - akcent 1 26" xfId="35"/>
    <cellStyle name="20% - akcent 1 27" xfId="36"/>
    <cellStyle name="20% - akcent 1 28" xfId="37"/>
    <cellStyle name="20% - akcent 1 29" xfId="38"/>
    <cellStyle name="20% - akcent 1 3" xfId="39"/>
    <cellStyle name="20% - akcent 1 30" xfId="40"/>
    <cellStyle name="20% - akcent 1 31" xfId="41"/>
    <cellStyle name="20% - akcent 1 32" xfId="42"/>
    <cellStyle name="20% - akcent 1 33" xfId="43"/>
    <cellStyle name="20% - akcent 1 34" xfId="44"/>
    <cellStyle name="20% - akcent 1 35" xfId="45"/>
    <cellStyle name="20% - akcent 1 36" xfId="46"/>
    <cellStyle name="20% - akcent 1 37" xfId="47"/>
    <cellStyle name="20% - akcent 1 4" xfId="48"/>
    <cellStyle name="20% - akcent 1 5" xfId="49"/>
    <cellStyle name="20% - akcent 1 6" xfId="50"/>
    <cellStyle name="20% - akcent 1 7" xfId="51"/>
    <cellStyle name="20% - akcent 1 8" xfId="52"/>
    <cellStyle name="20% - akcent 1 9" xfId="53"/>
    <cellStyle name="20% - akcent 2" xfId="54"/>
    <cellStyle name="20% - akcent 2 1" xfId="55"/>
    <cellStyle name="20% - akcent 2 10" xfId="56"/>
    <cellStyle name="20% - akcent 2 11" xfId="57"/>
    <cellStyle name="20% - akcent 2 12" xfId="58"/>
    <cellStyle name="20% - akcent 2 13" xfId="59"/>
    <cellStyle name="20% - akcent 2 14" xfId="60"/>
    <cellStyle name="20% - akcent 2 15" xfId="61"/>
    <cellStyle name="20% - akcent 2 16" xfId="62"/>
    <cellStyle name="20% - akcent 2 17" xfId="63"/>
    <cellStyle name="20% - akcent 2 18" xfId="64"/>
    <cellStyle name="20% - akcent 2 19" xfId="65"/>
    <cellStyle name="20% - akcent 2 2" xfId="66"/>
    <cellStyle name="20% - akcent 2 20" xfId="67"/>
    <cellStyle name="20% - akcent 2 21" xfId="68"/>
    <cellStyle name="20% - akcent 2 22" xfId="69"/>
    <cellStyle name="20% - akcent 2 23" xfId="70"/>
    <cellStyle name="20% - akcent 2 24" xfId="71"/>
    <cellStyle name="20% - akcent 2 25" xfId="72"/>
    <cellStyle name="20% - akcent 2 26" xfId="73"/>
    <cellStyle name="20% - akcent 2 27" xfId="74"/>
    <cellStyle name="20% - akcent 2 28" xfId="75"/>
    <cellStyle name="20% - akcent 2 29" xfId="76"/>
    <cellStyle name="20% - akcent 2 3" xfId="77"/>
    <cellStyle name="20% - akcent 2 30" xfId="78"/>
    <cellStyle name="20% - akcent 2 31" xfId="79"/>
    <cellStyle name="20% - akcent 2 32" xfId="80"/>
    <cellStyle name="20% - akcent 2 33" xfId="81"/>
    <cellStyle name="20% - akcent 2 34" xfId="82"/>
    <cellStyle name="20% - akcent 2 35" xfId="83"/>
    <cellStyle name="20% - akcent 2 36" xfId="84"/>
    <cellStyle name="20% - akcent 2 37" xfId="85"/>
    <cellStyle name="20% - akcent 2 4" xfId="86"/>
    <cellStyle name="20% - akcent 2 5" xfId="87"/>
    <cellStyle name="20% - akcent 2 6" xfId="88"/>
    <cellStyle name="20% - akcent 2 7" xfId="89"/>
    <cellStyle name="20% - akcent 2 8" xfId="90"/>
    <cellStyle name="20% - akcent 2 9" xfId="91"/>
    <cellStyle name="20% - akcent 3" xfId="92"/>
    <cellStyle name="20% - akcent 3 1" xfId="93"/>
    <cellStyle name="20% - akcent 3 10" xfId="94"/>
    <cellStyle name="20% - akcent 3 11" xfId="95"/>
    <cellStyle name="20% - akcent 3 12" xfId="96"/>
    <cellStyle name="20% - akcent 3 13" xfId="97"/>
    <cellStyle name="20% - akcent 3 14" xfId="98"/>
    <cellStyle name="20% - akcent 3 15" xfId="99"/>
    <cellStyle name="20% - akcent 3 16" xfId="100"/>
    <cellStyle name="20% - akcent 3 17" xfId="101"/>
    <cellStyle name="20% - akcent 3 18" xfId="102"/>
    <cellStyle name="20% - akcent 3 19" xfId="103"/>
    <cellStyle name="20% - akcent 3 2" xfId="104"/>
    <cellStyle name="20% - akcent 3 20" xfId="105"/>
    <cellStyle name="20% - akcent 3 21" xfId="106"/>
    <cellStyle name="20% - akcent 3 22" xfId="107"/>
    <cellStyle name="20% - akcent 3 23" xfId="108"/>
    <cellStyle name="20% - akcent 3 24" xfId="109"/>
    <cellStyle name="20% - akcent 3 25" xfId="110"/>
    <cellStyle name="20% - akcent 3 26" xfId="111"/>
    <cellStyle name="20% - akcent 3 27" xfId="112"/>
    <cellStyle name="20% - akcent 3 28" xfId="113"/>
    <cellStyle name="20% - akcent 3 29" xfId="114"/>
    <cellStyle name="20% - akcent 3 3" xfId="115"/>
    <cellStyle name="20% - akcent 3 30" xfId="116"/>
    <cellStyle name="20% - akcent 3 31" xfId="117"/>
    <cellStyle name="20% - akcent 3 32" xfId="118"/>
    <cellStyle name="20% - akcent 3 33" xfId="119"/>
    <cellStyle name="20% - akcent 3 34" xfId="120"/>
    <cellStyle name="20% - akcent 3 35" xfId="121"/>
    <cellStyle name="20% - akcent 3 36" xfId="122"/>
    <cellStyle name="20% - akcent 3 37" xfId="123"/>
    <cellStyle name="20% - akcent 3 4" xfId="124"/>
    <cellStyle name="20% - akcent 3 5" xfId="125"/>
    <cellStyle name="20% - akcent 3 6" xfId="126"/>
    <cellStyle name="20% - akcent 3 7" xfId="127"/>
    <cellStyle name="20% - akcent 3 8" xfId="128"/>
    <cellStyle name="20% - akcent 3 9" xfId="129"/>
    <cellStyle name="20% - akcent 4" xfId="130"/>
    <cellStyle name="20% - akcent 4 1" xfId="131"/>
    <cellStyle name="20% - akcent 4 10" xfId="132"/>
    <cellStyle name="20% - akcent 4 11" xfId="133"/>
    <cellStyle name="20% - akcent 4 12" xfId="134"/>
    <cellStyle name="20% - akcent 4 13" xfId="135"/>
    <cellStyle name="20% - akcent 4 14" xfId="136"/>
    <cellStyle name="20% - akcent 4 15" xfId="137"/>
    <cellStyle name="20% - akcent 4 16" xfId="138"/>
    <cellStyle name="20% - akcent 4 17" xfId="139"/>
    <cellStyle name="20% - akcent 4 18" xfId="140"/>
    <cellStyle name="20% - akcent 4 19" xfId="141"/>
    <cellStyle name="20% - akcent 4 2" xfId="142"/>
    <cellStyle name="20% - akcent 4 20" xfId="143"/>
    <cellStyle name="20% - akcent 4 21" xfId="144"/>
    <cellStyle name="20% - akcent 4 22" xfId="145"/>
    <cellStyle name="20% - akcent 4 23" xfId="146"/>
    <cellStyle name="20% - akcent 4 24" xfId="147"/>
    <cellStyle name="20% - akcent 4 25" xfId="148"/>
    <cellStyle name="20% - akcent 4 26" xfId="149"/>
    <cellStyle name="20% - akcent 4 27" xfId="150"/>
    <cellStyle name="20% - akcent 4 28" xfId="151"/>
    <cellStyle name="20% - akcent 4 29" xfId="152"/>
    <cellStyle name="20% - akcent 4 3" xfId="153"/>
    <cellStyle name="20% - akcent 4 30" xfId="154"/>
    <cellStyle name="20% - akcent 4 31" xfId="155"/>
    <cellStyle name="20% - akcent 4 32" xfId="156"/>
    <cellStyle name="20% - akcent 4 33" xfId="157"/>
    <cellStyle name="20% - akcent 4 34" xfId="158"/>
    <cellStyle name="20% - akcent 4 35" xfId="159"/>
    <cellStyle name="20% - akcent 4 36" xfId="160"/>
    <cellStyle name="20% - akcent 4 37" xfId="161"/>
    <cellStyle name="20% - akcent 4 4" xfId="162"/>
    <cellStyle name="20% - akcent 4 5" xfId="163"/>
    <cellStyle name="20% - akcent 4 6" xfId="164"/>
    <cellStyle name="20% - akcent 4 7" xfId="165"/>
    <cellStyle name="20% - akcent 4 8" xfId="166"/>
    <cellStyle name="20% - akcent 4 9" xfId="167"/>
    <cellStyle name="20% - akcent 5" xfId="168"/>
    <cellStyle name="20% - akcent 5 1" xfId="169"/>
    <cellStyle name="20% - akcent 5 10" xfId="170"/>
    <cellStyle name="20% - akcent 5 11" xfId="171"/>
    <cellStyle name="20% - akcent 5 12" xfId="172"/>
    <cellStyle name="20% - akcent 5 13" xfId="173"/>
    <cellStyle name="20% - akcent 5 14" xfId="174"/>
    <cellStyle name="20% - akcent 5 15" xfId="175"/>
    <cellStyle name="20% - akcent 5 16" xfId="176"/>
    <cellStyle name="20% - akcent 5 17" xfId="177"/>
    <cellStyle name="20% - akcent 5 18" xfId="178"/>
    <cellStyle name="20% - akcent 5 19" xfId="179"/>
    <cellStyle name="20% - akcent 5 2" xfId="180"/>
    <cellStyle name="20% - akcent 5 20" xfId="181"/>
    <cellStyle name="20% - akcent 5 21" xfId="182"/>
    <cellStyle name="20% - akcent 5 22" xfId="183"/>
    <cellStyle name="20% - akcent 5 23" xfId="184"/>
    <cellStyle name="20% - akcent 5 24" xfId="185"/>
    <cellStyle name="20% - akcent 5 25" xfId="186"/>
    <cellStyle name="20% - akcent 5 26" xfId="187"/>
    <cellStyle name="20% - akcent 5 27" xfId="188"/>
    <cellStyle name="20% - akcent 5 28" xfId="189"/>
    <cellStyle name="20% - akcent 5 29" xfId="190"/>
    <cellStyle name="20% - akcent 5 3" xfId="191"/>
    <cellStyle name="20% - akcent 5 30" xfId="192"/>
    <cellStyle name="20% - akcent 5 31" xfId="193"/>
    <cellStyle name="20% - akcent 5 32" xfId="194"/>
    <cellStyle name="20% - akcent 5 33" xfId="195"/>
    <cellStyle name="20% - akcent 5 34" xfId="196"/>
    <cellStyle name="20% - akcent 5 35" xfId="197"/>
    <cellStyle name="20% - akcent 5 36" xfId="198"/>
    <cellStyle name="20% - akcent 5 37" xfId="199"/>
    <cellStyle name="20% - akcent 5 4" xfId="200"/>
    <cellStyle name="20% - akcent 5 5" xfId="201"/>
    <cellStyle name="20% - akcent 5 6" xfId="202"/>
    <cellStyle name="20% - akcent 5 7" xfId="203"/>
    <cellStyle name="20% - akcent 5 8" xfId="204"/>
    <cellStyle name="20% - akcent 5 9" xfId="205"/>
    <cellStyle name="20% - akcent 6" xfId="206"/>
    <cellStyle name="20% - akcent 6 1" xfId="207"/>
    <cellStyle name="20% - akcent 6 10" xfId="208"/>
    <cellStyle name="20% - akcent 6 11" xfId="209"/>
    <cellStyle name="20% - akcent 6 12" xfId="210"/>
    <cellStyle name="20% - akcent 6 13" xfId="211"/>
    <cellStyle name="20% - akcent 6 14" xfId="212"/>
    <cellStyle name="20% - akcent 6 15" xfId="213"/>
    <cellStyle name="20% - akcent 6 16" xfId="214"/>
    <cellStyle name="20% - akcent 6 17" xfId="215"/>
    <cellStyle name="20% - akcent 6 18" xfId="216"/>
    <cellStyle name="20% - akcent 6 19" xfId="217"/>
    <cellStyle name="20% - akcent 6 2" xfId="218"/>
    <cellStyle name="20% - akcent 6 2 2" xfId="219"/>
    <cellStyle name="20% - akcent 6 20" xfId="220"/>
    <cellStyle name="20% - akcent 6 21" xfId="221"/>
    <cellStyle name="20% - akcent 6 22" xfId="222"/>
    <cellStyle name="20% - akcent 6 23" xfId="223"/>
    <cellStyle name="20% - akcent 6 24" xfId="224"/>
    <cellStyle name="20% - akcent 6 25" xfId="225"/>
    <cellStyle name="20% - akcent 6 26" xfId="226"/>
    <cellStyle name="20% - akcent 6 27" xfId="227"/>
    <cellStyle name="20% - akcent 6 28" xfId="228"/>
    <cellStyle name="20% - akcent 6 29" xfId="229"/>
    <cellStyle name="20% - akcent 6 3" xfId="230"/>
    <cellStyle name="20% - akcent 6 30" xfId="231"/>
    <cellStyle name="20% - akcent 6 31" xfId="232"/>
    <cellStyle name="20% - akcent 6 32" xfId="233"/>
    <cellStyle name="20% - akcent 6 33" xfId="234"/>
    <cellStyle name="20% - akcent 6 34" xfId="235"/>
    <cellStyle name="20% - akcent 6 35" xfId="236"/>
    <cellStyle name="20% - akcent 6 36" xfId="237"/>
    <cellStyle name="20% - akcent 6 37" xfId="238"/>
    <cellStyle name="20% - akcent 6 4" xfId="239"/>
    <cellStyle name="20% - akcent 6 5" xfId="240"/>
    <cellStyle name="20% - akcent 6 6" xfId="241"/>
    <cellStyle name="20% - akcent 6 7" xfId="242"/>
    <cellStyle name="20% - akcent 6 8" xfId="243"/>
    <cellStyle name="20% - akcent 6 9" xfId="244"/>
    <cellStyle name="40% - akcent 1" xfId="245"/>
    <cellStyle name="40% - akcent 1 1" xfId="246"/>
    <cellStyle name="40% - akcent 1 10" xfId="247"/>
    <cellStyle name="40% - akcent 1 11" xfId="248"/>
    <cellStyle name="40% - akcent 1 12" xfId="249"/>
    <cellStyle name="40% - akcent 1 13" xfId="250"/>
    <cellStyle name="40% - akcent 1 14" xfId="251"/>
    <cellStyle name="40% - akcent 1 15" xfId="252"/>
    <cellStyle name="40% - akcent 1 16" xfId="253"/>
    <cellStyle name="40% - akcent 1 17" xfId="254"/>
    <cellStyle name="40% - akcent 1 18" xfId="255"/>
    <cellStyle name="40% - akcent 1 19" xfId="256"/>
    <cellStyle name="40% - akcent 1 2" xfId="257"/>
    <cellStyle name="40% - akcent 1 2 2" xfId="258"/>
    <cellStyle name="40% - akcent 1 20" xfId="259"/>
    <cellStyle name="40% - akcent 1 21" xfId="260"/>
    <cellStyle name="40% - akcent 1 22" xfId="261"/>
    <cellStyle name="40% - akcent 1 23" xfId="262"/>
    <cellStyle name="40% - akcent 1 24" xfId="263"/>
    <cellStyle name="40% - akcent 1 25" xfId="264"/>
    <cellStyle name="40% - akcent 1 26" xfId="265"/>
    <cellStyle name="40% - akcent 1 27" xfId="266"/>
    <cellStyle name="40% - akcent 1 28" xfId="267"/>
    <cellStyle name="40% - akcent 1 29" xfId="268"/>
    <cellStyle name="40% - akcent 1 3" xfId="269"/>
    <cellStyle name="40% - akcent 1 30" xfId="270"/>
    <cellStyle name="40% - akcent 1 31" xfId="271"/>
    <cellStyle name="40% - akcent 1 32" xfId="272"/>
    <cellStyle name="40% - akcent 1 33" xfId="273"/>
    <cellStyle name="40% - akcent 1 34" xfId="274"/>
    <cellStyle name="40% - akcent 1 35" xfId="275"/>
    <cellStyle name="40% - akcent 1 36" xfId="276"/>
    <cellStyle name="40% - akcent 1 37" xfId="277"/>
    <cellStyle name="40% - akcent 1 4" xfId="278"/>
    <cellStyle name="40% - akcent 1 5" xfId="279"/>
    <cellStyle name="40% - akcent 1 6" xfId="280"/>
    <cellStyle name="40% - akcent 1 7" xfId="281"/>
    <cellStyle name="40% - akcent 1 8" xfId="282"/>
    <cellStyle name="40% - akcent 1 9" xfId="283"/>
    <cellStyle name="40% - akcent 2" xfId="284"/>
    <cellStyle name="40% - akcent 2 1" xfId="285"/>
    <cellStyle name="40% - akcent 2 10" xfId="286"/>
    <cellStyle name="40% - akcent 2 11" xfId="287"/>
    <cellStyle name="40% - akcent 2 12" xfId="288"/>
    <cellStyle name="40% - akcent 2 13" xfId="289"/>
    <cellStyle name="40% - akcent 2 14" xfId="290"/>
    <cellStyle name="40% - akcent 2 15" xfId="291"/>
    <cellStyle name="40% - akcent 2 16" xfId="292"/>
    <cellStyle name="40% - akcent 2 17" xfId="293"/>
    <cellStyle name="40% - akcent 2 18" xfId="294"/>
    <cellStyle name="40% - akcent 2 19" xfId="295"/>
    <cellStyle name="40% - akcent 2 2" xfId="296"/>
    <cellStyle name="40% - akcent 2 20" xfId="297"/>
    <cellStyle name="40% - akcent 2 21" xfId="298"/>
    <cellStyle name="40% - akcent 2 22" xfId="299"/>
    <cellStyle name="40% - akcent 2 23" xfId="300"/>
    <cellStyle name="40% - akcent 2 24" xfId="301"/>
    <cellStyle name="40% - akcent 2 25" xfId="302"/>
    <cellStyle name="40% - akcent 2 26" xfId="303"/>
    <cellStyle name="40% - akcent 2 27" xfId="304"/>
    <cellStyle name="40% - akcent 2 28" xfId="305"/>
    <cellStyle name="40% - akcent 2 29" xfId="306"/>
    <cellStyle name="40% - akcent 2 3" xfId="307"/>
    <cellStyle name="40% - akcent 2 30" xfId="308"/>
    <cellStyle name="40% - akcent 2 31" xfId="309"/>
    <cellStyle name="40% - akcent 2 32" xfId="310"/>
    <cellStyle name="40% - akcent 2 33" xfId="311"/>
    <cellStyle name="40% - akcent 2 34" xfId="312"/>
    <cellStyle name="40% - akcent 2 35" xfId="313"/>
    <cellStyle name="40% - akcent 2 36" xfId="314"/>
    <cellStyle name="40% - akcent 2 37" xfId="315"/>
    <cellStyle name="40% - akcent 2 4" xfId="316"/>
    <cellStyle name="40% - akcent 2 5" xfId="317"/>
    <cellStyle name="40% - akcent 2 6" xfId="318"/>
    <cellStyle name="40% - akcent 2 7" xfId="319"/>
    <cellStyle name="40% - akcent 2 8" xfId="320"/>
    <cellStyle name="40% - akcent 2 9" xfId="321"/>
    <cellStyle name="40% - akcent 3" xfId="322"/>
    <cellStyle name="40% - akcent 3 1" xfId="323"/>
    <cellStyle name="40% - akcent 3 10" xfId="324"/>
    <cellStyle name="40% - akcent 3 11" xfId="325"/>
    <cellStyle name="40% - akcent 3 12" xfId="326"/>
    <cellStyle name="40% - akcent 3 13" xfId="327"/>
    <cellStyle name="40% - akcent 3 14" xfId="328"/>
    <cellStyle name="40% - akcent 3 15" xfId="329"/>
    <cellStyle name="40% - akcent 3 16" xfId="330"/>
    <cellStyle name="40% - akcent 3 17" xfId="331"/>
    <cellStyle name="40% - akcent 3 18" xfId="332"/>
    <cellStyle name="40% - akcent 3 19" xfId="333"/>
    <cellStyle name="40% - akcent 3 2" xfId="334"/>
    <cellStyle name="40% - akcent 3 20" xfId="335"/>
    <cellStyle name="40% - akcent 3 21" xfId="336"/>
    <cellStyle name="40% - akcent 3 22" xfId="337"/>
    <cellStyle name="40% - akcent 3 23" xfId="338"/>
    <cellStyle name="40% - akcent 3 24" xfId="339"/>
    <cellStyle name="40% - akcent 3 25" xfId="340"/>
    <cellStyle name="40% - akcent 3 26" xfId="341"/>
    <cellStyle name="40% - akcent 3 27" xfId="342"/>
    <cellStyle name="40% - akcent 3 28" xfId="343"/>
    <cellStyle name="40% - akcent 3 29" xfId="344"/>
    <cellStyle name="40% - akcent 3 3" xfId="345"/>
    <cellStyle name="40% - akcent 3 30" xfId="346"/>
    <cellStyle name="40% - akcent 3 31" xfId="347"/>
    <cellStyle name="40% - akcent 3 32" xfId="348"/>
    <cellStyle name="40% - akcent 3 33" xfId="349"/>
    <cellStyle name="40% - akcent 3 34" xfId="350"/>
    <cellStyle name="40% - akcent 3 35" xfId="351"/>
    <cellStyle name="40% - akcent 3 36" xfId="352"/>
    <cellStyle name="40% - akcent 3 37" xfId="353"/>
    <cellStyle name="40% - akcent 3 4" xfId="354"/>
    <cellStyle name="40% - akcent 3 5" xfId="355"/>
    <cellStyle name="40% - akcent 3 6" xfId="356"/>
    <cellStyle name="40% - akcent 3 7" xfId="357"/>
    <cellStyle name="40% - akcent 3 8" xfId="358"/>
    <cellStyle name="40% - akcent 3 9" xfId="359"/>
    <cellStyle name="40% - akcent 4" xfId="360"/>
    <cellStyle name="40% - akcent 4 1" xfId="361"/>
    <cellStyle name="40% - akcent 4 10" xfId="362"/>
    <cellStyle name="40% - akcent 4 11" xfId="363"/>
    <cellStyle name="40% - akcent 4 12" xfId="364"/>
    <cellStyle name="40% - akcent 4 13" xfId="365"/>
    <cellStyle name="40% - akcent 4 14" xfId="366"/>
    <cellStyle name="40% - akcent 4 15" xfId="367"/>
    <cellStyle name="40% - akcent 4 16" xfId="368"/>
    <cellStyle name="40% - akcent 4 17" xfId="369"/>
    <cellStyle name="40% - akcent 4 18" xfId="370"/>
    <cellStyle name="40% - akcent 4 19" xfId="371"/>
    <cellStyle name="40% - akcent 4 2" xfId="372"/>
    <cellStyle name="40% - akcent 4 20" xfId="373"/>
    <cellStyle name="40% - akcent 4 21" xfId="374"/>
    <cellStyle name="40% - akcent 4 22" xfId="375"/>
    <cellStyle name="40% - akcent 4 23" xfId="376"/>
    <cellStyle name="40% - akcent 4 24" xfId="377"/>
    <cellStyle name="40% - akcent 4 25" xfId="378"/>
    <cellStyle name="40% - akcent 4 26" xfId="379"/>
    <cellStyle name="40% - akcent 4 27" xfId="380"/>
    <cellStyle name="40% - akcent 4 28" xfId="381"/>
    <cellStyle name="40% - akcent 4 29" xfId="382"/>
    <cellStyle name="40% - akcent 4 3" xfId="383"/>
    <cellStyle name="40% - akcent 4 30" xfId="384"/>
    <cellStyle name="40% - akcent 4 31" xfId="385"/>
    <cellStyle name="40% - akcent 4 32" xfId="386"/>
    <cellStyle name="40% - akcent 4 33" xfId="387"/>
    <cellStyle name="40% - akcent 4 34" xfId="388"/>
    <cellStyle name="40% - akcent 4 35" xfId="389"/>
    <cellStyle name="40% - akcent 4 36" xfId="390"/>
    <cellStyle name="40% - akcent 4 37" xfId="391"/>
    <cellStyle name="40% - akcent 4 4" xfId="392"/>
    <cellStyle name="40% - akcent 4 5" xfId="393"/>
    <cellStyle name="40% - akcent 4 6" xfId="394"/>
    <cellStyle name="40% - akcent 4 7" xfId="395"/>
    <cellStyle name="40% - akcent 4 8" xfId="396"/>
    <cellStyle name="40% - akcent 4 9" xfId="397"/>
    <cellStyle name="40% - akcent 5" xfId="398"/>
    <cellStyle name="40% - akcent 5 1" xfId="399"/>
    <cellStyle name="40% - akcent 5 10" xfId="400"/>
    <cellStyle name="40% - akcent 5 11" xfId="401"/>
    <cellStyle name="40% - akcent 5 12" xfId="402"/>
    <cellStyle name="40% - akcent 5 13" xfId="403"/>
    <cellStyle name="40% - akcent 5 14" xfId="404"/>
    <cellStyle name="40% - akcent 5 15" xfId="405"/>
    <cellStyle name="40% - akcent 5 16" xfId="406"/>
    <cellStyle name="40% - akcent 5 17" xfId="407"/>
    <cellStyle name="40% - akcent 5 18" xfId="408"/>
    <cellStyle name="40% - akcent 5 19" xfId="409"/>
    <cellStyle name="40% - akcent 5 2" xfId="410"/>
    <cellStyle name="40% - akcent 5 2 2" xfId="411"/>
    <cellStyle name="40% - akcent 5 20" xfId="412"/>
    <cellStyle name="40% - akcent 5 21" xfId="413"/>
    <cellStyle name="40% - akcent 5 22" xfId="414"/>
    <cellStyle name="40% - akcent 5 23" xfId="415"/>
    <cellStyle name="40% - akcent 5 24" xfId="416"/>
    <cellStyle name="40% - akcent 5 25" xfId="417"/>
    <cellStyle name="40% - akcent 5 26" xfId="418"/>
    <cellStyle name="40% - akcent 5 27" xfId="419"/>
    <cellStyle name="40% - akcent 5 28" xfId="420"/>
    <cellStyle name="40% - akcent 5 29" xfId="421"/>
    <cellStyle name="40% - akcent 5 3" xfId="422"/>
    <cellStyle name="40% - akcent 5 30" xfId="423"/>
    <cellStyle name="40% - akcent 5 31" xfId="424"/>
    <cellStyle name="40% - akcent 5 32" xfId="425"/>
    <cellStyle name="40% - akcent 5 33" xfId="426"/>
    <cellStyle name="40% - akcent 5 34" xfId="427"/>
    <cellStyle name="40% - akcent 5 35" xfId="428"/>
    <cellStyle name="40% - akcent 5 36" xfId="429"/>
    <cellStyle name="40% - akcent 5 37" xfId="430"/>
    <cellStyle name="40% - akcent 5 4" xfId="431"/>
    <cellStyle name="40% - akcent 5 5" xfId="432"/>
    <cellStyle name="40% - akcent 5 6" xfId="433"/>
    <cellStyle name="40% - akcent 5 7" xfId="434"/>
    <cellStyle name="40% - akcent 5 8" xfId="435"/>
    <cellStyle name="40% - akcent 5 9" xfId="436"/>
    <cellStyle name="40% - akcent 6" xfId="437"/>
    <cellStyle name="40% - akcent 6 1" xfId="438"/>
    <cellStyle name="40% - akcent 6 10" xfId="439"/>
    <cellStyle name="40% - akcent 6 11" xfId="440"/>
    <cellStyle name="40% - akcent 6 12" xfId="441"/>
    <cellStyle name="40% - akcent 6 13" xfId="442"/>
    <cellStyle name="40% - akcent 6 14" xfId="443"/>
    <cellStyle name="40% - akcent 6 15" xfId="444"/>
    <cellStyle name="40% - akcent 6 16" xfId="445"/>
    <cellStyle name="40% - akcent 6 17" xfId="446"/>
    <cellStyle name="40% - akcent 6 18" xfId="447"/>
    <cellStyle name="40% - akcent 6 19" xfId="448"/>
    <cellStyle name="40% - akcent 6 2" xfId="449"/>
    <cellStyle name="40% - akcent 6 2 2" xfId="450"/>
    <cellStyle name="40% - akcent 6 20" xfId="451"/>
    <cellStyle name="40% - akcent 6 21" xfId="452"/>
    <cellStyle name="40% - akcent 6 22" xfId="453"/>
    <cellStyle name="40% - akcent 6 23" xfId="454"/>
    <cellStyle name="40% - akcent 6 24" xfId="455"/>
    <cellStyle name="40% - akcent 6 25" xfId="456"/>
    <cellStyle name="40% - akcent 6 26" xfId="457"/>
    <cellStyle name="40% - akcent 6 27" xfId="458"/>
    <cellStyle name="40% - akcent 6 28" xfId="459"/>
    <cellStyle name="40% - akcent 6 29" xfId="460"/>
    <cellStyle name="40% - akcent 6 3" xfId="461"/>
    <cellStyle name="40% - akcent 6 30" xfId="462"/>
    <cellStyle name="40% - akcent 6 31" xfId="463"/>
    <cellStyle name="40% - akcent 6 32" xfId="464"/>
    <cellStyle name="40% - akcent 6 33" xfId="465"/>
    <cellStyle name="40% - akcent 6 34" xfId="466"/>
    <cellStyle name="40% - akcent 6 35" xfId="467"/>
    <cellStyle name="40% - akcent 6 36" xfId="468"/>
    <cellStyle name="40% - akcent 6 37" xfId="469"/>
    <cellStyle name="40% - akcent 6 4" xfId="470"/>
    <cellStyle name="40% - akcent 6 5" xfId="471"/>
    <cellStyle name="40% - akcent 6 6" xfId="472"/>
    <cellStyle name="40% - akcent 6 7" xfId="473"/>
    <cellStyle name="40% - akcent 6 8" xfId="474"/>
    <cellStyle name="40% - akcent 6 9" xfId="475"/>
    <cellStyle name="60% - akcent 1" xfId="476"/>
    <cellStyle name="60% - akcent 1 1" xfId="477"/>
    <cellStyle name="60% - akcent 1 10" xfId="478"/>
    <cellStyle name="60% - akcent 1 11" xfId="479"/>
    <cellStyle name="60% - akcent 1 12" xfId="480"/>
    <cellStyle name="60% - akcent 1 13" xfId="481"/>
    <cellStyle name="60% - akcent 1 14" xfId="482"/>
    <cellStyle name="60% - akcent 1 15" xfId="483"/>
    <cellStyle name="60% - akcent 1 16" xfId="484"/>
    <cellStyle name="60% - akcent 1 17" xfId="485"/>
    <cellStyle name="60% - akcent 1 18" xfId="486"/>
    <cellStyle name="60% - akcent 1 19" xfId="487"/>
    <cellStyle name="60% - akcent 1 2" xfId="488"/>
    <cellStyle name="60% - akcent 1 2 2" xfId="489"/>
    <cellStyle name="60% - akcent 1 20" xfId="490"/>
    <cellStyle name="60% - akcent 1 21" xfId="491"/>
    <cellStyle name="60% - akcent 1 22" xfId="492"/>
    <cellStyle name="60% - akcent 1 23" xfId="493"/>
    <cellStyle name="60% - akcent 1 24" xfId="494"/>
    <cellStyle name="60% - akcent 1 25" xfId="495"/>
    <cellStyle name="60% - akcent 1 26" xfId="496"/>
    <cellStyle name="60% - akcent 1 27" xfId="497"/>
    <cellStyle name="60% - akcent 1 28" xfId="498"/>
    <cellStyle name="60% - akcent 1 29" xfId="499"/>
    <cellStyle name="60% - akcent 1 3" xfId="500"/>
    <cellStyle name="60% - akcent 1 30" xfId="501"/>
    <cellStyle name="60% - akcent 1 31" xfId="502"/>
    <cellStyle name="60% - akcent 1 32" xfId="503"/>
    <cellStyle name="60% - akcent 1 33" xfId="504"/>
    <cellStyle name="60% - akcent 1 34" xfId="505"/>
    <cellStyle name="60% - akcent 1 35" xfId="506"/>
    <cellStyle name="60% - akcent 1 36" xfId="507"/>
    <cellStyle name="60% - akcent 1 37" xfId="508"/>
    <cellStyle name="60% - akcent 1 4" xfId="509"/>
    <cellStyle name="60% - akcent 1 5" xfId="510"/>
    <cellStyle name="60% - akcent 1 6" xfId="511"/>
    <cellStyle name="60% - akcent 1 7" xfId="512"/>
    <cellStyle name="60% - akcent 1 8" xfId="513"/>
    <cellStyle name="60% - akcent 1 9" xfId="514"/>
    <cellStyle name="60% - akcent 2" xfId="515"/>
    <cellStyle name="60% - akcent 2 1" xfId="516"/>
    <cellStyle name="60% - akcent 2 10" xfId="517"/>
    <cellStyle name="60% - akcent 2 11" xfId="518"/>
    <cellStyle name="60% - akcent 2 12" xfId="519"/>
    <cellStyle name="60% - akcent 2 13" xfId="520"/>
    <cellStyle name="60% - akcent 2 14" xfId="521"/>
    <cellStyle name="60% - akcent 2 15" xfId="522"/>
    <cellStyle name="60% - akcent 2 16" xfId="523"/>
    <cellStyle name="60% - akcent 2 17" xfId="524"/>
    <cellStyle name="60% - akcent 2 18" xfId="525"/>
    <cellStyle name="60% - akcent 2 19" xfId="526"/>
    <cellStyle name="60% - akcent 2 2" xfId="527"/>
    <cellStyle name="60% - akcent 2 20" xfId="528"/>
    <cellStyle name="60% - akcent 2 21" xfId="529"/>
    <cellStyle name="60% - akcent 2 22" xfId="530"/>
    <cellStyle name="60% - akcent 2 23" xfId="531"/>
    <cellStyle name="60% - akcent 2 24" xfId="532"/>
    <cellStyle name="60% - akcent 2 25" xfId="533"/>
    <cellStyle name="60% - akcent 2 26" xfId="534"/>
    <cellStyle name="60% - akcent 2 27" xfId="535"/>
    <cellStyle name="60% - akcent 2 28" xfId="536"/>
    <cellStyle name="60% - akcent 2 29" xfId="537"/>
    <cellStyle name="60% - akcent 2 3" xfId="538"/>
    <cellStyle name="60% - akcent 2 30" xfId="539"/>
    <cellStyle name="60% - akcent 2 31" xfId="540"/>
    <cellStyle name="60% - akcent 2 32" xfId="541"/>
    <cellStyle name="60% - akcent 2 33" xfId="542"/>
    <cellStyle name="60% - akcent 2 34" xfId="543"/>
    <cellStyle name="60% - akcent 2 35" xfId="544"/>
    <cellStyle name="60% - akcent 2 36" xfId="545"/>
    <cellStyle name="60% - akcent 2 37" xfId="546"/>
    <cellStyle name="60% - akcent 2 4" xfId="547"/>
    <cellStyle name="60% - akcent 2 5" xfId="548"/>
    <cellStyle name="60% - akcent 2 6" xfId="549"/>
    <cellStyle name="60% - akcent 2 7" xfId="550"/>
    <cellStyle name="60% - akcent 2 8" xfId="551"/>
    <cellStyle name="60% - akcent 2 9" xfId="552"/>
    <cellStyle name="60% - akcent 3" xfId="553"/>
    <cellStyle name="60% - akcent 3 1" xfId="554"/>
    <cellStyle name="60% - akcent 3 10" xfId="555"/>
    <cellStyle name="60% - akcent 3 11" xfId="556"/>
    <cellStyle name="60% - akcent 3 12" xfId="557"/>
    <cellStyle name="60% - akcent 3 13" xfId="558"/>
    <cellStyle name="60% - akcent 3 14" xfId="559"/>
    <cellStyle name="60% - akcent 3 15" xfId="560"/>
    <cellStyle name="60% - akcent 3 16" xfId="561"/>
    <cellStyle name="60% - akcent 3 17" xfId="562"/>
    <cellStyle name="60% - akcent 3 18" xfId="563"/>
    <cellStyle name="60% - akcent 3 19" xfId="564"/>
    <cellStyle name="60% - akcent 3 2" xfId="565"/>
    <cellStyle name="60% - akcent 3 20" xfId="566"/>
    <cellStyle name="60% - akcent 3 21" xfId="567"/>
    <cellStyle name="60% - akcent 3 22" xfId="568"/>
    <cellStyle name="60% - akcent 3 23" xfId="569"/>
    <cellStyle name="60% - akcent 3 24" xfId="570"/>
    <cellStyle name="60% - akcent 3 25" xfId="571"/>
    <cellStyle name="60% - akcent 3 26" xfId="572"/>
    <cellStyle name="60% - akcent 3 27" xfId="573"/>
    <cellStyle name="60% - akcent 3 28" xfId="574"/>
    <cellStyle name="60% - akcent 3 29" xfId="575"/>
    <cellStyle name="60% - akcent 3 3" xfId="576"/>
    <cellStyle name="60% - akcent 3 30" xfId="577"/>
    <cellStyle name="60% - akcent 3 31" xfId="578"/>
    <cellStyle name="60% - akcent 3 32" xfId="579"/>
    <cellStyle name="60% - akcent 3 33" xfId="580"/>
    <cellStyle name="60% - akcent 3 34" xfId="581"/>
    <cellStyle name="60% - akcent 3 35" xfId="582"/>
    <cellStyle name="60% - akcent 3 36" xfId="583"/>
    <cellStyle name="60% - akcent 3 37" xfId="584"/>
    <cellStyle name="60% - akcent 3 4" xfId="585"/>
    <cellStyle name="60% - akcent 3 5" xfId="586"/>
    <cellStyle name="60% - akcent 3 6" xfId="587"/>
    <cellStyle name="60% - akcent 3 7" xfId="588"/>
    <cellStyle name="60% - akcent 3 8" xfId="589"/>
    <cellStyle name="60% - akcent 3 9" xfId="590"/>
    <cellStyle name="60% - akcent 4" xfId="591"/>
    <cellStyle name="60% - akcent 4 1" xfId="592"/>
    <cellStyle name="60% - akcent 4 10" xfId="593"/>
    <cellStyle name="60% - akcent 4 11" xfId="594"/>
    <cellStyle name="60% - akcent 4 12" xfId="595"/>
    <cellStyle name="60% - akcent 4 13" xfId="596"/>
    <cellStyle name="60% - akcent 4 14" xfId="597"/>
    <cellStyle name="60% - akcent 4 15" xfId="598"/>
    <cellStyle name="60% - akcent 4 16" xfId="599"/>
    <cellStyle name="60% - akcent 4 17" xfId="600"/>
    <cellStyle name="60% - akcent 4 18" xfId="601"/>
    <cellStyle name="60% - akcent 4 19" xfId="602"/>
    <cellStyle name="60% - akcent 4 2" xfId="603"/>
    <cellStyle name="60% - akcent 4 20" xfId="604"/>
    <cellStyle name="60% - akcent 4 21" xfId="605"/>
    <cellStyle name="60% - akcent 4 22" xfId="606"/>
    <cellStyle name="60% - akcent 4 23" xfId="607"/>
    <cellStyle name="60% - akcent 4 24" xfId="608"/>
    <cellStyle name="60% - akcent 4 25" xfId="609"/>
    <cellStyle name="60% - akcent 4 26" xfId="610"/>
    <cellStyle name="60% - akcent 4 27" xfId="611"/>
    <cellStyle name="60% - akcent 4 28" xfId="612"/>
    <cellStyle name="60% - akcent 4 29" xfId="613"/>
    <cellStyle name="60% - akcent 4 3" xfId="614"/>
    <cellStyle name="60% - akcent 4 30" xfId="615"/>
    <cellStyle name="60% - akcent 4 31" xfId="616"/>
    <cellStyle name="60% - akcent 4 32" xfId="617"/>
    <cellStyle name="60% - akcent 4 33" xfId="618"/>
    <cellStyle name="60% - akcent 4 34" xfId="619"/>
    <cellStyle name="60% - akcent 4 35" xfId="620"/>
    <cellStyle name="60% - akcent 4 36" xfId="621"/>
    <cellStyle name="60% - akcent 4 37" xfId="622"/>
    <cellStyle name="60% - akcent 4 4" xfId="623"/>
    <cellStyle name="60% - akcent 4 5" xfId="624"/>
    <cellStyle name="60% - akcent 4 6" xfId="625"/>
    <cellStyle name="60% - akcent 4 7" xfId="626"/>
    <cellStyle name="60% - akcent 4 8" xfId="627"/>
    <cellStyle name="60% - akcent 4 9" xfId="628"/>
    <cellStyle name="60% - akcent 5" xfId="629"/>
    <cellStyle name="60% - akcent 5 1" xfId="630"/>
    <cellStyle name="60% - akcent 5 10" xfId="631"/>
    <cellStyle name="60% - akcent 5 11" xfId="632"/>
    <cellStyle name="60% - akcent 5 12" xfId="633"/>
    <cellStyle name="60% - akcent 5 13" xfId="634"/>
    <cellStyle name="60% - akcent 5 14" xfId="635"/>
    <cellStyle name="60% - akcent 5 15" xfId="636"/>
    <cellStyle name="60% - akcent 5 16" xfId="637"/>
    <cellStyle name="60% - akcent 5 17" xfId="638"/>
    <cellStyle name="60% - akcent 5 18" xfId="639"/>
    <cellStyle name="60% - akcent 5 19" xfId="640"/>
    <cellStyle name="60% - akcent 5 2" xfId="641"/>
    <cellStyle name="60% - akcent 5 2 2" xfId="642"/>
    <cellStyle name="60% - akcent 5 20" xfId="643"/>
    <cellStyle name="60% - akcent 5 21" xfId="644"/>
    <cellStyle name="60% - akcent 5 22" xfId="645"/>
    <cellStyle name="60% - akcent 5 23" xfId="646"/>
    <cellStyle name="60% - akcent 5 24" xfId="647"/>
    <cellStyle name="60% - akcent 5 25" xfId="648"/>
    <cellStyle name="60% - akcent 5 26" xfId="649"/>
    <cellStyle name="60% - akcent 5 27" xfId="650"/>
    <cellStyle name="60% - akcent 5 28" xfId="651"/>
    <cellStyle name="60% - akcent 5 29" xfId="652"/>
    <cellStyle name="60% - akcent 5 3" xfId="653"/>
    <cellStyle name="60% - akcent 5 30" xfId="654"/>
    <cellStyle name="60% - akcent 5 31" xfId="655"/>
    <cellStyle name="60% - akcent 5 32" xfId="656"/>
    <cellStyle name="60% - akcent 5 33" xfId="657"/>
    <cellStyle name="60% - akcent 5 34" xfId="658"/>
    <cellStyle name="60% - akcent 5 35" xfId="659"/>
    <cellStyle name="60% - akcent 5 36" xfId="660"/>
    <cellStyle name="60% - akcent 5 37" xfId="661"/>
    <cellStyle name="60% - akcent 5 4" xfId="662"/>
    <cellStyle name="60% - akcent 5 5" xfId="663"/>
    <cellStyle name="60% - akcent 5 6" xfId="664"/>
    <cellStyle name="60% - akcent 5 7" xfId="665"/>
    <cellStyle name="60% - akcent 5 8" xfId="666"/>
    <cellStyle name="60% - akcent 5 9" xfId="667"/>
    <cellStyle name="60% - akcent 6" xfId="668"/>
    <cellStyle name="60% - akcent 6 1" xfId="669"/>
    <cellStyle name="60% - akcent 6 10" xfId="670"/>
    <cellStyle name="60% - akcent 6 11" xfId="671"/>
    <cellStyle name="60% - akcent 6 12" xfId="672"/>
    <cellStyle name="60% - akcent 6 13" xfId="673"/>
    <cellStyle name="60% - akcent 6 14" xfId="674"/>
    <cellStyle name="60% - akcent 6 15" xfId="675"/>
    <cellStyle name="60% - akcent 6 16" xfId="676"/>
    <cellStyle name="60% - akcent 6 17" xfId="677"/>
    <cellStyle name="60% - akcent 6 18" xfId="678"/>
    <cellStyle name="60% - akcent 6 19" xfId="679"/>
    <cellStyle name="60% - akcent 6 2" xfId="680"/>
    <cellStyle name="60% - akcent 6 20" xfId="681"/>
    <cellStyle name="60% - akcent 6 21" xfId="682"/>
    <cellStyle name="60% - akcent 6 22" xfId="683"/>
    <cellStyle name="60% - akcent 6 23" xfId="684"/>
    <cellStyle name="60% - akcent 6 24" xfId="685"/>
    <cellStyle name="60% - akcent 6 25" xfId="686"/>
    <cellStyle name="60% - akcent 6 26" xfId="687"/>
    <cellStyle name="60% - akcent 6 27" xfId="688"/>
    <cellStyle name="60% - akcent 6 28" xfId="689"/>
    <cellStyle name="60% - akcent 6 29" xfId="690"/>
    <cellStyle name="60% - akcent 6 3" xfId="691"/>
    <cellStyle name="60% - akcent 6 30" xfId="692"/>
    <cellStyle name="60% - akcent 6 31" xfId="693"/>
    <cellStyle name="60% - akcent 6 32" xfId="694"/>
    <cellStyle name="60% - akcent 6 33" xfId="695"/>
    <cellStyle name="60% - akcent 6 34" xfId="696"/>
    <cellStyle name="60% - akcent 6 35" xfId="697"/>
    <cellStyle name="60% - akcent 6 36" xfId="698"/>
    <cellStyle name="60% - akcent 6 37" xfId="699"/>
    <cellStyle name="60% - akcent 6 4" xfId="700"/>
    <cellStyle name="60% - akcent 6 5" xfId="701"/>
    <cellStyle name="60% - akcent 6 6" xfId="702"/>
    <cellStyle name="60% - akcent 6 7" xfId="703"/>
    <cellStyle name="60% - akcent 6 8" xfId="704"/>
    <cellStyle name="60% - akcent 6 9" xfId="705"/>
    <cellStyle name="Akcent 1" xfId="706"/>
    <cellStyle name="Akcent 1 1" xfId="707"/>
    <cellStyle name="Akcent 1 10" xfId="708"/>
    <cellStyle name="Akcent 1 11" xfId="709"/>
    <cellStyle name="Akcent 1 12" xfId="710"/>
    <cellStyle name="Akcent 1 13" xfId="711"/>
    <cellStyle name="Akcent 1 14" xfId="712"/>
    <cellStyle name="Akcent 1 15" xfId="713"/>
    <cellStyle name="Akcent 1 16" xfId="714"/>
    <cellStyle name="Akcent 1 17" xfId="715"/>
    <cellStyle name="Akcent 1 18" xfId="716"/>
    <cellStyle name="Akcent 1 19" xfId="717"/>
    <cellStyle name="Akcent 1 2" xfId="718"/>
    <cellStyle name="Akcent 1 2 2" xfId="719"/>
    <cellStyle name="Akcent 1 20" xfId="720"/>
    <cellStyle name="Akcent 1 21" xfId="721"/>
    <cellStyle name="Akcent 1 22" xfId="722"/>
    <cellStyle name="Akcent 1 23" xfId="723"/>
    <cellStyle name="Akcent 1 24" xfId="724"/>
    <cellStyle name="Akcent 1 25" xfId="725"/>
    <cellStyle name="Akcent 1 26" xfId="726"/>
    <cellStyle name="Akcent 1 27" xfId="727"/>
    <cellStyle name="Akcent 1 28" xfId="728"/>
    <cellStyle name="Akcent 1 29" xfId="729"/>
    <cellStyle name="Akcent 1 3" xfId="730"/>
    <cellStyle name="Akcent 1 30" xfId="731"/>
    <cellStyle name="Akcent 1 31" xfId="732"/>
    <cellStyle name="Akcent 1 32" xfId="733"/>
    <cellStyle name="Akcent 1 33" xfId="734"/>
    <cellStyle name="Akcent 1 34" xfId="735"/>
    <cellStyle name="Akcent 1 35" xfId="736"/>
    <cellStyle name="Akcent 1 36" xfId="737"/>
    <cellStyle name="Akcent 1 37" xfId="738"/>
    <cellStyle name="Akcent 1 4" xfId="739"/>
    <cellStyle name="Akcent 1 5" xfId="740"/>
    <cellStyle name="Akcent 1 6" xfId="741"/>
    <cellStyle name="Akcent 1 7" xfId="742"/>
    <cellStyle name="Akcent 1 8" xfId="743"/>
    <cellStyle name="Akcent 1 9" xfId="744"/>
    <cellStyle name="Akcent 2" xfId="745"/>
    <cellStyle name="Akcent 2 1" xfId="746"/>
    <cellStyle name="Akcent 2 10" xfId="747"/>
    <cellStyle name="Akcent 2 11" xfId="748"/>
    <cellStyle name="Akcent 2 12" xfId="749"/>
    <cellStyle name="Akcent 2 13" xfId="750"/>
    <cellStyle name="Akcent 2 14" xfId="751"/>
    <cellStyle name="Akcent 2 15" xfId="752"/>
    <cellStyle name="Akcent 2 16" xfId="753"/>
    <cellStyle name="Akcent 2 17" xfId="754"/>
    <cellStyle name="Akcent 2 18" xfId="755"/>
    <cellStyle name="Akcent 2 19" xfId="756"/>
    <cellStyle name="Akcent 2 2" xfId="757"/>
    <cellStyle name="Akcent 2 20" xfId="758"/>
    <cellStyle name="Akcent 2 21" xfId="759"/>
    <cellStyle name="Akcent 2 22" xfId="760"/>
    <cellStyle name="Akcent 2 23" xfId="761"/>
    <cellStyle name="Akcent 2 24" xfId="762"/>
    <cellStyle name="Akcent 2 25" xfId="763"/>
    <cellStyle name="Akcent 2 26" xfId="764"/>
    <cellStyle name="Akcent 2 27" xfId="765"/>
    <cellStyle name="Akcent 2 28" xfId="766"/>
    <cellStyle name="Akcent 2 29" xfId="767"/>
    <cellStyle name="Akcent 2 3" xfId="768"/>
    <cellStyle name="Akcent 2 30" xfId="769"/>
    <cellStyle name="Akcent 2 31" xfId="770"/>
    <cellStyle name="Akcent 2 32" xfId="771"/>
    <cellStyle name="Akcent 2 33" xfId="772"/>
    <cellStyle name="Akcent 2 34" xfId="773"/>
    <cellStyle name="Akcent 2 35" xfId="774"/>
    <cellStyle name="Akcent 2 36" xfId="775"/>
    <cellStyle name="Akcent 2 37" xfId="776"/>
    <cellStyle name="Akcent 2 4" xfId="777"/>
    <cellStyle name="Akcent 2 5" xfId="778"/>
    <cellStyle name="Akcent 2 6" xfId="779"/>
    <cellStyle name="Akcent 2 7" xfId="780"/>
    <cellStyle name="Akcent 2 8" xfId="781"/>
    <cellStyle name="Akcent 2 9" xfId="782"/>
    <cellStyle name="Akcent 3" xfId="783"/>
    <cellStyle name="Akcent 3 1" xfId="784"/>
    <cellStyle name="Akcent 3 10" xfId="785"/>
    <cellStyle name="Akcent 3 11" xfId="786"/>
    <cellStyle name="Akcent 3 12" xfId="787"/>
    <cellStyle name="Akcent 3 13" xfId="788"/>
    <cellStyle name="Akcent 3 14" xfId="789"/>
    <cellStyle name="Akcent 3 15" xfId="790"/>
    <cellStyle name="Akcent 3 16" xfId="791"/>
    <cellStyle name="Akcent 3 17" xfId="792"/>
    <cellStyle name="Akcent 3 18" xfId="793"/>
    <cellStyle name="Akcent 3 19" xfId="794"/>
    <cellStyle name="Akcent 3 2" xfId="795"/>
    <cellStyle name="Akcent 3 20" xfId="796"/>
    <cellStyle name="Akcent 3 21" xfId="797"/>
    <cellStyle name="Akcent 3 22" xfId="798"/>
    <cellStyle name="Akcent 3 23" xfId="799"/>
    <cellStyle name="Akcent 3 24" xfId="800"/>
    <cellStyle name="Akcent 3 25" xfId="801"/>
    <cellStyle name="Akcent 3 26" xfId="802"/>
    <cellStyle name="Akcent 3 27" xfId="803"/>
    <cellStyle name="Akcent 3 28" xfId="804"/>
    <cellStyle name="Akcent 3 29" xfId="805"/>
    <cellStyle name="Akcent 3 3" xfId="806"/>
    <cellStyle name="Akcent 3 30" xfId="807"/>
    <cellStyle name="Akcent 3 31" xfId="808"/>
    <cellStyle name="Akcent 3 32" xfId="809"/>
    <cellStyle name="Akcent 3 33" xfId="810"/>
    <cellStyle name="Akcent 3 34" xfId="811"/>
    <cellStyle name="Akcent 3 35" xfId="812"/>
    <cellStyle name="Akcent 3 36" xfId="813"/>
    <cellStyle name="Akcent 3 37" xfId="814"/>
    <cellStyle name="Akcent 3 4" xfId="815"/>
    <cellStyle name="Akcent 3 5" xfId="816"/>
    <cellStyle name="Akcent 3 6" xfId="817"/>
    <cellStyle name="Akcent 3 7" xfId="818"/>
    <cellStyle name="Akcent 3 8" xfId="819"/>
    <cellStyle name="Akcent 3 9" xfId="820"/>
    <cellStyle name="Akcent 4" xfId="821"/>
    <cellStyle name="Akcent 4 1" xfId="822"/>
    <cellStyle name="Akcent 4 10" xfId="823"/>
    <cellStyle name="Akcent 4 11" xfId="824"/>
    <cellStyle name="Akcent 4 12" xfId="825"/>
    <cellStyle name="Akcent 4 13" xfId="826"/>
    <cellStyle name="Akcent 4 14" xfId="827"/>
    <cellStyle name="Akcent 4 15" xfId="828"/>
    <cellStyle name="Akcent 4 16" xfId="829"/>
    <cellStyle name="Akcent 4 17" xfId="830"/>
    <cellStyle name="Akcent 4 18" xfId="831"/>
    <cellStyle name="Akcent 4 19" xfId="832"/>
    <cellStyle name="Akcent 4 2" xfId="833"/>
    <cellStyle name="Akcent 4 20" xfId="834"/>
    <cellStyle name="Akcent 4 21" xfId="835"/>
    <cellStyle name="Akcent 4 22" xfId="836"/>
    <cellStyle name="Akcent 4 23" xfId="837"/>
    <cellStyle name="Akcent 4 24" xfId="838"/>
    <cellStyle name="Akcent 4 25" xfId="839"/>
    <cellStyle name="Akcent 4 26" xfId="840"/>
    <cellStyle name="Akcent 4 27" xfId="841"/>
    <cellStyle name="Akcent 4 28" xfId="842"/>
    <cellStyle name="Akcent 4 29" xfId="843"/>
    <cellStyle name="Akcent 4 3" xfId="844"/>
    <cellStyle name="Akcent 4 30" xfId="845"/>
    <cellStyle name="Akcent 4 31" xfId="846"/>
    <cellStyle name="Akcent 4 32" xfId="847"/>
    <cellStyle name="Akcent 4 33" xfId="848"/>
    <cellStyle name="Akcent 4 34" xfId="849"/>
    <cellStyle name="Akcent 4 35" xfId="850"/>
    <cellStyle name="Akcent 4 36" xfId="851"/>
    <cellStyle name="Akcent 4 37" xfId="852"/>
    <cellStyle name="Akcent 4 4" xfId="853"/>
    <cellStyle name="Akcent 4 5" xfId="854"/>
    <cellStyle name="Akcent 4 6" xfId="855"/>
    <cellStyle name="Akcent 4 7" xfId="856"/>
    <cellStyle name="Akcent 4 8" xfId="857"/>
    <cellStyle name="Akcent 4 9" xfId="858"/>
    <cellStyle name="Akcent 5" xfId="859"/>
    <cellStyle name="Akcent 5 1" xfId="860"/>
    <cellStyle name="Akcent 5 10" xfId="861"/>
    <cellStyle name="Akcent 5 11" xfId="862"/>
    <cellStyle name="Akcent 5 12" xfId="863"/>
    <cellStyle name="Akcent 5 13" xfId="864"/>
    <cellStyle name="Akcent 5 14" xfId="865"/>
    <cellStyle name="Akcent 5 15" xfId="866"/>
    <cellStyle name="Akcent 5 16" xfId="867"/>
    <cellStyle name="Akcent 5 17" xfId="868"/>
    <cellStyle name="Akcent 5 18" xfId="869"/>
    <cellStyle name="Akcent 5 19" xfId="870"/>
    <cellStyle name="Akcent 5 2" xfId="871"/>
    <cellStyle name="Akcent 5 2 2" xfId="872"/>
    <cellStyle name="Akcent 5 20" xfId="873"/>
    <cellStyle name="Akcent 5 21" xfId="874"/>
    <cellStyle name="Akcent 5 22" xfId="875"/>
    <cellStyle name="Akcent 5 23" xfId="876"/>
    <cellStyle name="Akcent 5 24" xfId="877"/>
    <cellStyle name="Akcent 5 25" xfId="878"/>
    <cellStyle name="Akcent 5 26" xfId="879"/>
    <cellStyle name="Akcent 5 27" xfId="880"/>
    <cellStyle name="Akcent 5 28" xfId="881"/>
    <cellStyle name="Akcent 5 29" xfId="882"/>
    <cellStyle name="Akcent 5 3" xfId="883"/>
    <cellStyle name="Akcent 5 30" xfId="884"/>
    <cellStyle name="Akcent 5 31" xfId="885"/>
    <cellStyle name="Akcent 5 32" xfId="886"/>
    <cellStyle name="Akcent 5 33" xfId="887"/>
    <cellStyle name="Akcent 5 34" xfId="888"/>
    <cellStyle name="Akcent 5 35" xfId="889"/>
    <cellStyle name="Akcent 5 36" xfId="890"/>
    <cellStyle name="Akcent 5 37" xfId="891"/>
    <cellStyle name="Akcent 5 4" xfId="892"/>
    <cellStyle name="Akcent 5 5" xfId="893"/>
    <cellStyle name="Akcent 5 6" xfId="894"/>
    <cellStyle name="Akcent 5 7" xfId="895"/>
    <cellStyle name="Akcent 5 8" xfId="896"/>
    <cellStyle name="Akcent 5 9" xfId="897"/>
    <cellStyle name="Akcent 6" xfId="898"/>
    <cellStyle name="Akcent 6 1" xfId="899"/>
    <cellStyle name="Akcent 6 10" xfId="900"/>
    <cellStyle name="Akcent 6 11" xfId="901"/>
    <cellStyle name="Akcent 6 12" xfId="902"/>
    <cellStyle name="Akcent 6 13" xfId="903"/>
    <cellStyle name="Akcent 6 14" xfId="904"/>
    <cellStyle name="Akcent 6 15" xfId="905"/>
    <cellStyle name="Akcent 6 16" xfId="906"/>
    <cellStyle name="Akcent 6 17" xfId="907"/>
    <cellStyle name="Akcent 6 18" xfId="908"/>
    <cellStyle name="Akcent 6 19" xfId="909"/>
    <cellStyle name="Akcent 6 2" xfId="910"/>
    <cellStyle name="Akcent 6 20" xfId="911"/>
    <cellStyle name="Akcent 6 21" xfId="912"/>
    <cellStyle name="Akcent 6 22" xfId="913"/>
    <cellStyle name="Akcent 6 23" xfId="914"/>
    <cellStyle name="Akcent 6 24" xfId="915"/>
    <cellStyle name="Akcent 6 25" xfId="916"/>
    <cellStyle name="Akcent 6 26" xfId="917"/>
    <cellStyle name="Akcent 6 27" xfId="918"/>
    <cellStyle name="Akcent 6 28" xfId="919"/>
    <cellStyle name="Akcent 6 29" xfId="920"/>
    <cellStyle name="Akcent 6 3" xfId="921"/>
    <cellStyle name="Akcent 6 30" xfId="922"/>
    <cellStyle name="Akcent 6 31" xfId="923"/>
    <cellStyle name="Akcent 6 32" xfId="924"/>
    <cellStyle name="Akcent 6 33" xfId="925"/>
    <cellStyle name="Akcent 6 34" xfId="926"/>
    <cellStyle name="Akcent 6 35" xfId="927"/>
    <cellStyle name="Akcent 6 36" xfId="928"/>
    <cellStyle name="Akcent 6 37" xfId="929"/>
    <cellStyle name="Akcent 6 4" xfId="930"/>
    <cellStyle name="Akcent 6 5" xfId="931"/>
    <cellStyle name="Akcent 6 6" xfId="932"/>
    <cellStyle name="Akcent 6 7" xfId="933"/>
    <cellStyle name="Akcent 6 8" xfId="934"/>
    <cellStyle name="Akcent 6 9" xfId="935"/>
    <cellStyle name="BZ3" xfId="936"/>
    <cellStyle name="Dane wejściowe" xfId="937"/>
    <cellStyle name="Dane wejściowe 1" xfId="938"/>
    <cellStyle name="Dane wejściowe 10" xfId="939"/>
    <cellStyle name="Dane wejściowe 11" xfId="940"/>
    <cellStyle name="Dane wejściowe 12" xfId="941"/>
    <cellStyle name="Dane wejściowe 13" xfId="942"/>
    <cellStyle name="Dane wejściowe 14" xfId="943"/>
    <cellStyle name="Dane wejściowe 15" xfId="944"/>
    <cellStyle name="Dane wejściowe 16" xfId="945"/>
    <cellStyle name="Dane wejściowe 17" xfId="946"/>
    <cellStyle name="Dane wejściowe 18" xfId="947"/>
    <cellStyle name="Dane wejściowe 19" xfId="948"/>
    <cellStyle name="Dane wejściowe 2" xfId="949"/>
    <cellStyle name="Dane wejściowe 2 2" xfId="950"/>
    <cellStyle name="Dane wejściowe 20" xfId="951"/>
    <cellStyle name="Dane wejściowe 21" xfId="952"/>
    <cellStyle name="Dane wejściowe 22" xfId="953"/>
    <cellStyle name="Dane wejściowe 23" xfId="954"/>
    <cellStyle name="Dane wejściowe 24" xfId="955"/>
    <cellStyle name="Dane wejściowe 25" xfId="956"/>
    <cellStyle name="Dane wejściowe 26" xfId="957"/>
    <cellStyle name="Dane wejściowe 27" xfId="958"/>
    <cellStyle name="Dane wejściowe 28" xfId="959"/>
    <cellStyle name="Dane wejściowe 29" xfId="960"/>
    <cellStyle name="Dane wejściowe 3" xfId="961"/>
    <cellStyle name="Dane wejściowe 30" xfId="962"/>
    <cellStyle name="Dane wejściowe 31" xfId="963"/>
    <cellStyle name="Dane wejściowe 32" xfId="964"/>
    <cellStyle name="Dane wejściowe 33" xfId="965"/>
    <cellStyle name="Dane wejściowe 34" xfId="966"/>
    <cellStyle name="Dane wejściowe 35" xfId="967"/>
    <cellStyle name="Dane wejściowe 36" xfId="968"/>
    <cellStyle name="Dane wejściowe 37" xfId="969"/>
    <cellStyle name="Dane wejściowe 4" xfId="970"/>
    <cellStyle name="Dane wejściowe 5" xfId="971"/>
    <cellStyle name="Dane wejściowe 6" xfId="972"/>
    <cellStyle name="Dane wejściowe 7" xfId="973"/>
    <cellStyle name="Dane wejściowe 8" xfId="974"/>
    <cellStyle name="Dane wejściowe 9" xfId="975"/>
    <cellStyle name="Dane wyjściowe" xfId="976"/>
    <cellStyle name="Dane wyjściowe 1" xfId="977"/>
    <cellStyle name="Dane wyjściowe 10" xfId="978"/>
    <cellStyle name="Dane wyjściowe 11" xfId="979"/>
    <cellStyle name="Dane wyjściowe 12" xfId="980"/>
    <cellStyle name="Dane wyjściowe 13" xfId="981"/>
    <cellStyle name="Dane wyjściowe 14" xfId="982"/>
    <cellStyle name="Dane wyjściowe 15" xfId="983"/>
    <cellStyle name="Dane wyjściowe 16" xfId="984"/>
    <cellStyle name="Dane wyjściowe 17" xfId="985"/>
    <cellStyle name="Dane wyjściowe 18" xfId="986"/>
    <cellStyle name="Dane wyjściowe 19" xfId="987"/>
    <cellStyle name="Dane wyjściowe 2" xfId="988"/>
    <cellStyle name="Dane wyjściowe 2 2" xfId="989"/>
    <cellStyle name="Dane wyjściowe 20" xfId="990"/>
    <cellStyle name="Dane wyjściowe 21" xfId="991"/>
    <cellStyle name="Dane wyjściowe 22" xfId="992"/>
    <cellStyle name="Dane wyjściowe 23" xfId="993"/>
    <cellStyle name="Dane wyjściowe 24" xfId="994"/>
    <cellStyle name="Dane wyjściowe 25" xfId="995"/>
    <cellStyle name="Dane wyjściowe 26" xfId="996"/>
    <cellStyle name="Dane wyjściowe 27" xfId="997"/>
    <cellStyle name="Dane wyjściowe 28" xfId="998"/>
    <cellStyle name="Dane wyjściowe 29" xfId="999"/>
    <cellStyle name="Dane wyjściowe 3" xfId="1000"/>
    <cellStyle name="Dane wyjściowe 30" xfId="1001"/>
    <cellStyle name="Dane wyjściowe 31" xfId="1002"/>
    <cellStyle name="Dane wyjściowe 32" xfId="1003"/>
    <cellStyle name="Dane wyjściowe 33" xfId="1004"/>
    <cellStyle name="Dane wyjściowe 34" xfId="1005"/>
    <cellStyle name="Dane wyjściowe 35" xfId="1006"/>
    <cellStyle name="Dane wyjściowe 36" xfId="1007"/>
    <cellStyle name="Dane wyjściowe 37" xfId="1008"/>
    <cellStyle name="Dane wyjściowe 4" xfId="1009"/>
    <cellStyle name="Dane wyjściowe 5" xfId="1010"/>
    <cellStyle name="Dane wyjściowe 6" xfId="1011"/>
    <cellStyle name="Dane wyjściowe 7" xfId="1012"/>
    <cellStyle name="Dane wyjściowe 8" xfId="1013"/>
    <cellStyle name="Dane wyjściowe 9" xfId="1014"/>
    <cellStyle name="Dobre" xfId="1015"/>
    <cellStyle name="Dobre 1" xfId="1016"/>
    <cellStyle name="Dobre 10" xfId="1017"/>
    <cellStyle name="Dobre 11" xfId="1018"/>
    <cellStyle name="Dobre 12" xfId="1019"/>
    <cellStyle name="Dobre 13" xfId="1020"/>
    <cellStyle name="Dobre 14" xfId="1021"/>
    <cellStyle name="Dobre 15" xfId="1022"/>
    <cellStyle name="Dobre 16" xfId="1023"/>
    <cellStyle name="Dobre 17" xfId="1024"/>
    <cellStyle name="Dobre 18" xfId="1025"/>
    <cellStyle name="Dobre 19" xfId="1026"/>
    <cellStyle name="Dobre 2" xfId="1027"/>
    <cellStyle name="Dobre 20" xfId="1028"/>
    <cellStyle name="Dobre 21" xfId="1029"/>
    <cellStyle name="Dobre 22" xfId="1030"/>
    <cellStyle name="Dobre 23" xfId="1031"/>
    <cellStyle name="Dobre 24" xfId="1032"/>
    <cellStyle name="Dobre 25" xfId="1033"/>
    <cellStyle name="Dobre 26" xfId="1034"/>
    <cellStyle name="Dobre 27" xfId="1035"/>
    <cellStyle name="Dobre 28" xfId="1036"/>
    <cellStyle name="Dobre 29" xfId="1037"/>
    <cellStyle name="Dobre 3" xfId="1038"/>
    <cellStyle name="Dobre 30" xfId="1039"/>
    <cellStyle name="Dobre 31" xfId="1040"/>
    <cellStyle name="Dobre 32" xfId="1041"/>
    <cellStyle name="Dobre 33" xfId="1042"/>
    <cellStyle name="Dobre 34" xfId="1043"/>
    <cellStyle name="Dobre 35" xfId="1044"/>
    <cellStyle name="Dobre 36" xfId="1045"/>
    <cellStyle name="Dobre 37" xfId="1046"/>
    <cellStyle name="Dobre 4" xfId="1047"/>
    <cellStyle name="Dobre 5" xfId="1048"/>
    <cellStyle name="Dobre 6" xfId="1049"/>
    <cellStyle name="Dobre 7" xfId="1050"/>
    <cellStyle name="Dobre 8" xfId="1051"/>
    <cellStyle name="Dobre 9" xfId="1052"/>
    <cellStyle name="Comma" xfId="1053"/>
    <cellStyle name="Comma [0]" xfId="1054"/>
    <cellStyle name="Dziesiętny 10" xfId="1055"/>
    <cellStyle name="Dziesiętny 11" xfId="1056"/>
    <cellStyle name="Dziesiętny 2" xfId="1057"/>
    <cellStyle name="Dziesiętny 2 1" xfId="1058"/>
    <cellStyle name="Dziesiętny 2 2" xfId="1059"/>
    <cellStyle name="Dziesiętny 2 3" xfId="1060"/>
    <cellStyle name="Dziesiętny 2 4" xfId="1061"/>
    <cellStyle name="Dziesiętny 2 5" xfId="1062"/>
    <cellStyle name="Dziesiętny 3" xfId="1063"/>
    <cellStyle name="Dziesiętny 3 1" xfId="1064"/>
    <cellStyle name="Dziesiętny 4" xfId="1065"/>
    <cellStyle name="Dziesiętny 4 1" xfId="1066"/>
    <cellStyle name="Dziesiętny 5" xfId="1067"/>
    <cellStyle name="Dziesiętny 5 1" xfId="1068"/>
    <cellStyle name="Dziesiętny 6" xfId="1069"/>
    <cellStyle name="Dziesiętny 7" xfId="1070"/>
    <cellStyle name="Dziesiętny 8" xfId="1071"/>
    <cellStyle name="Dziesiętny 8 2" xfId="1072"/>
    <cellStyle name="Dziesiętny 8 2 2" xfId="1073"/>
    <cellStyle name="Dziesiętny 9" xfId="1074"/>
    <cellStyle name="Excel Built-in Normal" xfId="1075"/>
    <cellStyle name="Excel_BuiltIn_Comma 1" xfId="1076"/>
    <cellStyle name="Komórka połączona" xfId="1077"/>
    <cellStyle name="Komórka połączona 1" xfId="1078"/>
    <cellStyle name="Komórka połączona 10" xfId="1079"/>
    <cellStyle name="Komórka połączona 11" xfId="1080"/>
    <cellStyle name="Komórka połączona 12" xfId="1081"/>
    <cellStyle name="Komórka połączona 13" xfId="1082"/>
    <cellStyle name="Komórka połączona 14" xfId="1083"/>
    <cellStyle name="Komórka połączona 15" xfId="1084"/>
    <cellStyle name="Komórka połączona 16" xfId="1085"/>
    <cellStyle name="Komórka połączona 17" xfId="1086"/>
    <cellStyle name="Komórka połączona 18" xfId="1087"/>
    <cellStyle name="Komórka połączona 19" xfId="1088"/>
    <cellStyle name="Komórka połączona 2" xfId="1089"/>
    <cellStyle name="Komórka połączona 20" xfId="1090"/>
    <cellStyle name="Komórka połączona 21" xfId="1091"/>
    <cellStyle name="Komórka połączona 22" xfId="1092"/>
    <cellStyle name="Komórka połączona 23" xfId="1093"/>
    <cellStyle name="Komórka połączona 24" xfId="1094"/>
    <cellStyle name="Komórka połączona 25" xfId="1095"/>
    <cellStyle name="Komórka połączona 26" xfId="1096"/>
    <cellStyle name="Komórka połączona 27" xfId="1097"/>
    <cellStyle name="Komórka połączona 28" xfId="1098"/>
    <cellStyle name="Komórka połączona 29" xfId="1099"/>
    <cellStyle name="Komórka połączona 3" xfId="1100"/>
    <cellStyle name="Komórka połączona 30" xfId="1101"/>
    <cellStyle name="Komórka połączona 31" xfId="1102"/>
    <cellStyle name="Komórka połączona 32" xfId="1103"/>
    <cellStyle name="Komórka połączona 33" xfId="1104"/>
    <cellStyle name="Komórka połączona 34" xfId="1105"/>
    <cellStyle name="Komórka połączona 35" xfId="1106"/>
    <cellStyle name="Komórka połączona 36" xfId="1107"/>
    <cellStyle name="Komórka połączona 37" xfId="1108"/>
    <cellStyle name="Komórka połączona 4" xfId="1109"/>
    <cellStyle name="Komórka połączona 5" xfId="1110"/>
    <cellStyle name="Komórka połączona 6" xfId="1111"/>
    <cellStyle name="Komórka połączona 7" xfId="1112"/>
    <cellStyle name="Komórka połączona 8" xfId="1113"/>
    <cellStyle name="Komórka połączona 9" xfId="1114"/>
    <cellStyle name="Komórka zaznaczona" xfId="1115"/>
    <cellStyle name="Komórka zaznaczona 1" xfId="1116"/>
    <cellStyle name="Komórka zaznaczona 10" xfId="1117"/>
    <cellStyle name="Komórka zaznaczona 11" xfId="1118"/>
    <cellStyle name="Komórka zaznaczona 12" xfId="1119"/>
    <cellStyle name="Komórka zaznaczona 13" xfId="1120"/>
    <cellStyle name="Komórka zaznaczona 14" xfId="1121"/>
    <cellStyle name="Komórka zaznaczona 15" xfId="1122"/>
    <cellStyle name="Komórka zaznaczona 16" xfId="1123"/>
    <cellStyle name="Komórka zaznaczona 17" xfId="1124"/>
    <cellStyle name="Komórka zaznaczona 18" xfId="1125"/>
    <cellStyle name="Komórka zaznaczona 19" xfId="1126"/>
    <cellStyle name="Komórka zaznaczona 2" xfId="1127"/>
    <cellStyle name="Komórka zaznaczona 20" xfId="1128"/>
    <cellStyle name="Komórka zaznaczona 21" xfId="1129"/>
    <cellStyle name="Komórka zaznaczona 22" xfId="1130"/>
    <cellStyle name="Komórka zaznaczona 23" xfId="1131"/>
    <cellStyle name="Komórka zaznaczona 24" xfId="1132"/>
    <cellStyle name="Komórka zaznaczona 25" xfId="1133"/>
    <cellStyle name="Komórka zaznaczona 26" xfId="1134"/>
    <cellStyle name="Komórka zaznaczona 27" xfId="1135"/>
    <cellStyle name="Komórka zaznaczona 28" xfId="1136"/>
    <cellStyle name="Komórka zaznaczona 29" xfId="1137"/>
    <cellStyle name="Komórka zaznaczona 3" xfId="1138"/>
    <cellStyle name="Komórka zaznaczona 30" xfId="1139"/>
    <cellStyle name="Komórka zaznaczona 31" xfId="1140"/>
    <cellStyle name="Komórka zaznaczona 32" xfId="1141"/>
    <cellStyle name="Komórka zaznaczona 33" xfId="1142"/>
    <cellStyle name="Komórka zaznaczona 34" xfId="1143"/>
    <cellStyle name="Komórka zaznaczona 35" xfId="1144"/>
    <cellStyle name="Komórka zaznaczona 36" xfId="1145"/>
    <cellStyle name="Komórka zaznaczona 37" xfId="1146"/>
    <cellStyle name="Komórka zaznaczona 4" xfId="1147"/>
    <cellStyle name="Komórka zaznaczona 5" xfId="1148"/>
    <cellStyle name="Komórka zaznaczona 6" xfId="1149"/>
    <cellStyle name="Komórka zaznaczona 7" xfId="1150"/>
    <cellStyle name="Komórka zaznaczona 8" xfId="1151"/>
    <cellStyle name="Komórka zaznaczona 9" xfId="1152"/>
    <cellStyle name="Nagłówek 1" xfId="1153"/>
    <cellStyle name="Nagłówek 1 1" xfId="1154"/>
    <cellStyle name="Nagłówek 1 10" xfId="1155"/>
    <cellStyle name="Nagłówek 1 11" xfId="1156"/>
    <cellStyle name="Nagłówek 1 12" xfId="1157"/>
    <cellStyle name="Nagłówek 1 13" xfId="1158"/>
    <cellStyle name="Nagłówek 1 14" xfId="1159"/>
    <cellStyle name="Nagłówek 1 15" xfId="1160"/>
    <cellStyle name="Nagłówek 1 16" xfId="1161"/>
    <cellStyle name="Nagłówek 1 17" xfId="1162"/>
    <cellStyle name="Nagłówek 1 18" xfId="1163"/>
    <cellStyle name="Nagłówek 1 19" xfId="1164"/>
    <cellStyle name="Nagłówek 1 2" xfId="1165"/>
    <cellStyle name="Nagłówek 1 20" xfId="1166"/>
    <cellStyle name="Nagłówek 1 21" xfId="1167"/>
    <cellStyle name="Nagłówek 1 22" xfId="1168"/>
    <cellStyle name="Nagłówek 1 23" xfId="1169"/>
    <cellStyle name="Nagłówek 1 24" xfId="1170"/>
    <cellStyle name="Nagłówek 1 25" xfId="1171"/>
    <cellStyle name="Nagłówek 1 26" xfId="1172"/>
    <cellStyle name="Nagłówek 1 27" xfId="1173"/>
    <cellStyle name="Nagłówek 1 28" xfId="1174"/>
    <cellStyle name="Nagłówek 1 29" xfId="1175"/>
    <cellStyle name="Nagłówek 1 3" xfId="1176"/>
    <cellStyle name="Nagłówek 1 30" xfId="1177"/>
    <cellStyle name="Nagłówek 1 31" xfId="1178"/>
    <cellStyle name="Nagłówek 1 32" xfId="1179"/>
    <cellStyle name="Nagłówek 1 33" xfId="1180"/>
    <cellStyle name="Nagłówek 1 34" xfId="1181"/>
    <cellStyle name="Nagłówek 1 35" xfId="1182"/>
    <cellStyle name="Nagłówek 1 36" xfId="1183"/>
    <cellStyle name="Nagłówek 1 37" xfId="1184"/>
    <cellStyle name="Nagłówek 1 4" xfId="1185"/>
    <cellStyle name="Nagłówek 1 5" xfId="1186"/>
    <cellStyle name="Nagłówek 1 6" xfId="1187"/>
    <cellStyle name="Nagłówek 1 7" xfId="1188"/>
    <cellStyle name="Nagłówek 1 8" xfId="1189"/>
    <cellStyle name="Nagłówek 1 9" xfId="1190"/>
    <cellStyle name="Nagłówek 2" xfId="1191"/>
    <cellStyle name="Nagłówek 2 1" xfId="1192"/>
    <cellStyle name="Nagłówek 2 10" xfId="1193"/>
    <cellStyle name="Nagłówek 2 11" xfId="1194"/>
    <cellStyle name="Nagłówek 2 12" xfId="1195"/>
    <cellStyle name="Nagłówek 2 13" xfId="1196"/>
    <cellStyle name="Nagłówek 2 14" xfId="1197"/>
    <cellStyle name="Nagłówek 2 15" xfId="1198"/>
    <cellStyle name="Nagłówek 2 16" xfId="1199"/>
    <cellStyle name="Nagłówek 2 17" xfId="1200"/>
    <cellStyle name="Nagłówek 2 18" xfId="1201"/>
    <cellStyle name="Nagłówek 2 19" xfId="1202"/>
    <cellStyle name="Nagłówek 2 2" xfId="1203"/>
    <cellStyle name="Nagłówek 2 20" xfId="1204"/>
    <cellStyle name="Nagłówek 2 21" xfId="1205"/>
    <cellStyle name="Nagłówek 2 22" xfId="1206"/>
    <cellStyle name="Nagłówek 2 23" xfId="1207"/>
    <cellStyle name="Nagłówek 2 24" xfId="1208"/>
    <cellStyle name="Nagłówek 2 25" xfId="1209"/>
    <cellStyle name="Nagłówek 2 26" xfId="1210"/>
    <cellStyle name="Nagłówek 2 27" xfId="1211"/>
    <cellStyle name="Nagłówek 2 28" xfId="1212"/>
    <cellStyle name="Nagłówek 2 29" xfId="1213"/>
    <cellStyle name="Nagłówek 2 3" xfId="1214"/>
    <cellStyle name="Nagłówek 2 30" xfId="1215"/>
    <cellStyle name="Nagłówek 2 31" xfId="1216"/>
    <cellStyle name="Nagłówek 2 32" xfId="1217"/>
    <cellStyle name="Nagłówek 2 33" xfId="1218"/>
    <cellStyle name="Nagłówek 2 34" xfId="1219"/>
    <cellStyle name="Nagłówek 2 35" xfId="1220"/>
    <cellStyle name="Nagłówek 2 36" xfId="1221"/>
    <cellStyle name="Nagłówek 2 37" xfId="1222"/>
    <cellStyle name="Nagłówek 2 4" xfId="1223"/>
    <cellStyle name="Nagłówek 2 5" xfId="1224"/>
    <cellStyle name="Nagłówek 2 6" xfId="1225"/>
    <cellStyle name="Nagłówek 2 7" xfId="1226"/>
    <cellStyle name="Nagłówek 2 8" xfId="1227"/>
    <cellStyle name="Nagłówek 2 9" xfId="1228"/>
    <cellStyle name="Nagłówek 3" xfId="1229"/>
    <cellStyle name="Nagłówek 3 1" xfId="1230"/>
    <cellStyle name="Nagłówek 3 10" xfId="1231"/>
    <cellStyle name="Nagłówek 3 11" xfId="1232"/>
    <cellStyle name="Nagłówek 3 12" xfId="1233"/>
    <cellStyle name="Nagłówek 3 13" xfId="1234"/>
    <cellStyle name="Nagłówek 3 14" xfId="1235"/>
    <cellStyle name="Nagłówek 3 15" xfId="1236"/>
    <cellStyle name="Nagłówek 3 16" xfId="1237"/>
    <cellStyle name="Nagłówek 3 17" xfId="1238"/>
    <cellStyle name="Nagłówek 3 18" xfId="1239"/>
    <cellStyle name="Nagłówek 3 19" xfId="1240"/>
    <cellStyle name="Nagłówek 3 2" xfId="1241"/>
    <cellStyle name="Nagłówek 3 20" xfId="1242"/>
    <cellStyle name="Nagłówek 3 21" xfId="1243"/>
    <cellStyle name="Nagłówek 3 22" xfId="1244"/>
    <cellStyle name="Nagłówek 3 23" xfId="1245"/>
    <cellStyle name="Nagłówek 3 24" xfId="1246"/>
    <cellStyle name="Nagłówek 3 25" xfId="1247"/>
    <cellStyle name="Nagłówek 3 26" xfId="1248"/>
    <cellStyle name="Nagłówek 3 27" xfId="1249"/>
    <cellStyle name="Nagłówek 3 28" xfId="1250"/>
    <cellStyle name="Nagłówek 3 29" xfId="1251"/>
    <cellStyle name="Nagłówek 3 3" xfId="1252"/>
    <cellStyle name="Nagłówek 3 30" xfId="1253"/>
    <cellStyle name="Nagłówek 3 31" xfId="1254"/>
    <cellStyle name="Nagłówek 3 32" xfId="1255"/>
    <cellStyle name="Nagłówek 3 33" xfId="1256"/>
    <cellStyle name="Nagłówek 3 34" xfId="1257"/>
    <cellStyle name="Nagłówek 3 35" xfId="1258"/>
    <cellStyle name="Nagłówek 3 36" xfId="1259"/>
    <cellStyle name="Nagłówek 3 37" xfId="1260"/>
    <cellStyle name="Nagłówek 3 4" xfId="1261"/>
    <cellStyle name="Nagłówek 3 5" xfId="1262"/>
    <cellStyle name="Nagłówek 3 6" xfId="1263"/>
    <cellStyle name="Nagłówek 3 7" xfId="1264"/>
    <cellStyle name="Nagłówek 3 8" xfId="1265"/>
    <cellStyle name="Nagłówek 3 9" xfId="1266"/>
    <cellStyle name="Nagłówek 4" xfId="1267"/>
    <cellStyle name="Nagłówek 4 1" xfId="1268"/>
    <cellStyle name="Nagłówek 4 10" xfId="1269"/>
    <cellStyle name="Nagłówek 4 11" xfId="1270"/>
    <cellStyle name="Nagłówek 4 12" xfId="1271"/>
    <cellStyle name="Nagłówek 4 13" xfId="1272"/>
    <cellStyle name="Nagłówek 4 14" xfId="1273"/>
    <cellStyle name="Nagłówek 4 15" xfId="1274"/>
    <cellStyle name="Nagłówek 4 16" xfId="1275"/>
    <cellStyle name="Nagłówek 4 17" xfId="1276"/>
    <cellStyle name="Nagłówek 4 18" xfId="1277"/>
    <cellStyle name="Nagłówek 4 19" xfId="1278"/>
    <cellStyle name="Nagłówek 4 2" xfId="1279"/>
    <cellStyle name="Nagłówek 4 20" xfId="1280"/>
    <cellStyle name="Nagłówek 4 21" xfId="1281"/>
    <cellStyle name="Nagłówek 4 22" xfId="1282"/>
    <cellStyle name="Nagłówek 4 23" xfId="1283"/>
    <cellStyle name="Nagłówek 4 24" xfId="1284"/>
    <cellStyle name="Nagłówek 4 25" xfId="1285"/>
    <cellStyle name="Nagłówek 4 26" xfId="1286"/>
    <cellStyle name="Nagłówek 4 27" xfId="1287"/>
    <cellStyle name="Nagłówek 4 28" xfId="1288"/>
    <cellStyle name="Nagłówek 4 29" xfId="1289"/>
    <cellStyle name="Nagłówek 4 3" xfId="1290"/>
    <cellStyle name="Nagłówek 4 30" xfId="1291"/>
    <cellStyle name="Nagłówek 4 31" xfId="1292"/>
    <cellStyle name="Nagłówek 4 32" xfId="1293"/>
    <cellStyle name="Nagłówek 4 33" xfId="1294"/>
    <cellStyle name="Nagłówek 4 34" xfId="1295"/>
    <cellStyle name="Nagłówek 4 35" xfId="1296"/>
    <cellStyle name="Nagłówek 4 36" xfId="1297"/>
    <cellStyle name="Nagłówek 4 37" xfId="1298"/>
    <cellStyle name="Nagłówek 4 4" xfId="1299"/>
    <cellStyle name="Nagłówek 4 5" xfId="1300"/>
    <cellStyle name="Nagłówek 4 6" xfId="1301"/>
    <cellStyle name="Nagłówek 4 7" xfId="1302"/>
    <cellStyle name="Nagłówek 4 8" xfId="1303"/>
    <cellStyle name="Nagłówek 4 9" xfId="1304"/>
    <cellStyle name="Neutralne" xfId="1305"/>
    <cellStyle name="Neutralne 1" xfId="1306"/>
    <cellStyle name="Neutralne 10" xfId="1307"/>
    <cellStyle name="Neutralne 11" xfId="1308"/>
    <cellStyle name="Neutralne 12" xfId="1309"/>
    <cellStyle name="Neutralne 13" xfId="1310"/>
    <cellStyle name="Neutralne 14" xfId="1311"/>
    <cellStyle name="Neutralne 15" xfId="1312"/>
    <cellStyle name="Neutralne 16" xfId="1313"/>
    <cellStyle name="Neutralne 17" xfId="1314"/>
    <cellStyle name="Neutralne 18" xfId="1315"/>
    <cellStyle name="Neutralne 19" xfId="1316"/>
    <cellStyle name="Neutralne 2" xfId="1317"/>
    <cellStyle name="Neutralne 20" xfId="1318"/>
    <cellStyle name="Neutralne 21" xfId="1319"/>
    <cellStyle name="Neutralne 22" xfId="1320"/>
    <cellStyle name="Neutralne 23" xfId="1321"/>
    <cellStyle name="Neutralne 24" xfId="1322"/>
    <cellStyle name="Neutralne 25" xfId="1323"/>
    <cellStyle name="Neutralne 26" xfId="1324"/>
    <cellStyle name="Neutralne 27" xfId="1325"/>
    <cellStyle name="Neutralne 28" xfId="1326"/>
    <cellStyle name="Neutralne 29" xfId="1327"/>
    <cellStyle name="Neutralne 3" xfId="1328"/>
    <cellStyle name="Neutralne 30" xfId="1329"/>
    <cellStyle name="Neutralne 31" xfId="1330"/>
    <cellStyle name="Neutralne 32" xfId="1331"/>
    <cellStyle name="Neutralne 33" xfId="1332"/>
    <cellStyle name="Neutralne 34" xfId="1333"/>
    <cellStyle name="Neutralne 35" xfId="1334"/>
    <cellStyle name="Neutralne 36" xfId="1335"/>
    <cellStyle name="Neutralne 37" xfId="1336"/>
    <cellStyle name="Neutralne 4" xfId="1337"/>
    <cellStyle name="Neutralne 5" xfId="1338"/>
    <cellStyle name="Neutralne 6" xfId="1339"/>
    <cellStyle name="Neutralne 7" xfId="1340"/>
    <cellStyle name="Neutralne 8" xfId="1341"/>
    <cellStyle name="Neutralne 9" xfId="1342"/>
    <cellStyle name="Normalny 10" xfId="1343"/>
    <cellStyle name="Normalny 10 2" xfId="1344"/>
    <cellStyle name="Normalny 11" xfId="1345"/>
    <cellStyle name="Normalny 12" xfId="1346"/>
    <cellStyle name="Normalny 12 2" xfId="1347"/>
    <cellStyle name="Normalny 12 2 2" xfId="1348"/>
    <cellStyle name="Normalny 13" xfId="1349"/>
    <cellStyle name="Normalny 14" xfId="1350"/>
    <cellStyle name="Normalny 14 2" xfId="1351"/>
    <cellStyle name="Normalny 14 3" xfId="1352"/>
    <cellStyle name="Normalny 15" xfId="1353"/>
    <cellStyle name="Normalny 16" xfId="1354"/>
    <cellStyle name="Normalny 2" xfId="1355"/>
    <cellStyle name="Normalny 2 1" xfId="1356"/>
    <cellStyle name="Normalny 2 10" xfId="1357"/>
    <cellStyle name="Normalny 2 11" xfId="1358"/>
    <cellStyle name="Normalny 2 12" xfId="1359"/>
    <cellStyle name="Normalny 2 13" xfId="1360"/>
    <cellStyle name="Normalny 2 14" xfId="1361"/>
    <cellStyle name="Normalny 2 15" xfId="1362"/>
    <cellStyle name="Normalny 2 16" xfId="1363"/>
    <cellStyle name="Normalny 2 17" xfId="1364"/>
    <cellStyle name="Normalny 2 18" xfId="1365"/>
    <cellStyle name="Normalny 2 19" xfId="1366"/>
    <cellStyle name="Normalny 2 2" xfId="1367"/>
    <cellStyle name="Normalny 2 2 2" xfId="1368"/>
    <cellStyle name="Normalny 2 2 3" xfId="1369"/>
    <cellStyle name="Normalny 2 2 4" xfId="1370"/>
    <cellStyle name="Normalny 2 20" xfId="1371"/>
    <cellStyle name="Normalny 2 21" xfId="1372"/>
    <cellStyle name="Normalny 2 22" xfId="1373"/>
    <cellStyle name="Normalny 2 23" xfId="1374"/>
    <cellStyle name="Normalny 2 24" xfId="1375"/>
    <cellStyle name="Normalny 2 25" xfId="1376"/>
    <cellStyle name="Normalny 2 26" xfId="1377"/>
    <cellStyle name="Normalny 2 27" xfId="1378"/>
    <cellStyle name="Normalny 2 28" xfId="1379"/>
    <cellStyle name="Normalny 2 3" xfId="1380"/>
    <cellStyle name="Normalny 2 4" xfId="1381"/>
    <cellStyle name="Normalny 2 4 2" xfId="1382"/>
    <cellStyle name="Normalny 2 5" xfId="1383"/>
    <cellStyle name="Normalny 2 6" xfId="1384"/>
    <cellStyle name="Normalny 2 7" xfId="1385"/>
    <cellStyle name="Normalny 2 8" xfId="1386"/>
    <cellStyle name="Normalny 2 9" xfId="1387"/>
    <cellStyle name="Normalny 3" xfId="1388"/>
    <cellStyle name="Normalny 3 2" xfId="1389"/>
    <cellStyle name="Normalny 3 3" xfId="1390"/>
    <cellStyle name="Normalny 3 4" xfId="1391"/>
    <cellStyle name="Normalny 4" xfId="1392"/>
    <cellStyle name="Normalny 4 2" xfId="1393"/>
    <cellStyle name="Normalny 4 3" xfId="1394"/>
    <cellStyle name="Normalny 5" xfId="1395"/>
    <cellStyle name="Normalny 5 2" xfId="1396"/>
    <cellStyle name="Normalny 6" xfId="1397"/>
    <cellStyle name="Normalny 6 2" xfId="1398"/>
    <cellStyle name="Normalny 7" xfId="1399"/>
    <cellStyle name="Normalny 8" xfId="1400"/>
    <cellStyle name="Normalny 9" xfId="1401"/>
    <cellStyle name="Normalny 9 2" xfId="1402"/>
    <cellStyle name="Obliczenia" xfId="1403"/>
    <cellStyle name="Obliczenia 1" xfId="1404"/>
    <cellStyle name="Obliczenia 10" xfId="1405"/>
    <cellStyle name="Obliczenia 11" xfId="1406"/>
    <cellStyle name="Obliczenia 12" xfId="1407"/>
    <cellStyle name="Obliczenia 13" xfId="1408"/>
    <cellStyle name="Obliczenia 14" xfId="1409"/>
    <cellStyle name="Obliczenia 15" xfId="1410"/>
    <cellStyle name="Obliczenia 16" xfId="1411"/>
    <cellStyle name="Obliczenia 17" xfId="1412"/>
    <cellStyle name="Obliczenia 18" xfId="1413"/>
    <cellStyle name="Obliczenia 19" xfId="1414"/>
    <cellStyle name="Obliczenia 2" xfId="1415"/>
    <cellStyle name="Obliczenia 2 2" xfId="1416"/>
    <cellStyle name="Obliczenia 20" xfId="1417"/>
    <cellStyle name="Obliczenia 21" xfId="1418"/>
    <cellStyle name="Obliczenia 22" xfId="1419"/>
    <cellStyle name="Obliczenia 23" xfId="1420"/>
    <cellStyle name="Obliczenia 24" xfId="1421"/>
    <cellStyle name="Obliczenia 25" xfId="1422"/>
    <cellStyle name="Obliczenia 26" xfId="1423"/>
    <cellStyle name="Obliczenia 27" xfId="1424"/>
    <cellStyle name="Obliczenia 28" xfId="1425"/>
    <cellStyle name="Obliczenia 29" xfId="1426"/>
    <cellStyle name="Obliczenia 3" xfId="1427"/>
    <cellStyle name="Obliczenia 30" xfId="1428"/>
    <cellStyle name="Obliczenia 31" xfId="1429"/>
    <cellStyle name="Obliczenia 32" xfId="1430"/>
    <cellStyle name="Obliczenia 33" xfId="1431"/>
    <cellStyle name="Obliczenia 34" xfId="1432"/>
    <cellStyle name="Obliczenia 35" xfId="1433"/>
    <cellStyle name="Obliczenia 36" xfId="1434"/>
    <cellStyle name="Obliczenia 37" xfId="1435"/>
    <cellStyle name="Obliczenia 4" xfId="1436"/>
    <cellStyle name="Obliczenia 5" xfId="1437"/>
    <cellStyle name="Obliczenia 6" xfId="1438"/>
    <cellStyle name="Obliczenia 7" xfId="1439"/>
    <cellStyle name="Obliczenia 8" xfId="1440"/>
    <cellStyle name="Obliczenia 9" xfId="1441"/>
    <cellStyle name="Percent" xfId="1442"/>
    <cellStyle name="Procentowy 2" xfId="1443"/>
    <cellStyle name="Procentowy 2 1" xfId="1444"/>
    <cellStyle name="Procentowy 2 10" xfId="1445"/>
    <cellStyle name="Procentowy 2 11" xfId="1446"/>
    <cellStyle name="Procentowy 2 12" xfId="1447"/>
    <cellStyle name="Procentowy 2 13" xfId="1448"/>
    <cellStyle name="Procentowy 2 14" xfId="1449"/>
    <cellStyle name="Procentowy 2 15" xfId="1450"/>
    <cellStyle name="Procentowy 2 16" xfId="1451"/>
    <cellStyle name="Procentowy 2 17" xfId="1452"/>
    <cellStyle name="Procentowy 2 18" xfId="1453"/>
    <cellStyle name="Procentowy 2 19" xfId="1454"/>
    <cellStyle name="Procentowy 2 2" xfId="1455"/>
    <cellStyle name="Procentowy 2 20" xfId="1456"/>
    <cellStyle name="Procentowy 2 21" xfId="1457"/>
    <cellStyle name="Procentowy 2 22" xfId="1458"/>
    <cellStyle name="Procentowy 2 23" xfId="1459"/>
    <cellStyle name="Procentowy 2 24" xfId="1460"/>
    <cellStyle name="Procentowy 2 25" xfId="1461"/>
    <cellStyle name="Procentowy 2 26" xfId="1462"/>
    <cellStyle name="Procentowy 2 3" xfId="1463"/>
    <cellStyle name="Procentowy 2 4" xfId="1464"/>
    <cellStyle name="Procentowy 2 5" xfId="1465"/>
    <cellStyle name="Procentowy 2 6" xfId="1466"/>
    <cellStyle name="Procentowy 2 7" xfId="1467"/>
    <cellStyle name="Procentowy 2 8" xfId="1468"/>
    <cellStyle name="Procentowy 2 9" xfId="1469"/>
    <cellStyle name="Procentowy 3" xfId="1470"/>
    <cellStyle name="Procentowy 3 1" xfId="1471"/>
    <cellStyle name="Procentowy 4" xfId="1472"/>
    <cellStyle name="Procentowy 4 1" xfId="1473"/>
    <cellStyle name="Procentowy 5" xfId="1474"/>
    <cellStyle name="Procentowy 5 1" xfId="1475"/>
    <cellStyle name="Procentowy 6" xfId="1476"/>
    <cellStyle name="Procentowy 7" xfId="1477"/>
    <cellStyle name="Suma" xfId="1478"/>
    <cellStyle name="Suma 1" xfId="1479"/>
    <cellStyle name="Suma 10" xfId="1480"/>
    <cellStyle name="Suma 11" xfId="1481"/>
    <cellStyle name="Suma 12" xfId="1482"/>
    <cellStyle name="Suma 13" xfId="1483"/>
    <cellStyle name="Suma 14" xfId="1484"/>
    <cellStyle name="Suma 15" xfId="1485"/>
    <cellStyle name="Suma 16" xfId="1486"/>
    <cellStyle name="Suma 17" xfId="1487"/>
    <cellStyle name="Suma 18" xfId="1488"/>
    <cellStyle name="Suma 19" xfId="1489"/>
    <cellStyle name="Suma 2" xfId="1490"/>
    <cellStyle name="Suma 20" xfId="1491"/>
    <cellStyle name="Suma 21" xfId="1492"/>
    <cellStyle name="Suma 22" xfId="1493"/>
    <cellStyle name="Suma 23" xfId="1494"/>
    <cellStyle name="Suma 24" xfId="1495"/>
    <cellStyle name="Suma 25" xfId="1496"/>
    <cellStyle name="Suma 26" xfId="1497"/>
    <cellStyle name="Suma 27" xfId="1498"/>
    <cellStyle name="Suma 28" xfId="1499"/>
    <cellStyle name="Suma 29" xfId="1500"/>
    <cellStyle name="Suma 3" xfId="1501"/>
    <cellStyle name="Suma 30" xfId="1502"/>
    <cellStyle name="Suma 31" xfId="1503"/>
    <cellStyle name="Suma 32" xfId="1504"/>
    <cellStyle name="Suma 33" xfId="1505"/>
    <cellStyle name="Suma 34" xfId="1506"/>
    <cellStyle name="Suma 35" xfId="1507"/>
    <cellStyle name="Suma 36" xfId="1508"/>
    <cellStyle name="Suma 37" xfId="1509"/>
    <cellStyle name="Suma 4" xfId="1510"/>
    <cellStyle name="Suma 5" xfId="1511"/>
    <cellStyle name="Suma 6" xfId="1512"/>
    <cellStyle name="Suma 7" xfId="1513"/>
    <cellStyle name="Suma 8" xfId="1514"/>
    <cellStyle name="Suma 9" xfId="1515"/>
    <cellStyle name="Tekst objaśnienia" xfId="1516"/>
    <cellStyle name="Tekst objaśnienia 1" xfId="1517"/>
    <cellStyle name="Tekst objaśnienia 10" xfId="1518"/>
    <cellStyle name="Tekst objaśnienia 11" xfId="1519"/>
    <cellStyle name="Tekst objaśnienia 12" xfId="1520"/>
    <cellStyle name="Tekst objaśnienia 13" xfId="1521"/>
    <cellStyle name="Tekst objaśnienia 14" xfId="1522"/>
    <cellStyle name="Tekst objaśnienia 15" xfId="1523"/>
    <cellStyle name="Tekst objaśnienia 16" xfId="1524"/>
    <cellStyle name="Tekst objaśnienia 17" xfId="1525"/>
    <cellStyle name="Tekst objaśnienia 18" xfId="1526"/>
    <cellStyle name="Tekst objaśnienia 19" xfId="1527"/>
    <cellStyle name="Tekst objaśnienia 2" xfId="1528"/>
    <cellStyle name="Tekst objaśnienia 20" xfId="1529"/>
    <cellStyle name="Tekst objaśnienia 21" xfId="1530"/>
    <cellStyle name="Tekst objaśnienia 22" xfId="1531"/>
    <cellStyle name="Tekst objaśnienia 23" xfId="1532"/>
    <cellStyle name="Tekst objaśnienia 24" xfId="1533"/>
    <cellStyle name="Tekst objaśnienia 25" xfId="1534"/>
    <cellStyle name="Tekst objaśnienia 26" xfId="1535"/>
    <cellStyle name="Tekst objaśnienia 27" xfId="1536"/>
    <cellStyle name="Tekst objaśnienia 28" xfId="1537"/>
    <cellStyle name="Tekst objaśnienia 29" xfId="1538"/>
    <cellStyle name="Tekst objaśnienia 3" xfId="1539"/>
    <cellStyle name="Tekst objaśnienia 30" xfId="1540"/>
    <cellStyle name="Tekst objaśnienia 31" xfId="1541"/>
    <cellStyle name="Tekst objaśnienia 32" xfId="1542"/>
    <cellStyle name="Tekst objaśnienia 33" xfId="1543"/>
    <cellStyle name="Tekst objaśnienia 34" xfId="1544"/>
    <cellStyle name="Tekst objaśnienia 35" xfId="1545"/>
    <cellStyle name="Tekst objaśnienia 36" xfId="1546"/>
    <cellStyle name="Tekst objaśnienia 37" xfId="1547"/>
    <cellStyle name="Tekst objaśnienia 4" xfId="1548"/>
    <cellStyle name="Tekst objaśnienia 5" xfId="1549"/>
    <cellStyle name="Tekst objaśnienia 6" xfId="1550"/>
    <cellStyle name="Tekst objaśnienia 7" xfId="1551"/>
    <cellStyle name="Tekst objaśnienia 8" xfId="1552"/>
    <cellStyle name="Tekst objaśnienia 9" xfId="1553"/>
    <cellStyle name="Tekst ostrzeżenia" xfId="1554"/>
    <cellStyle name="Tekst ostrzeżenia 1" xfId="1555"/>
    <cellStyle name="Tekst ostrzeżenia 10" xfId="1556"/>
    <cellStyle name="Tekst ostrzeżenia 11" xfId="1557"/>
    <cellStyle name="Tekst ostrzeżenia 12" xfId="1558"/>
    <cellStyle name="Tekst ostrzeżenia 13" xfId="1559"/>
    <cellStyle name="Tekst ostrzeżenia 14" xfId="1560"/>
    <cellStyle name="Tekst ostrzeżenia 15" xfId="1561"/>
    <cellStyle name="Tekst ostrzeżenia 16" xfId="1562"/>
    <cellStyle name="Tekst ostrzeżenia 17" xfId="1563"/>
    <cellStyle name="Tekst ostrzeżenia 18" xfId="1564"/>
    <cellStyle name="Tekst ostrzeżenia 19" xfId="1565"/>
    <cellStyle name="Tekst ostrzeżenia 2" xfId="1566"/>
    <cellStyle name="Tekst ostrzeżenia 20" xfId="1567"/>
    <cellStyle name="Tekst ostrzeżenia 21" xfId="1568"/>
    <cellStyle name="Tekst ostrzeżenia 22" xfId="1569"/>
    <cellStyle name="Tekst ostrzeżenia 23" xfId="1570"/>
    <cellStyle name="Tekst ostrzeżenia 24" xfId="1571"/>
    <cellStyle name="Tekst ostrzeżenia 25" xfId="1572"/>
    <cellStyle name="Tekst ostrzeżenia 26" xfId="1573"/>
    <cellStyle name="Tekst ostrzeżenia 27" xfId="1574"/>
    <cellStyle name="Tekst ostrzeżenia 28" xfId="1575"/>
    <cellStyle name="Tekst ostrzeżenia 29" xfId="1576"/>
    <cellStyle name="Tekst ostrzeżenia 3" xfId="1577"/>
    <cellStyle name="Tekst ostrzeżenia 30" xfId="1578"/>
    <cellStyle name="Tekst ostrzeżenia 31" xfId="1579"/>
    <cellStyle name="Tekst ostrzeżenia 32" xfId="1580"/>
    <cellStyle name="Tekst ostrzeżenia 33" xfId="1581"/>
    <cellStyle name="Tekst ostrzeżenia 34" xfId="1582"/>
    <cellStyle name="Tekst ostrzeżenia 35" xfId="1583"/>
    <cellStyle name="Tekst ostrzeżenia 36" xfId="1584"/>
    <cellStyle name="Tekst ostrzeżenia 37" xfId="1585"/>
    <cellStyle name="Tekst ostrzeżenia 4" xfId="1586"/>
    <cellStyle name="Tekst ostrzeżenia 5" xfId="1587"/>
    <cellStyle name="Tekst ostrzeżenia 6" xfId="1588"/>
    <cellStyle name="Tekst ostrzeżenia 7" xfId="1589"/>
    <cellStyle name="Tekst ostrzeżenia 8" xfId="1590"/>
    <cellStyle name="Tekst ostrzeżenia 9" xfId="1591"/>
    <cellStyle name="Tytuł" xfId="1592"/>
    <cellStyle name="Tytuł 1" xfId="1593"/>
    <cellStyle name="Tytuł 10" xfId="1594"/>
    <cellStyle name="Tytuł 11" xfId="1595"/>
    <cellStyle name="Tytuł 12" xfId="1596"/>
    <cellStyle name="Tytuł 13" xfId="1597"/>
    <cellStyle name="Tytuł 14" xfId="1598"/>
    <cellStyle name="Tytuł 15" xfId="1599"/>
    <cellStyle name="Tytuł 16" xfId="1600"/>
    <cellStyle name="Tytuł 17" xfId="1601"/>
    <cellStyle name="Tytuł 18" xfId="1602"/>
    <cellStyle name="Tytuł 19" xfId="1603"/>
    <cellStyle name="Tytuł 2" xfId="1604"/>
    <cellStyle name="Tytuł 20" xfId="1605"/>
    <cellStyle name="Tytuł 21" xfId="1606"/>
    <cellStyle name="Tytuł 22" xfId="1607"/>
    <cellStyle name="Tytuł 23" xfId="1608"/>
    <cellStyle name="Tytuł 24" xfId="1609"/>
    <cellStyle name="Tytuł 25" xfId="1610"/>
    <cellStyle name="Tytuł 26" xfId="1611"/>
    <cellStyle name="Tytuł 27" xfId="1612"/>
    <cellStyle name="Tytuł 28" xfId="1613"/>
    <cellStyle name="Tytuł 28 2" xfId="1614"/>
    <cellStyle name="Tytuł 29" xfId="1615"/>
    <cellStyle name="Tytuł 3" xfId="1616"/>
    <cellStyle name="Tytuł 30" xfId="1617"/>
    <cellStyle name="Tytuł 31" xfId="1618"/>
    <cellStyle name="Tytuł 32" xfId="1619"/>
    <cellStyle name="Tytuł 33" xfId="1620"/>
    <cellStyle name="Tytuł 34" xfId="1621"/>
    <cellStyle name="Tytuł 35" xfId="1622"/>
    <cellStyle name="Tytuł 36" xfId="1623"/>
    <cellStyle name="Tytuł 37" xfId="1624"/>
    <cellStyle name="Tytuł 4" xfId="1625"/>
    <cellStyle name="Tytuł 5" xfId="1626"/>
    <cellStyle name="Tytuł 6" xfId="1627"/>
    <cellStyle name="Tytuł 7" xfId="1628"/>
    <cellStyle name="Tytuł 8" xfId="1629"/>
    <cellStyle name="Tytuł 9" xfId="1630"/>
    <cellStyle name="Uwaga" xfId="1631"/>
    <cellStyle name="Uwaga 1" xfId="1632"/>
    <cellStyle name="Uwaga 10" xfId="1633"/>
    <cellStyle name="Uwaga 11" xfId="1634"/>
    <cellStyle name="Uwaga 12" xfId="1635"/>
    <cellStyle name="Uwaga 13" xfId="1636"/>
    <cellStyle name="Uwaga 14" xfId="1637"/>
    <cellStyle name="Uwaga 15" xfId="1638"/>
    <cellStyle name="Uwaga 16" xfId="1639"/>
    <cellStyle name="Uwaga 17" xfId="1640"/>
    <cellStyle name="Uwaga 18" xfId="1641"/>
    <cellStyle name="Uwaga 19" xfId="1642"/>
    <cellStyle name="Uwaga 2" xfId="1643"/>
    <cellStyle name="Uwaga 2 2" xfId="1644"/>
    <cellStyle name="Uwaga 20" xfId="1645"/>
    <cellStyle name="Uwaga 21" xfId="1646"/>
    <cellStyle name="Uwaga 22" xfId="1647"/>
    <cellStyle name="Uwaga 23" xfId="1648"/>
    <cellStyle name="Uwaga 24" xfId="1649"/>
    <cellStyle name="Uwaga 25" xfId="1650"/>
    <cellStyle name="Uwaga 26" xfId="1651"/>
    <cellStyle name="Uwaga 27" xfId="1652"/>
    <cellStyle name="Uwaga 28" xfId="1653"/>
    <cellStyle name="Uwaga 29" xfId="1654"/>
    <cellStyle name="Uwaga 3" xfId="1655"/>
    <cellStyle name="Uwaga 30" xfId="1656"/>
    <cellStyle name="Uwaga 31" xfId="1657"/>
    <cellStyle name="Uwaga 32" xfId="1658"/>
    <cellStyle name="Uwaga 33" xfId="1659"/>
    <cellStyle name="Uwaga 34" xfId="1660"/>
    <cellStyle name="Uwaga 35" xfId="1661"/>
    <cellStyle name="Uwaga 36" xfId="1662"/>
    <cellStyle name="Uwaga 37" xfId="1663"/>
    <cellStyle name="Uwaga 4" xfId="1664"/>
    <cellStyle name="Uwaga 5" xfId="1665"/>
    <cellStyle name="Uwaga 6" xfId="1666"/>
    <cellStyle name="Uwaga 7" xfId="1667"/>
    <cellStyle name="Uwaga 8" xfId="1668"/>
    <cellStyle name="Uwaga 9" xfId="1669"/>
    <cellStyle name="Currency" xfId="1670"/>
    <cellStyle name="Currency [0]" xfId="1671"/>
    <cellStyle name="Złe" xfId="1672"/>
    <cellStyle name="Złe 1" xfId="1673"/>
    <cellStyle name="Złe 10" xfId="1674"/>
    <cellStyle name="Złe 11" xfId="1675"/>
    <cellStyle name="Złe 12" xfId="1676"/>
    <cellStyle name="Złe 13" xfId="1677"/>
    <cellStyle name="Złe 14" xfId="1678"/>
    <cellStyle name="Złe 15" xfId="1679"/>
    <cellStyle name="Złe 16" xfId="1680"/>
    <cellStyle name="Złe 17" xfId="1681"/>
    <cellStyle name="Złe 18" xfId="1682"/>
    <cellStyle name="Złe 19" xfId="1683"/>
    <cellStyle name="Złe 2" xfId="1684"/>
    <cellStyle name="Złe 20" xfId="1685"/>
    <cellStyle name="Złe 21" xfId="1686"/>
    <cellStyle name="Złe 22" xfId="1687"/>
    <cellStyle name="Złe 23" xfId="1688"/>
    <cellStyle name="Złe 24" xfId="1689"/>
    <cellStyle name="Złe 25" xfId="1690"/>
    <cellStyle name="Złe 26" xfId="1691"/>
    <cellStyle name="Złe 27" xfId="1692"/>
    <cellStyle name="Złe 28" xfId="1693"/>
    <cellStyle name="Złe 29" xfId="1694"/>
    <cellStyle name="Złe 3" xfId="1695"/>
    <cellStyle name="Złe 30" xfId="1696"/>
    <cellStyle name="Złe 31" xfId="1697"/>
    <cellStyle name="Złe 32" xfId="1698"/>
    <cellStyle name="Złe 33" xfId="1699"/>
    <cellStyle name="Złe 34" xfId="1700"/>
    <cellStyle name="Złe 35" xfId="1701"/>
    <cellStyle name="Złe 36" xfId="1702"/>
    <cellStyle name="Złe 37" xfId="1703"/>
    <cellStyle name="Złe 4" xfId="1704"/>
    <cellStyle name="Złe 5" xfId="1705"/>
    <cellStyle name="Złe 6" xfId="1706"/>
    <cellStyle name="Złe 7" xfId="1707"/>
    <cellStyle name="Złe 8" xfId="1708"/>
    <cellStyle name="Złe 9" xfId="1709"/>
    <cellStyle name="㼿?" xfId="1710"/>
    <cellStyle name="㼿㼿?" xfId="1711"/>
    <cellStyle name="㼿㼿㼿㼿㼿" xfId="1712"/>
    <cellStyle name="㼿㼿㼿㼿㼿㼿㼿" xfId="1713"/>
    <cellStyle name="㼿㼿㼿㼿㼿㼿㼿㼿?" xfId="1714"/>
  </cellStyles>
  <dxfs count="2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6"/>
  <sheetViews>
    <sheetView zoomScaleSheetLayoutView="100" zoomScalePageLayoutView="0" workbookViewId="0" topLeftCell="A1">
      <pane xSplit="3" ySplit="7" topLeftCell="D82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N108" sqref="N108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24" t="s">
        <v>177</v>
      </c>
      <c r="D1" s="124"/>
      <c r="E1" s="124"/>
      <c r="F1" s="124"/>
      <c r="G1" s="124"/>
      <c r="H1" s="124"/>
      <c r="I1" s="124"/>
    </row>
    <row r="3" ht="18.75">
      <c r="F3" s="29" t="s">
        <v>164</v>
      </c>
    </row>
    <row r="4" ht="15" thickBot="1"/>
    <row r="5" spans="1:9" ht="57" customHeight="1" thickBot="1">
      <c r="A5" s="125" t="s">
        <v>121</v>
      </c>
      <c r="B5" s="125" t="s">
        <v>120</v>
      </c>
      <c r="C5" s="127" t="s">
        <v>119</v>
      </c>
      <c r="D5" s="129" t="s">
        <v>161</v>
      </c>
      <c r="E5" s="130" t="s">
        <v>162</v>
      </c>
      <c r="F5" s="131" t="s">
        <v>163</v>
      </c>
      <c r="G5" s="131"/>
      <c r="H5" s="131"/>
      <c r="I5" s="130" t="s">
        <v>165</v>
      </c>
    </row>
    <row r="6" spans="1:9" ht="25.5" customHeight="1" thickBot="1">
      <c r="A6" s="126"/>
      <c r="B6" s="126"/>
      <c r="C6" s="128"/>
      <c r="D6" s="129"/>
      <c r="E6" s="130"/>
      <c r="F6" s="100" t="s">
        <v>151</v>
      </c>
      <c r="G6" s="100" t="s">
        <v>152</v>
      </c>
      <c r="H6" s="100" t="s">
        <v>153</v>
      </c>
      <c r="I6" s="130"/>
    </row>
    <row r="7" spans="1:9" s="5" customFormat="1" ht="12.75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F7+G7+H7+E7</f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3000</v>
      </c>
      <c r="E8" s="33">
        <v>0</v>
      </c>
      <c r="F8" s="34">
        <v>0</v>
      </c>
      <c r="G8" s="35">
        <v>0</v>
      </c>
      <c r="H8" s="33">
        <v>0</v>
      </c>
      <c r="I8" s="33">
        <f aca="true" t="shared" si="0" ref="I8:I71">F8+G8+H8+E8</f>
        <v>0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10000</v>
      </c>
      <c r="E9" s="33">
        <v>0</v>
      </c>
      <c r="F9" s="34">
        <v>0</v>
      </c>
      <c r="G9" s="35">
        <v>10000</v>
      </c>
      <c r="H9" s="33">
        <v>0</v>
      </c>
      <c r="I9" s="33">
        <f t="shared" si="0"/>
        <v>10000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1000</v>
      </c>
      <c r="E10" s="33">
        <v>0</v>
      </c>
      <c r="F10" s="34">
        <v>0</v>
      </c>
      <c r="G10" s="35">
        <v>1000</v>
      </c>
      <c r="H10" s="33">
        <v>0</v>
      </c>
      <c r="I10" s="33">
        <f t="shared" si="0"/>
        <v>1000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1500</v>
      </c>
      <c r="E11" s="33">
        <v>0</v>
      </c>
      <c r="F11" s="34">
        <v>0</v>
      </c>
      <c r="G11" s="35">
        <v>1500</v>
      </c>
      <c r="H11" s="33">
        <v>0</v>
      </c>
      <c r="I11" s="33">
        <f t="shared" si="0"/>
        <v>1500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20000</v>
      </c>
      <c r="E12" s="33">
        <v>0</v>
      </c>
      <c r="F12" s="34">
        <v>20000</v>
      </c>
      <c r="G12" s="35">
        <v>0</v>
      </c>
      <c r="H12" s="33">
        <v>0</v>
      </c>
      <c r="I12" s="33">
        <f t="shared" si="0"/>
        <v>20000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f t="shared" si="0"/>
        <v>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7000</v>
      </c>
      <c r="E14" s="33">
        <v>0</v>
      </c>
      <c r="F14" s="34">
        <v>7000</v>
      </c>
      <c r="G14" s="35">
        <v>0</v>
      </c>
      <c r="H14" s="33">
        <v>0</v>
      </c>
      <c r="I14" s="33">
        <f t="shared" si="0"/>
        <v>7000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15000</v>
      </c>
      <c r="E15" s="33">
        <v>0</v>
      </c>
      <c r="F15" s="34">
        <v>0</v>
      </c>
      <c r="G15" s="35">
        <v>15000</v>
      </c>
      <c r="H15" s="33">
        <v>0</v>
      </c>
      <c r="I15" s="33">
        <f t="shared" si="0"/>
        <v>15000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15000</v>
      </c>
      <c r="E16" s="33">
        <v>0</v>
      </c>
      <c r="F16" s="34">
        <v>0</v>
      </c>
      <c r="G16" s="35">
        <v>15000</v>
      </c>
      <c r="H16" s="33">
        <v>0</v>
      </c>
      <c r="I16" s="33">
        <f t="shared" si="0"/>
        <v>15000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8000</v>
      </c>
      <c r="E18" s="33">
        <v>0</v>
      </c>
      <c r="F18" s="34">
        <v>0</v>
      </c>
      <c r="G18" s="35">
        <v>8000</v>
      </c>
      <c r="H18" s="33">
        <v>0</v>
      </c>
      <c r="I18" s="33">
        <f t="shared" si="0"/>
        <v>8000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7000</v>
      </c>
      <c r="E19" s="33">
        <v>0</v>
      </c>
      <c r="F19" s="34">
        <v>7000</v>
      </c>
      <c r="G19" s="35">
        <v>0</v>
      </c>
      <c r="H19" s="33">
        <v>0</v>
      </c>
      <c r="I19" s="33">
        <f t="shared" si="0"/>
        <v>7000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2000</v>
      </c>
      <c r="E21" s="33">
        <v>0</v>
      </c>
      <c r="F21" s="34">
        <v>2000</v>
      </c>
      <c r="G21" s="35">
        <v>0</v>
      </c>
      <c r="H21" s="33">
        <v>0</v>
      </c>
      <c r="I21" s="33">
        <f t="shared" si="0"/>
        <v>2000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3900</v>
      </c>
      <c r="E22" s="33">
        <v>0</v>
      </c>
      <c r="F22" s="34">
        <v>3900</v>
      </c>
      <c r="G22" s="35">
        <v>0</v>
      </c>
      <c r="H22" s="33">
        <v>0</v>
      </c>
      <c r="I22" s="33">
        <f t="shared" si="0"/>
        <v>3900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8000</v>
      </c>
      <c r="E23" s="33">
        <v>0</v>
      </c>
      <c r="F23" s="34">
        <v>0</v>
      </c>
      <c r="G23" s="35">
        <v>8000</v>
      </c>
      <c r="H23" s="33">
        <v>0</v>
      </c>
      <c r="I23" s="33">
        <f t="shared" si="0"/>
        <v>8000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10000</v>
      </c>
      <c r="E26" s="33">
        <v>0</v>
      </c>
      <c r="F26" s="34">
        <v>0</v>
      </c>
      <c r="G26" s="35">
        <v>10000</v>
      </c>
      <c r="H26" s="33">
        <v>0</v>
      </c>
      <c r="I26" s="33">
        <f t="shared" si="0"/>
        <v>10000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2000</v>
      </c>
      <c r="E27" s="33">
        <v>0</v>
      </c>
      <c r="F27" s="34">
        <v>0</v>
      </c>
      <c r="G27" s="35">
        <v>2000</v>
      </c>
      <c r="H27" s="33">
        <v>0</v>
      </c>
      <c r="I27" s="33">
        <f t="shared" si="0"/>
        <v>2000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1000</v>
      </c>
      <c r="E28" s="33">
        <v>0</v>
      </c>
      <c r="F28" s="34">
        <v>0</v>
      </c>
      <c r="G28" s="35">
        <v>1000</v>
      </c>
      <c r="H28" s="33">
        <v>0</v>
      </c>
      <c r="I28" s="33">
        <f t="shared" si="0"/>
        <v>1000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1000</v>
      </c>
      <c r="E30" s="33">
        <v>0</v>
      </c>
      <c r="F30" s="34">
        <v>0</v>
      </c>
      <c r="G30" s="35">
        <v>0</v>
      </c>
      <c r="H30" s="33">
        <v>0</v>
      </c>
      <c r="I30" s="33">
        <f t="shared" si="0"/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7000</v>
      </c>
      <c r="E33" s="33">
        <v>0</v>
      </c>
      <c r="F33" s="34">
        <v>0</v>
      </c>
      <c r="G33" s="35">
        <v>7000</v>
      </c>
      <c r="H33" s="33">
        <v>0</v>
      </c>
      <c r="I33" s="33">
        <f t="shared" si="0"/>
        <v>7000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3000</v>
      </c>
      <c r="E34" s="33">
        <v>0</v>
      </c>
      <c r="F34" s="34">
        <v>0</v>
      </c>
      <c r="G34" s="35">
        <v>3000</v>
      </c>
      <c r="H34" s="33">
        <v>0</v>
      </c>
      <c r="I34" s="33">
        <f t="shared" si="0"/>
        <v>3000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25000</v>
      </c>
      <c r="E35" s="33">
        <v>0</v>
      </c>
      <c r="F35" s="34">
        <v>25000</v>
      </c>
      <c r="G35" s="35">
        <v>0</v>
      </c>
      <c r="H35" s="33">
        <v>0</v>
      </c>
      <c r="I35" s="33">
        <f t="shared" si="0"/>
        <v>25000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3000</v>
      </c>
      <c r="E36" s="33">
        <v>0</v>
      </c>
      <c r="F36" s="34">
        <v>3000</v>
      </c>
      <c r="G36" s="35">
        <v>0</v>
      </c>
      <c r="H36" s="33">
        <v>0</v>
      </c>
      <c r="I36" s="33">
        <f t="shared" si="0"/>
        <v>3000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7000</v>
      </c>
      <c r="E37" s="33">
        <v>0</v>
      </c>
      <c r="F37" s="34">
        <v>0</v>
      </c>
      <c r="G37" s="35">
        <v>7000</v>
      </c>
      <c r="H37" s="33">
        <v>0</v>
      </c>
      <c r="I37" s="33">
        <f t="shared" si="0"/>
        <v>7000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22000</v>
      </c>
      <c r="E38" s="33">
        <v>0</v>
      </c>
      <c r="F38" s="34">
        <v>0</v>
      </c>
      <c r="G38" s="35">
        <v>22000</v>
      </c>
      <c r="H38" s="33">
        <v>0</v>
      </c>
      <c r="I38" s="33">
        <f t="shared" si="0"/>
        <v>22000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16000</v>
      </c>
      <c r="E39" s="33">
        <v>0</v>
      </c>
      <c r="F39" s="34">
        <v>16000</v>
      </c>
      <c r="G39" s="35">
        <v>0</v>
      </c>
      <c r="H39" s="33">
        <v>0</v>
      </c>
      <c r="I39" s="33">
        <f t="shared" si="0"/>
        <v>16000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4000</v>
      </c>
      <c r="E40" s="33">
        <v>0</v>
      </c>
      <c r="F40" s="34">
        <v>0</v>
      </c>
      <c r="G40" s="35">
        <v>4000</v>
      </c>
      <c r="H40" s="33">
        <v>0</v>
      </c>
      <c r="I40" s="33">
        <f t="shared" si="0"/>
        <v>4000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9500</v>
      </c>
      <c r="E41" s="33">
        <v>0</v>
      </c>
      <c r="F41" s="34">
        <v>0</v>
      </c>
      <c r="G41" s="35">
        <v>9500</v>
      </c>
      <c r="H41" s="33">
        <v>0</v>
      </c>
      <c r="I41" s="33">
        <f t="shared" si="0"/>
        <v>9500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10000</v>
      </c>
      <c r="E42" s="33">
        <v>0</v>
      </c>
      <c r="F42" s="34">
        <v>0</v>
      </c>
      <c r="G42" s="35">
        <v>10000</v>
      </c>
      <c r="H42" s="33">
        <v>0</v>
      </c>
      <c r="I42" s="33">
        <f t="shared" si="0"/>
        <v>10000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4000</v>
      </c>
      <c r="E45" s="33">
        <v>0</v>
      </c>
      <c r="F45" s="34">
        <v>0</v>
      </c>
      <c r="G45" s="35">
        <v>4000</v>
      </c>
      <c r="H45" s="33">
        <v>0</v>
      </c>
      <c r="I45" s="33">
        <f t="shared" si="0"/>
        <v>4000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18000</v>
      </c>
      <c r="E46" s="33">
        <v>0</v>
      </c>
      <c r="F46" s="34">
        <v>18000</v>
      </c>
      <c r="G46" s="35">
        <v>0</v>
      </c>
      <c r="H46" s="33">
        <v>0</v>
      </c>
      <c r="I46" s="33">
        <f t="shared" si="0"/>
        <v>18000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7000</v>
      </c>
      <c r="E48" s="33">
        <v>0</v>
      </c>
      <c r="F48" s="34">
        <v>0</v>
      </c>
      <c r="G48" s="35">
        <v>7000</v>
      </c>
      <c r="H48" s="33">
        <v>0</v>
      </c>
      <c r="I48" s="33">
        <f t="shared" si="0"/>
        <v>7000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5500</v>
      </c>
      <c r="E49" s="33">
        <v>0</v>
      </c>
      <c r="F49" s="34">
        <v>0</v>
      </c>
      <c r="G49" s="35">
        <v>5500</v>
      </c>
      <c r="H49" s="33">
        <v>0</v>
      </c>
      <c r="I49" s="33">
        <f t="shared" si="0"/>
        <v>5500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6400</v>
      </c>
      <c r="E52" s="33">
        <v>0</v>
      </c>
      <c r="F52" s="34">
        <v>0</v>
      </c>
      <c r="G52" s="35">
        <v>6400</v>
      </c>
      <c r="H52" s="33">
        <v>0</v>
      </c>
      <c r="I52" s="33">
        <f t="shared" si="0"/>
        <v>6400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9550</v>
      </c>
      <c r="E54" s="33">
        <v>0</v>
      </c>
      <c r="F54" s="34">
        <v>0</v>
      </c>
      <c r="G54" s="35">
        <v>9550</v>
      </c>
      <c r="H54" s="33">
        <v>0</v>
      </c>
      <c r="I54" s="33">
        <f t="shared" si="0"/>
        <v>9550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f t="shared" si="0"/>
        <v>0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10300</v>
      </c>
      <c r="E56" s="33">
        <v>0</v>
      </c>
      <c r="F56" s="34">
        <v>10300</v>
      </c>
      <c r="G56" s="35">
        <v>0</v>
      </c>
      <c r="H56" s="33">
        <v>0</v>
      </c>
      <c r="I56" s="33">
        <f t="shared" si="0"/>
        <v>10300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1000</v>
      </c>
      <c r="E59" s="33">
        <v>0</v>
      </c>
      <c r="F59" s="34">
        <v>1000</v>
      </c>
      <c r="G59" s="35">
        <v>0</v>
      </c>
      <c r="H59" s="33">
        <v>0</v>
      </c>
      <c r="I59" s="33">
        <f t="shared" si="0"/>
        <v>1000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f t="shared" si="0"/>
        <v>0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4000</v>
      </c>
      <c r="E61" s="33">
        <v>0</v>
      </c>
      <c r="F61" s="34">
        <v>0</v>
      </c>
      <c r="G61" s="35">
        <v>4000</v>
      </c>
      <c r="H61" s="33">
        <v>0</v>
      </c>
      <c r="I61" s="33">
        <f t="shared" si="0"/>
        <v>4000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2000</v>
      </c>
      <c r="E62" s="33">
        <v>0</v>
      </c>
      <c r="F62" s="34">
        <v>0</v>
      </c>
      <c r="G62" s="35">
        <v>2000</v>
      </c>
      <c r="H62" s="33">
        <v>0</v>
      </c>
      <c r="I62" s="33">
        <f t="shared" si="0"/>
        <v>2000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5000</v>
      </c>
      <c r="E63" s="33">
        <v>0</v>
      </c>
      <c r="F63" s="34">
        <v>0</v>
      </c>
      <c r="G63" s="35">
        <v>5000</v>
      </c>
      <c r="H63" s="33">
        <v>0</v>
      </c>
      <c r="I63" s="33">
        <f t="shared" si="0"/>
        <v>5000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f t="shared" si="0"/>
        <v>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5000</v>
      </c>
      <c r="E65" s="33">
        <v>0</v>
      </c>
      <c r="F65" s="34">
        <v>0</v>
      </c>
      <c r="G65" s="35">
        <v>5000</v>
      </c>
      <c r="H65" s="33">
        <v>0</v>
      </c>
      <c r="I65" s="33">
        <f t="shared" si="0"/>
        <v>5000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6000</v>
      </c>
      <c r="E66" s="33">
        <v>0</v>
      </c>
      <c r="F66" s="34">
        <v>0</v>
      </c>
      <c r="G66" s="35">
        <v>6000</v>
      </c>
      <c r="H66" s="33">
        <v>0</v>
      </c>
      <c r="I66" s="33">
        <f t="shared" si="0"/>
        <v>6000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17000</v>
      </c>
      <c r="E68" s="33">
        <v>0</v>
      </c>
      <c r="F68" s="34">
        <v>0</v>
      </c>
      <c r="G68" s="35">
        <v>17000</v>
      </c>
      <c r="H68" s="33">
        <v>0</v>
      </c>
      <c r="I68" s="33">
        <f t="shared" si="0"/>
        <v>17000</v>
      </c>
    </row>
    <row r="69" spans="1:10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  <c r="J69" s="5"/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7500</v>
      </c>
      <c r="E70" s="33">
        <v>0</v>
      </c>
      <c r="F70" s="34">
        <v>0</v>
      </c>
      <c r="G70" s="35">
        <v>7500</v>
      </c>
      <c r="H70" s="33">
        <v>0</v>
      </c>
      <c r="I70" s="33">
        <f t="shared" si="0"/>
        <v>7500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F72+G72+H72+E72</f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20000</v>
      </c>
      <c r="E73" s="33">
        <v>0</v>
      </c>
      <c r="F73" s="34">
        <v>20000</v>
      </c>
      <c r="G73" s="35">
        <v>0</v>
      </c>
      <c r="H73" s="33">
        <v>0</v>
      </c>
      <c r="I73" s="33">
        <f t="shared" si="1"/>
        <v>20000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5000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>
        <v>0</v>
      </c>
      <c r="G76" s="35">
        <v>0</v>
      </c>
      <c r="H76" s="33">
        <v>0</v>
      </c>
      <c r="I76" s="33">
        <f t="shared" si="1"/>
        <v>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6500</v>
      </c>
      <c r="E77" s="33">
        <v>0</v>
      </c>
      <c r="F77" s="34">
        <v>6500</v>
      </c>
      <c r="G77" s="35">
        <v>0</v>
      </c>
      <c r="H77" s="33">
        <v>0</v>
      </c>
      <c r="I77" s="33">
        <f t="shared" si="1"/>
        <v>6500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2400</v>
      </c>
      <c r="E79" s="33">
        <v>0</v>
      </c>
      <c r="F79" s="34">
        <v>0</v>
      </c>
      <c r="G79" s="35">
        <v>2400</v>
      </c>
      <c r="H79" s="33">
        <v>0</v>
      </c>
      <c r="I79" s="33">
        <f t="shared" si="1"/>
        <v>2400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30500</v>
      </c>
      <c r="E82" s="33">
        <v>0</v>
      </c>
      <c r="F82" s="34">
        <v>30500</v>
      </c>
      <c r="G82" s="35">
        <v>0</v>
      </c>
      <c r="H82" s="33">
        <v>0</v>
      </c>
      <c r="I82" s="33">
        <f t="shared" si="1"/>
        <v>30500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10000</v>
      </c>
      <c r="E83" s="33">
        <v>0</v>
      </c>
      <c r="F83" s="34">
        <v>0</v>
      </c>
      <c r="G83" s="35">
        <v>10000</v>
      </c>
      <c r="H83" s="33">
        <v>0</v>
      </c>
      <c r="I83" s="33">
        <f t="shared" si="1"/>
        <v>10000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450</v>
      </c>
      <c r="E85" s="33">
        <v>0</v>
      </c>
      <c r="F85" s="34">
        <v>0</v>
      </c>
      <c r="G85" s="35">
        <v>450</v>
      </c>
      <c r="H85" s="33">
        <v>0</v>
      </c>
      <c r="I85" s="33">
        <f t="shared" si="1"/>
        <v>450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2500</v>
      </c>
      <c r="E86" s="33">
        <v>0</v>
      </c>
      <c r="F86" s="34">
        <v>0</v>
      </c>
      <c r="G86" s="35">
        <v>2500</v>
      </c>
      <c r="H86" s="33">
        <v>0</v>
      </c>
      <c r="I86" s="33">
        <f t="shared" si="1"/>
        <v>2500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7000</v>
      </c>
      <c r="E87" s="33">
        <v>0</v>
      </c>
      <c r="F87" s="34">
        <v>0</v>
      </c>
      <c r="G87" s="35">
        <v>7000</v>
      </c>
      <c r="H87" s="33">
        <v>0</v>
      </c>
      <c r="I87" s="33">
        <f t="shared" si="1"/>
        <v>7000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6000</v>
      </c>
      <c r="E88" s="33">
        <v>0</v>
      </c>
      <c r="F88" s="34">
        <v>6000</v>
      </c>
      <c r="G88" s="35">
        <v>0</v>
      </c>
      <c r="H88" s="33">
        <v>0</v>
      </c>
      <c r="I88" s="33">
        <f t="shared" si="1"/>
        <v>6000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>
        <v>0</v>
      </c>
      <c r="G89" s="35">
        <v>0</v>
      </c>
      <c r="H89" s="33">
        <v>0</v>
      </c>
      <c r="I89" s="33">
        <f t="shared" si="1"/>
        <v>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10000</v>
      </c>
      <c r="E91" s="33">
        <v>0</v>
      </c>
      <c r="F91" s="34">
        <v>10000</v>
      </c>
      <c r="G91" s="35">
        <v>0</v>
      </c>
      <c r="H91" s="33">
        <v>0</v>
      </c>
      <c r="I91" s="33">
        <f t="shared" si="1"/>
        <v>10000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6000</v>
      </c>
      <c r="E92" s="33">
        <v>0</v>
      </c>
      <c r="F92" s="34">
        <v>0</v>
      </c>
      <c r="G92" s="35">
        <v>6000</v>
      </c>
      <c r="H92" s="33">
        <v>0</v>
      </c>
      <c r="I92" s="33">
        <f t="shared" si="1"/>
        <v>6000</v>
      </c>
    </row>
    <row r="93" spans="1:9" s="5" customFormat="1" ht="12.7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10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  <c r="J95" s="5"/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4000</v>
      </c>
      <c r="E98" s="33">
        <v>0</v>
      </c>
      <c r="F98" s="34">
        <v>0</v>
      </c>
      <c r="G98" s="35">
        <v>4000</v>
      </c>
      <c r="H98" s="33">
        <v>0</v>
      </c>
      <c r="I98" s="33">
        <f t="shared" si="1"/>
        <v>4000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1300</v>
      </c>
      <c r="E100" s="33">
        <v>0</v>
      </c>
      <c r="F100" s="34">
        <v>0</v>
      </c>
      <c r="G100" s="35">
        <v>1300</v>
      </c>
      <c r="H100" s="33">
        <v>0</v>
      </c>
      <c r="I100" s="33">
        <f t="shared" si="1"/>
        <v>1300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1000</v>
      </c>
      <c r="E101" s="33">
        <v>0</v>
      </c>
      <c r="F101" s="34">
        <v>0</v>
      </c>
      <c r="G101" s="35">
        <v>1000</v>
      </c>
      <c r="H101" s="33">
        <v>0</v>
      </c>
      <c r="I101" s="33">
        <f t="shared" si="1"/>
        <v>1000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2900</v>
      </c>
      <c r="E104" s="33">
        <v>0</v>
      </c>
      <c r="F104" s="34">
        <v>0</v>
      </c>
      <c r="G104" s="35">
        <v>2900</v>
      </c>
      <c r="H104" s="33">
        <v>0</v>
      </c>
      <c r="I104" s="33">
        <f t="shared" si="1"/>
        <v>2900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10000</v>
      </c>
      <c r="E105" s="33">
        <v>0</v>
      </c>
      <c r="F105" s="34">
        <v>0</v>
      </c>
      <c r="G105" s="35">
        <v>10000</v>
      </c>
      <c r="H105" s="33">
        <v>0</v>
      </c>
      <c r="I105" s="33">
        <f t="shared" si="1"/>
        <v>10000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7400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4000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4900</v>
      </c>
      <c r="E108" s="33">
        <v>0</v>
      </c>
      <c r="F108" s="34">
        <v>0</v>
      </c>
      <c r="G108" s="35">
        <v>4900</v>
      </c>
      <c r="H108" s="33">
        <v>0</v>
      </c>
      <c r="I108" s="33">
        <f t="shared" si="1"/>
        <v>4900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3000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10000</v>
      </c>
      <c r="E113" s="33">
        <v>0</v>
      </c>
      <c r="F113" s="34">
        <v>10000</v>
      </c>
      <c r="G113" s="35">
        <v>0</v>
      </c>
      <c r="H113" s="33">
        <v>0</v>
      </c>
      <c r="I113" s="33">
        <f t="shared" si="1"/>
        <v>10000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2000</v>
      </c>
      <c r="E114" s="33">
        <v>0</v>
      </c>
      <c r="F114" s="34">
        <v>0</v>
      </c>
      <c r="G114" s="35">
        <v>2000</v>
      </c>
      <c r="H114" s="33">
        <v>0</v>
      </c>
      <c r="I114" s="33">
        <f t="shared" si="1"/>
        <v>2000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1000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f t="shared" si="1"/>
        <v>0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8000</v>
      </c>
      <c r="E119" s="33">
        <v>0</v>
      </c>
      <c r="F119" s="34">
        <v>0</v>
      </c>
      <c r="G119" s="35">
        <v>8000</v>
      </c>
      <c r="H119" s="33">
        <v>0</v>
      </c>
      <c r="I119" s="33">
        <f t="shared" si="1"/>
        <v>8000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1000</v>
      </c>
      <c r="E120" s="33">
        <v>0</v>
      </c>
      <c r="F120" s="34">
        <v>1000</v>
      </c>
      <c r="G120" s="35">
        <v>0</v>
      </c>
      <c r="H120" s="33">
        <v>0</v>
      </c>
      <c r="I120" s="33">
        <f t="shared" si="1"/>
        <v>1000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7000</v>
      </c>
      <c r="E122" s="33">
        <v>0</v>
      </c>
      <c r="F122" s="34">
        <v>0</v>
      </c>
      <c r="G122" s="35">
        <v>7000</v>
      </c>
      <c r="H122" s="33">
        <v>0</v>
      </c>
      <c r="I122" s="33">
        <f t="shared" si="1"/>
        <v>7000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504000</v>
      </c>
      <c r="E123" s="39">
        <f t="shared" si="2"/>
        <v>0</v>
      </c>
      <c r="F123" s="39">
        <f t="shared" si="2"/>
        <v>197200</v>
      </c>
      <c r="G123" s="39">
        <f t="shared" si="2"/>
        <v>282400</v>
      </c>
      <c r="H123" s="39">
        <f t="shared" si="2"/>
        <v>0</v>
      </c>
      <c r="I123" s="39">
        <f t="shared" si="2"/>
        <v>479600</v>
      </c>
    </row>
    <row r="125" ht="14.25">
      <c r="A125" s="3" t="s">
        <v>186</v>
      </c>
    </row>
    <row r="126" ht="14.25">
      <c r="A126" s="3" t="s">
        <v>187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125"/>
  <sheetViews>
    <sheetView tabSelected="1" view="pageBreakPreview" zoomScaleSheetLayoutView="100" zoomScalePageLayoutView="0" workbookViewId="0" topLeftCell="A1">
      <pane xSplit="3" ySplit="6" topLeftCell="J112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J24" sqref="J2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5" width="17.421875" style="2" customWidth="1"/>
    <col min="6" max="6" width="15.421875" style="2" customWidth="1"/>
    <col min="7" max="7" width="17.57421875" style="1" customWidth="1"/>
    <col min="8" max="8" width="15.00390625" style="1" customWidth="1"/>
    <col min="9" max="9" width="15.8515625" style="1" customWidth="1"/>
    <col min="10" max="10" width="15.140625" style="1" customWidth="1"/>
    <col min="11" max="16384" width="9.140625" style="1" customWidth="1"/>
  </cols>
  <sheetData>
    <row r="1" spans="3:10" ht="46.5" customHeight="1">
      <c r="C1" s="163" t="s">
        <v>129</v>
      </c>
      <c r="D1" s="163"/>
      <c r="E1" s="163"/>
      <c r="F1" s="163"/>
      <c r="G1" s="163"/>
      <c r="H1" s="163"/>
      <c r="I1" s="163"/>
      <c r="J1" s="163"/>
    </row>
    <row r="2" ht="15" customHeight="1"/>
    <row r="3" spans="4:10" ht="15" thickBot="1">
      <c r="D3" s="160" t="s">
        <v>170</v>
      </c>
      <c r="E3" s="160"/>
      <c r="F3" s="160"/>
      <c r="G3" s="160"/>
      <c r="H3" s="160"/>
      <c r="I3" s="160"/>
      <c r="J3" s="55"/>
    </row>
    <row r="4" spans="1:10" ht="14.25" customHeight="1">
      <c r="A4" s="164" t="s">
        <v>121</v>
      </c>
      <c r="B4" s="166" t="s">
        <v>120</v>
      </c>
      <c r="C4" s="168" t="s">
        <v>119</v>
      </c>
      <c r="D4" s="170" t="s">
        <v>171</v>
      </c>
      <c r="E4" s="170" t="s">
        <v>172</v>
      </c>
      <c r="F4" s="148" t="s">
        <v>162</v>
      </c>
      <c r="G4" s="159" t="s">
        <v>173</v>
      </c>
      <c r="H4" s="159"/>
      <c r="I4" s="159"/>
      <c r="J4" s="146" t="s">
        <v>165</v>
      </c>
    </row>
    <row r="5" spans="1:10" ht="42.75" customHeight="1">
      <c r="A5" s="165"/>
      <c r="B5" s="167"/>
      <c r="C5" s="169"/>
      <c r="D5" s="170"/>
      <c r="E5" s="170"/>
      <c r="F5" s="148"/>
      <c r="G5" s="11" t="s">
        <v>151</v>
      </c>
      <c r="H5" s="11" t="s">
        <v>152</v>
      </c>
      <c r="I5" s="11" t="s">
        <v>153</v>
      </c>
      <c r="J5" s="147"/>
    </row>
    <row r="6" spans="1:12" s="5" customFormat="1" ht="11.25" customHeight="1">
      <c r="A6" s="42">
        <v>1</v>
      </c>
      <c r="B6" s="56" t="s">
        <v>70</v>
      </c>
      <c r="C6" s="57" t="s">
        <v>118</v>
      </c>
      <c r="D6" s="87">
        <v>1573</v>
      </c>
      <c r="E6" s="16">
        <v>2402</v>
      </c>
      <c r="F6" s="15">
        <v>1573</v>
      </c>
      <c r="G6" s="59">
        <v>610</v>
      </c>
      <c r="H6" s="16">
        <v>35</v>
      </c>
      <c r="I6" s="15">
        <v>427</v>
      </c>
      <c r="J6" s="45">
        <f>G6+H6+I6+F6</f>
        <v>2645</v>
      </c>
      <c r="K6" s="5">
        <v>2645</v>
      </c>
      <c r="L6" s="5" t="b">
        <f>K6=J6</f>
        <v>1</v>
      </c>
    </row>
    <row r="7" spans="1:12" s="5" customFormat="1" ht="11.25" customHeight="1">
      <c r="A7" s="42">
        <v>2</v>
      </c>
      <c r="B7" s="56" t="s">
        <v>70</v>
      </c>
      <c r="C7" s="57" t="s">
        <v>117</v>
      </c>
      <c r="D7" s="87">
        <v>2594</v>
      </c>
      <c r="E7" s="16">
        <v>3522</v>
      </c>
      <c r="F7" s="15">
        <v>2594</v>
      </c>
      <c r="G7" s="59">
        <v>817</v>
      </c>
      <c r="H7" s="16">
        <v>191</v>
      </c>
      <c r="I7" s="15">
        <v>1152</v>
      </c>
      <c r="J7" s="45">
        <f aca="true" t="shared" si="0" ref="J7:J70">G7+H7+I7+F7</f>
        <v>4754</v>
      </c>
      <c r="K7" s="5">
        <v>4754</v>
      </c>
      <c r="L7" s="5" t="b">
        <f aca="true" t="shared" si="1" ref="L7:L70">K7=J7</f>
        <v>1</v>
      </c>
    </row>
    <row r="8" spans="1:12" s="5" customFormat="1" ht="11.25" customHeight="1">
      <c r="A8" s="42">
        <v>3</v>
      </c>
      <c r="B8" s="56" t="s">
        <v>70</v>
      </c>
      <c r="C8" s="57" t="s">
        <v>116</v>
      </c>
      <c r="D8" s="87">
        <v>491</v>
      </c>
      <c r="E8" s="16">
        <v>618</v>
      </c>
      <c r="F8" s="15">
        <v>491</v>
      </c>
      <c r="G8" s="59">
        <v>148</v>
      </c>
      <c r="H8" s="16">
        <v>179</v>
      </c>
      <c r="I8" s="15">
        <v>134</v>
      </c>
      <c r="J8" s="45">
        <f t="shared" si="0"/>
        <v>952</v>
      </c>
      <c r="K8" s="5">
        <v>952</v>
      </c>
      <c r="L8" s="5" t="b">
        <f t="shared" si="1"/>
        <v>1</v>
      </c>
    </row>
    <row r="9" spans="1:12" s="5" customFormat="1" ht="11.25" customHeight="1">
      <c r="A9" s="42">
        <v>4</v>
      </c>
      <c r="B9" s="56" t="s">
        <v>70</v>
      </c>
      <c r="C9" s="57" t="s">
        <v>115</v>
      </c>
      <c r="D9" s="87">
        <v>1825</v>
      </c>
      <c r="E9" s="16">
        <v>2600</v>
      </c>
      <c r="F9" s="15">
        <v>1825</v>
      </c>
      <c r="G9" s="59">
        <v>602</v>
      </c>
      <c r="H9" s="16">
        <v>97</v>
      </c>
      <c r="I9" s="15">
        <v>767</v>
      </c>
      <c r="J9" s="45">
        <f t="shared" si="0"/>
        <v>3291</v>
      </c>
      <c r="K9" s="5">
        <v>3291</v>
      </c>
      <c r="L9" s="5" t="b">
        <f t="shared" si="1"/>
        <v>1</v>
      </c>
    </row>
    <row r="10" spans="1:12" s="5" customFormat="1" ht="11.25" customHeight="1">
      <c r="A10" s="42">
        <v>5</v>
      </c>
      <c r="B10" s="56" t="s">
        <v>70</v>
      </c>
      <c r="C10" s="57" t="s">
        <v>114</v>
      </c>
      <c r="D10" s="87">
        <v>705</v>
      </c>
      <c r="E10" s="16">
        <v>871</v>
      </c>
      <c r="F10" s="15">
        <v>705</v>
      </c>
      <c r="G10" s="59">
        <v>182</v>
      </c>
      <c r="H10" s="16">
        <v>183</v>
      </c>
      <c r="I10" s="15">
        <v>152</v>
      </c>
      <c r="J10" s="45">
        <f t="shared" si="0"/>
        <v>1222</v>
      </c>
      <c r="K10" s="5">
        <v>1222</v>
      </c>
      <c r="L10" s="5" t="b">
        <f t="shared" si="1"/>
        <v>1</v>
      </c>
    </row>
    <row r="11" spans="1:12" s="5" customFormat="1" ht="11.25" customHeight="1">
      <c r="A11" s="42">
        <v>6</v>
      </c>
      <c r="B11" s="56" t="s">
        <v>70</v>
      </c>
      <c r="C11" s="57" t="s">
        <v>113</v>
      </c>
      <c r="D11" s="87">
        <v>4578</v>
      </c>
      <c r="E11" s="16">
        <v>4993</v>
      </c>
      <c r="F11" s="15">
        <v>4578</v>
      </c>
      <c r="G11" s="59">
        <v>1709</v>
      </c>
      <c r="H11" s="16">
        <v>1576</v>
      </c>
      <c r="I11" s="15">
        <v>1253</v>
      </c>
      <c r="J11" s="45">
        <f t="shared" si="0"/>
        <v>9116</v>
      </c>
      <c r="K11" s="5">
        <v>9116</v>
      </c>
      <c r="L11" s="5" t="b">
        <f t="shared" si="1"/>
        <v>1</v>
      </c>
    </row>
    <row r="12" spans="1:12" s="5" customFormat="1" ht="11.25" customHeight="1">
      <c r="A12" s="42">
        <v>7</v>
      </c>
      <c r="B12" s="56" t="s">
        <v>70</v>
      </c>
      <c r="C12" s="57" t="s">
        <v>112</v>
      </c>
      <c r="D12" s="87">
        <v>5670</v>
      </c>
      <c r="E12" s="16">
        <v>6231</v>
      </c>
      <c r="F12" s="15">
        <v>5670</v>
      </c>
      <c r="G12" s="59">
        <v>1828</v>
      </c>
      <c r="H12" s="16">
        <v>1895</v>
      </c>
      <c r="I12" s="15">
        <v>1399</v>
      </c>
      <c r="J12" s="45">
        <f t="shared" si="0"/>
        <v>10792</v>
      </c>
      <c r="K12" s="5">
        <v>10792</v>
      </c>
      <c r="L12" s="5" t="b">
        <f t="shared" si="1"/>
        <v>1</v>
      </c>
    </row>
    <row r="13" spans="1:12" s="5" customFormat="1" ht="11.25" customHeight="1">
      <c r="A13" s="42">
        <v>8</v>
      </c>
      <c r="B13" s="56" t="s">
        <v>70</v>
      </c>
      <c r="C13" s="57" t="s">
        <v>111</v>
      </c>
      <c r="D13" s="87">
        <v>3381</v>
      </c>
      <c r="E13" s="16">
        <v>4641</v>
      </c>
      <c r="F13" s="15">
        <v>3381</v>
      </c>
      <c r="G13" s="59">
        <v>1469</v>
      </c>
      <c r="H13" s="16">
        <v>1202</v>
      </c>
      <c r="I13" s="15">
        <v>475</v>
      </c>
      <c r="J13" s="45">
        <f t="shared" si="0"/>
        <v>6527</v>
      </c>
      <c r="K13" s="5">
        <v>6527</v>
      </c>
      <c r="L13" s="5" t="b">
        <f t="shared" si="1"/>
        <v>1</v>
      </c>
    </row>
    <row r="14" spans="1:12" s="5" customFormat="1" ht="11.25" customHeight="1">
      <c r="A14" s="42">
        <v>9</v>
      </c>
      <c r="B14" s="56" t="s">
        <v>70</v>
      </c>
      <c r="C14" s="57" t="s">
        <v>110</v>
      </c>
      <c r="D14" s="87">
        <v>9030</v>
      </c>
      <c r="E14" s="16">
        <v>12079</v>
      </c>
      <c r="F14" s="15">
        <v>9030</v>
      </c>
      <c r="G14" s="59">
        <v>2564</v>
      </c>
      <c r="H14" s="16">
        <v>2680</v>
      </c>
      <c r="I14" s="15">
        <v>3895</v>
      </c>
      <c r="J14" s="45">
        <f t="shared" si="0"/>
        <v>18169</v>
      </c>
      <c r="K14" s="5">
        <v>18169</v>
      </c>
      <c r="L14" s="5" t="b">
        <f t="shared" si="1"/>
        <v>1</v>
      </c>
    </row>
    <row r="15" spans="1:12" s="5" customFormat="1" ht="11.25" customHeight="1">
      <c r="A15" s="42">
        <v>10</v>
      </c>
      <c r="B15" s="56" t="s">
        <v>70</v>
      </c>
      <c r="C15" s="57" t="s">
        <v>109</v>
      </c>
      <c r="D15" s="87">
        <v>1124</v>
      </c>
      <c r="E15" s="16">
        <v>1008</v>
      </c>
      <c r="F15" s="15">
        <v>1124</v>
      </c>
      <c r="G15" s="59">
        <v>327</v>
      </c>
      <c r="H15" s="16">
        <v>211</v>
      </c>
      <c r="I15" s="15">
        <v>146</v>
      </c>
      <c r="J15" s="45">
        <f t="shared" si="0"/>
        <v>1808</v>
      </c>
      <c r="K15" s="5">
        <v>1808</v>
      </c>
      <c r="L15" s="5" t="b">
        <f t="shared" si="1"/>
        <v>1</v>
      </c>
    </row>
    <row r="16" spans="1:12" s="5" customFormat="1" ht="11.25" customHeight="1">
      <c r="A16" s="42">
        <v>11</v>
      </c>
      <c r="B16" s="56" t="s">
        <v>70</v>
      </c>
      <c r="C16" s="57" t="s">
        <v>108</v>
      </c>
      <c r="D16" s="87">
        <v>117</v>
      </c>
      <c r="E16" s="16">
        <v>134</v>
      </c>
      <c r="F16" s="15">
        <v>117</v>
      </c>
      <c r="G16" s="59">
        <v>39</v>
      </c>
      <c r="H16" s="16">
        <v>44</v>
      </c>
      <c r="I16" s="15">
        <v>50</v>
      </c>
      <c r="J16" s="45">
        <f t="shared" si="0"/>
        <v>250</v>
      </c>
      <c r="K16" s="5">
        <v>250</v>
      </c>
      <c r="L16" s="5" t="b">
        <f t="shared" si="1"/>
        <v>1</v>
      </c>
    </row>
    <row r="17" spans="1:12" s="5" customFormat="1" ht="11.25" customHeight="1">
      <c r="A17" s="42">
        <v>12</v>
      </c>
      <c r="B17" s="56" t="s">
        <v>70</v>
      </c>
      <c r="C17" s="57" t="s">
        <v>107</v>
      </c>
      <c r="D17" s="87">
        <v>10674</v>
      </c>
      <c r="E17" s="16">
        <v>13732</v>
      </c>
      <c r="F17" s="15">
        <v>10674</v>
      </c>
      <c r="G17" s="59">
        <v>4501</v>
      </c>
      <c r="H17" s="16">
        <v>2560</v>
      </c>
      <c r="I17" s="15">
        <v>2827</v>
      </c>
      <c r="J17" s="45">
        <f t="shared" si="0"/>
        <v>20562</v>
      </c>
      <c r="K17" s="5">
        <v>20562</v>
      </c>
      <c r="L17" s="5" t="b">
        <f t="shared" si="1"/>
        <v>1</v>
      </c>
    </row>
    <row r="18" spans="1:12" s="5" customFormat="1" ht="11.25" customHeight="1">
      <c r="A18" s="42">
        <v>13</v>
      </c>
      <c r="B18" s="56" t="s">
        <v>70</v>
      </c>
      <c r="C18" s="57" t="s">
        <v>106</v>
      </c>
      <c r="D18" s="87">
        <v>6790</v>
      </c>
      <c r="E18" s="16">
        <v>7683</v>
      </c>
      <c r="F18" s="15">
        <v>6790</v>
      </c>
      <c r="G18" s="59">
        <v>2340</v>
      </c>
      <c r="H18" s="16">
        <v>2095</v>
      </c>
      <c r="I18" s="15">
        <v>2415</v>
      </c>
      <c r="J18" s="45">
        <f t="shared" si="0"/>
        <v>13640</v>
      </c>
      <c r="K18" s="5">
        <v>13640</v>
      </c>
      <c r="L18" s="5" t="b">
        <f t="shared" si="1"/>
        <v>1</v>
      </c>
    </row>
    <row r="19" spans="1:12" s="5" customFormat="1" ht="11.25" customHeight="1">
      <c r="A19" s="42">
        <v>14</v>
      </c>
      <c r="B19" s="56" t="s">
        <v>70</v>
      </c>
      <c r="C19" s="57" t="s">
        <v>105</v>
      </c>
      <c r="D19" s="87">
        <v>993</v>
      </c>
      <c r="E19" s="16">
        <v>1185</v>
      </c>
      <c r="F19" s="15">
        <v>993</v>
      </c>
      <c r="G19" s="59">
        <v>251</v>
      </c>
      <c r="H19" s="16">
        <v>287</v>
      </c>
      <c r="I19" s="15">
        <v>350</v>
      </c>
      <c r="J19" s="45">
        <f t="shared" si="0"/>
        <v>1881</v>
      </c>
      <c r="K19" s="5">
        <v>1881</v>
      </c>
      <c r="L19" s="5" t="b">
        <f t="shared" si="1"/>
        <v>1</v>
      </c>
    </row>
    <row r="20" spans="1:12" s="5" customFormat="1" ht="11.25" customHeight="1">
      <c r="A20" s="42">
        <v>15</v>
      </c>
      <c r="B20" s="56" t="s">
        <v>70</v>
      </c>
      <c r="C20" s="57" t="s">
        <v>104</v>
      </c>
      <c r="D20" s="87">
        <v>2325</v>
      </c>
      <c r="E20" s="16">
        <v>2684</v>
      </c>
      <c r="F20" s="15">
        <v>2325</v>
      </c>
      <c r="G20" s="59">
        <v>782</v>
      </c>
      <c r="H20" s="16">
        <v>247</v>
      </c>
      <c r="I20" s="15">
        <v>213</v>
      </c>
      <c r="J20" s="45">
        <f t="shared" si="0"/>
        <v>3567</v>
      </c>
      <c r="K20" s="5">
        <v>3567</v>
      </c>
      <c r="L20" s="5" t="b">
        <f t="shared" si="1"/>
        <v>1</v>
      </c>
    </row>
    <row r="21" spans="1:12" s="5" customFormat="1" ht="11.25" customHeight="1">
      <c r="A21" s="42">
        <v>16</v>
      </c>
      <c r="B21" s="56" t="s">
        <v>70</v>
      </c>
      <c r="C21" s="57" t="s">
        <v>103</v>
      </c>
      <c r="D21" s="87">
        <v>1953</v>
      </c>
      <c r="E21" s="16">
        <v>2238</v>
      </c>
      <c r="F21" s="15">
        <v>1953</v>
      </c>
      <c r="G21" s="59">
        <v>718</v>
      </c>
      <c r="H21" s="16">
        <v>564</v>
      </c>
      <c r="I21" s="15">
        <v>608</v>
      </c>
      <c r="J21" s="45">
        <f t="shared" si="0"/>
        <v>3843</v>
      </c>
      <c r="K21" s="5">
        <v>3843</v>
      </c>
      <c r="L21" s="5" t="b">
        <f t="shared" si="1"/>
        <v>1</v>
      </c>
    </row>
    <row r="22" spans="1:12" s="5" customFormat="1" ht="11.25" customHeight="1">
      <c r="A22" s="42">
        <v>17</v>
      </c>
      <c r="B22" s="56" t="s">
        <v>70</v>
      </c>
      <c r="C22" s="57" t="s">
        <v>102</v>
      </c>
      <c r="D22" s="87">
        <v>3691</v>
      </c>
      <c r="E22" s="16">
        <v>5132</v>
      </c>
      <c r="F22" s="15">
        <v>3691</v>
      </c>
      <c r="G22" s="59">
        <v>1477</v>
      </c>
      <c r="H22" s="16">
        <v>1208</v>
      </c>
      <c r="I22" s="15">
        <v>735</v>
      </c>
      <c r="J22" s="45">
        <f t="shared" si="0"/>
        <v>7111</v>
      </c>
      <c r="K22" s="5">
        <v>7111</v>
      </c>
      <c r="L22" s="5" t="b">
        <f t="shared" si="1"/>
        <v>1</v>
      </c>
    </row>
    <row r="23" spans="1:12" s="5" customFormat="1" ht="11.25" customHeight="1">
      <c r="A23" s="42">
        <v>18</v>
      </c>
      <c r="B23" s="56" t="s">
        <v>70</v>
      </c>
      <c r="C23" s="57" t="s">
        <v>101</v>
      </c>
      <c r="D23" s="87">
        <v>418</v>
      </c>
      <c r="E23" s="16">
        <v>874</v>
      </c>
      <c r="F23" s="15">
        <v>418</v>
      </c>
      <c r="G23" s="59">
        <v>151</v>
      </c>
      <c r="H23" s="16">
        <v>237</v>
      </c>
      <c r="I23" s="15">
        <v>22</v>
      </c>
      <c r="J23" s="45">
        <f t="shared" si="0"/>
        <v>828</v>
      </c>
      <c r="K23" s="5">
        <v>828</v>
      </c>
      <c r="L23" s="5" t="b">
        <f t="shared" si="1"/>
        <v>1</v>
      </c>
    </row>
    <row r="24" spans="1:12" s="5" customFormat="1" ht="11.25" customHeight="1">
      <c r="A24" s="42">
        <v>19</v>
      </c>
      <c r="B24" s="56" t="s">
        <v>70</v>
      </c>
      <c r="C24" s="57" t="s">
        <v>100</v>
      </c>
      <c r="D24" s="87">
        <v>1522</v>
      </c>
      <c r="E24" s="16">
        <v>2129</v>
      </c>
      <c r="F24" s="15">
        <v>1522</v>
      </c>
      <c r="G24" s="59">
        <v>357</v>
      </c>
      <c r="H24" s="16">
        <v>519</v>
      </c>
      <c r="I24" s="15">
        <v>460</v>
      </c>
      <c r="J24" s="45">
        <f t="shared" si="0"/>
        <v>2858</v>
      </c>
      <c r="K24" s="5">
        <v>2858</v>
      </c>
      <c r="L24" s="5" t="b">
        <f t="shared" si="1"/>
        <v>1</v>
      </c>
    </row>
    <row r="25" spans="1:12" s="5" customFormat="1" ht="11.25" customHeight="1">
      <c r="A25" s="42">
        <v>20</v>
      </c>
      <c r="B25" s="56" t="s">
        <v>70</v>
      </c>
      <c r="C25" s="57" t="s">
        <v>99</v>
      </c>
      <c r="D25" s="87">
        <v>1618</v>
      </c>
      <c r="E25" s="16">
        <v>1887</v>
      </c>
      <c r="F25" s="15">
        <v>1618</v>
      </c>
      <c r="G25" s="59">
        <v>540</v>
      </c>
      <c r="H25" s="16">
        <v>533</v>
      </c>
      <c r="I25" s="15">
        <v>483</v>
      </c>
      <c r="J25" s="45">
        <f t="shared" si="0"/>
        <v>3174</v>
      </c>
      <c r="K25" s="5">
        <v>3174</v>
      </c>
      <c r="L25" s="5" t="b">
        <f t="shared" si="1"/>
        <v>1</v>
      </c>
    </row>
    <row r="26" spans="1:12" s="5" customFormat="1" ht="11.25" customHeight="1">
      <c r="A26" s="42">
        <v>21</v>
      </c>
      <c r="B26" s="56" t="s">
        <v>70</v>
      </c>
      <c r="C26" s="57" t="s">
        <v>98</v>
      </c>
      <c r="D26" s="87">
        <v>3643</v>
      </c>
      <c r="E26" s="16">
        <v>3987</v>
      </c>
      <c r="F26" s="15">
        <v>3643</v>
      </c>
      <c r="G26" s="59">
        <v>1167</v>
      </c>
      <c r="H26" s="16">
        <v>3</v>
      </c>
      <c r="I26" s="15">
        <v>2334</v>
      </c>
      <c r="J26" s="45">
        <f t="shared" si="0"/>
        <v>7147</v>
      </c>
      <c r="K26" s="5">
        <v>7147</v>
      </c>
      <c r="L26" s="5" t="b">
        <f t="shared" si="1"/>
        <v>1</v>
      </c>
    </row>
    <row r="27" spans="1:12" s="5" customFormat="1" ht="11.25" customHeight="1">
      <c r="A27" s="42">
        <v>22</v>
      </c>
      <c r="B27" s="56" t="s">
        <v>70</v>
      </c>
      <c r="C27" s="57" t="s">
        <v>97</v>
      </c>
      <c r="D27" s="87">
        <v>1901</v>
      </c>
      <c r="E27" s="16">
        <v>2003</v>
      </c>
      <c r="F27" s="15">
        <v>1901</v>
      </c>
      <c r="G27" s="59">
        <v>614</v>
      </c>
      <c r="H27" s="16">
        <v>629</v>
      </c>
      <c r="I27" s="15">
        <v>376</v>
      </c>
      <c r="J27" s="45">
        <f t="shared" si="0"/>
        <v>3520</v>
      </c>
      <c r="K27" s="5">
        <v>3520</v>
      </c>
      <c r="L27" s="5" t="b">
        <f t="shared" si="1"/>
        <v>1</v>
      </c>
    </row>
    <row r="28" spans="1:12" s="5" customFormat="1" ht="11.25" customHeight="1">
      <c r="A28" s="42">
        <v>23</v>
      </c>
      <c r="B28" s="56" t="s">
        <v>70</v>
      </c>
      <c r="C28" s="57" t="s">
        <v>96</v>
      </c>
      <c r="D28" s="87">
        <v>229</v>
      </c>
      <c r="E28" s="16">
        <v>410</v>
      </c>
      <c r="F28" s="15">
        <v>229</v>
      </c>
      <c r="G28" s="59">
        <v>91</v>
      </c>
      <c r="H28" s="16">
        <v>66</v>
      </c>
      <c r="I28" s="15">
        <v>73</v>
      </c>
      <c r="J28" s="45">
        <f t="shared" si="0"/>
        <v>459</v>
      </c>
      <c r="K28" s="5">
        <v>459</v>
      </c>
      <c r="L28" s="5" t="b">
        <f t="shared" si="1"/>
        <v>1</v>
      </c>
    </row>
    <row r="29" spans="1:12" s="5" customFormat="1" ht="11.25" customHeight="1">
      <c r="A29" s="42">
        <v>24</v>
      </c>
      <c r="B29" s="56" t="s">
        <v>70</v>
      </c>
      <c r="C29" s="57" t="s">
        <v>95</v>
      </c>
      <c r="D29" s="88">
        <v>699</v>
      </c>
      <c r="E29" s="19">
        <v>1022</v>
      </c>
      <c r="F29" s="18">
        <v>699</v>
      </c>
      <c r="G29" s="60">
        <v>229</v>
      </c>
      <c r="H29" s="19">
        <v>177</v>
      </c>
      <c r="I29" s="18">
        <v>217</v>
      </c>
      <c r="J29" s="45">
        <f t="shared" si="0"/>
        <v>1322</v>
      </c>
      <c r="K29" s="5">
        <v>1322</v>
      </c>
      <c r="L29" s="5" t="b">
        <f t="shared" si="1"/>
        <v>1</v>
      </c>
    </row>
    <row r="30" spans="1:12" s="5" customFormat="1" ht="11.25" customHeight="1">
      <c r="A30" s="42">
        <v>25</v>
      </c>
      <c r="B30" s="56" t="s">
        <v>70</v>
      </c>
      <c r="C30" s="57" t="s">
        <v>94</v>
      </c>
      <c r="D30" s="87">
        <v>631</v>
      </c>
      <c r="E30" s="16">
        <v>819</v>
      </c>
      <c r="F30" s="15">
        <v>631</v>
      </c>
      <c r="G30" s="59">
        <v>273</v>
      </c>
      <c r="H30" s="16">
        <v>189</v>
      </c>
      <c r="I30" s="15">
        <v>229</v>
      </c>
      <c r="J30" s="45">
        <f t="shared" si="0"/>
        <v>1322</v>
      </c>
      <c r="K30" s="5">
        <v>1322</v>
      </c>
      <c r="L30" s="5" t="b">
        <f t="shared" si="1"/>
        <v>1</v>
      </c>
    </row>
    <row r="31" spans="1:12" s="5" customFormat="1" ht="11.25" customHeight="1">
      <c r="A31" s="42">
        <v>26</v>
      </c>
      <c r="B31" s="56" t="s">
        <v>70</v>
      </c>
      <c r="C31" s="57" t="s">
        <v>93</v>
      </c>
      <c r="D31" s="87">
        <v>292</v>
      </c>
      <c r="E31" s="16">
        <v>620</v>
      </c>
      <c r="F31" s="15">
        <v>292</v>
      </c>
      <c r="G31" s="59">
        <v>130</v>
      </c>
      <c r="H31" s="16">
        <v>148</v>
      </c>
      <c r="I31" s="15">
        <v>145</v>
      </c>
      <c r="J31" s="45">
        <f t="shared" si="0"/>
        <v>715</v>
      </c>
      <c r="K31" s="5">
        <v>715</v>
      </c>
      <c r="L31" s="5" t="b">
        <f t="shared" si="1"/>
        <v>1</v>
      </c>
    </row>
    <row r="32" spans="1:12" s="5" customFormat="1" ht="11.25" customHeight="1">
      <c r="A32" s="42">
        <v>27</v>
      </c>
      <c r="B32" s="56" t="s">
        <v>70</v>
      </c>
      <c r="C32" s="57" t="s">
        <v>92</v>
      </c>
      <c r="D32" s="87">
        <v>2827</v>
      </c>
      <c r="E32" s="16">
        <v>4606</v>
      </c>
      <c r="F32" s="15">
        <v>2827</v>
      </c>
      <c r="G32" s="59">
        <v>828</v>
      </c>
      <c r="H32" s="16">
        <v>120</v>
      </c>
      <c r="I32" s="15">
        <v>1249</v>
      </c>
      <c r="J32" s="45">
        <f t="shared" si="0"/>
        <v>5024</v>
      </c>
      <c r="K32" s="5">
        <v>5024</v>
      </c>
      <c r="L32" s="5" t="b">
        <f t="shared" si="1"/>
        <v>1</v>
      </c>
    </row>
    <row r="33" spans="1:12" s="5" customFormat="1" ht="11.25" customHeight="1">
      <c r="A33" s="42">
        <v>28</v>
      </c>
      <c r="B33" s="56" t="s">
        <v>70</v>
      </c>
      <c r="C33" s="57" t="s">
        <v>91</v>
      </c>
      <c r="D33" s="87">
        <v>3943</v>
      </c>
      <c r="E33" s="16">
        <v>4082</v>
      </c>
      <c r="F33" s="15">
        <v>3943</v>
      </c>
      <c r="G33" s="59">
        <v>1339</v>
      </c>
      <c r="H33" s="16">
        <v>1254</v>
      </c>
      <c r="I33" s="15">
        <v>1142</v>
      </c>
      <c r="J33" s="45">
        <f t="shared" si="0"/>
        <v>7678</v>
      </c>
      <c r="K33" s="5">
        <v>7678</v>
      </c>
      <c r="L33" s="5" t="b">
        <f t="shared" si="1"/>
        <v>1</v>
      </c>
    </row>
    <row r="34" spans="1:12" s="5" customFormat="1" ht="11.25" customHeight="1">
      <c r="A34" s="42">
        <v>29</v>
      </c>
      <c r="B34" s="56" t="s">
        <v>70</v>
      </c>
      <c r="C34" s="57" t="s">
        <v>90</v>
      </c>
      <c r="D34" s="87">
        <v>7414</v>
      </c>
      <c r="E34" s="16">
        <v>7680</v>
      </c>
      <c r="F34" s="15">
        <v>7414</v>
      </c>
      <c r="G34" s="59">
        <v>2533</v>
      </c>
      <c r="H34" s="16">
        <v>2504</v>
      </c>
      <c r="I34" s="15">
        <v>2561</v>
      </c>
      <c r="J34" s="45">
        <f t="shared" si="0"/>
        <v>15012</v>
      </c>
      <c r="K34" s="5">
        <v>15012</v>
      </c>
      <c r="L34" s="5" t="b">
        <f t="shared" si="1"/>
        <v>1</v>
      </c>
    </row>
    <row r="35" spans="1:12" s="5" customFormat="1" ht="11.25" customHeight="1">
      <c r="A35" s="42">
        <v>30</v>
      </c>
      <c r="B35" s="56" t="s">
        <v>70</v>
      </c>
      <c r="C35" s="57" t="s">
        <v>89</v>
      </c>
      <c r="D35" s="87">
        <v>1027</v>
      </c>
      <c r="E35" s="16">
        <v>897</v>
      </c>
      <c r="F35" s="15">
        <v>1027</v>
      </c>
      <c r="G35" s="59">
        <v>299</v>
      </c>
      <c r="H35" s="16">
        <v>0</v>
      </c>
      <c r="I35" s="15">
        <v>0</v>
      </c>
      <c r="J35" s="45">
        <f t="shared" si="0"/>
        <v>1326</v>
      </c>
      <c r="K35" s="5">
        <v>1326</v>
      </c>
      <c r="L35" s="5" t="b">
        <f t="shared" si="1"/>
        <v>1</v>
      </c>
    </row>
    <row r="36" spans="1:12" s="5" customFormat="1" ht="11.25" customHeight="1">
      <c r="A36" s="42">
        <v>31</v>
      </c>
      <c r="B36" s="56" t="s">
        <v>70</v>
      </c>
      <c r="C36" s="57" t="s">
        <v>88</v>
      </c>
      <c r="D36" s="87">
        <v>6633</v>
      </c>
      <c r="E36" s="16">
        <v>7531</v>
      </c>
      <c r="F36" s="15">
        <v>6633</v>
      </c>
      <c r="G36" s="59">
        <v>2332</v>
      </c>
      <c r="H36" s="16">
        <v>0</v>
      </c>
      <c r="I36" s="15">
        <v>4021</v>
      </c>
      <c r="J36" s="45">
        <f t="shared" si="0"/>
        <v>12986</v>
      </c>
      <c r="K36" s="5">
        <v>12986</v>
      </c>
      <c r="L36" s="5" t="b">
        <f t="shared" si="1"/>
        <v>1</v>
      </c>
    </row>
    <row r="37" spans="1:12" s="5" customFormat="1" ht="11.25" customHeight="1">
      <c r="A37" s="42">
        <v>32</v>
      </c>
      <c r="B37" s="56" t="s">
        <v>70</v>
      </c>
      <c r="C37" s="57" t="s">
        <v>87</v>
      </c>
      <c r="D37" s="87">
        <v>24329</v>
      </c>
      <c r="E37" s="16">
        <v>28347</v>
      </c>
      <c r="F37" s="15">
        <v>24329</v>
      </c>
      <c r="G37" s="59">
        <v>9619</v>
      </c>
      <c r="H37" s="16">
        <v>5563</v>
      </c>
      <c r="I37" s="15">
        <v>7659</v>
      </c>
      <c r="J37" s="45">
        <f t="shared" si="0"/>
        <v>47170</v>
      </c>
      <c r="K37" s="5">
        <v>47170</v>
      </c>
      <c r="L37" s="5" t="b">
        <f t="shared" si="1"/>
        <v>1</v>
      </c>
    </row>
    <row r="38" spans="1:12" s="5" customFormat="1" ht="11.25" customHeight="1">
      <c r="A38" s="42">
        <v>33</v>
      </c>
      <c r="B38" s="56" t="s">
        <v>70</v>
      </c>
      <c r="C38" s="57" t="s">
        <v>86</v>
      </c>
      <c r="D38" s="87">
        <v>48</v>
      </c>
      <c r="E38" s="16">
        <v>0</v>
      </c>
      <c r="F38" s="15">
        <v>48</v>
      </c>
      <c r="G38" s="59">
        <v>0</v>
      </c>
      <c r="H38" s="16">
        <v>0</v>
      </c>
      <c r="I38" s="15">
        <v>0</v>
      </c>
      <c r="J38" s="45">
        <f t="shared" si="0"/>
        <v>48</v>
      </c>
      <c r="K38" s="5">
        <v>48</v>
      </c>
      <c r="L38" s="5" t="b">
        <f t="shared" si="1"/>
        <v>1</v>
      </c>
    </row>
    <row r="39" spans="1:12" s="5" customFormat="1" ht="11.25" customHeight="1">
      <c r="A39" s="42">
        <v>34</v>
      </c>
      <c r="B39" s="56" t="s">
        <v>70</v>
      </c>
      <c r="C39" s="57" t="s">
        <v>85</v>
      </c>
      <c r="D39" s="87">
        <v>458</v>
      </c>
      <c r="E39" s="16">
        <v>513</v>
      </c>
      <c r="F39" s="15">
        <v>458</v>
      </c>
      <c r="G39" s="59">
        <v>153</v>
      </c>
      <c r="H39" s="16">
        <v>154</v>
      </c>
      <c r="I39" s="15">
        <v>155</v>
      </c>
      <c r="J39" s="45">
        <f t="shared" si="0"/>
        <v>920</v>
      </c>
      <c r="K39" s="5">
        <v>920</v>
      </c>
      <c r="L39" s="5" t="b">
        <f t="shared" si="1"/>
        <v>1</v>
      </c>
    </row>
    <row r="40" spans="1:12" s="5" customFormat="1" ht="11.25" customHeight="1">
      <c r="A40" s="42">
        <v>35</v>
      </c>
      <c r="B40" s="56" t="s">
        <v>70</v>
      </c>
      <c r="C40" s="57" t="s">
        <v>84</v>
      </c>
      <c r="D40" s="87">
        <v>1580</v>
      </c>
      <c r="E40" s="16">
        <v>2077</v>
      </c>
      <c r="F40" s="15">
        <v>1580</v>
      </c>
      <c r="G40" s="59">
        <v>693</v>
      </c>
      <c r="H40" s="16">
        <v>123</v>
      </c>
      <c r="I40" s="15">
        <v>452</v>
      </c>
      <c r="J40" s="45">
        <f t="shared" si="0"/>
        <v>2848</v>
      </c>
      <c r="K40" s="5">
        <v>2848</v>
      </c>
      <c r="L40" s="5" t="b">
        <f t="shared" si="1"/>
        <v>1</v>
      </c>
    </row>
    <row r="41" spans="1:12" s="5" customFormat="1" ht="11.25" customHeight="1">
      <c r="A41" s="42">
        <v>36</v>
      </c>
      <c r="B41" s="56" t="s">
        <v>70</v>
      </c>
      <c r="C41" s="57" t="s">
        <v>83</v>
      </c>
      <c r="D41" s="87">
        <v>5598</v>
      </c>
      <c r="E41" s="16">
        <v>6599</v>
      </c>
      <c r="F41" s="15">
        <v>5598</v>
      </c>
      <c r="G41" s="59">
        <v>1849</v>
      </c>
      <c r="H41" s="16">
        <v>1730</v>
      </c>
      <c r="I41" s="15">
        <v>1456</v>
      </c>
      <c r="J41" s="45">
        <f t="shared" si="0"/>
        <v>10633</v>
      </c>
      <c r="K41" s="5">
        <v>10633</v>
      </c>
      <c r="L41" s="5" t="b">
        <f t="shared" si="1"/>
        <v>1</v>
      </c>
    </row>
    <row r="42" spans="1:12" s="5" customFormat="1" ht="11.25" customHeight="1">
      <c r="A42" s="42">
        <v>37</v>
      </c>
      <c r="B42" s="56" t="s">
        <v>70</v>
      </c>
      <c r="C42" s="57" t="s">
        <v>82</v>
      </c>
      <c r="D42" s="87">
        <v>1483</v>
      </c>
      <c r="E42" s="16">
        <v>1889</v>
      </c>
      <c r="F42" s="15">
        <v>1483</v>
      </c>
      <c r="G42" s="59">
        <v>608</v>
      </c>
      <c r="H42" s="16">
        <v>543</v>
      </c>
      <c r="I42" s="15">
        <v>736</v>
      </c>
      <c r="J42" s="45">
        <f t="shared" si="0"/>
        <v>3370</v>
      </c>
      <c r="K42" s="5">
        <v>3370</v>
      </c>
      <c r="L42" s="5" t="b">
        <f t="shared" si="1"/>
        <v>1</v>
      </c>
    </row>
    <row r="43" spans="1:12" s="5" customFormat="1" ht="11.25" customHeight="1">
      <c r="A43" s="42">
        <v>38</v>
      </c>
      <c r="B43" s="56" t="s">
        <v>70</v>
      </c>
      <c r="C43" s="57" t="s">
        <v>81</v>
      </c>
      <c r="D43" s="87">
        <v>105</v>
      </c>
      <c r="E43" s="16">
        <v>105</v>
      </c>
      <c r="F43" s="15">
        <v>105</v>
      </c>
      <c r="G43" s="59">
        <v>36</v>
      </c>
      <c r="H43" s="16">
        <v>34</v>
      </c>
      <c r="I43" s="15">
        <v>35</v>
      </c>
      <c r="J43" s="45">
        <f t="shared" si="0"/>
        <v>210</v>
      </c>
      <c r="K43" s="5">
        <v>210</v>
      </c>
      <c r="L43" s="5" t="b">
        <f t="shared" si="1"/>
        <v>1</v>
      </c>
    </row>
    <row r="44" spans="1:12" s="5" customFormat="1" ht="11.25" customHeight="1">
      <c r="A44" s="42">
        <v>39</v>
      </c>
      <c r="B44" s="56" t="s">
        <v>70</v>
      </c>
      <c r="C44" s="57" t="s">
        <v>80</v>
      </c>
      <c r="D44" s="87">
        <v>115</v>
      </c>
      <c r="E44" s="16">
        <v>124</v>
      </c>
      <c r="F44" s="15">
        <v>115</v>
      </c>
      <c r="G44" s="59">
        <v>39</v>
      </c>
      <c r="H44" s="16">
        <v>37</v>
      </c>
      <c r="I44" s="15">
        <v>47</v>
      </c>
      <c r="J44" s="45">
        <f t="shared" si="0"/>
        <v>238</v>
      </c>
      <c r="K44" s="5">
        <v>238</v>
      </c>
      <c r="L44" s="5" t="b">
        <f t="shared" si="1"/>
        <v>1</v>
      </c>
    </row>
    <row r="45" spans="1:12" s="5" customFormat="1" ht="11.25" customHeight="1">
      <c r="A45" s="42">
        <v>40</v>
      </c>
      <c r="B45" s="56" t="s">
        <v>70</v>
      </c>
      <c r="C45" s="57" t="s">
        <v>79</v>
      </c>
      <c r="D45" s="87">
        <v>273</v>
      </c>
      <c r="E45" s="16">
        <v>350</v>
      </c>
      <c r="F45" s="15">
        <v>273</v>
      </c>
      <c r="G45" s="59">
        <v>101</v>
      </c>
      <c r="H45" s="16">
        <v>106</v>
      </c>
      <c r="I45" s="15">
        <v>41</v>
      </c>
      <c r="J45" s="45">
        <f t="shared" si="0"/>
        <v>521</v>
      </c>
      <c r="K45" s="5">
        <v>521</v>
      </c>
      <c r="L45" s="5" t="b">
        <f t="shared" si="1"/>
        <v>1</v>
      </c>
    </row>
    <row r="46" spans="1:12" s="5" customFormat="1" ht="11.25" customHeight="1">
      <c r="A46" s="42">
        <v>41</v>
      </c>
      <c r="B46" s="56" t="s">
        <v>70</v>
      </c>
      <c r="C46" s="57" t="s">
        <v>78</v>
      </c>
      <c r="D46" s="87">
        <v>650</v>
      </c>
      <c r="E46" s="16">
        <v>819</v>
      </c>
      <c r="F46" s="15">
        <v>650</v>
      </c>
      <c r="G46" s="59">
        <v>273</v>
      </c>
      <c r="H46" s="16">
        <v>188</v>
      </c>
      <c r="I46" s="15">
        <v>216</v>
      </c>
      <c r="J46" s="45">
        <f t="shared" si="0"/>
        <v>1327</v>
      </c>
      <c r="K46" s="5">
        <v>1327</v>
      </c>
      <c r="L46" s="5" t="b">
        <f t="shared" si="1"/>
        <v>1</v>
      </c>
    </row>
    <row r="47" spans="1:12" s="5" customFormat="1" ht="11.25" customHeight="1">
      <c r="A47" s="42">
        <v>42</v>
      </c>
      <c r="B47" s="56" t="s">
        <v>70</v>
      </c>
      <c r="C47" s="57" t="s">
        <v>77</v>
      </c>
      <c r="D47" s="87">
        <v>47</v>
      </c>
      <c r="E47" s="16">
        <v>48</v>
      </c>
      <c r="F47" s="15">
        <v>47</v>
      </c>
      <c r="G47" s="59">
        <v>16</v>
      </c>
      <c r="H47" s="16">
        <v>15</v>
      </c>
      <c r="I47" s="15">
        <v>16</v>
      </c>
      <c r="J47" s="45">
        <f t="shared" si="0"/>
        <v>94</v>
      </c>
      <c r="K47" s="5">
        <v>94</v>
      </c>
      <c r="L47" s="5" t="b">
        <f t="shared" si="1"/>
        <v>1</v>
      </c>
    </row>
    <row r="48" spans="1:12" s="5" customFormat="1" ht="11.25" customHeight="1">
      <c r="A48" s="42">
        <v>43</v>
      </c>
      <c r="B48" s="56" t="s">
        <v>70</v>
      </c>
      <c r="C48" s="57" t="s">
        <v>76</v>
      </c>
      <c r="D48" s="87">
        <v>1818</v>
      </c>
      <c r="E48" s="16">
        <v>1981</v>
      </c>
      <c r="F48" s="15">
        <v>1818</v>
      </c>
      <c r="G48" s="59">
        <v>604</v>
      </c>
      <c r="H48" s="16">
        <v>592</v>
      </c>
      <c r="I48" s="15">
        <v>605</v>
      </c>
      <c r="J48" s="45">
        <f t="shared" si="0"/>
        <v>3619</v>
      </c>
      <c r="K48" s="5">
        <v>3619</v>
      </c>
      <c r="L48" s="5" t="b">
        <f t="shared" si="1"/>
        <v>1</v>
      </c>
    </row>
    <row r="49" spans="1:12" s="5" customFormat="1" ht="11.25" customHeight="1">
      <c r="A49" s="42">
        <v>44</v>
      </c>
      <c r="B49" s="56" t="s">
        <v>70</v>
      </c>
      <c r="C49" s="57" t="s">
        <v>75</v>
      </c>
      <c r="D49" s="87">
        <v>1016</v>
      </c>
      <c r="E49" s="16">
        <v>985</v>
      </c>
      <c r="F49" s="15">
        <v>1016</v>
      </c>
      <c r="G49" s="59">
        <v>329</v>
      </c>
      <c r="H49" s="16">
        <v>183</v>
      </c>
      <c r="I49" s="15">
        <v>138</v>
      </c>
      <c r="J49" s="45">
        <f t="shared" si="0"/>
        <v>1666</v>
      </c>
      <c r="K49" s="5">
        <v>1666</v>
      </c>
      <c r="L49" s="5" t="b">
        <f t="shared" si="1"/>
        <v>1</v>
      </c>
    </row>
    <row r="50" spans="1:12" s="5" customFormat="1" ht="11.25" customHeight="1">
      <c r="A50" s="42">
        <v>45</v>
      </c>
      <c r="B50" s="56" t="s">
        <v>70</v>
      </c>
      <c r="C50" s="57" t="s">
        <v>74</v>
      </c>
      <c r="D50" s="87">
        <v>1045</v>
      </c>
      <c r="E50" s="16">
        <v>1107</v>
      </c>
      <c r="F50" s="15">
        <v>1045</v>
      </c>
      <c r="G50" s="59">
        <v>369</v>
      </c>
      <c r="H50" s="16">
        <v>220</v>
      </c>
      <c r="I50" s="15">
        <v>335</v>
      </c>
      <c r="J50" s="45">
        <f t="shared" si="0"/>
        <v>1969</v>
      </c>
      <c r="K50" s="5">
        <v>1969</v>
      </c>
      <c r="L50" s="5" t="b">
        <f t="shared" si="1"/>
        <v>1</v>
      </c>
    </row>
    <row r="51" spans="1:12" s="5" customFormat="1" ht="11.25" customHeight="1">
      <c r="A51" s="42">
        <v>46</v>
      </c>
      <c r="B51" s="56" t="s">
        <v>70</v>
      </c>
      <c r="C51" s="57" t="s">
        <v>73</v>
      </c>
      <c r="D51" s="87">
        <v>6205</v>
      </c>
      <c r="E51" s="16">
        <v>6456</v>
      </c>
      <c r="F51" s="15">
        <v>6205</v>
      </c>
      <c r="G51" s="59">
        <v>2070</v>
      </c>
      <c r="H51" s="16">
        <v>1663</v>
      </c>
      <c r="I51" s="15">
        <v>1665</v>
      </c>
      <c r="J51" s="45">
        <f t="shared" si="0"/>
        <v>11603</v>
      </c>
      <c r="K51" s="5">
        <v>11603</v>
      </c>
      <c r="L51" s="5" t="b">
        <f t="shared" si="1"/>
        <v>1</v>
      </c>
    </row>
    <row r="52" spans="1:12" s="5" customFormat="1" ht="11.25" customHeight="1">
      <c r="A52" s="42">
        <v>47</v>
      </c>
      <c r="B52" s="56" t="s">
        <v>70</v>
      </c>
      <c r="C52" s="57" t="s">
        <v>72</v>
      </c>
      <c r="D52" s="87">
        <v>1391</v>
      </c>
      <c r="E52" s="16">
        <v>1641</v>
      </c>
      <c r="F52" s="15">
        <v>1391</v>
      </c>
      <c r="G52" s="59">
        <v>517</v>
      </c>
      <c r="H52" s="16">
        <v>454</v>
      </c>
      <c r="I52" s="15">
        <v>515</v>
      </c>
      <c r="J52" s="45">
        <f t="shared" si="0"/>
        <v>2877</v>
      </c>
      <c r="K52" s="5">
        <v>2877</v>
      </c>
      <c r="L52" s="5" t="b">
        <f t="shared" si="1"/>
        <v>1</v>
      </c>
    </row>
    <row r="53" spans="1:12" s="5" customFormat="1" ht="11.25" customHeight="1">
      <c r="A53" s="42">
        <v>48</v>
      </c>
      <c r="B53" s="56" t="s">
        <v>70</v>
      </c>
      <c r="C53" s="57" t="s">
        <v>71</v>
      </c>
      <c r="D53" s="87">
        <v>1192</v>
      </c>
      <c r="E53" s="16">
        <v>1475</v>
      </c>
      <c r="F53" s="15">
        <v>1192</v>
      </c>
      <c r="G53" s="59">
        <v>352</v>
      </c>
      <c r="H53" s="16">
        <v>59</v>
      </c>
      <c r="I53" s="15">
        <v>591</v>
      </c>
      <c r="J53" s="45">
        <f t="shared" si="0"/>
        <v>2194</v>
      </c>
      <c r="K53" s="5">
        <v>2194</v>
      </c>
      <c r="L53" s="5" t="b">
        <f t="shared" si="1"/>
        <v>1</v>
      </c>
    </row>
    <row r="54" spans="1:12" s="5" customFormat="1" ht="11.25" customHeight="1">
      <c r="A54" s="42">
        <v>49</v>
      </c>
      <c r="B54" s="56" t="s">
        <v>70</v>
      </c>
      <c r="C54" s="57" t="s">
        <v>69</v>
      </c>
      <c r="D54" s="87">
        <v>39</v>
      </c>
      <c r="E54" s="16">
        <v>58</v>
      </c>
      <c r="F54" s="15">
        <v>39</v>
      </c>
      <c r="G54" s="59">
        <v>20</v>
      </c>
      <c r="H54" s="16">
        <v>18</v>
      </c>
      <c r="I54" s="15">
        <v>0</v>
      </c>
      <c r="J54" s="45">
        <f t="shared" si="0"/>
        <v>77</v>
      </c>
      <c r="K54" s="5">
        <v>77</v>
      </c>
      <c r="L54" s="5" t="b">
        <f t="shared" si="1"/>
        <v>1</v>
      </c>
    </row>
    <row r="55" spans="1:12" s="5" customFormat="1" ht="11.25" customHeight="1">
      <c r="A55" s="42">
        <v>50</v>
      </c>
      <c r="B55" s="56" t="s">
        <v>2</v>
      </c>
      <c r="C55" s="61" t="s">
        <v>68</v>
      </c>
      <c r="D55" s="87">
        <v>554</v>
      </c>
      <c r="E55" s="16">
        <v>646</v>
      </c>
      <c r="F55" s="15">
        <v>554</v>
      </c>
      <c r="G55" s="59">
        <v>185</v>
      </c>
      <c r="H55" s="16">
        <v>185</v>
      </c>
      <c r="I55" s="15">
        <v>168</v>
      </c>
      <c r="J55" s="45">
        <f t="shared" si="0"/>
        <v>1092</v>
      </c>
      <c r="K55" s="5">
        <v>1092</v>
      </c>
      <c r="L55" s="5" t="b">
        <f t="shared" si="1"/>
        <v>1</v>
      </c>
    </row>
    <row r="56" spans="1:12" s="5" customFormat="1" ht="11.25" customHeight="1">
      <c r="A56" s="42">
        <v>51</v>
      </c>
      <c r="B56" s="56" t="s">
        <v>2</v>
      </c>
      <c r="C56" s="61" t="s">
        <v>67</v>
      </c>
      <c r="D56" s="87">
        <v>1343</v>
      </c>
      <c r="E56" s="16">
        <v>1458</v>
      </c>
      <c r="F56" s="15">
        <v>1343</v>
      </c>
      <c r="G56" s="59">
        <v>498</v>
      </c>
      <c r="H56" s="16">
        <v>153</v>
      </c>
      <c r="I56" s="15">
        <v>297</v>
      </c>
      <c r="J56" s="45">
        <f t="shared" si="0"/>
        <v>2291</v>
      </c>
      <c r="K56" s="5">
        <v>2291</v>
      </c>
      <c r="L56" s="5" t="b">
        <f t="shared" si="1"/>
        <v>1</v>
      </c>
    </row>
    <row r="57" spans="1:12" s="5" customFormat="1" ht="11.25" customHeight="1">
      <c r="A57" s="42">
        <v>52</v>
      </c>
      <c r="B57" s="56" t="s">
        <v>2</v>
      </c>
      <c r="C57" s="61" t="s">
        <v>66</v>
      </c>
      <c r="D57" s="87">
        <v>3585</v>
      </c>
      <c r="E57" s="16">
        <v>3642</v>
      </c>
      <c r="F57" s="15">
        <v>3585</v>
      </c>
      <c r="G57" s="59">
        <v>1241</v>
      </c>
      <c r="H57" s="16">
        <v>1065</v>
      </c>
      <c r="I57" s="15">
        <v>484</v>
      </c>
      <c r="J57" s="45">
        <f t="shared" si="0"/>
        <v>6375</v>
      </c>
      <c r="K57" s="5">
        <v>6375</v>
      </c>
      <c r="L57" s="5" t="b">
        <f t="shared" si="1"/>
        <v>1</v>
      </c>
    </row>
    <row r="58" spans="1:12" s="5" customFormat="1" ht="11.25" customHeight="1">
      <c r="A58" s="42">
        <v>53</v>
      </c>
      <c r="B58" s="56" t="s">
        <v>2</v>
      </c>
      <c r="C58" s="61" t="s">
        <v>65</v>
      </c>
      <c r="D58" s="87">
        <v>549</v>
      </c>
      <c r="E58" s="16">
        <v>575</v>
      </c>
      <c r="F58" s="15">
        <v>549</v>
      </c>
      <c r="G58" s="59">
        <v>179</v>
      </c>
      <c r="H58" s="16">
        <v>161</v>
      </c>
      <c r="I58" s="15">
        <v>47</v>
      </c>
      <c r="J58" s="45">
        <f t="shared" si="0"/>
        <v>936</v>
      </c>
      <c r="K58" s="5">
        <v>936</v>
      </c>
      <c r="L58" s="5" t="b">
        <f t="shared" si="1"/>
        <v>1</v>
      </c>
    </row>
    <row r="59" spans="1:12" s="5" customFormat="1" ht="11.25" customHeight="1">
      <c r="A59" s="42">
        <v>54</v>
      </c>
      <c r="B59" s="56" t="s">
        <v>2</v>
      </c>
      <c r="C59" s="61" t="s">
        <v>64</v>
      </c>
      <c r="D59" s="87">
        <v>103</v>
      </c>
      <c r="E59" s="16">
        <v>320</v>
      </c>
      <c r="F59" s="15">
        <v>103</v>
      </c>
      <c r="G59" s="59">
        <v>107</v>
      </c>
      <c r="H59" s="16">
        <v>64</v>
      </c>
      <c r="I59" s="15">
        <v>33</v>
      </c>
      <c r="J59" s="45">
        <f t="shared" si="0"/>
        <v>307</v>
      </c>
      <c r="K59" s="5">
        <v>307</v>
      </c>
      <c r="L59" s="5" t="b">
        <f t="shared" si="1"/>
        <v>1</v>
      </c>
    </row>
    <row r="60" spans="1:12" s="5" customFormat="1" ht="11.25" customHeight="1">
      <c r="A60" s="42">
        <v>55</v>
      </c>
      <c r="B60" s="56" t="s">
        <v>2</v>
      </c>
      <c r="C60" s="61" t="s">
        <v>63</v>
      </c>
      <c r="D60" s="87">
        <v>353</v>
      </c>
      <c r="E60" s="16">
        <v>435</v>
      </c>
      <c r="F60" s="15">
        <v>353</v>
      </c>
      <c r="G60" s="59">
        <v>145</v>
      </c>
      <c r="H60" s="16">
        <v>142</v>
      </c>
      <c r="I60" s="15">
        <v>147</v>
      </c>
      <c r="J60" s="45">
        <f t="shared" si="0"/>
        <v>787</v>
      </c>
      <c r="K60" s="5">
        <v>787</v>
      </c>
      <c r="L60" s="5" t="b">
        <f t="shared" si="1"/>
        <v>1</v>
      </c>
    </row>
    <row r="61" spans="1:12" s="5" customFormat="1" ht="11.25" customHeight="1">
      <c r="A61" s="42">
        <v>56</v>
      </c>
      <c r="B61" s="56" t="s">
        <v>2</v>
      </c>
      <c r="C61" s="61" t="s">
        <v>62</v>
      </c>
      <c r="D61" s="87">
        <v>0</v>
      </c>
      <c r="E61" s="16">
        <v>0</v>
      </c>
      <c r="F61" s="15">
        <v>0</v>
      </c>
      <c r="G61" s="59">
        <v>0</v>
      </c>
      <c r="H61" s="16">
        <v>0</v>
      </c>
      <c r="I61" s="15">
        <v>0</v>
      </c>
      <c r="J61" s="45">
        <f t="shared" si="0"/>
        <v>0</v>
      </c>
      <c r="K61" s="5">
        <v>0</v>
      </c>
      <c r="L61" s="5" t="b">
        <f t="shared" si="1"/>
        <v>1</v>
      </c>
    </row>
    <row r="62" spans="1:12" s="5" customFormat="1" ht="11.25" customHeight="1">
      <c r="A62" s="42">
        <v>57</v>
      </c>
      <c r="B62" s="56" t="s">
        <v>2</v>
      </c>
      <c r="C62" s="61" t="s">
        <v>61</v>
      </c>
      <c r="D62" s="87">
        <v>1659</v>
      </c>
      <c r="E62" s="16">
        <v>1728</v>
      </c>
      <c r="F62" s="15">
        <v>1659</v>
      </c>
      <c r="G62" s="59">
        <v>532</v>
      </c>
      <c r="H62" s="16">
        <v>553</v>
      </c>
      <c r="I62" s="15">
        <v>570</v>
      </c>
      <c r="J62" s="45">
        <f t="shared" si="0"/>
        <v>3314</v>
      </c>
      <c r="K62" s="5">
        <v>3314</v>
      </c>
      <c r="L62" s="5" t="b">
        <f t="shared" si="1"/>
        <v>1</v>
      </c>
    </row>
    <row r="63" spans="1:12" s="5" customFormat="1" ht="11.25" customHeight="1">
      <c r="A63" s="42">
        <v>58</v>
      </c>
      <c r="B63" s="56" t="s">
        <v>2</v>
      </c>
      <c r="C63" s="61" t="s">
        <v>60</v>
      </c>
      <c r="D63" s="87">
        <v>32</v>
      </c>
      <c r="E63" s="16">
        <v>0</v>
      </c>
      <c r="F63" s="15">
        <v>32</v>
      </c>
      <c r="G63" s="59">
        <v>0</v>
      </c>
      <c r="H63" s="16">
        <v>0</v>
      </c>
      <c r="I63" s="15">
        <v>0</v>
      </c>
      <c r="J63" s="45">
        <f t="shared" si="0"/>
        <v>32</v>
      </c>
      <c r="K63" s="5">
        <v>32</v>
      </c>
      <c r="L63" s="5" t="b">
        <f t="shared" si="1"/>
        <v>1</v>
      </c>
    </row>
    <row r="64" spans="1:12" s="5" customFormat="1" ht="11.25" customHeight="1">
      <c r="A64" s="42">
        <v>59</v>
      </c>
      <c r="B64" s="56" t="s">
        <v>2</v>
      </c>
      <c r="C64" s="61" t="s">
        <v>59</v>
      </c>
      <c r="D64" s="87">
        <v>359</v>
      </c>
      <c r="E64" s="16">
        <v>359</v>
      </c>
      <c r="F64" s="15">
        <v>359</v>
      </c>
      <c r="G64" s="59">
        <v>118</v>
      </c>
      <c r="H64" s="16">
        <v>99</v>
      </c>
      <c r="I64" s="15">
        <v>106</v>
      </c>
      <c r="J64" s="45">
        <f t="shared" si="0"/>
        <v>682</v>
      </c>
      <c r="K64" s="5">
        <v>682</v>
      </c>
      <c r="L64" s="5" t="b">
        <f t="shared" si="1"/>
        <v>1</v>
      </c>
    </row>
    <row r="65" spans="1:12" s="5" customFormat="1" ht="11.25" customHeight="1">
      <c r="A65" s="42">
        <v>60</v>
      </c>
      <c r="B65" s="56" t="s">
        <v>2</v>
      </c>
      <c r="C65" s="61" t="s">
        <v>58</v>
      </c>
      <c r="D65" s="87">
        <v>468</v>
      </c>
      <c r="E65" s="16">
        <v>547</v>
      </c>
      <c r="F65" s="15">
        <v>468</v>
      </c>
      <c r="G65" s="59">
        <v>105</v>
      </c>
      <c r="H65" s="16">
        <v>134</v>
      </c>
      <c r="I65" s="15">
        <v>33</v>
      </c>
      <c r="J65" s="45">
        <f t="shared" si="0"/>
        <v>740</v>
      </c>
      <c r="K65" s="5">
        <v>740</v>
      </c>
      <c r="L65" s="5" t="b">
        <f t="shared" si="1"/>
        <v>1</v>
      </c>
    </row>
    <row r="66" spans="1:12" s="5" customFormat="1" ht="11.25" customHeight="1">
      <c r="A66" s="42">
        <v>61</v>
      </c>
      <c r="B66" s="56" t="s">
        <v>2</v>
      </c>
      <c r="C66" s="61" t="s">
        <v>57</v>
      </c>
      <c r="D66" s="87">
        <v>0</v>
      </c>
      <c r="E66" s="16">
        <v>0</v>
      </c>
      <c r="F66" s="15">
        <v>0</v>
      </c>
      <c r="G66" s="59">
        <v>0</v>
      </c>
      <c r="H66" s="16">
        <v>0</v>
      </c>
      <c r="I66" s="15">
        <v>0</v>
      </c>
      <c r="J66" s="45">
        <f t="shared" si="0"/>
        <v>0</v>
      </c>
      <c r="K66" s="5">
        <v>0</v>
      </c>
      <c r="L66" s="5" t="b">
        <f t="shared" si="1"/>
        <v>1</v>
      </c>
    </row>
    <row r="67" spans="1:12" s="5" customFormat="1" ht="11.25" customHeight="1">
      <c r="A67" s="42">
        <v>62</v>
      </c>
      <c r="B67" s="56" t="s">
        <v>2</v>
      </c>
      <c r="C67" s="61" t="s">
        <v>56</v>
      </c>
      <c r="D67" s="87">
        <v>401</v>
      </c>
      <c r="E67" s="16">
        <v>554</v>
      </c>
      <c r="F67" s="15">
        <v>401</v>
      </c>
      <c r="G67" s="59">
        <v>124</v>
      </c>
      <c r="H67" s="16">
        <v>110</v>
      </c>
      <c r="I67" s="15">
        <v>125</v>
      </c>
      <c r="J67" s="45">
        <f t="shared" si="0"/>
        <v>760</v>
      </c>
      <c r="K67" s="5">
        <v>760</v>
      </c>
      <c r="L67" s="5" t="b">
        <f t="shared" si="1"/>
        <v>1</v>
      </c>
    </row>
    <row r="68" spans="1:12" s="10" customFormat="1" ht="11.25" customHeight="1">
      <c r="A68" s="42">
        <v>63</v>
      </c>
      <c r="B68" s="56" t="s">
        <v>2</v>
      </c>
      <c r="C68" s="61" t="s">
        <v>55</v>
      </c>
      <c r="D68" s="87">
        <v>349</v>
      </c>
      <c r="E68" s="16">
        <v>750</v>
      </c>
      <c r="F68" s="15">
        <v>349</v>
      </c>
      <c r="G68" s="59">
        <v>187</v>
      </c>
      <c r="H68" s="16">
        <v>169</v>
      </c>
      <c r="I68" s="15">
        <v>273</v>
      </c>
      <c r="J68" s="45">
        <f t="shared" si="0"/>
        <v>978</v>
      </c>
      <c r="K68" s="5">
        <v>978</v>
      </c>
      <c r="L68" s="5" t="b">
        <f t="shared" si="1"/>
        <v>1</v>
      </c>
    </row>
    <row r="69" spans="1:12" s="5" customFormat="1" ht="11.25" customHeight="1">
      <c r="A69" s="42">
        <v>64</v>
      </c>
      <c r="B69" s="56" t="s">
        <v>2</v>
      </c>
      <c r="C69" s="61" t="s">
        <v>54</v>
      </c>
      <c r="D69" s="87">
        <v>569</v>
      </c>
      <c r="E69" s="16">
        <v>833</v>
      </c>
      <c r="F69" s="15">
        <v>569</v>
      </c>
      <c r="G69" s="59">
        <v>166</v>
      </c>
      <c r="H69" s="16">
        <v>186</v>
      </c>
      <c r="I69" s="15">
        <v>187</v>
      </c>
      <c r="J69" s="45">
        <f t="shared" si="0"/>
        <v>1108</v>
      </c>
      <c r="K69" s="5">
        <v>1108</v>
      </c>
      <c r="L69" s="5" t="b">
        <f t="shared" si="1"/>
        <v>1</v>
      </c>
    </row>
    <row r="70" spans="1:12" s="5" customFormat="1" ht="11.25" customHeight="1">
      <c r="A70" s="42">
        <v>65</v>
      </c>
      <c r="B70" s="56" t="s">
        <v>2</v>
      </c>
      <c r="C70" s="61" t="s">
        <v>53</v>
      </c>
      <c r="D70" s="87">
        <v>69</v>
      </c>
      <c r="E70" s="16">
        <v>206</v>
      </c>
      <c r="F70" s="15">
        <v>69</v>
      </c>
      <c r="G70" s="59">
        <v>35</v>
      </c>
      <c r="H70" s="16">
        <v>0</v>
      </c>
      <c r="I70" s="15">
        <v>0</v>
      </c>
      <c r="J70" s="45">
        <f t="shared" si="0"/>
        <v>104</v>
      </c>
      <c r="K70" s="5">
        <v>104</v>
      </c>
      <c r="L70" s="5" t="b">
        <f t="shared" si="1"/>
        <v>1</v>
      </c>
    </row>
    <row r="71" spans="1:12" s="5" customFormat="1" ht="11.25" customHeight="1">
      <c r="A71" s="42">
        <v>66</v>
      </c>
      <c r="B71" s="56" t="s">
        <v>2</v>
      </c>
      <c r="C71" s="61" t="s">
        <v>52</v>
      </c>
      <c r="D71" s="87">
        <v>6484</v>
      </c>
      <c r="E71" s="16">
        <v>7109</v>
      </c>
      <c r="F71" s="15">
        <v>6484</v>
      </c>
      <c r="G71" s="59">
        <v>2030</v>
      </c>
      <c r="H71" s="16">
        <v>2040</v>
      </c>
      <c r="I71" s="15">
        <v>2023</v>
      </c>
      <c r="J71" s="45">
        <f aca="true" t="shared" si="2" ref="J71:J121">G71+H71+I71+F71</f>
        <v>12577</v>
      </c>
      <c r="K71" s="5">
        <v>12577</v>
      </c>
      <c r="L71" s="5" t="b">
        <f aca="true" t="shared" si="3" ref="L71:L121">K71=J71</f>
        <v>1</v>
      </c>
    </row>
    <row r="72" spans="1:12" s="5" customFormat="1" ht="11.25" customHeight="1">
      <c r="A72" s="42">
        <v>67</v>
      </c>
      <c r="B72" s="56" t="s">
        <v>2</v>
      </c>
      <c r="C72" s="61" t="s">
        <v>51</v>
      </c>
      <c r="D72" s="87">
        <v>0</v>
      </c>
      <c r="E72" s="16">
        <v>0</v>
      </c>
      <c r="F72" s="15">
        <v>0</v>
      </c>
      <c r="G72" s="59">
        <v>0</v>
      </c>
      <c r="H72" s="16">
        <v>0</v>
      </c>
      <c r="I72" s="15">
        <v>0</v>
      </c>
      <c r="J72" s="45">
        <f t="shared" si="2"/>
        <v>0</v>
      </c>
      <c r="K72" s="5">
        <v>0</v>
      </c>
      <c r="L72" s="5" t="b">
        <f t="shared" si="3"/>
        <v>1</v>
      </c>
    </row>
    <row r="73" spans="1:12" s="5" customFormat="1" ht="11.25" customHeight="1">
      <c r="A73" s="42">
        <v>68</v>
      </c>
      <c r="B73" s="56" t="s">
        <v>2</v>
      </c>
      <c r="C73" s="61" t="s">
        <v>50</v>
      </c>
      <c r="D73" s="87">
        <v>407</v>
      </c>
      <c r="E73" s="16">
        <v>477</v>
      </c>
      <c r="F73" s="15">
        <v>407</v>
      </c>
      <c r="G73" s="59">
        <v>159</v>
      </c>
      <c r="H73" s="16">
        <v>72</v>
      </c>
      <c r="I73" s="15">
        <v>109</v>
      </c>
      <c r="J73" s="45">
        <f t="shared" si="2"/>
        <v>747</v>
      </c>
      <c r="K73" s="5">
        <v>747</v>
      </c>
      <c r="L73" s="5" t="b">
        <f t="shared" si="3"/>
        <v>1</v>
      </c>
    </row>
    <row r="74" spans="1:12" s="5" customFormat="1" ht="11.25" customHeight="1">
      <c r="A74" s="42">
        <v>69</v>
      </c>
      <c r="B74" s="56" t="s">
        <v>2</v>
      </c>
      <c r="C74" s="61" t="s">
        <v>49</v>
      </c>
      <c r="D74" s="87">
        <v>99</v>
      </c>
      <c r="E74" s="16">
        <v>252</v>
      </c>
      <c r="F74" s="15">
        <v>99</v>
      </c>
      <c r="G74" s="59">
        <v>67</v>
      </c>
      <c r="H74" s="16">
        <v>0</v>
      </c>
      <c r="I74" s="15">
        <v>26</v>
      </c>
      <c r="J74" s="45">
        <f t="shared" si="2"/>
        <v>192</v>
      </c>
      <c r="K74" s="5">
        <v>192</v>
      </c>
      <c r="L74" s="5" t="b">
        <f t="shared" si="3"/>
        <v>1</v>
      </c>
    </row>
    <row r="75" spans="1:12" s="5" customFormat="1" ht="11.25" customHeight="1">
      <c r="A75" s="42">
        <v>70</v>
      </c>
      <c r="B75" s="56" t="s">
        <v>2</v>
      </c>
      <c r="C75" s="61" t="s">
        <v>48</v>
      </c>
      <c r="D75" s="87">
        <v>0</v>
      </c>
      <c r="E75" s="16">
        <v>0</v>
      </c>
      <c r="F75" s="15">
        <v>0</v>
      </c>
      <c r="G75" s="59">
        <v>0</v>
      </c>
      <c r="H75" s="16">
        <v>0</v>
      </c>
      <c r="I75" s="15">
        <v>0</v>
      </c>
      <c r="J75" s="45">
        <f t="shared" si="2"/>
        <v>0</v>
      </c>
      <c r="K75" s="5">
        <v>0</v>
      </c>
      <c r="L75" s="5" t="b">
        <f t="shared" si="3"/>
        <v>1</v>
      </c>
    </row>
    <row r="76" spans="1:12" s="5" customFormat="1" ht="11.25" customHeight="1">
      <c r="A76" s="42">
        <v>71</v>
      </c>
      <c r="B76" s="56" t="s">
        <v>2</v>
      </c>
      <c r="C76" s="61" t="s">
        <v>47</v>
      </c>
      <c r="D76" s="87">
        <v>705</v>
      </c>
      <c r="E76" s="16">
        <v>1105</v>
      </c>
      <c r="F76" s="15">
        <v>705</v>
      </c>
      <c r="G76" s="59">
        <v>195</v>
      </c>
      <c r="H76" s="16">
        <v>177</v>
      </c>
      <c r="I76" s="15">
        <v>161</v>
      </c>
      <c r="J76" s="45">
        <f t="shared" si="2"/>
        <v>1238</v>
      </c>
      <c r="K76" s="5">
        <v>1238</v>
      </c>
      <c r="L76" s="5" t="b">
        <f t="shared" si="3"/>
        <v>1</v>
      </c>
    </row>
    <row r="77" spans="1:12" s="5" customFormat="1" ht="11.25" customHeight="1">
      <c r="A77" s="42">
        <v>72</v>
      </c>
      <c r="B77" s="56" t="s">
        <v>2</v>
      </c>
      <c r="C77" s="61" t="s">
        <v>46</v>
      </c>
      <c r="D77" s="87">
        <v>58</v>
      </c>
      <c r="E77" s="16">
        <v>115</v>
      </c>
      <c r="F77" s="15">
        <v>58</v>
      </c>
      <c r="G77" s="59">
        <v>39</v>
      </c>
      <c r="H77" s="16">
        <v>0</v>
      </c>
      <c r="I77" s="15">
        <v>0</v>
      </c>
      <c r="J77" s="45">
        <f t="shared" si="2"/>
        <v>97</v>
      </c>
      <c r="K77" s="5">
        <v>97</v>
      </c>
      <c r="L77" s="5" t="b">
        <f t="shared" si="3"/>
        <v>1</v>
      </c>
    </row>
    <row r="78" spans="1:12" s="5" customFormat="1" ht="11.25" customHeight="1">
      <c r="A78" s="42">
        <v>73</v>
      </c>
      <c r="B78" s="56" t="s">
        <v>2</v>
      </c>
      <c r="C78" s="61" t="s">
        <v>45</v>
      </c>
      <c r="D78" s="87">
        <v>178</v>
      </c>
      <c r="E78" s="16">
        <v>194</v>
      </c>
      <c r="F78" s="15">
        <v>178</v>
      </c>
      <c r="G78" s="59">
        <v>44</v>
      </c>
      <c r="H78" s="16">
        <v>62</v>
      </c>
      <c r="I78" s="15">
        <v>24</v>
      </c>
      <c r="J78" s="45">
        <f t="shared" si="2"/>
        <v>308</v>
      </c>
      <c r="K78" s="5">
        <v>308</v>
      </c>
      <c r="L78" s="5" t="b">
        <f t="shared" si="3"/>
        <v>1</v>
      </c>
    </row>
    <row r="79" spans="1:12" s="5" customFormat="1" ht="11.25" customHeight="1">
      <c r="A79" s="42">
        <v>74</v>
      </c>
      <c r="B79" s="56" t="s">
        <v>2</v>
      </c>
      <c r="C79" s="61" t="s">
        <v>44</v>
      </c>
      <c r="D79" s="87">
        <v>409</v>
      </c>
      <c r="E79" s="16">
        <v>596</v>
      </c>
      <c r="F79" s="15">
        <v>409</v>
      </c>
      <c r="G79" s="59">
        <v>152</v>
      </c>
      <c r="H79" s="16">
        <v>143</v>
      </c>
      <c r="I79" s="15">
        <v>135</v>
      </c>
      <c r="J79" s="45">
        <f t="shared" si="2"/>
        <v>839</v>
      </c>
      <c r="K79" s="5">
        <v>839</v>
      </c>
      <c r="L79" s="5" t="b">
        <f t="shared" si="3"/>
        <v>1</v>
      </c>
    </row>
    <row r="80" spans="1:12" s="5" customFormat="1" ht="11.25" customHeight="1">
      <c r="A80" s="42">
        <v>75</v>
      </c>
      <c r="B80" s="56" t="s">
        <v>2</v>
      </c>
      <c r="C80" s="61" t="s">
        <v>43</v>
      </c>
      <c r="D80" s="87">
        <v>0</v>
      </c>
      <c r="E80" s="16">
        <v>0</v>
      </c>
      <c r="F80" s="15">
        <v>0</v>
      </c>
      <c r="G80" s="59">
        <v>0</v>
      </c>
      <c r="H80" s="16">
        <v>0</v>
      </c>
      <c r="I80" s="15">
        <v>0</v>
      </c>
      <c r="J80" s="45">
        <f t="shared" si="2"/>
        <v>0</v>
      </c>
      <c r="K80" s="5">
        <v>0</v>
      </c>
      <c r="L80" s="5" t="b">
        <f t="shared" si="3"/>
        <v>1</v>
      </c>
    </row>
    <row r="81" spans="1:12" s="5" customFormat="1" ht="11.25" customHeight="1">
      <c r="A81" s="42">
        <v>76</v>
      </c>
      <c r="B81" s="56" t="s">
        <v>2</v>
      </c>
      <c r="C81" s="61" t="s">
        <v>42</v>
      </c>
      <c r="D81" s="87">
        <v>258</v>
      </c>
      <c r="E81" s="16">
        <v>210</v>
      </c>
      <c r="F81" s="15">
        <v>258</v>
      </c>
      <c r="G81" s="59">
        <v>69</v>
      </c>
      <c r="H81" s="16">
        <v>37</v>
      </c>
      <c r="I81" s="15">
        <v>73</v>
      </c>
      <c r="J81" s="45">
        <f t="shared" si="2"/>
        <v>437</v>
      </c>
      <c r="K81" s="5">
        <v>437</v>
      </c>
      <c r="L81" s="5" t="b">
        <f t="shared" si="3"/>
        <v>1</v>
      </c>
    </row>
    <row r="82" spans="1:12" s="5" customFormat="1" ht="11.25" customHeight="1">
      <c r="A82" s="42">
        <v>77</v>
      </c>
      <c r="B82" s="56" t="s">
        <v>2</v>
      </c>
      <c r="C82" s="61" t="s">
        <v>41</v>
      </c>
      <c r="D82" s="87">
        <v>47</v>
      </c>
      <c r="E82" s="16">
        <v>47</v>
      </c>
      <c r="F82" s="15">
        <v>47</v>
      </c>
      <c r="G82" s="59">
        <v>16</v>
      </c>
      <c r="H82" s="16">
        <v>0</v>
      </c>
      <c r="I82" s="15">
        <v>0</v>
      </c>
      <c r="J82" s="45">
        <f t="shared" si="2"/>
        <v>63</v>
      </c>
      <c r="K82" s="5">
        <v>63</v>
      </c>
      <c r="L82" s="5" t="b">
        <f t="shared" si="3"/>
        <v>1</v>
      </c>
    </row>
    <row r="83" spans="1:12" s="5" customFormat="1" ht="11.25" customHeight="1">
      <c r="A83" s="42">
        <v>78</v>
      </c>
      <c r="B83" s="56" t="s">
        <v>2</v>
      </c>
      <c r="C83" s="61" t="s">
        <v>40</v>
      </c>
      <c r="D83" s="87">
        <v>203</v>
      </c>
      <c r="E83" s="16">
        <v>235</v>
      </c>
      <c r="F83" s="15">
        <v>203</v>
      </c>
      <c r="G83" s="59">
        <v>74</v>
      </c>
      <c r="H83" s="16">
        <v>75</v>
      </c>
      <c r="I83" s="15">
        <v>71</v>
      </c>
      <c r="J83" s="45">
        <f t="shared" si="2"/>
        <v>423</v>
      </c>
      <c r="K83" s="5">
        <v>423</v>
      </c>
      <c r="L83" s="5" t="b">
        <f t="shared" si="3"/>
        <v>1</v>
      </c>
    </row>
    <row r="84" spans="1:12" s="5" customFormat="1" ht="11.25" customHeight="1">
      <c r="A84" s="42">
        <v>79</v>
      </c>
      <c r="B84" s="56" t="s">
        <v>2</v>
      </c>
      <c r="C84" s="61" t="s">
        <v>39</v>
      </c>
      <c r="D84" s="87">
        <v>0</v>
      </c>
      <c r="E84" s="16">
        <v>0</v>
      </c>
      <c r="F84" s="15">
        <v>0</v>
      </c>
      <c r="G84" s="59">
        <v>0</v>
      </c>
      <c r="H84" s="16">
        <v>0</v>
      </c>
      <c r="I84" s="15">
        <v>0</v>
      </c>
      <c r="J84" s="45">
        <f t="shared" si="2"/>
        <v>0</v>
      </c>
      <c r="K84" s="5">
        <v>0</v>
      </c>
      <c r="L84" s="5" t="b">
        <f t="shared" si="3"/>
        <v>1</v>
      </c>
    </row>
    <row r="85" spans="1:12" s="5" customFormat="1" ht="11.25" customHeight="1">
      <c r="A85" s="42">
        <v>80</v>
      </c>
      <c r="B85" s="56" t="s">
        <v>2</v>
      </c>
      <c r="C85" s="61" t="s">
        <v>38</v>
      </c>
      <c r="D85" s="87">
        <v>643</v>
      </c>
      <c r="E85" s="16">
        <v>845</v>
      </c>
      <c r="F85" s="15">
        <v>643</v>
      </c>
      <c r="G85" s="59">
        <v>242</v>
      </c>
      <c r="H85" s="16">
        <v>260</v>
      </c>
      <c r="I85" s="15">
        <v>260</v>
      </c>
      <c r="J85" s="45">
        <f t="shared" si="2"/>
        <v>1405</v>
      </c>
      <c r="K85" s="5">
        <v>1405</v>
      </c>
      <c r="L85" s="5" t="b">
        <f t="shared" si="3"/>
        <v>1</v>
      </c>
    </row>
    <row r="86" spans="1:12" s="5" customFormat="1" ht="11.25" customHeight="1">
      <c r="A86" s="42">
        <v>81</v>
      </c>
      <c r="B86" s="56" t="s">
        <v>2</v>
      </c>
      <c r="C86" s="61" t="s">
        <v>37</v>
      </c>
      <c r="D86" s="87">
        <v>0</v>
      </c>
      <c r="E86" s="16">
        <v>0</v>
      </c>
      <c r="F86" s="15">
        <v>0</v>
      </c>
      <c r="G86" s="59">
        <v>0</v>
      </c>
      <c r="H86" s="16">
        <v>0</v>
      </c>
      <c r="I86" s="15">
        <v>0</v>
      </c>
      <c r="J86" s="45">
        <f t="shared" si="2"/>
        <v>0</v>
      </c>
      <c r="K86" s="5">
        <v>0</v>
      </c>
      <c r="L86" s="5" t="b">
        <f t="shared" si="3"/>
        <v>1</v>
      </c>
    </row>
    <row r="87" spans="1:12" s="5" customFormat="1" ht="11.25" customHeight="1">
      <c r="A87" s="42">
        <v>82</v>
      </c>
      <c r="B87" s="56" t="s">
        <v>2</v>
      </c>
      <c r="C87" s="61" t="s">
        <v>36</v>
      </c>
      <c r="D87" s="87">
        <v>0</v>
      </c>
      <c r="E87" s="16">
        <v>0</v>
      </c>
      <c r="F87" s="15">
        <v>0</v>
      </c>
      <c r="G87" s="59">
        <v>0</v>
      </c>
      <c r="H87" s="16">
        <v>0</v>
      </c>
      <c r="I87" s="15">
        <v>0</v>
      </c>
      <c r="J87" s="45">
        <f t="shared" si="2"/>
        <v>0</v>
      </c>
      <c r="K87" s="5">
        <v>0</v>
      </c>
      <c r="L87" s="5" t="b">
        <f t="shared" si="3"/>
        <v>1</v>
      </c>
    </row>
    <row r="88" spans="1:12" s="5" customFormat="1" ht="11.25" customHeight="1">
      <c r="A88" s="42">
        <v>83</v>
      </c>
      <c r="B88" s="56" t="s">
        <v>2</v>
      </c>
      <c r="C88" s="61" t="s">
        <v>35</v>
      </c>
      <c r="D88" s="87">
        <v>210</v>
      </c>
      <c r="E88" s="16">
        <v>384</v>
      </c>
      <c r="F88" s="15">
        <v>210</v>
      </c>
      <c r="G88" s="59">
        <v>82</v>
      </c>
      <c r="H88" s="16">
        <v>98</v>
      </c>
      <c r="I88" s="15">
        <v>99</v>
      </c>
      <c r="J88" s="45">
        <f t="shared" si="2"/>
        <v>489</v>
      </c>
      <c r="K88" s="5">
        <v>489</v>
      </c>
      <c r="L88" s="5" t="b">
        <f t="shared" si="3"/>
        <v>1</v>
      </c>
    </row>
    <row r="89" spans="1:12" s="5" customFormat="1" ht="11.25" customHeight="1">
      <c r="A89" s="42">
        <v>84</v>
      </c>
      <c r="B89" s="56" t="s">
        <v>2</v>
      </c>
      <c r="C89" s="61" t="s">
        <v>34</v>
      </c>
      <c r="D89" s="87">
        <v>1234</v>
      </c>
      <c r="E89" s="16">
        <v>1492</v>
      </c>
      <c r="F89" s="15">
        <v>1234</v>
      </c>
      <c r="G89" s="59">
        <v>498</v>
      </c>
      <c r="H89" s="16">
        <v>154</v>
      </c>
      <c r="I89" s="15">
        <v>328</v>
      </c>
      <c r="J89" s="45">
        <f t="shared" si="2"/>
        <v>2214</v>
      </c>
      <c r="K89" s="5">
        <v>2214</v>
      </c>
      <c r="L89" s="5" t="b">
        <f t="shared" si="3"/>
        <v>1</v>
      </c>
    </row>
    <row r="90" spans="1:12" s="5" customFormat="1" ht="11.25" customHeight="1">
      <c r="A90" s="42">
        <v>85</v>
      </c>
      <c r="B90" s="56" t="s">
        <v>2</v>
      </c>
      <c r="C90" s="61" t="s">
        <v>33</v>
      </c>
      <c r="D90" s="87">
        <v>1236</v>
      </c>
      <c r="E90" s="16">
        <v>1163</v>
      </c>
      <c r="F90" s="15">
        <v>1236</v>
      </c>
      <c r="G90" s="59">
        <v>365</v>
      </c>
      <c r="H90" s="16">
        <v>298</v>
      </c>
      <c r="I90" s="15">
        <v>380</v>
      </c>
      <c r="J90" s="45">
        <f t="shared" si="2"/>
        <v>2279</v>
      </c>
      <c r="K90" s="5">
        <v>2279</v>
      </c>
      <c r="L90" s="5" t="b">
        <f t="shared" si="3"/>
        <v>1</v>
      </c>
    </row>
    <row r="91" spans="1:12" s="5" customFormat="1" ht="11.25" customHeight="1">
      <c r="A91" s="42">
        <v>86</v>
      </c>
      <c r="B91" s="56" t="s">
        <v>2</v>
      </c>
      <c r="C91" s="61" t="s">
        <v>32</v>
      </c>
      <c r="D91" s="87">
        <v>185</v>
      </c>
      <c r="E91" s="16">
        <v>315</v>
      </c>
      <c r="F91" s="15">
        <v>185</v>
      </c>
      <c r="G91" s="59">
        <v>66</v>
      </c>
      <c r="H91" s="16">
        <v>84</v>
      </c>
      <c r="I91" s="15">
        <v>68</v>
      </c>
      <c r="J91" s="45">
        <f t="shared" si="2"/>
        <v>403</v>
      </c>
      <c r="K91" s="5">
        <v>403</v>
      </c>
      <c r="L91" s="5" t="b">
        <f t="shared" si="3"/>
        <v>1</v>
      </c>
    </row>
    <row r="92" spans="1:12" s="5" customFormat="1" ht="11.25" customHeight="1">
      <c r="A92" s="42">
        <v>87</v>
      </c>
      <c r="B92" s="56" t="s">
        <v>2</v>
      </c>
      <c r="C92" s="61" t="s">
        <v>31</v>
      </c>
      <c r="D92" s="87">
        <v>464</v>
      </c>
      <c r="E92" s="16">
        <v>639</v>
      </c>
      <c r="F92" s="15">
        <v>464</v>
      </c>
      <c r="G92" s="59">
        <v>155</v>
      </c>
      <c r="H92" s="16">
        <v>144</v>
      </c>
      <c r="I92" s="15">
        <v>157</v>
      </c>
      <c r="J92" s="45">
        <f t="shared" si="2"/>
        <v>920</v>
      </c>
      <c r="K92" s="5">
        <v>920</v>
      </c>
      <c r="L92" s="5" t="b">
        <f t="shared" si="3"/>
        <v>1</v>
      </c>
    </row>
    <row r="93" spans="1:12" s="5" customFormat="1" ht="11.25" customHeight="1">
      <c r="A93" s="42">
        <v>88</v>
      </c>
      <c r="B93" s="56" t="s">
        <v>2</v>
      </c>
      <c r="C93" s="61" t="s">
        <v>30</v>
      </c>
      <c r="D93" s="87">
        <v>193</v>
      </c>
      <c r="E93" s="16">
        <v>248</v>
      </c>
      <c r="F93" s="15">
        <v>193</v>
      </c>
      <c r="G93" s="59">
        <v>70</v>
      </c>
      <c r="H93" s="16">
        <v>31</v>
      </c>
      <c r="I93" s="15">
        <v>52</v>
      </c>
      <c r="J93" s="45">
        <f t="shared" si="2"/>
        <v>346</v>
      </c>
      <c r="K93" s="5">
        <v>346</v>
      </c>
      <c r="L93" s="5" t="b">
        <f t="shared" si="3"/>
        <v>1</v>
      </c>
    </row>
    <row r="94" spans="1:12" s="9" customFormat="1" ht="11.25" customHeight="1">
      <c r="A94" s="42">
        <v>89</v>
      </c>
      <c r="B94" s="56" t="s">
        <v>2</v>
      </c>
      <c r="C94" s="61" t="s">
        <v>29</v>
      </c>
      <c r="D94" s="87">
        <v>650</v>
      </c>
      <c r="E94" s="16">
        <v>736</v>
      </c>
      <c r="F94" s="15">
        <v>650</v>
      </c>
      <c r="G94" s="59">
        <v>203</v>
      </c>
      <c r="H94" s="16">
        <v>189</v>
      </c>
      <c r="I94" s="15">
        <v>189</v>
      </c>
      <c r="J94" s="45">
        <f t="shared" si="2"/>
        <v>1231</v>
      </c>
      <c r="K94" s="5">
        <v>1231</v>
      </c>
      <c r="L94" s="5" t="b">
        <f t="shared" si="3"/>
        <v>1</v>
      </c>
    </row>
    <row r="95" spans="1:12" s="5" customFormat="1" ht="11.25" customHeight="1">
      <c r="A95" s="42">
        <v>90</v>
      </c>
      <c r="B95" s="56" t="s">
        <v>2</v>
      </c>
      <c r="C95" s="61" t="s">
        <v>28</v>
      </c>
      <c r="D95" s="87">
        <v>274</v>
      </c>
      <c r="E95" s="16">
        <v>363</v>
      </c>
      <c r="F95" s="15">
        <v>274</v>
      </c>
      <c r="G95" s="59">
        <v>102</v>
      </c>
      <c r="H95" s="16">
        <v>55</v>
      </c>
      <c r="I95" s="15">
        <v>86</v>
      </c>
      <c r="J95" s="45">
        <f t="shared" si="2"/>
        <v>517</v>
      </c>
      <c r="K95" s="5">
        <v>517</v>
      </c>
      <c r="L95" s="5" t="b">
        <f t="shared" si="3"/>
        <v>1</v>
      </c>
    </row>
    <row r="96" spans="1:12" s="5" customFormat="1" ht="11.25" customHeight="1">
      <c r="A96" s="42">
        <v>91</v>
      </c>
      <c r="B96" s="56" t="s">
        <v>2</v>
      </c>
      <c r="C96" s="61" t="s">
        <v>27</v>
      </c>
      <c r="D96" s="87">
        <v>449</v>
      </c>
      <c r="E96" s="16">
        <v>449</v>
      </c>
      <c r="F96" s="15">
        <v>449</v>
      </c>
      <c r="G96" s="59">
        <v>150</v>
      </c>
      <c r="H96" s="16">
        <v>95</v>
      </c>
      <c r="I96" s="15">
        <v>22</v>
      </c>
      <c r="J96" s="45">
        <f t="shared" si="2"/>
        <v>716</v>
      </c>
      <c r="K96" s="5">
        <v>716</v>
      </c>
      <c r="L96" s="5" t="b">
        <f t="shared" si="3"/>
        <v>1</v>
      </c>
    </row>
    <row r="97" spans="1:12" s="5" customFormat="1" ht="11.25" customHeight="1">
      <c r="A97" s="42">
        <v>92</v>
      </c>
      <c r="B97" s="56" t="s">
        <v>2</v>
      </c>
      <c r="C97" s="61" t="s">
        <v>26</v>
      </c>
      <c r="D97" s="87">
        <v>505</v>
      </c>
      <c r="E97" s="16">
        <v>575</v>
      </c>
      <c r="F97" s="15">
        <v>505</v>
      </c>
      <c r="G97" s="59">
        <v>192</v>
      </c>
      <c r="H97" s="16">
        <v>139</v>
      </c>
      <c r="I97" s="15">
        <v>45</v>
      </c>
      <c r="J97" s="45">
        <f t="shared" si="2"/>
        <v>881</v>
      </c>
      <c r="K97" s="5">
        <v>881</v>
      </c>
      <c r="L97" s="5" t="b">
        <f t="shared" si="3"/>
        <v>1</v>
      </c>
    </row>
    <row r="98" spans="1:12" s="5" customFormat="1" ht="11.25" customHeight="1">
      <c r="A98" s="42">
        <v>93</v>
      </c>
      <c r="B98" s="56" t="s">
        <v>2</v>
      </c>
      <c r="C98" s="61" t="s">
        <v>25</v>
      </c>
      <c r="D98" s="87">
        <v>1653</v>
      </c>
      <c r="E98" s="16">
        <v>1709</v>
      </c>
      <c r="F98" s="15">
        <v>1653</v>
      </c>
      <c r="G98" s="59">
        <v>570</v>
      </c>
      <c r="H98" s="16">
        <v>353</v>
      </c>
      <c r="I98" s="15">
        <v>113</v>
      </c>
      <c r="J98" s="45">
        <f t="shared" si="2"/>
        <v>2689</v>
      </c>
      <c r="K98" s="5">
        <v>2689</v>
      </c>
      <c r="L98" s="5" t="b">
        <f t="shared" si="3"/>
        <v>1</v>
      </c>
    </row>
    <row r="99" spans="1:12" s="5" customFormat="1" ht="11.25" customHeight="1">
      <c r="A99" s="42">
        <v>94</v>
      </c>
      <c r="B99" s="56" t="s">
        <v>2</v>
      </c>
      <c r="C99" s="61" t="s">
        <v>24</v>
      </c>
      <c r="D99" s="87">
        <v>235</v>
      </c>
      <c r="E99" s="16">
        <v>251</v>
      </c>
      <c r="F99" s="15">
        <v>235</v>
      </c>
      <c r="G99" s="59">
        <v>79</v>
      </c>
      <c r="H99" s="16">
        <v>77</v>
      </c>
      <c r="I99" s="15">
        <v>21</v>
      </c>
      <c r="J99" s="45">
        <f t="shared" si="2"/>
        <v>412</v>
      </c>
      <c r="K99" s="5">
        <v>412</v>
      </c>
      <c r="L99" s="5" t="b">
        <f t="shared" si="3"/>
        <v>1</v>
      </c>
    </row>
    <row r="100" spans="1:12" s="5" customFormat="1" ht="11.25" customHeight="1">
      <c r="A100" s="42">
        <v>95</v>
      </c>
      <c r="B100" s="56" t="s">
        <v>2</v>
      </c>
      <c r="C100" s="61" t="s">
        <v>23</v>
      </c>
      <c r="D100" s="87">
        <v>698</v>
      </c>
      <c r="E100" s="16">
        <v>1009</v>
      </c>
      <c r="F100" s="15">
        <v>698</v>
      </c>
      <c r="G100" s="59">
        <v>302</v>
      </c>
      <c r="H100" s="16">
        <v>168</v>
      </c>
      <c r="I100" s="15">
        <v>155</v>
      </c>
      <c r="J100" s="45">
        <f t="shared" si="2"/>
        <v>1323</v>
      </c>
      <c r="K100" s="5">
        <v>1323</v>
      </c>
      <c r="L100" s="5" t="b">
        <f t="shared" si="3"/>
        <v>1</v>
      </c>
    </row>
    <row r="101" spans="1:12" s="5" customFormat="1" ht="11.25" customHeight="1">
      <c r="A101" s="42">
        <v>96</v>
      </c>
      <c r="B101" s="56" t="s">
        <v>2</v>
      </c>
      <c r="C101" s="61" t="s">
        <v>22</v>
      </c>
      <c r="D101" s="87">
        <v>743</v>
      </c>
      <c r="E101" s="16">
        <v>812</v>
      </c>
      <c r="F101" s="15">
        <v>743</v>
      </c>
      <c r="G101" s="59">
        <v>292</v>
      </c>
      <c r="H101" s="16">
        <v>228</v>
      </c>
      <c r="I101" s="15">
        <v>155</v>
      </c>
      <c r="J101" s="45">
        <f t="shared" si="2"/>
        <v>1418</v>
      </c>
      <c r="K101" s="5">
        <v>1418</v>
      </c>
      <c r="L101" s="5" t="b">
        <f t="shared" si="3"/>
        <v>1</v>
      </c>
    </row>
    <row r="102" spans="1:12" s="5" customFormat="1" ht="11.25" customHeight="1">
      <c r="A102" s="42">
        <v>97</v>
      </c>
      <c r="B102" s="56" t="s">
        <v>2</v>
      </c>
      <c r="C102" s="61" t="s">
        <v>21</v>
      </c>
      <c r="D102" s="87">
        <v>1214</v>
      </c>
      <c r="E102" s="16">
        <v>961</v>
      </c>
      <c r="F102" s="15">
        <v>1214</v>
      </c>
      <c r="G102" s="59">
        <v>343</v>
      </c>
      <c r="H102" s="16">
        <v>335</v>
      </c>
      <c r="I102" s="15">
        <v>282</v>
      </c>
      <c r="J102" s="45">
        <f t="shared" si="2"/>
        <v>2174</v>
      </c>
      <c r="K102" s="5">
        <v>2174</v>
      </c>
      <c r="L102" s="5" t="b">
        <f t="shared" si="3"/>
        <v>1</v>
      </c>
    </row>
    <row r="103" spans="1:12" s="5" customFormat="1" ht="11.25" customHeight="1">
      <c r="A103" s="42">
        <v>98</v>
      </c>
      <c r="B103" s="56" t="s">
        <v>2</v>
      </c>
      <c r="C103" s="61" t="s">
        <v>20</v>
      </c>
      <c r="D103" s="87">
        <v>709</v>
      </c>
      <c r="E103" s="16">
        <v>825</v>
      </c>
      <c r="F103" s="15">
        <v>709</v>
      </c>
      <c r="G103" s="59">
        <v>255</v>
      </c>
      <c r="H103" s="16">
        <v>206</v>
      </c>
      <c r="I103" s="15">
        <v>174</v>
      </c>
      <c r="J103" s="45">
        <f t="shared" si="2"/>
        <v>1344</v>
      </c>
      <c r="K103" s="5">
        <v>1344</v>
      </c>
      <c r="L103" s="5" t="b">
        <f t="shared" si="3"/>
        <v>1</v>
      </c>
    </row>
    <row r="104" spans="1:12" s="5" customFormat="1" ht="11.25" customHeight="1">
      <c r="A104" s="42">
        <v>99</v>
      </c>
      <c r="B104" s="56" t="s">
        <v>2</v>
      </c>
      <c r="C104" s="61" t="s">
        <v>19</v>
      </c>
      <c r="D104" s="87">
        <v>0</v>
      </c>
      <c r="E104" s="16">
        <v>0</v>
      </c>
      <c r="F104" s="15">
        <v>0</v>
      </c>
      <c r="G104" s="59">
        <v>0</v>
      </c>
      <c r="H104" s="16">
        <v>0</v>
      </c>
      <c r="I104" s="15">
        <v>0</v>
      </c>
      <c r="J104" s="45">
        <f t="shared" si="2"/>
        <v>0</v>
      </c>
      <c r="K104" s="5">
        <v>0</v>
      </c>
      <c r="L104" s="5" t="b">
        <f t="shared" si="3"/>
        <v>1</v>
      </c>
    </row>
    <row r="105" spans="1:12" s="5" customFormat="1" ht="11.25" customHeight="1">
      <c r="A105" s="42">
        <v>100</v>
      </c>
      <c r="B105" s="56" t="s">
        <v>2</v>
      </c>
      <c r="C105" s="61" t="s">
        <v>18</v>
      </c>
      <c r="D105" s="87">
        <v>340</v>
      </c>
      <c r="E105" s="16">
        <v>689</v>
      </c>
      <c r="F105" s="15">
        <v>340</v>
      </c>
      <c r="G105" s="59">
        <v>114</v>
      </c>
      <c r="H105" s="16">
        <v>111</v>
      </c>
      <c r="I105" s="15">
        <v>117</v>
      </c>
      <c r="J105" s="45">
        <f t="shared" si="2"/>
        <v>682</v>
      </c>
      <c r="K105" s="5">
        <v>682</v>
      </c>
      <c r="L105" s="5" t="b">
        <f t="shared" si="3"/>
        <v>1</v>
      </c>
    </row>
    <row r="106" spans="1:12" s="5" customFormat="1" ht="11.25" customHeight="1">
      <c r="A106" s="42">
        <v>101</v>
      </c>
      <c r="B106" s="56" t="s">
        <v>2</v>
      </c>
      <c r="C106" s="61" t="s">
        <v>17</v>
      </c>
      <c r="D106" s="87">
        <v>203</v>
      </c>
      <c r="E106" s="16">
        <v>174</v>
      </c>
      <c r="F106" s="15">
        <v>203</v>
      </c>
      <c r="G106" s="59">
        <v>47</v>
      </c>
      <c r="H106" s="16">
        <v>10</v>
      </c>
      <c r="I106" s="15">
        <v>15</v>
      </c>
      <c r="J106" s="45">
        <f t="shared" si="2"/>
        <v>275</v>
      </c>
      <c r="K106" s="5">
        <v>275</v>
      </c>
      <c r="L106" s="5" t="b">
        <f t="shared" si="3"/>
        <v>1</v>
      </c>
    </row>
    <row r="107" spans="1:12" s="5" customFormat="1" ht="11.25" customHeight="1">
      <c r="A107" s="42">
        <v>102</v>
      </c>
      <c r="B107" s="56" t="s">
        <v>2</v>
      </c>
      <c r="C107" s="61" t="s">
        <v>16</v>
      </c>
      <c r="D107" s="87">
        <v>0</v>
      </c>
      <c r="E107" s="16">
        <v>0</v>
      </c>
      <c r="F107" s="15">
        <v>0</v>
      </c>
      <c r="G107" s="59">
        <v>0</v>
      </c>
      <c r="H107" s="16">
        <v>0</v>
      </c>
      <c r="I107" s="15">
        <v>0</v>
      </c>
      <c r="J107" s="45">
        <f t="shared" si="2"/>
        <v>0</v>
      </c>
      <c r="K107" s="5">
        <v>0</v>
      </c>
      <c r="L107" s="5" t="b">
        <f t="shared" si="3"/>
        <v>1</v>
      </c>
    </row>
    <row r="108" spans="1:12" s="5" customFormat="1" ht="11.25" customHeight="1">
      <c r="A108" s="42">
        <v>103</v>
      </c>
      <c r="B108" s="56" t="s">
        <v>2</v>
      </c>
      <c r="C108" s="61" t="s">
        <v>15</v>
      </c>
      <c r="D108" s="87">
        <v>134</v>
      </c>
      <c r="E108" s="16">
        <v>412</v>
      </c>
      <c r="F108" s="15">
        <v>134</v>
      </c>
      <c r="G108" s="59">
        <v>85</v>
      </c>
      <c r="H108" s="16">
        <v>37</v>
      </c>
      <c r="I108" s="15">
        <v>124</v>
      </c>
      <c r="J108" s="45">
        <f t="shared" si="2"/>
        <v>380</v>
      </c>
      <c r="K108" s="5">
        <v>380</v>
      </c>
      <c r="L108" s="5" t="b">
        <f t="shared" si="3"/>
        <v>1</v>
      </c>
    </row>
    <row r="109" spans="1:12" s="5" customFormat="1" ht="11.25" customHeight="1">
      <c r="A109" s="42">
        <v>104</v>
      </c>
      <c r="B109" s="56" t="s">
        <v>2</v>
      </c>
      <c r="C109" s="61" t="s">
        <v>14</v>
      </c>
      <c r="D109" s="87">
        <v>0</v>
      </c>
      <c r="E109" s="16">
        <v>0</v>
      </c>
      <c r="F109" s="15">
        <v>0</v>
      </c>
      <c r="G109" s="59">
        <v>0</v>
      </c>
      <c r="H109" s="16">
        <v>0</v>
      </c>
      <c r="I109" s="15">
        <v>0</v>
      </c>
      <c r="J109" s="45">
        <f t="shared" si="2"/>
        <v>0</v>
      </c>
      <c r="K109" s="5">
        <v>0</v>
      </c>
      <c r="L109" s="5" t="b">
        <f t="shared" si="3"/>
        <v>1</v>
      </c>
    </row>
    <row r="110" spans="1:12" s="5" customFormat="1" ht="11.25" customHeight="1">
      <c r="A110" s="42">
        <v>105</v>
      </c>
      <c r="B110" s="56" t="s">
        <v>2</v>
      </c>
      <c r="C110" s="61" t="s">
        <v>13</v>
      </c>
      <c r="D110" s="87">
        <v>428</v>
      </c>
      <c r="E110" s="16">
        <v>486</v>
      </c>
      <c r="F110" s="15">
        <v>428</v>
      </c>
      <c r="G110" s="59">
        <v>149</v>
      </c>
      <c r="H110" s="16">
        <v>156</v>
      </c>
      <c r="I110" s="15">
        <v>153</v>
      </c>
      <c r="J110" s="45">
        <f t="shared" si="2"/>
        <v>886</v>
      </c>
      <c r="K110" s="5">
        <v>886</v>
      </c>
      <c r="L110" s="5" t="b">
        <f t="shared" si="3"/>
        <v>1</v>
      </c>
    </row>
    <row r="111" spans="1:12" s="5" customFormat="1" ht="11.25" customHeight="1">
      <c r="A111" s="42">
        <v>106</v>
      </c>
      <c r="B111" s="56" t="s">
        <v>2</v>
      </c>
      <c r="C111" s="61" t="s">
        <v>12</v>
      </c>
      <c r="D111" s="87">
        <v>387</v>
      </c>
      <c r="E111" s="16">
        <v>461</v>
      </c>
      <c r="F111" s="15">
        <v>387</v>
      </c>
      <c r="G111" s="59">
        <v>112</v>
      </c>
      <c r="H111" s="16">
        <v>72</v>
      </c>
      <c r="I111" s="15">
        <v>0</v>
      </c>
      <c r="J111" s="45">
        <f t="shared" si="2"/>
        <v>571</v>
      </c>
      <c r="K111" s="5">
        <v>571</v>
      </c>
      <c r="L111" s="5" t="b">
        <f t="shared" si="3"/>
        <v>1</v>
      </c>
    </row>
    <row r="112" spans="1:12" s="5" customFormat="1" ht="11.25" customHeight="1">
      <c r="A112" s="42">
        <v>107</v>
      </c>
      <c r="B112" s="56" t="s">
        <v>2</v>
      </c>
      <c r="C112" s="61" t="s">
        <v>11</v>
      </c>
      <c r="D112" s="87">
        <v>498</v>
      </c>
      <c r="E112" s="16">
        <v>529</v>
      </c>
      <c r="F112" s="15">
        <v>498</v>
      </c>
      <c r="G112" s="59">
        <v>165</v>
      </c>
      <c r="H112" s="16">
        <v>167</v>
      </c>
      <c r="I112" s="15">
        <v>150</v>
      </c>
      <c r="J112" s="45">
        <f t="shared" si="2"/>
        <v>980</v>
      </c>
      <c r="K112" s="5">
        <v>980</v>
      </c>
      <c r="L112" s="5" t="b">
        <f t="shared" si="3"/>
        <v>1</v>
      </c>
    </row>
    <row r="113" spans="1:12" s="5" customFormat="1" ht="11.25" customHeight="1">
      <c r="A113" s="42">
        <v>108</v>
      </c>
      <c r="B113" s="56" t="s">
        <v>2</v>
      </c>
      <c r="C113" s="61" t="s">
        <v>10</v>
      </c>
      <c r="D113" s="87">
        <v>74</v>
      </c>
      <c r="E113" s="16">
        <v>151</v>
      </c>
      <c r="F113" s="15">
        <v>74</v>
      </c>
      <c r="G113" s="59">
        <v>39</v>
      </c>
      <c r="H113" s="16">
        <v>13</v>
      </c>
      <c r="I113" s="15">
        <v>89</v>
      </c>
      <c r="J113" s="45">
        <f t="shared" si="2"/>
        <v>215</v>
      </c>
      <c r="K113" s="5">
        <v>215</v>
      </c>
      <c r="L113" s="5" t="b">
        <f t="shared" si="3"/>
        <v>1</v>
      </c>
    </row>
    <row r="114" spans="1:12" s="5" customFormat="1" ht="11.25" customHeight="1">
      <c r="A114" s="42">
        <v>109</v>
      </c>
      <c r="B114" s="56" t="s">
        <v>2</v>
      </c>
      <c r="C114" s="61" t="s">
        <v>9</v>
      </c>
      <c r="D114" s="87">
        <v>0</v>
      </c>
      <c r="E114" s="16">
        <v>0</v>
      </c>
      <c r="F114" s="15">
        <v>0</v>
      </c>
      <c r="G114" s="59">
        <v>0</v>
      </c>
      <c r="H114" s="16">
        <v>0</v>
      </c>
      <c r="I114" s="15">
        <v>0</v>
      </c>
      <c r="J114" s="45">
        <f t="shared" si="2"/>
        <v>0</v>
      </c>
      <c r="K114" s="5">
        <v>0</v>
      </c>
      <c r="L114" s="5" t="b">
        <f t="shared" si="3"/>
        <v>1</v>
      </c>
    </row>
    <row r="115" spans="1:12" s="5" customFormat="1" ht="11.25" customHeight="1">
      <c r="A115" s="42">
        <v>110</v>
      </c>
      <c r="B115" s="56" t="s">
        <v>2</v>
      </c>
      <c r="C115" s="61" t="s">
        <v>8</v>
      </c>
      <c r="D115" s="87">
        <v>115</v>
      </c>
      <c r="E115" s="16">
        <v>115</v>
      </c>
      <c r="F115" s="15">
        <v>115</v>
      </c>
      <c r="G115" s="59">
        <v>39</v>
      </c>
      <c r="H115" s="16">
        <v>37</v>
      </c>
      <c r="I115" s="15">
        <v>39</v>
      </c>
      <c r="J115" s="45">
        <f t="shared" si="2"/>
        <v>230</v>
      </c>
      <c r="K115" s="5">
        <v>230</v>
      </c>
      <c r="L115" s="5" t="b">
        <f t="shared" si="3"/>
        <v>1</v>
      </c>
    </row>
    <row r="116" spans="1:12" s="5" customFormat="1" ht="11.25" customHeight="1">
      <c r="A116" s="42">
        <v>111</v>
      </c>
      <c r="B116" s="56" t="s">
        <v>2</v>
      </c>
      <c r="C116" s="61" t="s">
        <v>7</v>
      </c>
      <c r="D116" s="87">
        <v>0</v>
      </c>
      <c r="E116" s="16">
        <v>0</v>
      </c>
      <c r="F116" s="15">
        <v>0</v>
      </c>
      <c r="G116" s="59">
        <v>0</v>
      </c>
      <c r="H116" s="16">
        <v>0</v>
      </c>
      <c r="I116" s="15">
        <v>0</v>
      </c>
      <c r="J116" s="45">
        <f t="shared" si="2"/>
        <v>0</v>
      </c>
      <c r="K116" s="5">
        <v>0</v>
      </c>
      <c r="L116" s="5" t="b">
        <f t="shared" si="3"/>
        <v>1</v>
      </c>
    </row>
    <row r="117" spans="1:12" s="5" customFormat="1" ht="11.25" customHeight="1">
      <c r="A117" s="42">
        <v>112</v>
      </c>
      <c r="B117" s="56" t="s">
        <v>2</v>
      </c>
      <c r="C117" s="61" t="s">
        <v>6</v>
      </c>
      <c r="D117" s="87">
        <v>714</v>
      </c>
      <c r="E117" s="16">
        <v>651</v>
      </c>
      <c r="F117" s="15">
        <v>714</v>
      </c>
      <c r="G117" s="59">
        <v>176</v>
      </c>
      <c r="H117" s="16">
        <v>0</v>
      </c>
      <c r="I117" s="15">
        <v>276</v>
      </c>
      <c r="J117" s="45">
        <f t="shared" si="2"/>
        <v>1166</v>
      </c>
      <c r="K117" s="5">
        <v>1166</v>
      </c>
      <c r="L117" s="5" t="b">
        <f t="shared" si="3"/>
        <v>1</v>
      </c>
    </row>
    <row r="118" spans="1:12" s="5" customFormat="1" ht="11.25" customHeight="1">
      <c r="A118" s="42">
        <v>113</v>
      </c>
      <c r="B118" s="56" t="s">
        <v>2</v>
      </c>
      <c r="C118" s="61" t="s">
        <v>5</v>
      </c>
      <c r="D118" s="87">
        <v>35</v>
      </c>
      <c r="E118" s="16">
        <v>35</v>
      </c>
      <c r="F118" s="15">
        <v>35</v>
      </c>
      <c r="G118" s="59">
        <v>12</v>
      </c>
      <c r="H118" s="16">
        <v>11</v>
      </c>
      <c r="I118" s="15">
        <v>11</v>
      </c>
      <c r="J118" s="45">
        <f t="shared" si="2"/>
        <v>69</v>
      </c>
      <c r="K118" s="5">
        <v>69</v>
      </c>
      <c r="L118" s="5" t="b">
        <f t="shared" si="3"/>
        <v>1</v>
      </c>
    </row>
    <row r="119" spans="1:12" s="5" customFormat="1" ht="11.25" customHeight="1">
      <c r="A119" s="42">
        <v>114</v>
      </c>
      <c r="B119" s="56" t="s">
        <v>2</v>
      </c>
      <c r="C119" s="61" t="s">
        <v>4</v>
      </c>
      <c r="D119" s="87">
        <v>0</v>
      </c>
      <c r="E119" s="16">
        <v>0</v>
      </c>
      <c r="F119" s="15">
        <v>0</v>
      </c>
      <c r="G119" s="59">
        <v>0</v>
      </c>
      <c r="H119" s="16">
        <v>0</v>
      </c>
      <c r="I119" s="15">
        <v>0</v>
      </c>
      <c r="J119" s="45">
        <f t="shared" si="2"/>
        <v>0</v>
      </c>
      <c r="K119" s="5">
        <v>0</v>
      </c>
      <c r="L119" s="5" t="b">
        <f t="shared" si="3"/>
        <v>1</v>
      </c>
    </row>
    <row r="120" spans="1:12" s="5" customFormat="1" ht="11.25" customHeight="1">
      <c r="A120" s="42">
        <v>115</v>
      </c>
      <c r="B120" s="56" t="s">
        <v>2</v>
      </c>
      <c r="C120" s="61" t="s">
        <v>3</v>
      </c>
      <c r="D120" s="87">
        <v>0</v>
      </c>
      <c r="E120" s="16">
        <v>0</v>
      </c>
      <c r="F120" s="15">
        <v>0</v>
      </c>
      <c r="G120" s="59">
        <v>0</v>
      </c>
      <c r="H120" s="16">
        <v>0</v>
      </c>
      <c r="I120" s="15">
        <v>0</v>
      </c>
      <c r="J120" s="45">
        <f t="shared" si="2"/>
        <v>0</v>
      </c>
      <c r="K120" s="5">
        <v>0</v>
      </c>
      <c r="L120" s="5" t="b">
        <f t="shared" si="3"/>
        <v>1</v>
      </c>
    </row>
    <row r="121" spans="1:12" s="5" customFormat="1" ht="11.25" customHeight="1">
      <c r="A121" s="42">
        <v>116</v>
      </c>
      <c r="B121" s="56" t="s">
        <v>2</v>
      </c>
      <c r="C121" s="61" t="s">
        <v>1</v>
      </c>
      <c r="D121" s="87">
        <v>1466</v>
      </c>
      <c r="E121" s="16">
        <v>2428</v>
      </c>
      <c r="F121" s="15">
        <v>1466</v>
      </c>
      <c r="G121" s="59">
        <v>506</v>
      </c>
      <c r="H121" s="16">
        <v>475</v>
      </c>
      <c r="I121" s="15">
        <v>438</v>
      </c>
      <c r="J121" s="45">
        <f t="shared" si="2"/>
        <v>2885</v>
      </c>
      <c r="K121" s="5">
        <v>2885</v>
      </c>
      <c r="L121" s="5" t="b">
        <f t="shared" si="3"/>
        <v>1</v>
      </c>
    </row>
    <row r="122" spans="1:11" s="22" customFormat="1" ht="32.25" customHeight="1" thickBot="1">
      <c r="A122" s="161" t="s">
        <v>0</v>
      </c>
      <c r="B122" s="162"/>
      <c r="C122" s="162"/>
      <c r="D122" s="14">
        <f aca="true" t="shared" si="4" ref="D122:J122">SUM(D6:D121)</f>
        <v>172633</v>
      </c>
      <c r="E122" s="14">
        <f t="shared" si="4"/>
        <v>206174</v>
      </c>
      <c r="F122" s="51">
        <f t="shared" si="4"/>
        <v>172633</v>
      </c>
      <c r="G122" s="51">
        <f t="shared" si="4"/>
        <v>60772</v>
      </c>
      <c r="H122" s="51">
        <f t="shared" si="4"/>
        <v>42945</v>
      </c>
      <c r="I122" s="51">
        <f t="shared" si="4"/>
        <v>54062</v>
      </c>
      <c r="J122" s="51">
        <f t="shared" si="4"/>
        <v>330412</v>
      </c>
      <c r="K122" s="5"/>
    </row>
    <row r="123" ht="14.25">
      <c r="K123" s="5"/>
    </row>
    <row r="124" ht="14.25">
      <c r="A124" s="3" t="s">
        <v>144</v>
      </c>
    </row>
    <row r="125" ht="14.25">
      <c r="A125" s="3" t="s">
        <v>139</v>
      </c>
    </row>
  </sheetData>
  <sheetProtection/>
  <mergeCells count="11">
    <mergeCell ref="J4:J5"/>
    <mergeCell ref="A122:C122"/>
    <mergeCell ref="C1:J1"/>
    <mergeCell ref="D3:I3"/>
    <mergeCell ref="A4:A5"/>
    <mergeCell ref="B4:B5"/>
    <mergeCell ref="C4:C5"/>
    <mergeCell ref="D4:D5"/>
    <mergeCell ref="F4:F5"/>
    <mergeCell ref="G4:I4"/>
    <mergeCell ref="E4:E5"/>
  </mergeCells>
  <conditionalFormatting sqref="B6:C121 A4:C4 A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1">
      <selection activeCell="F5" sqref="F5:H5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38" t="s">
        <v>126</v>
      </c>
      <c r="B1" s="138"/>
      <c r="C1" s="138"/>
      <c r="D1" s="138"/>
      <c r="E1" s="138"/>
      <c r="F1" s="138"/>
      <c r="G1" s="138"/>
      <c r="H1" s="138"/>
      <c r="I1" s="138"/>
    </row>
    <row r="3" spans="6:8" ht="15" thickBot="1">
      <c r="F3" s="41"/>
      <c r="G3" s="41"/>
      <c r="H3" s="41"/>
    </row>
    <row r="4" spans="1:9" ht="14.25" customHeight="1">
      <c r="A4" s="153" t="s">
        <v>121</v>
      </c>
      <c r="B4" s="155" t="s">
        <v>120</v>
      </c>
      <c r="C4" s="157" t="s">
        <v>119</v>
      </c>
      <c r="D4" s="148" t="s">
        <v>161</v>
      </c>
      <c r="E4" s="148" t="s">
        <v>162</v>
      </c>
      <c r="F4" s="159" t="s">
        <v>163</v>
      </c>
      <c r="G4" s="159"/>
      <c r="H4" s="159"/>
      <c r="I4" s="146" t="s">
        <v>165</v>
      </c>
    </row>
    <row r="5" spans="1:9" ht="42.75" customHeight="1">
      <c r="A5" s="154"/>
      <c r="B5" s="156"/>
      <c r="C5" s="158"/>
      <c r="D5" s="148"/>
      <c r="E5" s="148"/>
      <c r="F5" s="11" t="s">
        <v>151</v>
      </c>
      <c r="G5" s="11" t="s">
        <v>152</v>
      </c>
      <c r="H5" s="11" t="s">
        <v>153</v>
      </c>
      <c r="I5" s="14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707207</v>
      </c>
      <c r="E6" s="16">
        <v>216832</v>
      </c>
      <c r="F6" s="16">
        <v>64425</v>
      </c>
      <c r="G6" s="16">
        <v>59586</v>
      </c>
      <c r="H6" s="16">
        <v>55415</v>
      </c>
      <c r="I6" s="45">
        <f>F6+G6+H6+E6</f>
        <v>396258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1405787</v>
      </c>
      <c r="E7" s="16">
        <v>392315</v>
      </c>
      <c r="F7" s="16">
        <v>120431</v>
      </c>
      <c r="G7" s="16">
        <v>121574</v>
      </c>
      <c r="H7" s="16">
        <v>127291</v>
      </c>
      <c r="I7" s="45">
        <f aca="true" t="shared" si="0" ref="I7:I70">F7+G7+H7+E7</f>
        <v>761611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226690</v>
      </c>
      <c r="E8" s="16">
        <v>71121</v>
      </c>
      <c r="F8" s="16">
        <v>18330</v>
      </c>
      <c r="G8" s="16">
        <v>23777</v>
      </c>
      <c r="H8" s="16">
        <v>26310</v>
      </c>
      <c r="I8" s="45">
        <f t="shared" si="0"/>
        <v>139538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662956</v>
      </c>
      <c r="E9" s="16">
        <v>203804</v>
      </c>
      <c r="F9" s="16">
        <v>70533</v>
      </c>
      <c r="G9" s="16">
        <v>63904</v>
      </c>
      <c r="H9" s="16">
        <v>68538</v>
      </c>
      <c r="I9" s="45">
        <f t="shared" si="0"/>
        <v>406779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360233</v>
      </c>
      <c r="E10" s="16">
        <v>107388</v>
      </c>
      <c r="F10" s="16">
        <v>35063</v>
      </c>
      <c r="G10" s="16">
        <v>35637</v>
      </c>
      <c r="H10" s="16">
        <v>34253</v>
      </c>
      <c r="I10" s="45">
        <f t="shared" si="0"/>
        <v>212341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814189</v>
      </c>
      <c r="E11" s="16">
        <v>256781</v>
      </c>
      <c r="F11" s="16">
        <v>74622</v>
      </c>
      <c r="G11" s="16">
        <v>81415</v>
      </c>
      <c r="H11" s="16">
        <v>79679</v>
      </c>
      <c r="I11" s="45">
        <f t="shared" si="0"/>
        <v>492497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579989</v>
      </c>
      <c r="E12" s="16">
        <v>172427</v>
      </c>
      <c r="F12" s="16">
        <v>60500</v>
      </c>
      <c r="G12" s="16">
        <v>58676</v>
      </c>
      <c r="H12" s="16">
        <v>54739</v>
      </c>
      <c r="I12" s="45">
        <f t="shared" si="0"/>
        <v>346342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410554</v>
      </c>
      <c r="E13" s="16">
        <v>123480</v>
      </c>
      <c r="F13" s="16">
        <v>39101</v>
      </c>
      <c r="G13" s="16">
        <v>37024</v>
      </c>
      <c r="H13" s="16">
        <v>36142</v>
      </c>
      <c r="I13" s="45">
        <f t="shared" si="0"/>
        <v>235747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4196821</v>
      </c>
      <c r="E14" s="16">
        <v>1248101</v>
      </c>
      <c r="F14" s="16">
        <v>430509</v>
      </c>
      <c r="G14" s="16">
        <v>410686</v>
      </c>
      <c r="H14" s="16">
        <v>393060</v>
      </c>
      <c r="I14" s="45">
        <f t="shared" si="0"/>
        <v>2482356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1015294</v>
      </c>
      <c r="E15" s="16">
        <v>326115</v>
      </c>
      <c r="F15" s="16">
        <v>108804</v>
      </c>
      <c r="G15" s="16">
        <v>111848</v>
      </c>
      <c r="H15" s="16">
        <v>107582</v>
      </c>
      <c r="I15" s="45">
        <f t="shared" si="0"/>
        <v>654349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175883</v>
      </c>
      <c r="E16" s="16">
        <v>61837</v>
      </c>
      <c r="F16" s="16">
        <v>16461</v>
      </c>
      <c r="G16" s="16">
        <v>18355</v>
      </c>
      <c r="H16" s="16">
        <v>18192</v>
      </c>
      <c r="I16" s="45">
        <f t="shared" si="0"/>
        <v>114845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712002</v>
      </c>
      <c r="E17" s="16">
        <v>201479</v>
      </c>
      <c r="F17" s="16">
        <v>73118</v>
      </c>
      <c r="G17" s="16">
        <v>64533</v>
      </c>
      <c r="H17" s="16">
        <v>62394</v>
      </c>
      <c r="I17" s="45">
        <f t="shared" si="0"/>
        <v>401524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506383</v>
      </c>
      <c r="E18" s="16">
        <v>153896</v>
      </c>
      <c r="F18" s="16">
        <v>49314</v>
      </c>
      <c r="G18" s="16">
        <v>47063</v>
      </c>
      <c r="H18" s="16">
        <v>47215</v>
      </c>
      <c r="I18" s="45">
        <f t="shared" si="0"/>
        <v>297488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283292</v>
      </c>
      <c r="E19" s="16">
        <v>88179</v>
      </c>
      <c r="F19" s="16">
        <v>28245</v>
      </c>
      <c r="G19" s="16">
        <v>26836</v>
      </c>
      <c r="H19" s="16">
        <v>28790</v>
      </c>
      <c r="I19" s="45">
        <f t="shared" si="0"/>
        <v>172050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761141</v>
      </c>
      <c r="E20" s="16">
        <v>232551</v>
      </c>
      <c r="F20" s="16">
        <v>72196</v>
      </c>
      <c r="G20" s="16">
        <v>69383</v>
      </c>
      <c r="H20" s="16">
        <v>60150</v>
      </c>
      <c r="I20" s="45">
        <f t="shared" si="0"/>
        <v>434280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182829</v>
      </c>
      <c r="E21" s="16">
        <v>57623</v>
      </c>
      <c r="F21" s="16">
        <v>20922</v>
      </c>
      <c r="G21" s="16">
        <v>17176</v>
      </c>
      <c r="H21" s="16">
        <v>12538</v>
      </c>
      <c r="I21" s="45">
        <f t="shared" si="0"/>
        <v>108259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1213317</v>
      </c>
      <c r="E22" s="16">
        <v>361491</v>
      </c>
      <c r="F22" s="16">
        <v>120204</v>
      </c>
      <c r="G22" s="16">
        <v>110460</v>
      </c>
      <c r="H22" s="16">
        <v>114186</v>
      </c>
      <c r="I22" s="45">
        <f t="shared" si="0"/>
        <v>706341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225014</v>
      </c>
      <c r="E23" s="16">
        <v>63465</v>
      </c>
      <c r="F23" s="16">
        <v>18288</v>
      </c>
      <c r="G23" s="16">
        <v>13932</v>
      </c>
      <c r="H23" s="16">
        <v>17952</v>
      </c>
      <c r="I23" s="45">
        <f t="shared" si="0"/>
        <v>113637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932828</v>
      </c>
      <c r="E24" s="16">
        <v>284525</v>
      </c>
      <c r="F24" s="16">
        <v>88605</v>
      </c>
      <c r="G24" s="16">
        <v>88851</v>
      </c>
      <c r="H24" s="16">
        <v>82979</v>
      </c>
      <c r="I24" s="45">
        <f t="shared" si="0"/>
        <v>544960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503208</v>
      </c>
      <c r="E25" s="16">
        <v>157126</v>
      </c>
      <c r="F25" s="16">
        <v>51749</v>
      </c>
      <c r="G25" s="16">
        <v>53644</v>
      </c>
      <c r="H25" s="16">
        <v>53222</v>
      </c>
      <c r="I25" s="45">
        <f t="shared" si="0"/>
        <v>315741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143206</v>
      </c>
      <c r="E26" s="16">
        <v>42764</v>
      </c>
      <c r="F26" s="16">
        <v>14107</v>
      </c>
      <c r="G26" s="16">
        <v>13307</v>
      </c>
      <c r="H26" s="16">
        <v>13392</v>
      </c>
      <c r="I26" s="45">
        <f t="shared" si="0"/>
        <v>83570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136515</v>
      </c>
      <c r="E27" s="16">
        <v>36296</v>
      </c>
      <c r="F27" s="16">
        <v>11891</v>
      </c>
      <c r="G27" s="16">
        <v>13815</v>
      </c>
      <c r="H27" s="16">
        <v>10570</v>
      </c>
      <c r="I27" s="45">
        <f t="shared" si="0"/>
        <v>72572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226019</v>
      </c>
      <c r="E28" s="16">
        <v>66035</v>
      </c>
      <c r="F28" s="16">
        <v>21177</v>
      </c>
      <c r="G28" s="16">
        <v>22111</v>
      </c>
      <c r="H28" s="16">
        <v>22460</v>
      </c>
      <c r="I28" s="45">
        <f t="shared" si="0"/>
        <v>131783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250256</v>
      </c>
      <c r="E29" s="19">
        <v>78013</v>
      </c>
      <c r="F29" s="19">
        <v>22945</v>
      </c>
      <c r="G29" s="19">
        <v>25718</v>
      </c>
      <c r="H29" s="19">
        <v>24908</v>
      </c>
      <c r="I29" s="45">
        <f t="shared" si="0"/>
        <v>151584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328424</v>
      </c>
      <c r="E30" s="16">
        <v>98309</v>
      </c>
      <c r="F30" s="16">
        <v>30803</v>
      </c>
      <c r="G30" s="16">
        <v>30806</v>
      </c>
      <c r="H30" s="16">
        <v>30650</v>
      </c>
      <c r="I30" s="45">
        <f t="shared" si="0"/>
        <v>190568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214990</v>
      </c>
      <c r="E31" s="16">
        <v>63323</v>
      </c>
      <c r="F31" s="16">
        <v>20010</v>
      </c>
      <c r="G31" s="16">
        <v>18720</v>
      </c>
      <c r="H31" s="16">
        <v>18927</v>
      </c>
      <c r="I31" s="45">
        <f t="shared" si="0"/>
        <v>120980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944114</v>
      </c>
      <c r="E32" s="16">
        <v>291739</v>
      </c>
      <c r="F32" s="16">
        <v>91978</v>
      </c>
      <c r="G32" s="16">
        <v>81101</v>
      </c>
      <c r="H32" s="16">
        <v>85217</v>
      </c>
      <c r="I32" s="45">
        <f t="shared" si="0"/>
        <v>550035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492066</v>
      </c>
      <c r="E33" s="16">
        <v>152744</v>
      </c>
      <c r="F33" s="16">
        <v>48410</v>
      </c>
      <c r="G33" s="16">
        <v>50648</v>
      </c>
      <c r="H33" s="16">
        <v>42797</v>
      </c>
      <c r="I33" s="45">
        <f t="shared" si="0"/>
        <v>294599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519710</v>
      </c>
      <c r="E34" s="16">
        <v>159046</v>
      </c>
      <c r="F34" s="16">
        <v>53512</v>
      </c>
      <c r="G34" s="16">
        <v>47853</v>
      </c>
      <c r="H34" s="16">
        <v>42446</v>
      </c>
      <c r="I34" s="45">
        <f t="shared" si="0"/>
        <v>302857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509587</v>
      </c>
      <c r="E35" s="16">
        <v>159729</v>
      </c>
      <c r="F35" s="16">
        <v>50881</v>
      </c>
      <c r="G35" s="16">
        <v>48765</v>
      </c>
      <c r="H35" s="16">
        <v>49786</v>
      </c>
      <c r="I35" s="45">
        <f t="shared" si="0"/>
        <v>309161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454363</v>
      </c>
      <c r="E36" s="16">
        <v>141893</v>
      </c>
      <c r="F36" s="16">
        <v>51495</v>
      </c>
      <c r="G36" s="16">
        <v>50038</v>
      </c>
      <c r="H36" s="16">
        <v>43059</v>
      </c>
      <c r="I36" s="45">
        <f t="shared" si="0"/>
        <v>286485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5024088</v>
      </c>
      <c r="E37" s="16">
        <v>1532216</v>
      </c>
      <c r="F37" s="16">
        <v>516669</v>
      </c>
      <c r="G37" s="16">
        <v>488500</v>
      </c>
      <c r="H37" s="16">
        <v>479701</v>
      </c>
      <c r="I37" s="45">
        <f t="shared" si="0"/>
        <v>3017086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488888</v>
      </c>
      <c r="E38" s="16">
        <v>150042</v>
      </c>
      <c r="F38" s="16">
        <v>48728</v>
      </c>
      <c r="G38" s="16">
        <v>47748</v>
      </c>
      <c r="H38" s="16">
        <v>49427</v>
      </c>
      <c r="I38" s="45">
        <f t="shared" si="0"/>
        <v>295945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617383</v>
      </c>
      <c r="E39" s="16">
        <v>184631</v>
      </c>
      <c r="F39" s="16">
        <v>60558</v>
      </c>
      <c r="G39" s="16">
        <v>61230</v>
      </c>
      <c r="H39" s="16">
        <v>61004</v>
      </c>
      <c r="I39" s="45">
        <f t="shared" si="0"/>
        <v>367423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245638</v>
      </c>
      <c r="E40" s="16">
        <v>79973</v>
      </c>
      <c r="F40" s="16">
        <v>28947</v>
      </c>
      <c r="G40" s="16">
        <v>26912</v>
      </c>
      <c r="H40" s="16">
        <v>27731</v>
      </c>
      <c r="I40" s="45">
        <f t="shared" si="0"/>
        <v>163563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1143001</v>
      </c>
      <c r="E41" s="16">
        <v>322000</v>
      </c>
      <c r="F41" s="16">
        <v>102000</v>
      </c>
      <c r="G41" s="16">
        <v>104000</v>
      </c>
      <c r="H41" s="16">
        <v>96000</v>
      </c>
      <c r="I41" s="45">
        <f t="shared" si="0"/>
        <v>624000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1270001</v>
      </c>
      <c r="E42" s="16">
        <v>387611</v>
      </c>
      <c r="F42" s="16">
        <v>127734</v>
      </c>
      <c r="G42" s="16">
        <v>123275</v>
      </c>
      <c r="H42" s="16">
        <v>119254</v>
      </c>
      <c r="I42" s="45">
        <f t="shared" si="0"/>
        <v>757874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240295</v>
      </c>
      <c r="E43" s="16">
        <v>75830</v>
      </c>
      <c r="F43" s="16">
        <v>25664</v>
      </c>
      <c r="G43" s="16">
        <v>20916</v>
      </c>
      <c r="H43" s="16">
        <v>24259</v>
      </c>
      <c r="I43" s="45">
        <f t="shared" si="0"/>
        <v>146669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301882</v>
      </c>
      <c r="E44" s="16">
        <v>105064</v>
      </c>
      <c r="F44" s="16">
        <v>31851</v>
      </c>
      <c r="G44" s="16">
        <v>27324</v>
      </c>
      <c r="H44" s="16">
        <v>28505</v>
      </c>
      <c r="I44" s="45">
        <f t="shared" si="0"/>
        <v>192744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479246</v>
      </c>
      <c r="E45" s="16">
        <v>140000</v>
      </c>
      <c r="F45" s="16">
        <v>51500</v>
      </c>
      <c r="G45" s="16">
        <v>48000</v>
      </c>
      <c r="H45" s="16">
        <v>44300</v>
      </c>
      <c r="I45" s="45">
        <f t="shared" si="0"/>
        <v>283800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322040</v>
      </c>
      <c r="E46" s="16">
        <v>99884</v>
      </c>
      <c r="F46" s="16">
        <v>33700</v>
      </c>
      <c r="G46" s="16">
        <v>33700</v>
      </c>
      <c r="H46" s="16">
        <v>33700</v>
      </c>
      <c r="I46" s="45">
        <f t="shared" si="0"/>
        <v>200984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60542</v>
      </c>
      <c r="E47" s="16">
        <v>17474</v>
      </c>
      <c r="F47" s="16">
        <v>5613</v>
      </c>
      <c r="G47" s="16">
        <v>6470</v>
      </c>
      <c r="H47" s="16">
        <v>4092</v>
      </c>
      <c r="I47" s="45">
        <f t="shared" si="0"/>
        <v>33649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243383</v>
      </c>
      <c r="E48" s="16">
        <v>73921</v>
      </c>
      <c r="F48" s="16">
        <v>23185</v>
      </c>
      <c r="G48" s="16">
        <v>20378</v>
      </c>
      <c r="H48" s="16">
        <v>22945</v>
      </c>
      <c r="I48" s="45">
        <f t="shared" si="0"/>
        <v>140429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385381</v>
      </c>
      <c r="E49" s="16">
        <v>117691</v>
      </c>
      <c r="F49" s="16">
        <v>40300</v>
      </c>
      <c r="G49" s="16">
        <v>37707</v>
      </c>
      <c r="H49" s="16">
        <v>37376</v>
      </c>
      <c r="I49" s="45">
        <f t="shared" si="0"/>
        <v>233074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567465</v>
      </c>
      <c r="E50" s="16">
        <v>156155</v>
      </c>
      <c r="F50" s="16">
        <v>46421</v>
      </c>
      <c r="G50" s="16">
        <v>53549</v>
      </c>
      <c r="H50" s="16">
        <v>51970</v>
      </c>
      <c r="I50" s="45">
        <f t="shared" si="0"/>
        <v>308095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825900</v>
      </c>
      <c r="E51" s="16">
        <v>270721</v>
      </c>
      <c r="F51" s="16">
        <v>94603</v>
      </c>
      <c r="G51" s="16">
        <v>91007</v>
      </c>
      <c r="H51" s="16">
        <v>87081</v>
      </c>
      <c r="I51" s="45">
        <f t="shared" si="0"/>
        <v>543412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613291</v>
      </c>
      <c r="E52" s="16">
        <v>170027</v>
      </c>
      <c r="F52" s="16">
        <v>54352</v>
      </c>
      <c r="G52" s="16">
        <v>55006</v>
      </c>
      <c r="H52" s="16">
        <v>53318</v>
      </c>
      <c r="I52" s="45">
        <f t="shared" si="0"/>
        <v>332703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452258</v>
      </c>
      <c r="E53" s="16">
        <v>133248</v>
      </c>
      <c r="F53" s="16">
        <v>45241</v>
      </c>
      <c r="G53" s="16">
        <v>42051</v>
      </c>
      <c r="H53" s="16">
        <v>41987</v>
      </c>
      <c r="I53" s="45">
        <f t="shared" si="0"/>
        <v>262527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191698</v>
      </c>
      <c r="E54" s="16">
        <v>56320</v>
      </c>
      <c r="F54" s="16">
        <v>15680</v>
      </c>
      <c r="G54" s="16">
        <v>16500</v>
      </c>
      <c r="H54" s="16">
        <v>16392</v>
      </c>
      <c r="I54" s="45">
        <f t="shared" si="0"/>
        <v>104892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143091</v>
      </c>
      <c r="E55" s="16">
        <v>40108</v>
      </c>
      <c r="F55" s="16">
        <v>14377</v>
      </c>
      <c r="G55" s="16">
        <v>14005</v>
      </c>
      <c r="H55" s="16">
        <v>13556</v>
      </c>
      <c r="I55" s="45">
        <f t="shared" si="0"/>
        <v>82046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405348</v>
      </c>
      <c r="E56" s="16">
        <v>122164</v>
      </c>
      <c r="F56" s="16">
        <v>37695</v>
      </c>
      <c r="G56" s="16">
        <v>37583</v>
      </c>
      <c r="H56" s="16">
        <v>40494</v>
      </c>
      <c r="I56" s="45">
        <f t="shared" si="0"/>
        <v>237936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580130</v>
      </c>
      <c r="E57" s="16">
        <v>178880</v>
      </c>
      <c r="F57" s="16">
        <v>59610</v>
      </c>
      <c r="G57" s="16">
        <v>59911</v>
      </c>
      <c r="H57" s="16">
        <v>74918</v>
      </c>
      <c r="I57" s="45">
        <f t="shared" si="0"/>
        <v>373319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255598</v>
      </c>
      <c r="E58" s="16">
        <v>77709</v>
      </c>
      <c r="F58" s="16">
        <v>22222</v>
      </c>
      <c r="G58" s="16">
        <v>26852</v>
      </c>
      <c r="H58" s="16">
        <v>26577</v>
      </c>
      <c r="I58" s="45">
        <f t="shared" si="0"/>
        <v>153360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279560</v>
      </c>
      <c r="E59" s="16">
        <v>84363</v>
      </c>
      <c r="F59" s="16">
        <v>29016</v>
      </c>
      <c r="G59" s="16">
        <v>26525</v>
      </c>
      <c r="H59" s="16">
        <v>22800</v>
      </c>
      <c r="I59" s="45">
        <f t="shared" si="0"/>
        <v>162704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60885</v>
      </c>
      <c r="E60" s="16">
        <v>18363</v>
      </c>
      <c r="F60" s="16">
        <v>6542</v>
      </c>
      <c r="G60" s="16">
        <v>5996</v>
      </c>
      <c r="H60" s="16">
        <v>4862</v>
      </c>
      <c r="I60" s="45">
        <f t="shared" si="0"/>
        <v>35763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160003</v>
      </c>
      <c r="E61" s="16">
        <v>49912</v>
      </c>
      <c r="F61" s="16">
        <v>15768</v>
      </c>
      <c r="G61" s="16">
        <v>15169</v>
      </c>
      <c r="H61" s="16">
        <v>16516</v>
      </c>
      <c r="I61" s="45">
        <f t="shared" si="0"/>
        <v>97365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102477</v>
      </c>
      <c r="E62" s="16">
        <v>26050</v>
      </c>
      <c r="F62" s="16">
        <v>8586</v>
      </c>
      <c r="G62" s="16">
        <v>8234</v>
      </c>
      <c r="H62" s="16">
        <v>8186</v>
      </c>
      <c r="I62" s="45">
        <f t="shared" si="0"/>
        <v>51056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217295</v>
      </c>
      <c r="E63" s="16">
        <v>68389</v>
      </c>
      <c r="F63" s="16">
        <v>24161</v>
      </c>
      <c r="G63" s="16">
        <v>20824</v>
      </c>
      <c r="H63" s="16">
        <v>23135</v>
      </c>
      <c r="I63" s="45">
        <f t="shared" si="0"/>
        <v>136509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192213</v>
      </c>
      <c r="E64" s="16">
        <v>59103</v>
      </c>
      <c r="F64" s="16">
        <v>19074</v>
      </c>
      <c r="G64" s="16">
        <v>18986</v>
      </c>
      <c r="H64" s="16">
        <v>15965</v>
      </c>
      <c r="I64" s="45">
        <f t="shared" si="0"/>
        <v>113128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405221</v>
      </c>
      <c r="E65" s="16">
        <v>112596</v>
      </c>
      <c r="F65" s="16">
        <v>35533</v>
      </c>
      <c r="G65" s="16">
        <v>35599</v>
      </c>
      <c r="H65" s="16">
        <v>34391</v>
      </c>
      <c r="I65" s="45">
        <f t="shared" si="0"/>
        <v>218119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490032</v>
      </c>
      <c r="E66" s="16">
        <v>145900</v>
      </c>
      <c r="F66" s="16">
        <v>47505</v>
      </c>
      <c r="G66" s="16">
        <v>49916</v>
      </c>
      <c r="H66" s="16">
        <v>45054</v>
      </c>
      <c r="I66" s="45">
        <f t="shared" si="0"/>
        <v>288375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394277</v>
      </c>
      <c r="E67" s="16">
        <v>112353</v>
      </c>
      <c r="F67" s="16">
        <v>35160</v>
      </c>
      <c r="G67" s="16">
        <v>34308</v>
      </c>
      <c r="H67" s="16">
        <v>33104</v>
      </c>
      <c r="I67" s="45">
        <f t="shared" si="0"/>
        <v>214925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>
        <v>162975</v>
      </c>
      <c r="E68" s="16">
        <v>48918</v>
      </c>
      <c r="F68" s="16">
        <v>15882</v>
      </c>
      <c r="G68" s="16">
        <v>14559</v>
      </c>
      <c r="H68" s="16">
        <v>15785</v>
      </c>
      <c r="I68" s="45">
        <f t="shared" si="0"/>
        <v>95144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264470</v>
      </c>
      <c r="E69" s="16">
        <v>70906</v>
      </c>
      <c r="F69" s="16">
        <v>23245</v>
      </c>
      <c r="G69" s="16">
        <v>23734</v>
      </c>
      <c r="H69" s="16">
        <v>22335</v>
      </c>
      <c r="I69" s="45">
        <f t="shared" si="0"/>
        <v>140220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157113</v>
      </c>
      <c r="E70" s="16">
        <v>49773</v>
      </c>
      <c r="F70" s="16">
        <v>16559</v>
      </c>
      <c r="G70" s="16">
        <v>16647</v>
      </c>
      <c r="H70" s="16">
        <v>15122</v>
      </c>
      <c r="I70" s="45">
        <f t="shared" si="0"/>
        <v>98101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454428</v>
      </c>
      <c r="E71" s="16">
        <v>142693</v>
      </c>
      <c r="F71" s="16">
        <v>44948</v>
      </c>
      <c r="G71" s="16">
        <v>47369</v>
      </c>
      <c r="H71" s="16">
        <v>51294</v>
      </c>
      <c r="I71" s="45">
        <f aca="true" t="shared" si="1" ref="I71:I121">F71+G71+H71+E71</f>
        <v>286304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143097</v>
      </c>
      <c r="E72" s="16">
        <v>41579</v>
      </c>
      <c r="F72" s="16">
        <v>12895</v>
      </c>
      <c r="G72" s="16">
        <v>13372</v>
      </c>
      <c r="H72" s="16">
        <v>13372</v>
      </c>
      <c r="I72" s="45">
        <f t="shared" si="1"/>
        <v>81218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244559</v>
      </c>
      <c r="E73" s="16">
        <v>75640</v>
      </c>
      <c r="F73" s="16">
        <v>23599</v>
      </c>
      <c r="G73" s="16">
        <v>24701</v>
      </c>
      <c r="H73" s="16">
        <v>23310</v>
      </c>
      <c r="I73" s="45">
        <f t="shared" si="1"/>
        <v>147250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234830</v>
      </c>
      <c r="E74" s="16">
        <v>72500</v>
      </c>
      <c r="F74" s="16">
        <v>23500</v>
      </c>
      <c r="G74" s="16">
        <v>22000</v>
      </c>
      <c r="H74" s="16">
        <v>22000</v>
      </c>
      <c r="I74" s="45">
        <f t="shared" si="1"/>
        <v>140000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294370</v>
      </c>
      <c r="E75" s="16">
        <v>85938</v>
      </c>
      <c r="F75" s="16">
        <v>21534</v>
      </c>
      <c r="G75" s="16">
        <v>27493</v>
      </c>
      <c r="H75" s="16">
        <v>28544</v>
      </c>
      <c r="I75" s="45">
        <f t="shared" si="1"/>
        <v>163509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92744</v>
      </c>
      <c r="E76" s="16">
        <v>27615</v>
      </c>
      <c r="F76" s="16">
        <v>8444</v>
      </c>
      <c r="G76" s="16">
        <v>9099</v>
      </c>
      <c r="H76" s="16">
        <v>8914</v>
      </c>
      <c r="I76" s="45">
        <f t="shared" si="1"/>
        <v>54072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48401</v>
      </c>
      <c r="E77" s="16">
        <v>14092</v>
      </c>
      <c r="F77" s="16">
        <v>4496</v>
      </c>
      <c r="G77" s="16">
        <v>4496</v>
      </c>
      <c r="H77" s="16">
        <v>4496</v>
      </c>
      <c r="I77" s="45">
        <f t="shared" si="1"/>
        <v>27580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147154</v>
      </c>
      <c r="E78" s="16">
        <v>41960</v>
      </c>
      <c r="F78" s="16">
        <v>13847</v>
      </c>
      <c r="G78" s="16">
        <v>13557</v>
      </c>
      <c r="H78" s="16">
        <v>13269</v>
      </c>
      <c r="I78" s="45">
        <f t="shared" si="1"/>
        <v>82633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245398</v>
      </c>
      <c r="E79" s="16">
        <v>58413</v>
      </c>
      <c r="F79" s="16">
        <v>17798</v>
      </c>
      <c r="G79" s="16">
        <v>16303</v>
      </c>
      <c r="H79" s="16">
        <v>15032</v>
      </c>
      <c r="I79" s="45">
        <f t="shared" si="1"/>
        <v>107546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157221</v>
      </c>
      <c r="E80" s="16">
        <v>42608</v>
      </c>
      <c r="F80" s="16">
        <v>13818</v>
      </c>
      <c r="G80" s="16">
        <v>13411</v>
      </c>
      <c r="H80" s="16">
        <v>13369</v>
      </c>
      <c r="I80" s="45">
        <f t="shared" si="1"/>
        <v>83206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182233</v>
      </c>
      <c r="E81" s="16">
        <v>57619</v>
      </c>
      <c r="F81" s="16">
        <v>18676</v>
      </c>
      <c r="G81" s="16">
        <v>14327</v>
      </c>
      <c r="H81" s="16">
        <v>15687</v>
      </c>
      <c r="I81" s="45">
        <f t="shared" si="1"/>
        <v>106309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552299</v>
      </c>
      <c r="E82" s="16">
        <v>162478</v>
      </c>
      <c r="F82" s="16">
        <v>53655</v>
      </c>
      <c r="G82" s="16">
        <v>51204</v>
      </c>
      <c r="H82" s="16">
        <v>50928</v>
      </c>
      <c r="I82" s="45">
        <f t="shared" si="1"/>
        <v>318265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169083</v>
      </c>
      <c r="E83" s="16">
        <v>44767</v>
      </c>
      <c r="F83" s="16">
        <v>12018</v>
      </c>
      <c r="G83" s="16">
        <v>13500</v>
      </c>
      <c r="H83" s="16">
        <v>11966</v>
      </c>
      <c r="I83" s="45">
        <f t="shared" si="1"/>
        <v>82251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105151</v>
      </c>
      <c r="E84" s="16">
        <v>33185</v>
      </c>
      <c r="F84" s="16">
        <v>12779</v>
      </c>
      <c r="G84" s="16">
        <v>11925</v>
      </c>
      <c r="H84" s="16">
        <v>11971</v>
      </c>
      <c r="I84" s="45">
        <f t="shared" si="1"/>
        <v>69860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154691</v>
      </c>
      <c r="E85" s="16">
        <v>47006</v>
      </c>
      <c r="F85" s="16">
        <v>15351</v>
      </c>
      <c r="G85" s="16">
        <v>15356</v>
      </c>
      <c r="H85" s="16">
        <v>17157</v>
      </c>
      <c r="I85" s="45">
        <f t="shared" si="1"/>
        <v>94870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243684</v>
      </c>
      <c r="E86" s="16">
        <v>72600</v>
      </c>
      <c r="F86" s="16">
        <v>23724</v>
      </c>
      <c r="G86" s="16">
        <v>25362</v>
      </c>
      <c r="H86" s="16">
        <v>24543</v>
      </c>
      <c r="I86" s="45">
        <f t="shared" si="1"/>
        <v>146229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113509</v>
      </c>
      <c r="E87" s="16">
        <v>34358</v>
      </c>
      <c r="F87" s="16">
        <v>11208</v>
      </c>
      <c r="G87" s="16">
        <v>11831</v>
      </c>
      <c r="H87" s="16">
        <v>11225</v>
      </c>
      <c r="I87" s="45">
        <f t="shared" si="1"/>
        <v>68622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229505</v>
      </c>
      <c r="E88" s="16">
        <v>66871</v>
      </c>
      <c r="F88" s="16">
        <v>20341</v>
      </c>
      <c r="G88" s="16">
        <v>20656</v>
      </c>
      <c r="H88" s="16">
        <v>21622</v>
      </c>
      <c r="I88" s="45">
        <f t="shared" si="1"/>
        <v>129490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199627</v>
      </c>
      <c r="E89" s="16">
        <v>58583</v>
      </c>
      <c r="F89" s="16">
        <v>19174</v>
      </c>
      <c r="G89" s="16">
        <v>18933</v>
      </c>
      <c r="H89" s="16">
        <v>18200</v>
      </c>
      <c r="I89" s="45">
        <f t="shared" si="1"/>
        <v>114890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275406</v>
      </c>
      <c r="E90" s="16">
        <v>74091</v>
      </c>
      <c r="F90" s="16">
        <v>24062</v>
      </c>
      <c r="G90" s="16">
        <v>23878</v>
      </c>
      <c r="H90" s="16">
        <v>23010</v>
      </c>
      <c r="I90" s="45">
        <f t="shared" si="1"/>
        <v>145041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151966</v>
      </c>
      <c r="E91" s="16">
        <v>48203</v>
      </c>
      <c r="F91" s="16">
        <v>14578</v>
      </c>
      <c r="G91" s="16">
        <v>15257</v>
      </c>
      <c r="H91" s="16">
        <v>15898</v>
      </c>
      <c r="I91" s="45">
        <f t="shared" si="1"/>
        <v>93936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154297</v>
      </c>
      <c r="E92" s="16">
        <v>42922</v>
      </c>
      <c r="F92" s="16">
        <v>11239</v>
      </c>
      <c r="G92" s="16">
        <v>12861</v>
      </c>
      <c r="H92" s="16">
        <v>12573</v>
      </c>
      <c r="I92" s="45">
        <f t="shared" si="1"/>
        <v>79595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228343</v>
      </c>
      <c r="E93" s="16">
        <v>68621</v>
      </c>
      <c r="F93" s="16">
        <v>24540</v>
      </c>
      <c r="G93" s="16">
        <v>27844</v>
      </c>
      <c r="H93" s="16">
        <v>25104</v>
      </c>
      <c r="I93" s="45">
        <f t="shared" si="1"/>
        <v>146109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>
        <v>239623</v>
      </c>
      <c r="E94" s="16">
        <v>82000</v>
      </c>
      <c r="F94" s="16">
        <v>25076</v>
      </c>
      <c r="G94" s="16">
        <v>24943</v>
      </c>
      <c r="H94" s="16">
        <v>22981</v>
      </c>
      <c r="I94" s="45">
        <f t="shared" si="1"/>
        <v>155000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203512</v>
      </c>
      <c r="E95" s="16">
        <v>60425</v>
      </c>
      <c r="F95" s="16">
        <v>19168</v>
      </c>
      <c r="G95" s="16">
        <v>18624</v>
      </c>
      <c r="H95" s="16">
        <v>17866</v>
      </c>
      <c r="I95" s="45">
        <f t="shared" si="1"/>
        <v>116083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157938</v>
      </c>
      <c r="E96" s="16">
        <v>43396</v>
      </c>
      <c r="F96" s="16">
        <v>12897</v>
      </c>
      <c r="G96" s="16">
        <v>12956</v>
      </c>
      <c r="H96" s="16">
        <v>12224</v>
      </c>
      <c r="I96" s="45">
        <f t="shared" si="1"/>
        <v>81473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78257</v>
      </c>
      <c r="E97" s="16">
        <v>22450</v>
      </c>
      <c r="F97" s="16">
        <v>6934</v>
      </c>
      <c r="G97" s="16">
        <v>6553</v>
      </c>
      <c r="H97" s="16">
        <v>6537</v>
      </c>
      <c r="I97" s="45">
        <f t="shared" si="1"/>
        <v>42474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239623</v>
      </c>
      <c r="E98" s="16">
        <v>70113</v>
      </c>
      <c r="F98" s="16">
        <v>20323</v>
      </c>
      <c r="G98" s="16">
        <v>21133</v>
      </c>
      <c r="H98" s="16">
        <v>20934</v>
      </c>
      <c r="I98" s="45">
        <f t="shared" si="1"/>
        <v>132503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239057</v>
      </c>
      <c r="E99" s="16">
        <v>69417</v>
      </c>
      <c r="F99" s="16">
        <v>16791</v>
      </c>
      <c r="G99" s="16">
        <v>16569</v>
      </c>
      <c r="H99" s="16">
        <v>16352</v>
      </c>
      <c r="I99" s="45">
        <f t="shared" si="1"/>
        <v>119129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688516</v>
      </c>
      <c r="E100" s="16">
        <v>207382</v>
      </c>
      <c r="F100" s="16">
        <v>69555</v>
      </c>
      <c r="G100" s="16">
        <v>66390</v>
      </c>
      <c r="H100" s="16">
        <v>68696</v>
      </c>
      <c r="I100" s="45">
        <f t="shared" si="1"/>
        <v>412023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317900</v>
      </c>
      <c r="E101" s="16">
        <v>91695</v>
      </c>
      <c r="F101" s="16">
        <v>31441</v>
      </c>
      <c r="G101" s="16">
        <v>28890</v>
      </c>
      <c r="H101" s="16">
        <v>22137</v>
      </c>
      <c r="I101" s="45">
        <f t="shared" si="1"/>
        <v>174163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92553</v>
      </c>
      <c r="E102" s="16">
        <v>35704</v>
      </c>
      <c r="F102" s="16">
        <v>10963</v>
      </c>
      <c r="G102" s="16">
        <v>11687</v>
      </c>
      <c r="H102" s="16">
        <v>11946</v>
      </c>
      <c r="I102" s="45">
        <f t="shared" si="1"/>
        <v>70300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131793</v>
      </c>
      <c r="E103" s="16">
        <v>39848</v>
      </c>
      <c r="F103" s="16">
        <v>13504</v>
      </c>
      <c r="G103" s="16">
        <v>11707</v>
      </c>
      <c r="H103" s="16">
        <v>12707</v>
      </c>
      <c r="I103" s="45">
        <f t="shared" si="1"/>
        <v>77766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45774</v>
      </c>
      <c r="E104" s="16">
        <v>14029</v>
      </c>
      <c r="F104" s="16">
        <v>3775</v>
      </c>
      <c r="G104" s="16">
        <v>4147</v>
      </c>
      <c r="H104" s="16">
        <v>3990</v>
      </c>
      <c r="I104" s="45">
        <f t="shared" si="1"/>
        <v>25941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199389</v>
      </c>
      <c r="E105" s="16">
        <v>59393</v>
      </c>
      <c r="F105" s="16">
        <v>16790</v>
      </c>
      <c r="G105" s="16">
        <v>19196</v>
      </c>
      <c r="H105" s="16">
        <v>13233</v>
      </c>
      <c r="I105" s="45">
        <f t="shared" si="1"/>
        <v>108612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301017</v>
      </c>
      <c r="E106" s="16">
        <v>90456</v>
      </c>
      <c r="F106" s="16">
        <v>26794</v>
      </c>
      <c r="G106" s="16">
        <v>32950</v>
      </c>
      <c r="H106" s="16">
        <v>27925</v>
      </c>
      <c r="I106" s="45">
        <f t="shared" si="1"/>
        <v>178125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314054</v>
      </c>
      <c r="E107" s="16">
        <v>94187</v>
      </c>
      <c r="F107" s="16">
        <v>33259</v>
      </c>
      <c r="G107" s="16">
        <v>30351</v>
      </c>
      <c r="H107" s="16">
        <v>28344</v>
      </c>
      <c r="I107" s="45">
        <f t="shared" si="1"/>
        <v>186141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109417</v>
      </c>
      <c r="E108" s="16">
        <v>35731</v>
      </c>
      <c r="F108" s="16">
        <v>10410</v>
      </c>
      <c r="G108" s="16">
        <v>10041</v>
      </c>
      <c r="H108" s="16">
        <v>10965</v>
      </c>
      <c r="I108" s="45">
        <f t="shared" si="1"/>
        <v>67147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165374</v>
      </c>
      <c r="E109" s="16">
        <v>48180</v>
      </c>
      <c r="F109" s="16">
        <v>16016</v>
      </c>
      <c r="G109" s="16">
        <v>16159</v>
      </c>
      <c r="H109" s="16">
        <v>17006</v>
      </c>
      <c r="I109" s="45">
        <f t="shared" si="1"/>
        <v>97361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165372</v>
      </c>
      <c r="E110" s="16">
        <v>42707</v>
      </c>
      <c r="F110" s="16">
        <v>11572</v>
      </c>
      <c r="G110" s="16">
        <v>12298</v>
      </c>
      <c r="H110" s="16">
        <v>12209</v>
      </c>
      <c r="I110" s="45">
        <f t="shared" si="1"/>
        <v>78786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233115</v>
      </c>
      <c r="E111" s="16">
        <v>62139</v>
      </c>
      <c r="F111" s="16">
        <v>21653</v>
      </c>
      <c r="G111" s="16">
        <v>17879</v>
      </c>
      <c r="H111" s="16">
        <v>20813</v>
      </c>
      <c r="I111" s="45">
        <f t="shared" si="1"/>
        <v>122484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157333</v>
      </c>
      <c r="E112" s="16">
        <v>48506</v>
      </c>
      <c r="F112" s="16">
        <v>16619</v>
      </c>
      <c r="G112" s="16">
        <v>16853</v>
      </c>
      <c r="H112" s="16">
        <v>16393</v>
      </c>
      <c r="I112" s="45">
        <f t="shared" si="1"/>
        <v>98371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86094</v>
      </c>
      <c r="E113" s="16">
        <v>25257</v>
      </c>
      <c r="F113" s="16">
        <v>5094</v>
      </c>
      <c r="G113" s="16">
        <v>7162</v>
      </c>
      <c r="H113" s="16">
        <v>5814</v>
      </c>
      <c r="I113" s="45">
        <f t="shared" si="1"/>
        <v>43327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520244</v>
      </c>
      <c r="E114" s="16">
        <v>148435</v>
      </c>
      <c r="F114" s="16">
        <v>49225</v>
      </c>
      <c r="G114" s="16">
        <v>50232</v>
      </c>
      <c r="H114" s="16">
        <v>48282</v>
      </c>
      <c r="I114" s="45">
        <f t="shared" si="1"/>
        <v>296174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188468</v>
      </c>
      <c r="E115" s="16">
        <v>53970</v>
      </c>
      <c r="F115" s="16">
        <v>13289</v>
      </c>
      <c r="G115" s="16">
        <v>18633</v>
      </c>
      <c r="H115" s="16">
        <v>17571</v>
      </c>
      <c r="I115" s="45">
        <f t="shared" si="1"/>
        <v>103463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294345</v>
      </c>
      <c r="E116" s="16">
        <v>91214</v>
      </c>
      <c r="F116" s="16">
        <v>29057</v>
      </c>
      <c r="G116" s="16">
        <v>25384</v>
      </c>
      <c r="H116" s="16">
        <v>29138</v>
      </c>
      <c r="I116" s="45">
        <f t="shared" si="1"/>
        <v>174793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96952</v>
      </c>
      <c r="E117" s="16">
        <v>28704</v>
      </c>
      <c r="F117" s="16">
        <v>10376</v>
      </c>
      <c r="G117" s="16">
        <v>9598</v>
      </c>
      <c r="H117" s="16">
        <v>10148</v>
      </c>
      <c r="I117" s="45">
        <f t="shared" si="1"/>
        <v>58826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325751</v>
      </c>
      <c r="E118" s="16">
        <v>101281</v>
      </c>
      <c r="F118" s="16">
        <v>34724</v>
      </c>
      <c r="G118" s="16">
        <v>31336</v>
      </c>
      <c r="H118" s="16">
        <v>33471</v>
      </c>
      <c r="I118" s="45">
        <f t="shared" si="1"/>
        <v>200812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70056</v>
      </c>
      <c r="E119" s="16">
        <v>24494</v>
      </c>
      <c r="F119" s="16">
        <v>7158</v>
      </c>
      <c r="G119" s="16">
        <v>6871</v>
      </c>
      <c r="H119" s="16">
        <v>7762</v>
      </c>
      <c r="I119" s="45">
        <f t="shared" si="1"/>
        <v>46285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131884</v>
      </c>
      <c r="E120" s="16">
        <v>35192</v>
      </c>
      <c r="F120" s="16">
        <v>12959</v>
      </c>
      <c r="G120" s="16">
        <v>13367</v>
      </c>
      <c r="H120" s="16">
        <v>14345</v>
      </c>
      <c r="I120" s="45">
        <f t="shared" si="1"/>
        <v>75863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271658</v>
      </c>
      <c r="E121" s="16">
        <v>82835</v>
      </c>
      <c r="F121" s="16">
        <v>28101</v>
      </c>
      <c r="G121" s="16">
        <v>11813</v>
      </c>
      <c r="H121" s="16">
        <v>44224</v>
      </c>
      <c r="I121" s="45">
        <f t="shared" si="1"/>
        <v>166973</v>
      </c>
    </row>
    <row r="122" spans="1:10" s="22" customFormat="1" ht="32.25" customHeight="1" thickBot="1">
      <c r="A122" s="149" t="s">
        <v>0</v>
      </c>
      <c r="B122" s="150"/>
      <c r="C122" s="150"/>
      <c r="D122" s="14">
        <f aca="true" t="shared" si="2" ref="D122:I122">SUM(D6:D121)</f>
        <v>48725000</v>
      </c>
      <c r="E122" s="14">
        <f t="shared" si="2"/>
        <v>14632204</v>
      </c>
      <c r="F122" s="14">
        <f t="shared" si="2"/>
        <v>4762057</v>
      </c>
      <c r="G122" s="14">
        <f t="shared" si="2"/>
        <v>4638820</v>
      </c>
      <c r="H122" s="14">
        <f t="shared" si="2"/>
        <v>4584178</v>
      </c>
      <c r="I122" s="14">
        <f t="shared" si="2"/>
        <v>28617259</v>
      </c>
      <c r="J122" s="5"/>
    </row>
    <row r="124" ht="14.25">
      <c r="A124" s="3" t="s">
        <v>140</v>
      </c>
    </row>
    <row r="125" ht="14.25">
      <c r="A125" s="3" t="s">
        <v>139</v>
      </c>
    </row>
  </sheetData>
  <sheetProtection/>
  <mergeCells count="9">
    <mergeCell ref="A122:C122"/>
    <mergeCell ref="A1:I1"/>
    <mergeCell ref="A4:A5"/>
    <mergeCell ref="B4:B5"/>
    <mergeCell ref="C4:C5"/>
    <mergeCell ref="F4:H4"/>
    <mergeCell ref="I4:I5"/>
    <mergeCell ref="D4:D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89">
      <selection activeCell="I99" sqref="I99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38" t="s">
        <v>126</v>
      </c>
      <c r="B1" s="138"/>
      <c r="C1" s="138"/>
      <c r="D1" s="138"/>
      <c r="E1" s="138"/>
      <c r="F1" s="138"/>
      <c r="G1" s="138"/>
      <c r="H1" s="138"/>
      <c r="I1" s="138"/>
    </row>
    <row r="3" spans="6:8" ht="15" thickBot="1">
      <c r="F3" s="41"/>
      <c r="G3" s="41"/>
      <c r="H3" s="41"/>
    </row>
    <row r="4" spans="1:9" ht="14.25" customHeight="1">
      <c r="A4" s="153" t="s">
        <v>121</v>
      </c>
      <c r="B4" s="155" t="s">
        <v>120</v>
      </c>
      <c r="C4" s="157" t="s">
        <v>119</v>
      </c>
      <c r="D4" s="148" t="s">
        <v>161</v>
      </c>
      <c r="E4" s="148" t="s">
        <v>162</v>
      </c>
      <c r="F4" s="159" t="s">
        <v>163</v>
      </c>
      <c r="G4" s="159"/>
      <c r="H4" s="159"/>
      <c r="I4" s="146" t="s">
        <v>165</v>
      </c>
    </row>
    <row r="5" spans="1:9" ht="42.75" customHeight="1">
      <c r="A5" s="154"/>
      <c r="B5" s="156"/>
      <c r="C5" s="158"/>
      <c r="D5" s="148"/>
      <c r="E5" s="148"/>
      <c r="F5" s="11" t="s">
        <v>151</v>
      </c>
      <c r="G5" s="11" t="s">
        <v>152</v>
      </c>
      <c r="H5" s="11" t="s">
        <v>153</v>
      </c>
      <c r="I5" s="14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f>F6+G6+H6+E6</f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f aca="true" t="shared" si="0" ref="I7:I70">F7+G7+H7+E7</f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5">
        <f t="shared" si="0"/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5">
        <f t="shared" si="0"/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5">
        <f t="shared" si="0"/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5">
        <f t="shared" si="0"/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f t="shared" si="0"/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f t="shared" si="0"/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f t="shared" si="0"/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5">
        <f t="shared" si="0"/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5">
        <f t="shared" si="0"/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5">
        <f t="shared" si="0"/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5">
        <f t="shared" si="0"/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5">
        <f t="shared" si="0"/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5">
        <f t="shared" si="0"/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5">
        <f t="shared" si="0"/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5">
        <f t="shared" si="0"/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5">
        <f t="shared" si="0"/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5">
        <f t="shared" si="0"/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5">
        <f t="shared" si="0"/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5">
        <f t="shared" si="0"/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5">
        <f t="shared" si="0"/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5">
        <f t="shared" si="0"/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45">
        <f t="shared" si="0"/>
        <v>0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45">
        <f t="shared" si="0"/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5">
        <f t="shared" si="0"/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5">
        <f t="shared" si="0"/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45">
        <f t="shared" si="0"/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5">
        <f t="shared" si="0"/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45">
        <f t="shared" si="0"/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45">
        <f t="shared" si="0"/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5">
        <f t="shared" si="0"/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45">
        <f t="shared" si="0"/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45">
        <f t="shared" si="0"/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45">
        <f t="shared" si="0"/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45">
        <f t="shared" si="0"/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5">
        <f t="shared" si="0"/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45">
        <f t="shared" si="0"/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45">
        <f t="shared" si="0"/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45">
        <f t="shared" si="0"/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45">
        <f t="shared" si="0"/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5">
        <f t="shared" si="0"/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5">
        <f t="shared" si="0"/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5">
        <f t="shared" si="0"/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5">
        <f t="shared" si="0"/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5">
        <f t="shared" si="0"/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5">
        <f t="shared" si="0"/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5">
        <f t="shared" si="0"/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5">
        <f t="shared" si="0"/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45">
        <f t="shared" si="0"/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45">
        <f t="shared" si="0"/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45">
        <f t="shared" si="0"/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45">
        <f t="shared" si="0"/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45">
        <f t="shared" si="0"/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45">
        <f t="shared" si="0"/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45">
        <f t="shared" si="0"/>
        <v>0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45">
        <f t="shared" si="0"/>
        <v>0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45">
        <f t="shared" si="0"/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45">
        <f t="shared" si="0"/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45">
        <f aca="true" t="shared" si="1" ref="I71:I121">F71+G71+H71+E71</f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45">
        <f t="shared" si="1"/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45">
        <f t="shared" si="1"/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45">
        <f t="shared" si="1"/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45">
        <f t="shared" si="1"/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45">
        <f t="shared" si="1"/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45">
        <f t="shared" si="1"/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45">
        <f t="shared" si="1"/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45">
        <f t="shared" si="1"/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45">
        <f t="shared" si="1"/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45">
        <f t="shared" si="1"/>
        <v>0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45">
        <f t="shared" si="1"/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45">
        <f t="shared" si="1"/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45">
        <f t="shared" si="1"/>
        <v>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45">
        <f t="shared" si="1"/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45">
        <f t="shared" si="1"/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45">
        <f t="shared" si="1"/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45">
        <f t="shared" si="1"/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45">
        <f t="shared" si="1"/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45">
        <f t="shared" si="1"/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45">
        <f t="shared" si="1"/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45">
        <f t="shared" si="1"/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45">
        <f t="shared" si="1"/>
        <v>0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45">
        <f t="shared" si="1"/>
        <v>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45">
        <f t="shared" si="1"/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45">
        <f t="shared" si="1"/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45">
        <f t="shared" si="1"/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45">
        <f t="shared" si="1"/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13000</v>
      </c>
      <c r="E99" s="15">
        <v>0</v>
      </c>
      <c r="F99" s="15">
        <v>1635</v>
      </c>
      <c r="G99" s="15">
        <v>1421</v>
      </c>
      <c r="H99" s="15">
        <v>1421</v>
      </c>
      <c r="I99" s="45">
        <f t="shared" si="1"/>
        <v>4477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45">
        <f t="shared" si="1"/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45">
        <f t="shared" si="1"/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45">
        <f t="shared" si="1"/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45">
        <f t="shared" si="1"/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45">
        <f t="shared" si="1"/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45">
        <f t="shared" si="1"/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45">
        <f t="shared" si="1"/>
        <v>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45">
        <f t="shared" si="1"/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45">
        <f t="shared" si="1"/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45">
        <f t="shared" si="1"/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45">
        <f t="shared" si="1"/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45">
        <f t="shared" si="1"/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45">
        <f t="shared" si="1"/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45">
        <f t="shared" si="1"/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45">
        <f t="shared" si="1"/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45">
        <f t="shared" si="1"/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45">
        <f t="shared" si="1"/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45">
        <f t="shared" si="1"/>
        <v>0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45">
        <f t="shared" si="1"/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45">
        <f t="shared" si="1"/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45">
        <f t="shared" si="1"/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45">
        <f t="shared" si="1"/>
        <v>0</v>
      </c>
    </row>
    <row r="122" spans="1:10" s="22" customFormat="1" ht="32.25" customHeight="1" thickBot="1">
      <c r="A122" s="149" t="s">
        <v>0</v>
      </c>
      <c r="B122" s="150"/>
      <c r="C122" s="150"/>
      <c r="D122" s="14">
        <f aca="true" t="shared" si="2" ref="D122:I122">SUM(D6:D121)</f>
        <v>13000</v>
      </c>
      <c r="E122" s="14">
        <f t="shared" si="2"/>
        <v>0</v>
      </c>
      <c r="F122" s="14">
        <f t="shared" si="2"/>
        <v>1635</v>
      </c>
      <c r="G122" s="14">
        <f t="shared" si="2"/>
        <v>1421</v>
      </c>
      <c r="H122" s="14">
        <f t="shared" si="2"/>
        <v>1421</v>
      </c>
      <c r="I122" s="14">
        <f t="shared" si="2"/>
        <v>4477</v>
      </c>
      <c r="J122" s="5"/>
    </row>
    <row r="124" ht="14.25">
      <c r="A124" s="3" t="s">
        <v>140</v>
      </c>
    </row>
    <row r="125" ht="14.25">
      <c r="A125" s="3" t="s">
        <v>139</v>
      </c>
    </row>
  </sheetData>
  <sheetProtection/>
  <mergeCells count="9">
    <mergeCell ref="A122:C122"/>
    <mergeCell ref="A1:I1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9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04" sqref="K104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2.851562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0" width="9.140625" style="1" customWidth="1"/>
    <col min="11" max="12" width="18.140625" style="1" customWidth="1"/>
    <col min="13" max="16384" width="9.140625" style="1" customWidth="1"/>
  </cols>
  <sheetData>
    <row r="1" spans="2:8" ht="46.5" customHeight="1">
      <c r="B1" s="135" t="s">
        <v>130</v>
      </c>
      <c r="C1" s="135"/>
      <c r="D1" s="135"/>
      <c r="E1" s="135"/>
      <c r="F1" s="135"/>
      <c r="G1" s="135"/>
      <c r="H1" s="135"/>
    </row>
    <row r="2" spans="2:12" ht="15" thickBot="1">
      <c r="B2" s="3"/>
      <c r="D2" s="171" t="s">
        <v>169</v>
      </c>
      <c r="E2" s="160"/>
      <c r="F2" s="171"/>
      <c r="G2" s="171"/>
      <c r="H2" s="171"/>
      <c r="I2" s="171"/>
      <c r="J2" s="171"/>
      <c r="K2" s="171"/>
      <c r="L2" s="171"/>
    </row>
    <row r="3" spans="1:9" ht="14.25" customHeight="1">
      <c r="A3" s="164" t="s">
        <v>121</v>
      </c>
      <c r="B3" s="166" t="s">
        <v>120</v>
      </c>
      <c r="C3" s="168" t="s">
        <v>119</v>
      </c>
      <c r="D3" s="148" t="s">
        <v>161</v>
      </c>
      <c r="E3" s="148" t="s">
        <v>162</v>
      </c>
      <c r="F3" s="159" t="s">
        <v>163</v>
      </c>
      <c r="G3" s="159"/>
      <c r="H3" s="159"/>
      <c r="I3" s="146" t="s">
        <v>165</v>
      </c>
    </row>
    <row r="4" spans="1:9" ht="42.75" customHeight="1">
      <c r="A4" s="165"/>
      <c r="B4" s="167"/>
      <c r="C4" s="169"/>
      <c r="D4" s="148"/>
      <c r="E4" s="148"/>
      <c r="F4" s="11" t="s">
        <v>151</v>
      </c>
      <c r="G4" s="11" t="s">
        <v>152</v>
      </c>
      <c r="H4" s="11" t="s">
        <v>153</v>
      </c>
      <c r="I4" s="147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58">
        <v>0</v>
      </c>
      <c r="E5" s="86">
        <v>0</v>
      </c>
      <c r="F5" s="59">
        <v>0</v>
      </c>
      <c r="G5" s="16">
        <v>0</v>
      </c>
      <c r="H5" s="15">
        <v>0</v>
      </c>
      <c r="I5" s="15">
        <f>F5+G5+H5+E5</f>
        <v>0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F6+G6+H6+E6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12120</v>
      </c>
      <c r="E10" s="15">
        <v>3030</v>
      </c>
      <c r="F10" s="59">
        <v>1010</v>
      </c>
      <c r="G10" s="16">
        <v>1010</v>
      </c>
      <c r="H10" s="15">
        <v>1010</v>
      </c>
      <c r="I10" s="15">
        <f t="shared" si="0"/>
        <v>6060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1218</v>
      </c>
      <c r="E11" s="15">
        <v>300</v>
      </c>
      <c r="F11" s="59">
        <v>100</v>
      </c>
      <c r="G11" s="16">
        <v>0</v>
      </c>
      <c r="H11" s="15">
        <v>200</v>
      </c>
      <c r="I11" s="15">
        <f t="shared" si="0"/>
        <v>600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1016</v>
      </c>
      <c r="E12" s="15">
        <v>0</v>
      </c>
      <c r="F12" s="59">
        <v>0</v>
      </c>
      <c r="G12" s="16">
        <v>300</v>
      </c>
      <c r="H12" s="15">
        <v>100</v>
      </c>
      <c r="I12" s="15">
        <f t="shared" si="0"/>
        <v>400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150519</v>
      </c>
      <c r="E13" s="15">
        <v>40529</v>
      </c>
      <c r="F13" s="59">
        <v>11387</v>
      </c>
      <c r="G13" s="16">
        <v>10947</v>
      </c>
      <c r="H13" s="15">
        <v>10540</v>
      </c>
      <c r="I13" s="15">
        <f t="shared" si="0"/>
        <v>73403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6090</v>
      </c>
      <c r="E14" s="15">
        <v>1500</v>
      </c>
      <c r="F14" s="59">
        <v>500</v>
      </c>
      <c r="G14" s="16">
        <v>500</v>
      </c>
      <c r="H14" s="15">
        <v>500</v>
      </c>
      <c r="I14" s="15">
        <f t="shared" si="0"/>
        <v>3000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0</v>
      </c>
      <c r="E15" s="15">
        <v>0</v>
      </c>
      <c r="F15" s="59">
        <v>0</v>
      </c>
      <c r="G15" s="16">
        <v>0</v>
      </c>
      <c r="H15" s="15">
        <v>0</v>
      </c>
      <c r="I15" s="15">
        <f t="shared" si="0"/>
        <v>0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3000</v>
      </c>
      <c r="E17" s="15">
        <v>750</v>
      </c>
      <c r="F17" s="59">
        <v>250</v>
      </c>
      <c r="G17" s="16">
        <v>250</v>
      </c>
      <c r="H17" s="15">
        <v>250</v>
      </c>
      <c r="I17" s="15">
        <f t="shared" si="0"/>
        <v>1500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20400</v>
      </c>
      <c r="E19" s="15">
        <v>5100</v>
      </c>
      <c r="F19" s="59">
        <v>1700</v>
      </c>
      <c r="G19" s="16">
        <v>1700</v>
      </c>
      <c r="H19" s="15">
        <v>1700</v>
      </c>
      <c r="I19" s="15">
        <f t="shared" si="0"/>
        <v>10200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0</v>
      </c>
      <c r="E21" s="15">
        <v>0</v>
      </c>
      <c r="F21" s="59">
        <v>0</v>
      </c>
      <c r="G21" s="16">
        <v>0</v>
      </c>
      <c r="H21" s="15">
        <v>0</v>
      </c>
      <c r="I21" s="15">
        <f t="shared" si="0"/>
        <v>0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15337</v>
      </c>
      <c r="E24" s="15">
        <v>3235</v>
      </c>
      <c r="F24" s="59">
        <v>1527</v>
      </c>
      <c r="G24" s="16">
        <v>329</v>
      </c>
      <c r="H24" s="15">
        <v>2578</v>
      </c>
      <c r="I24" s="15">
        <f t="shared" si="0"/>
        <v>7669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7917</v>
      </c>
      <c r="E30" s="15">
        <v>1979</v>
      </c>
      <c r="F30" s="59">
        <v>650</v>
      </c>
      <c r="G30" s="16">
        <v>650</v>
      </c>
      <c r="H30" s="15">
        <v>679</v>
      </c>
      <c r="I30" s="15">
        <f t="shared" si="0"/>
        <v>3958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1200</v>
      </c>
      <c r="E31" s="15">
        <v>300</v>
      </c>
      <c r="F31" s="59">
        <v>100</v>
      </c>
      <c r="G31" s="16">
        <v>100</v>
      </c>
      <c r="H31" s="15">
        <v>100</v>
      </c>
      <c r="I31" s="15">
        <f t="shared" si="0"/>
        <v>600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0</v>
      </c>
      <c r="E34" s="15">
        <v>0</v>
      </c>
      <c r="F34" s="59">
        <v>0</v>
      </c>
      <c r="G34" s="16">
        <v>0</v>
      </c>
      <c r="H34" s="15">
        <v>0</v>
      </c>
      <c r="I34" s="15">
        <f t="shared" si="0"/>
        <v>0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3000</v>
      </c>
      <c r="E35" s="15">
        <v>750</v>
      </c>
      <c r="F35" s="59">
        <v>250</v>
      </c>
      <c r="G35" s="16">
        <v>250</v>
      </c>
      <c r="H35" s="15">
        <v>421</v>
      </c>
      <c r="I35" s="15">
        <f t="shared" si="0"/>
        <v>1671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67988</v>
      </c>
      <c r="E36" s="15">
        <v>19938</v>
      </c>
      <c r="F36" s="59">
        <v>5588</v>
      </c>
      <c r="G36" s="16">
        <v>5588</v>
      </c>
      <c r="H36" s="15">
        <v>5840</v>
      </c>
      <c r="I36" s="15">
        <f t="shared" si="0"/>
        <v>36954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11177</v>
      </c>
      <c r="E37" s="15">
        <v>4913</v>
      </c>
      <c r="F37" s="59">
        <v>688</v>
      </c>
      <c r="G37" s="16">
        <v>679</v>
      </c>
      <c r="H37" s="15">
        <v>695</v>
      </c>
      <c r="I37" s="15">
        <f t="shared" si="0"/>
        <v>6975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800</v>
      </c>
      <c r="E38" s="15">
        <v>800</v>
      </c>
      <c r="F38" s="59">
        <v>0</v>
      </c>
      <c r="G38" s="16">
        <v>0</v>
      </c>
      <c r="H38" s="15">
        <v>0</v>
      </c>
      <c r="I38" s="15">
        <f t="shared" si="0"/>
        <v>800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0</v>
      </c>
      <c r="E40" s="15">
        <v>0</v>
      </c>
      <c r="F40" s="59">
        <v>0</v>
      </c>
      <c r="G40" s="16">
        <v>0</v>
      </c>
      <c r="H40" s="15">
        <v>0</v>
      </c>
      <c r="I40" s="15">
        <f t="shared" si="0"/>
        <v>0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4400</v>
      </c>
      <c r="E41" s="15">
        <v>1650</v>
      </c>
      <c r="F41" s="59">
        <v>0</v>
      </c>
      <c r="G41" s="16">
        <v>250</v>
      </c>
      <c r="H41" s="15">
        <v>300</v>
      </c>
      <c r="I41" s="15">
        <f t="shared" si="0"/>
        <v>2200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0</v>
      </c>
      <c r="E42" s="15">
        <v>0</v>
      </c>
      <c r="F42" s="59">
        <v>0</v>
      </c>
      <c r="G42" s="16">
        <v>0</v>
      </c>
      <c r="H42" s="15">
        <v>0</v>
      </c>
      <c r="I42" s="15">
        <f t="shared" si="0"/>
        <v>0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7308</v>
      </c>
      <c r="E43" s="15">
        <v>1800</v>
      </c>
      <c r="F43" s="59">
        <v>2130</v>
      </c>
      <c r="G43" s="16">
        <v>2100</v>
      </c>
      <c r="H43" s="15">
        <v>900</v>
      </c>
      <c r="I43" s="15">
        <f t="shared" si="0"/>
        <v>6930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0</v>
      </c>
      <c r="E44" s="15">
        <v>0</v>
      </c>
      <c r="F44" s="59">
        <v>0</v>
      </c>
      <c r="G44" s="16">
        <v>0</v>
      </c>
      <c r="H44" s="15">
        <v>0</v>
      </c>
      <c r="I44" s="15">
        <f t="shared" si="0"/>
        <v>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1014</v>
      </c>
      <c r="E45" s="15">
        <v>0</v>
      </c>
      <c r="F45" s="59">
        <v>0</v>
      </c>
      <c r="G45" s="16">
        <v>466</v>
      </c>
      <c r="H45" s="15">
        <v>41</v>
      </c>
      <c r="I45" s="15">
        <f t="shared" si="0"/>
        <v>507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2437</v>
      </c>
      <c r="E47" s="15">
        <v>0</v>
      </c>
      <c r="F47" s="59">
        <v>0</v>
      </c>
      <c r="G47" s="16">
        <v>2437</v>
      </c>
      <c r="H47" s="15">
        <v>0</v>
      </c>
      <c r="I47" s="15">
        <f t="shared" si="0"/>
        <v>2437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3600</v>
      </c>
      <c r="E49" s="15">
        <v>900</v>
      </c>
      <c r="F49" s="59">
        <v>300</v>
      </c>
      <c r="G49" s="16">
        <v>300</v>
      </c>
      <c r="H49" s="15">
        <v>300</v>
      </c>
      <c r="I49" s="15">
        <f t="shared" si="0"/>
        <v>1800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15889</v>
      </c>
      <c r="E50" s="15">
        <v>3404</v>
      </c>
      <c r="F50" s="59">
        <v>2278</v>
      </c>
      <c r="G50" s="16">
        <v>2343</v>
      </c>
      <c r="H50" s="15">
        <v>4058</v>
      </c>
      <c r="I50" s="15">
        <f t="shared" si="0"/>
        <v>12083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33503</v>
      </c>
      <c r="E51" s="15">
        <v>8375</v>
      </c>
      <c r="F51" s="59">
        <v>2791</v>
      </c>
      <c r="G51" s="16">
        <v>2395</v>
      </c>
      <c r="H51" s="15">
        <v>2694</v>
      </c>
      <c r="I51" s="15">
        <f t="shared" si="0"/>
        <v>16255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>
        <v>0</v>
      </c>
      <c r="E54" s="15">
        <v>0</v>
      </c>
      <c r="F54" s="59">
        <v>0</v>
      </c>
      <c r="G54" s="16">
        <v>0</v>
      </c>
      <c r="H54" s="15">
        <v>0</v>
      </c>
      <c r="I54" s="15">
        <f t="shared" si="0"/>
        <v>0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9">
        <v>0</v>
      </c>
      <c r="E55" s="90">
        <v>0</v>
      </c>
      <c r="F55" s="59">
        <v>0</v>
      </c>
      <c r="G55" s="16">
        <v>0</v>
      </c>
      <c r="H55" s="15">
        <v>0</v>
      </c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9">
        <v>1800</v>
      </c>
      <c r="E56" s="90">
        <v>450</v>
      </c>
      <c r="F56" s="59">
        <v>150</v>
      </c>
      <c r="G56" s="16">
        <v>150</v>
      </c>
      <c r="H56" s="15">
        <v>150</v>
      </c>
      <c r="I56" s="15">
        <f t="shared" si="0"/>
        <v>900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9">
        <v>0</v>
      </c>
      <c r="E57" s="90">
        <v>0</v>
      </c>
      <c r="F57" s="59">
        <v>0</v>
      </c>
      <c r="G57" s="16">
        <v>0</v>
      </c>
      <c r="H57" s="15">
        <v>0</v>
      </c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>
        <v>2160</v>
      </c>
      <c r="E58" s="15">
        <v>540</v>
      </c>
      <c r="F58" s="59">
        <v>180</v>
      </c>
      <c r="G58" s="16">
        <v>180</v>
      </c>
      <c r="H58" s="15">
        <v>1260</v>
      </c>
      <c r="I58" s="15">
        <f t="shared" si="0"/>
        <v>2160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>
        <v>0</v>
      </c>
      <c r="E59" s="15">
        <v>0</v>
      </c>
      <c r="F59" s="59">
        <v>0</v>
      </c>
      <c r="G59" s="16">
        <v>0</v>
      </c>
      <c r="H59" s="15">
        <v>0</v>
      </c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>
        <v>0</v>
      </c>
      <c r="E60" s="15">
        <v>0</v>
      </c>
      <c r="F60" s="59">
        <v>0</v>
      </c>
      <c r="G60" s="16">
        <v>0</v>
      </c>
      <c r="H60" s="15">
        <v>0</v>
      </c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>
        <v>880</v>
      </c>
      <c r="E61" s="15">
        <v>160</v>
      </c>
      <c r="F61" s="59">
        <v>80</v>
      </c>
      <c r="G61" s="16">
        <v>80</v>
      </c>
      <c r="H61" s="15">
        <v>80</v>
      </c>
      <c r="I61" s="15">
        <f t="shared" si="0"/>
        <v>400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>
        <v>19550</v>
      </c>
      <c r="E62" s="15">
        <v>8992</v>
      </c>
      <c r="F62" s="59">
        <v>1173</v>
      </c>
      <c r="G62" s="16">
        <v>1173</v>
      </c>
      <c r="H62" s="15">
        <v>1173</v>
      </c>
      <c r="I62" s="15">
        <f t="shared" si="0"/>
        <v>12511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>
        <v>0</v>
      </c>
      <c r="E63" s="15">
        <v>0</v>
      </c>
      <c r="F63" s="59">
        <v>0</v>
      </c>
      <c r="G63" s="16">
        <v>0</v>
      </c>
      <c r="H63" s="15">
        <v>0</v>
      </c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>
        <v>0</v>
      </c>
      <c r="E64" s="15">
        <v>0</v>
      </c>
      <c r="F64" s="59">
        <v>0</v>
      </c>
      <c r="G64" s="16">
        <v>0</v>
      </c>
      <c r="H64" s="15">
        <v>0</v>
      </c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>
        <v>0</v>
      </c>
      <c r="E65" s="15">
        <v>0</v>
      </c>
      <c r="F65" s="59">
        <v>0</v>
      </c>
      <c r="G65" s="16">
        <v>0</v>
      </c>
      <c r="H65" s="15">
        <v>0</v>
      </c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>
        <v>300</v>
      </c>
      <c r="E66" s="15">
        <v>0</v>
      </c>
      <c r="F66" s="59">
        <v>300</v>
      </c>
      <c r="G66" s="16">
        <v>0</v>
      </c>
      <c r="H66" s="15">
        <v>0</v>
      </c>
      <c r="I66" s="15">
        <f t="shared" si="0"/>
        <v>300</v>
      </c>
    </row>
    <row r="67" spans="1:10" s="10" customFormat="1" ht="11.25" customHeight="1">
      <c r="A67" s="42">
        <v>63</v>
      </c>
      <c r="B67" s="56" t="s">
        <v>2</v>
      </c>
      <c r="C67" s="61" t="s">
        <v>55</v>
      </c>
      <c r="D67" s="87">
        <v>2579</v>
      </c>
      <c r="E67" s="15">
        <v>0</v>
      </c>
      <c r="F67" s="59">
        <v>0</v>
      </c>
      <c r="G67" s="16">
        <v>1699</v>
      </c>
      <c r="H67" s="15">
        <v>438</v>
      </c>
      <c r="I67" s="15">
        <f t="shared" si="0"/>
        <v>2137</v>
      </c>
      <c r="J67" s="5"/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9">
        <v>0</v>
      </c>
      <c r="E68" s="90">
        <v>0</v>
      </c>
      <c r="F68" s="59">
        <v>0</v>
      </c>
      <c r="G68" s="16">
        <v>0</v>
      </c>
      <c r="H68" s="15">
        <v>0</v>
      </c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>
        <v>0</v>
      </c>
      <c r="E69" s="15">
        <v>0</v>
      </c>
      <c r="F69" s="59">
        <v>0</v>
      </c>
      <c r="G69" s="16">
        <v>0</v>
      </c>
      <c r="H69" s="15">
        <v>0</v>
      </c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>
        <v>0</v>
      </c>
      <c r="E70" s="15">
        <v>0</v>
      </c>
      <c r="F70" s="59">
        <v>0</v>
      </c>
      <c r="G70" s="16">
        <v>0</v>
      </c>
      <c r="H70" s="15">
        <v>0</v>
      </c>
      <c r="I70" s="15">
        <f aca="true" t="shared" si="1" ref="I70:I120">F70+G70+H70+E70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>
        <v>0</v>
      </c>
      <c r="E71" s="15">
        <v>0</v>
      </c>
      <c r="F71" s="59">
        <v>0</v>
      </c>
      <c r="G71" s="16">
        <v>0</v>
      </c>
      <c r="H71" s="15">
        <v>0</v>
      </c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>
        <v>0</v>
      </c>
      <c r="E72" s="15">
        <v>0</v>
      </c>
      <c r="F72" s="59">
        <v>0</v>
      </c>
      <c r="G72" s="16">
        <v>0</v>
      </c>
      <c r="H72" s="15">
        <v>0</v>
      </c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>
        <v>0</v>
      </c>
      <c r="E73" s="15">
        <v>0</v>
      </c>
      <c r="F73" s="59">
        <v>0</v>
      </c>
      <c r="G73" s="16">
        <v>0</v>
      </c>
      <c r="H73" s="15">
        <v>0</v>
      </c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>
        <v>0</v>
      </c>
      <c r="E74" s="15">
        <v>0</v>
      </c>
      <c r="F74" s="59">
        <v>0</v>
      </c>
      <c r="G74" s="16">
        <v>0</v>
      </c>
      <c r="H74" s="15">
        <v>0</v>
      </c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>
        <v>0</v>
      </c>
      <c r="E75" s="15">
        <v>0</v>
      </c>
      <c r="F75" s="59">
        <v>0</v>
      </c>
      <c r="G75" s="16">
        <v>0</v>
      </c>
      <c r="H75" s="15">
        <v>0</v>
      </c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>
        <v>0</v>
      </c>
      <c r="E76" s="15">
        <v>0</v>
      </c>
      <c r="F76" s="59">
        <v>0</v>
      </c>
      <c r="G76" s="16">
        <v>0</v>
      </c>
      <c r="H76" s="15">
        <v>0</v>
      </c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>
        <v>0</v>
      </c>
      <c r="E77" s="15">
        <v>0</v>
      </c>
      <c r="F77" s="59">
        <v>0</v>
      </c>
      <c r="G77" s="16">
        <v>0</v>
      </c>
      <c r="H77" s="15">
        <v>0</v>
      </c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>
        <v>0</v>
      </c>
      <c r="E78" s="15">
        <v>0</v>
      </c>
      <c r="F78" s="59">
        <v>0</v>
      </c>
      <c r="G78" s="16">
        <v>0</v>
      </c>
      <c r="H78" s="15">
        <v>0</v>
      </c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>
        <v>1800</v>
      </c>
      <c r="E79" s="15">
        <v>450</v>
      </c>
      <c r="F79" s="59">
        <v>150</v>
      </c>
      <c r="G79" s="16">
        <v>150</v>
      </c>
      <c r="H79" s="15">
        <v>150</v>
      </c>
      <c r="I79" s="15">
        <f t="shared" si="1"/>
        <v>900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>
        <v>0</v>
      </c>
      <c r="E80" s="15">
        <v>0</v>
      </c>
      <c r="F80" s="59">
        <v>0</v>
      </c>
      <c r="G80" s="16">
        <v>0</v>
      </c>
      <c r="H80" s="15">
        <v>0</v>
      </c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>
        <v>1000</v>
      </c>
      <c r="E81" s="15">
        <v>0</v>
      </c>
      <c r="F81" s="59">
        <v>0</v>
      </c>
      <c r="G81" s="16">
        <v>0</v>
      </c>
      <c r="H81" s="15">
        <v>500</v>
      </c>
      <c r="I81" s="15">
        <f t="shared" si="1"/>
        <v>500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>
        <v>0</v>
      </c>
      <c r="E82" s="15">
        <v>0</v>
      </c>
      <c r="F82" s="59">
        <v>0</v>
      </c>
      <c r="G82" s="16">
        <v>0</v>
      </c>
      <c r="H82" s="15">
        <v>0</v>
      </c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>
        <v>0</v>
      </c>
      <c r="E83" s="15">
        <v>0</v>
      </c>
      <c r="F83" s="59">
        <v>0</v>
      </c>
      <c r="G83" s="16">
        <v>0</v>
      </c>
      <c r="H83" s="15">
        <v>0</v>
      </c>
      <c r="I83" s="15">
        <f t="shared" si="1"/>
        <v>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>
        <v>0</v>
      </c>
      <c r="E84" s="15">
        <v>0</v>
      </c>
      <c r="F84" s="59">
        <v>0</v>
      </c>
      <c r="G84" s="16">
        <v>0</v>
      </c>
      <c r="H84" s="15">
        <v>0</v>
      </c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>
        <v>0</v>
      </c>
      <c r="E85" s="15">
        <v>0</v>
      </c>
      <c r="F85" s="59">
        <v>0</v>
      </c>
      <c r="G85" s="16">
        <v>0</v>
      </c>
      <c r="H85" s="15">
        <v>0</v>
      </c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>
        <v>0</v>
      </c>
      <c r="E86" s="15">
        <v>0</v>
      </c>
      <c r="F86" s="59">
        <v>0</v>
      </c>
      <c r="G86" s="16">
        <v>0</v>
      </c>
      <c r="H86" s="15">
        <v>0</v>
      </c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>
        <v>0</v>
      </c>
      <c r="E87" s="15">
        <v>0</v>
      </c>
      <c r="F87" s="59">
        <v>0</v>
      </c>
      <c r="G87" s="16">
        <v>0</v>
      </c>
      <c r="H87" s="15">
        <v>0</v>
      </c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>
        <v>2412</v>
      </c>
      <c r="E88" s="15">
        <v>603</v>
      </c>
      <c r="F88" s="59">
        <v>201</v>
      </c>
      <c r="G88" s="16">
        <v>201</v>
      </c>
      <c r="H88" s="15">
        <v>201</v>
      </c>
      <c r="I88" s="15">
        <f t="shared" si="1"/>
        <v>1206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>
        <v>5472</v>
      </c>
      <c r="E89" s="15">
        <v>1368</v>
      </c>
      <c r="F89" s="59">
        <v>456</v>
      </c>
      <c r="G89" s="16">
        <v>456</v>
      </c>
      <c r="H89" s="15">
        <v>913</v>
      </c>
      <c r="I89" s="15">
        <f t="shared" si="1"/>
        <v>3193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>
        <v>0</v>
      </c>
      <c r="E90" s="15">
        <v>0</v>
      </c>
      <c r="F90" s="59">
        <v>0</v>
      </c>
      <c r="G90" s="16">
        <v>0</v>
      </c>
      <c r="H90" s="15">
        <v>0</v>
      </c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>
        <v>0</v>
      </c>
      <c r="E91" s="15">
        <v>0</v>
      </c>
      <c r="F91" s="59">
        <v>0</v>
      </c>
      <c r="G91" s="16">
        <v>0</v>
      </c>
      <c r="H91" s="15">
        <v>0</v>
      </c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>
        <v>0</v>
      </c>
      <c r="E92" s="15">
        <v>0</v>
      </c>
      <c r="F92" s="59">
        <v>0</v>
      </c>
      <c r="G92" s="16">
        <v>0</v>
      </c>
      <c r="H92" s="15">
        <v>0</v>
      </c>
      <c r="I92" s="15">
        <f t="shared" si="1"/>
        <v>0</v>
      </c>
    </row>
    <row r="93" spans="1:10" s="9" customFormat="1" ht="11.25" customHeight="1">
      <c r="A93" s="42">
        <v>89</v>
      </c>
      <c r="B93" s="56" t="s">
        <v>2</v>
      </c>
      <c r="C93" s="61" t="s">
        <v>29</v>
      </c>
      <c r="D93" s="87">
        <v>0</v>
      </c>
      <c r="E93" s="15">
        <v>0</v>
      </c>
      <c r="F93" s="59">
        <v>0</v>
      </c>
      <c r="G93" s="16">
        <v>0</v>
      </c>
      <c r="H93" s="15">
        <v>0</v>
      </c>
      <c r="I93" s="15">
        <f t="shared" si="1"/>
        <v>0</v>
      </c>
      <c r="J93" s="5"/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>
        <v>0</v>
      </c>
      <c r="E94" s="15">
        <v>0</v>
      </c>
      <c r="F94" s="59">
        <v>0</v>
      </c>
      <c r="G94" s="16">
        <v>0</v>
      </c>
      <c r="H94" s="15">
        <v>0</v>
      </c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>
        <v>68720</v>
      </c>
      <c r="E95" s="15">
        <v>18011</v>
      </c>
      <c r="F95" s="59">
        <v>5635</v>
      </c>
      <c r="G95" s="16">
        <v>8694</v>
      </c>
      <c r="H95" s="15">
        <v>7137</v>
      </c>
      <c r="I95" s="15">
        <f t="shared" si="1"/>
        <v>39477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>
        <v>0</v>
      </c>
      <c r="E96" s="15">
        <v>0</v>
      </c>
      <c r="F96" s="59">
        <v>0</v>
      </c>
      <c r="G96" s="16">
        <v>0</v>
      </c>
      <c r="H96" s="15">
        <v>0</v>
      </c>
      <c r="I96" s="15">
        <f t="shared" si="1"/>
        <v>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>
        <v>0</v>
      </c>
      <c r="E97" s="15">
        <v>0</v>
      </c>
      <c r="F97" s="59">
        <v>0</v>
      </c>
      <c r="G97" s="16">
        <v>0</v>
      </c>
      <c r="H97" s="15">
        <v>0</v>
      </c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>
        <v>0</v>
      </c>
      <c r="E98" s="15">
        <v>0</v>
      </c>
      <c r="F98" s="59">
        <v>0</v>
      </c>
      <c r="G98" s="16">
        <v>0</v>
      </c>
      <c r="H98" s="15">
        <v>0</v>
      </c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>
        <v>0</v>
      </c>
      <c r="E99" s="15">
        <v>0</v>
      </c>
      <c r="F99" s="59">
        <v>0</v>
      </c>
      <c r="G99" s="16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>
        <v>0</v>
      </c>
      <c r="E100" s="15">
        <v>0</v>
      </c>
      <c r="F100" s="59">
        <v>0</v>
      </c>
      <c r="G100" s="16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>
        <v>0</v>
      </c>
      <c r="E101" s="15">
        <v>0</v>
      </c>
      <c r="F101" s="59">
        <v>0</v>
      </c>
      <c r="G101" s="16">
        <v>0</v>
      </c>
      <c r="H101" s="15">
        <v>0</v>
      </c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>
        <v>0</v>
      </c>
      <c r="E102" s="15">
        <v>0</v>
      </c>
      <c r="F102" s="59">
        <v>0</v>
      </c>
      <c r="G102" s="16">
        <v>0</v>
      </c>
      <c r="H102" s="15">
        <v>0</v>
      </c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>
        <v>0</v>
      </c>
      <c r="E103" s="15">
        <v>0</v>
      </c>
      <c r="F103" s="59">
        <v>0</v>
      </c>
      <c r="G103" s="16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>
        <v>0</v>
      </c>
      <c r="E104" s="15">
        <v>0</v>
      </c>
      <c r="F104" s="59">
        <v>0</v>
      </c>
      <c r="G104" s="16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>
        <v>0</v>
      </c>
      <c r="E105" s="15">
        <v>0</v>
      </c>
      <c r="F105" s="59">
        <v>0</v>
      </c>
      <c r="G105" s="16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>
        <v>0</v>
      </c>
      <c r="E106" s="15">
        <v>0</v>
      </c>
      <c r="F106" s="59">
        <v>0</v>
      </c>
      <c r="G106" s="16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>
        <v>0</v>
      </c>
      <c r="E107" s="15">
        <v>0</v>
      </c>
      <c r="F107" s="59">
        <v>0</v>
      </c>
      <c r="G107" s="16">
        <v>0</v>
      </c>
      <c r="H107" s="15">
        <v>0</v>
      </c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>
        <v>0</v>
      </c>
      <c r="E108" s="15">
        <v>0</v>
      </c>
      <c r="F108" s="59">
        <v>0</v>
      </c>
      <c r="G108" s="16">
        <v>0</v>
      </c>
      <c r="H108" s="15">
        <v>0</v>
      </c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>
        <v>0</v>
      </c>
      <c r="E109" s="15">
        <v>0</v>
      </c>
      <c r="F109" s="59">
        <v>0</v>
      </c>
      <c r="G109" s="16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>
        <v>0</v>
      </c>
      <c r="E110" s="15">
        <v>0</v>
      </c>
      <c r="F110" s="59">
        <v>0</v>
      </c>
      <c r="G110" s="16">
        <v>0</v>
      </c>
      <c r="H110" s="15">
        <v>0</v>
      </c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>
        <v>0</v>
      </c>
      <c r="E111" s="15">
        <v>0</v>
      </c>
      <c r="F111" s="59">
        <v>0</v>
      </c>
      <c r="G111" s="16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>
        <v>5448</v>
      </c>
      <c r="E112" s="15">
        <v>1362</v>
      </c>
      <c r="F112" s="59">
        <v>454</v>
      </c>
      <c r="G112" s="16">
        <v>454</v>
      </c>
      <c r="H112" s="15">
        <v>454</v>
      </c>
      <c r="I112" s="15">
        <f t="shared" si="1"/>
        <v>2724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>
        <v>26747</v>
      </c>
      <c r="E113" s="15">
        <v>6947</v>
      </c>
      <c r="F113" s="59">
        <v>2100</v>
      </c>
      <c r="G113" s="16">
        <v>2478</v>
      </c>
      <c r="H113" s="15">
        <v>2589</v>
      </c>
      <c r="I113" s="15">
        <f t="shared" si="1"/>
        <v>14114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>
        <v>5656</v>
      </c>
      <c r="E114" s="15">
        <v>1414</v>
      </c>
      <c r="F114" s="59">
        <v>470</v>
      </c>
      <c r="G114" s="16">
        <v>471</v>
      </c>
      <c r="H114" s="15">
        <v>472</v>
      </c>
      <c r="I114" s="15">
        <f t="shared" si="1"/>
        <v>2827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>
        <v>0</v>
      </c>
      <c r="E115" s="15">
        <v>0</v>
      </c>
      <c r="F115" s="59">
        <v>0</v>
      </c>
      <c r="G115" s="16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>
        <v>3000</v>
      </c>
      <c r="E116" s="15">
        <v>300</v>
      </c>
      <c r="F116" s="59">
        <v>232</v>
      </c>
      <c r="G116" s="16">
        <v>300</v>
      </c>
      <c r="H116" s="15">
        <v>300</v>
      </c>
      <c r="I116" s="15">
        <f t="shared" si="1"/>
        <v>1132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>
        <v>0</v>
      </c>
      <c r="E117" s="15">
        <v>0</v>
      </c>
      <c r="F117" s="59">
        <v>0</v>
      </c>
      <c r="G117" s="16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>
        <v>0</v>
      </c>
      <c r="E118" s="15">
        <v>0</v>
      </c>
      <c r="F118" s="59">
        <v>0</v>
      </c>
      <c r="G118" s="16">
        <v>0</v>
      </c>
      <c r="H118" s="15">
        <v>0</v>
      </c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>
        <v>0</v>
      </c>
      <c r="E119" s="15">
        <v>0</v>
      </c>
      <c r="F119" s="59">
        <v>0</v>
      </c>
      <c r="G119" s="16">
        <v>0</v>
      </c>
      <c r="H119" s="15">
        <v>0</v>
      </c>
      <c r="I119" s="15">
        <f t="shared" si="1"/>
        <v>0</v>
      </c>
    </row>
    <row r="120" spans="1:9" s="5" customFormat="1" ht="11.25" customHeight="1">
      <c r="A120" s="42">
        <v>116</v>
      </c>
      <c r="B120" s="56" t="s">
        <v>2</v>
      </c>
      <c r="C120" s="61" t="s">
        <v>1</v>
      </c>
      <c r="D120" s="87">
        <v>0</v>
      </c>
      <c r="E120" s="15">
        <v>0</v>
      </c>
      <c r="F120" s="59">
        <v>0</v>
      </c>
      <c r="G120" s="16">
        <v>0</v>
      </c>
      <c r="H120" s="15">
        <v>0</v>
      </c>
      <c r="I120" s="15">
        <f t="shared" si="1"/>
        <v>0</v>
      </c>
    </row>
    <row r="121" spans="1:11" s="22" customFormat="1" ht="32.25" customHeight="1" thickBot="1">
      <c r="A121" s="161" t="s">
        <v>0</v>
      </c>
      <c r="B121" s="162"/>
      <c r="C121" s="162"/>
      <c r="D121" s="14">
        <f aca="true" t="shared" si="2" ref="D121:I121">SUM(D5:D120)</f>
        <v>517457</v>
      </c>
      <c r="E121" s="14">
        <f t="shared" si="2"/>
        <v>139850</v>
      </c>
      <c r="F121" s="14">
        <f t="shared" si="2"/>
        <v>42830</v>
      </c>
      <c r="G121" s="14">
        <f t="shared" si="2"/>
        <v>49080</v>
      </c>
      <c r="H121" s="14">
        <f t="shared" si="2"/>
        <v>48723</v>
      </c>
      <c r="I121" s="14">
        <f t="shared" si="2"/>
        <v>280483</v>
      </c>
      <c r="J121" s="5"/>
      <c r="K121" s="22">
        <v>280483</v>
      </c>
    </row>
    <row r="123" ht="14.25">
      <c r="A123" s="3" t="s">
        <v>141</v>
      </c>
    </row>
    <row r="124" ht="14.25">
      <c r="A124" s="3" t="s">
        <v>142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5" sqref="F5"/>
      <selection pane="topRight" activeCell="F5" sqref="F5"/>
      <selection pane="bottomLeft" activeCell="F5" sqref="F5"/>
      <selection pane="bottomRight" activeCell="I122" sqref="I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9.140625" style="2" customWidth="1"/>
    <col min="5" max="5" width="21.8515625" style="2" customWidth="1"/>
    <col min="6" max="9" width="14.8515625" style="1" customWidth="1"/>
    <col min="10" max="13" width="9.140625" style="1" customWidth="1"/>
    <col min="14" max="14" width="13.8515625" style="1" customWidth="1"/>
    <col min="15" max="16384" width="9.140625" style="1" customWidth="1"/>
  </cols>
  <sheetData>
    <row r="1" spans="1:5" ht="23.25" customHeight="1">
      <c r="A1" s="138" t="s">
        <v>127</v>
      </c>
      <c r="B1" s="138"/>
      <c r="C1" s="138"/>
      <c r="D1" s="21"/>
      <c r="E1" s="21"/>
    </row>
    <row r="3" spans="6:8" ht="15" thickBot="1">
      <c r="F3" s="41"/>
      <c r="G3" s="41"/>
      <c r="H3" s="41"/>
    </row>
    <row r="4" spans="1:9" ht="14.25" customHeight="1">
      <c r="A4" s="173" t="s">
        <v>121</v>
      </c>
      <c r="B4" s="175" t="s">
        <v>120</v>
      </c>
      <c r="C4" s="177" t="s">
        <v>119</v>
      </c>
      <c r="D4" s="172" t="s">
        <v>161</v>
      </c>
      <c r="E4" s="172" t="s">
        <v>162</v>
      </c>
      <c r="F4" s="159" t="s">
        <v>163</v>
      </c>
      <c r="G4" s="159"/>
      <c r="H4" s="159"/>
      <c r="I4" s="146" t="s">
        <v>165</v>
      </c>
    </row>
    <row r="5" spans="1:9" ht="68.25" customHeight="1">
      <c r="A5" s="174"/>
      <c r="B5" s="176"/>
      <c r="C5" s="178"/>
      <c r="D5" s="172"/>
      <c r="E5" s="172"/>
      <c r="F5" s="11" t="s">
        <v>151</v>
      </c>
      <c r="G5" s="11" t="s">
        <v>152</v>
      </c>
      <c r="H5" s="11" t="s">
        <v>153</v>
      </c>
      <c r="I5" s="147"/>
    </row>
    <row r="6" spans="1:9" s="5" customFormat="1" ht="11.25" customHeight="1">
      <c r="A6" s="42">
        <v>1</v>
      </c>
      <c r="B6" s="43" t="s">
        <v>70</v>
      </c>
      <c r="C6" s="44" t="s">
        <v>118</v>
      </c>
      <c r="D6" s="52">
        <v>248100</v>
      </c>
      <c r="E6" s="52">
        <v>77640</v>
      </c>
      <c r="F6" s="17">
        <v>18940</v>
      </c>
      <c r="G6" s="17">
        <v>18940</v>
      </c>
      <c r="H6" s="17">
        <v>18940</v>
      </c>
      <c r="I6" s="45">
        <f>E6+F6+G6+H6</f>
        <v>134460</v>
      </c>
    </row>
    <row r="7" spans="1:9" s="5" customFormat="1" ht="11.25" customHeight="1">
      <c r="A7" s="42">
        <v>2</v>
      </c>
      <c r="B7" s="43" t="s">
        <v>70</v>
      </c>
      <c r="C7" s="44" t="s">
        <v>117</v>
      </c>
      <c r="D7" s="52">
        <v>337140</v>
      </c>
      <c r="E7" s="52">
        <v>105504</v>
      </c>
      <c r="F7" s="17">
        <v>25738</v>
      </c>
      <c r="G7" s="17">
        <v>25738</v>
      </c>
      <c r="H7" s="17">
        <v>25738</v>
      </c>
      <c r="I7" s="45">
        <f aca="true" t="shared" si="0" ref="I7:I70">E7+F7+G7+H7</f>
        <v>182718</v>
      </c>
    </row>
    <row r="8" spans="1:9" s="5" customFormat="1" ht="11.25" customHeight="1">
      <c r="A8" s="42">
        <v>3</v>
      </c>
      <c r="B8" s="43" t="s">
        <v>70</v>
      </c>
      <c r="C8" s="44" t="s">
        <v>116</v>
      </c>
      <c r="D8" s="52">
        <v>167556</v>
      </c>
      <c r="E8" s="52">
        <v>41889</v>
      </c>
      <c r="F8" s="17">
        <v>13963</v>
      </c>
      <c r="G8" s="17">
        <v>13963</v>
      </c>
      <c r="H8" s="17">
        <v>13963</v>
      </c>
      <c r="I8" s="45">
        <f t="shared" si="0"/>
        <v>83778</v>
      </c>
    </row>
    <row r="9" spans="1:9" s="5" customFormat="1" ht="11.25" customHeight="1">
      <c r="A9" s="42">
        <v>4</v>
      </c>
      <c r="B9" s="43" t="s">
        <v>70</v>
      </c>
      <c r="C9" s="44" t="s">
        <v>115</v>
      </c>
      <c r="D9" s="52">
        <v>267900</v>
      </c>
      <c r="E9" s="52">
        <v>83836</v>
      </c>
      <c r="F9" s="17">
        <v>20452</v>
      </c>
      <c r="G9" s="17">
        <v>20452</v>
      </c>
      <c r="H9" s="17">
        <v>20452</v>
      </c>
      <c r="I9" s="45">
        <f t="shared" si="0"/>
        <v>145192</v>
      </c>
    </row>
    <row r="10" spans="1:9" s="5" customFormat="1" ht="11.25" customHeight="1">
      <c r="A10" s="42">
        <v>5</v>
      </c>
      <c r="B10" s="43" t="s">
        <v>70</v>
      </c>
      <c r="C10" s="44" t="s">
        <v>114</v>
      </c>
      <c r="D10" s="52">
        <v>90828</v>
      </c>
      <c r="E10" s="52">
        <v>22707</v>
      </c>
      <c r="F10" s="17">
        <v>7569</v>
      </c>
      <c r="G10" s="17">
        <v>7569</v>
      </c>
      <c r="H10" s="17">
        <v>7569</v>
      </c>
      <c r="I10" s="45">
        <f t="shared" si="0"/>
        <v>45414</v>
      </c>
    </row>
    <row r="11" spans="1:9" s="5" customFormat="1" ht="11.25" customHeight="1">
      <c r="A11" s="42">
        <v>6</v>
      </c>
      <c r="B11" s="43" t="s">
        <v>70</v>
      </c>
      <c r="C11" s="44" t="s">
        <v>113</v>
      </c>
      <c r="D11" s="52">
        <v>240528</v>
      </c>
      <c r="E11" s="52">
        <v>75270</v>
      </c>
      <c r="F11" s="17">
        <v>18362</v>
      </c>
      <c r="G11" s="17">
        <v>18362</v>
      </c>
      <c r="H11" s="17">
        <v>18362</v>
      </c>
      <c r="I11" s="45">
        <f t="shared" si="0"/>
        <v>130356</v>
      </c>
    </row>
    <row r="12" spans="1:9" s="5" customFormat="1" ht="11.25" customHeight="1">
      <c r="A12" s="42">
        <v>7</v>
      </c>
      <c r="B12" s="43" t="s">
        <v>70</v>
      </c>
      <c r="C12" s="44" t="s">
        <v>112</v>
      </c>
      <c r="D12" s="52">
        <v>225804</v>
      </c>
      <c r="E12" s="52">
        <v>70662</v>
      </c>
      <c r="F12" s="17">
        <v>17238</v>
      </c>
      <c r="G12" s="17">
        <v>17238</v>
      </c>
      <c r="H12" s="17">
        <v>17238</v>
      </c>
      <c r="I12" s="45">
        <f t="shared" si="0"/>
        <v>122376</v>
      </c>
    </row>
    <row r="13" spans="1:9" s="5" customFormat="1" ht="11.25" customHeight="1">
      <c r="A13" s="42">
        <v>8</v>
      </c>
      <c r="B13" s="43" t="s">
        <v>70</v>
      </c>
      <c r="C13" s="44" t="s">
        <v>111</v>
      </c>
      <c r="D13" s="52">
        <v>299976</v>
      </c>
      <c r="E13" s="52">
        <v>74994</v>
      </c>
      <c r="F13" s="17">
        <v>24998</v>
      </c>
      <c r="G13" s="17">
        <v>24998</v>
      </c>
      <c r="H13" s="17">
        <v>24998</v>
      </c>
      <c r="I13" s="45">
        <f t="shared" si="0"/>
        <v>149988</v>
      </c>
    </row>
    <row r="14" spans="1:9" s="5" customFormat="1" ht="11.25" customHeight="1">
      <c r="A14" s="42">
        <v>9</v>
      </c>
      <c r="B14" s="43" t="s">
        <v>70</v>
      </c>
      <c r="C14" s="44" t="s">
        <v>110</v>
      </c>
      <c r="D14" s="52">
        <v>1702368</v>
      </c>
      <c r="E14" s="52">
        <v>454230</v>
      </c>
      <c r="F14" s="17">
        <v>138683</v>
      </c>
      <c r="G14" s="17">
        <v>138683</v>
      </c>
      <c r="H14" s="17">
        <v>138683</v>
      </c>
      <c r="I14" s="45">
        <f t="shared" si="0"/>
        <v>870279</v>
      </c>
    </row>
    <row r="15" spans="1:9" s="5" customFormat="1" ht="11.25" customHeight="1">
      <c r="A15" s="42">
        <v>10</v>
      </c>
      <c r="B15" s="43" t="s">
        <v>70</v>
      </c>
      <c r="C15" s="44" t="s">
        <v>109</v>
      </c>
      <c r="D15" s="52">
        <v>857904</v>
      </c>
      <c r="E15" s="52">
        <v>268470</v>
      </c>
      <c r="F15" s="17">
        <v>65493</v>
      </c>
      <c r="G15" s="17">
        <v>65493</v>
      </c>
      <c r="H15" s="17">
        <v>65493</v>
      </c>
      <c r="I15" s="45">
        <f t="shared" si="0"/>
        <v>464949</v>
      </c>
    </row>
    <row r="16" spans="1:9" s="5" customFormat="1" ht="11.25" customHeight="1">
      <c r="A16" s="42">
        <v>11</v>
      </c>
      <c r="B16" s="43" t="s">
        <v>70</v>
      </c>
      <c r="C16" s="44" t="s">
        <v>108</v>
      </c>
      <c r="D16" s="52">
        <v>84276</v>
      </c>
      <c r="E16" s="52">
        <v>21069</v>
      </c>
      <c r="F16" s="17">
        <v>7023</v>
      </c>
      <c r="G16" s="17">
        <v>7023</v>
      </c>
      <c r="H16" s="17">
        <v>7023</v>
      </c>
      <c r="I16" s="45">
        <f t="shared" si="0"/>
        <v>42138</v>
      </c>
    </row>
    <row r="17" spans="1:9" s="5" customFormat="1" ht="11.25" customHeight="1">
      <c r="A17" s="42">
        <v>12</v>
      </c>
      <c r="B17" s="43" t="s">
        <v>70</v>
      </c>
      <c r="C17" s="44" t="s">
        <v>107</v>
      </c>
      <c r="D17" s="52">
        <v>416376</v>
      </c>
      <c r="E17" s="52">
        <v>130300</v>
      </c>
      <c r="F17" s="17">
        <v>31787</v>
      </c>
      <c r="G17" s="17">
        <v>31787</v>
      </c>
      <c r="H17" s="17">
        <v>31787</v>
      </c>
      <c r="I17" s="45">
        <f t="shared" si="0"/>
        <v>225661</v>
      </c>
    </row>
    <row r="18" spans="1:9" s="5" customFormat="1" ht="11.25" customHeight="1">
      <c r="A18" s="42">
        <v>13</v>
      </c>
      <c r="B18" s="43" t="s">
        <v>70</v>
      </c>
      <c r="C18" s="44" t="s">
        <v>106</v>
      </c>
      <c r="D18" s="52">
        <v>285588</v>
      </c>
      <c r="E18" s="52">
        <v>71397</v>
      </c>
      <c r="F18" s="17">
        <v>23799</v>
      </c>
      <c r="G18" s="17">
        <v>23799</v>
      </c>
      <c r="H18" s="17">
        <v>23799</v>
      </c>
      <c r="I18" s="45">
        <f t="shared" si="0"/>
        <v>142794</v>
      </c>
    </row>
    <row r="19" spans="1:9" s="5" customFormat="1" ht="11.25" customHeight="1">
      <c r="A19" s="42">
        <v>14</v>
      </c>
      <c r="B19" s="43" t="s">
        <v>70</v>
      </c>
      <c r="C19" s="44" t="s">
        <v>105</v>
      </c>
      <c r="D19" s="52">
        <v>84276</v>
      </c>
      <c r="E19" s="52">
        <v>22543</v>
      </c>
      <c r="F19" s="17">
        <v>6860</v>
      </c>
      <c r="G19" s="17">
        <v>6860</v>
      </c>
      <c r="H19" s="17">
        <v>6860</v>
      </c>
      <c r="I19" s="45">
        <f t="shared" si="0"/>
        <v>43123</v>
      </c>
    </row>
    <row r="20" spans="1:9" s="5" customFormat="1" ht="11.25" customHeight="1">
      <c r="A20" s="42">
        <v>15</v>
      </c>
      <c r="B20" s="43" t="s">
        <v>70</v>
      </c>
      <c r="C20" s="44" t="s">
        <v>104</v>
      </c>
      <c r="D20" s="52">
        <v>465072</v>
      </c>
      <c r="E20" s="52">
        <v>145538</v>
      </c>
      <c r="F20" s="17">
        <v>35504</v>
      </c>
      <c r="G20" s="17">
        <v>35504</v>
      </c>
      <c r="H20" s="17">
        <v>35504</v>
      </c>
      <c r="I20" s="45">
        <f t="shared" si="0"/>
        <v>252050</v>
      </c>
    </row>
    <row r="21" spans="1:9" s="5" customFormat="1" ht="11.25" customHeight="1">
      <c r="A21" s="42">
        <v>16</v>
      </c>
      <c r="B21" s="43" t="s">
        <v>70</v>
      </c>
      <c r="C21" s="44" t="s">
        <v>103</v>
      </c>
      <c r="D21" s="52">
        <v>110292</v>
      </c>
      <c r="E21" s="52">
        <v>34515</v>
      </c>
      <c r="F21" s="17">
        <v>8420</v>
      </c>
      <c r="G21" s="17">
        <v>8420</v>
      </c>
      <c r="H21" s="17">
        <v>8420</v>
      </c>
      <c r="I21" s="45">
        <f t="shared" si="0"/>
        <v>59775</v>
      </c>
    </row>
    <row r="22" spans="1:9" s="5" customFormat="1" ht="11.25" customHeight="1">
      <c r="A22" s="42">
        <v>17</v>
      </c>
      <c r="B22" s="43" t="s">
        <v>70</v>
      </c>
      <c r="C22" s="44" t="s">
        <v>102</v>
      </c>
      <c r="D22" s="52">
        <v>386196</v>
      </c>
      <c r="E22" s="52">
        <v>120856</v>
      </c>
      <c r="F22" s="17">
        <v>29483</v>
      </c>
      <c r="G22" s="17">
        <v>29483</v>
      </c>
      <c r="H22" s="17">
        <v>29483</v>
      </c>
      <c r="I22" s="45">
        <f t="shared" si="0"/>
        <v>209305</v>
      </c>
    </row>
    <row r="23" spans="1:9" s="5" customFormat="1" ht="11.25" customHeight="1">
      <c r="A23" s="42">
        <v>18</v>
      </c>
      <c r="B23" s="43" t="s">
        <v>70</v>
      </c>
      <c r="C23" s="44" t="s">
        <v>101</v>
      </c>
      <c r="D23" s="52">
        <v>85392</v>
      </c>
      <c r="E23" s="52">
        <v>26722</v>
      </c>
      <c r="F23" s="17">
        <v>6519</v>
      </c>
      <c r="G23" s="17">
        <v>6519</v>
      </c>
      <c r="H23" s="17">
        <v>6519</v>
      </c>
      <c r="I23" s="45">
        <f t="shared" si="0"/>
        <v>46279</v>
      </c>
    </row>
    <row r="24" spans="1:9" s="5" customFormat="1" ht="11.25" customHeight="1">
      <c r="A24" s="42">
        <v>19</v>
      </c>
      <c r="B24" s="43" t="s">
        <v>70</v>
      </c>
      <c r="C24" s="44" t="s">
        <v>100</v>
      </c>
      <c r="D24" s="52">
        <v>140700</v>
      </c>
      <c r="E24" s="52">
        <v>44031</v>
      </c>
      <c r="F24" s="17">
        <v>10741</v>
      </c>
      <c r="G24" s="17">
        <v>10741</v>
      </c>
      <c r="H24" s="17">
        <v>10741</v>
      </c>
      <c r="I24" s="45">
        <f t="shared" si="0"/>
        <v>76254</v>
      </c>
    </row>
    <row r="25" spans="1:9" s="5" customFormat="1" ht="11.25" customHeight="1">
      <c r="A25" s="42">
        <v>20</v>
      </c>
      <c r="B25" s="43" t="s">
        <v>70</v>
      </c>
      <c r="C25" s="44" t="s">
        <v>99</v>
      </c>
      <c r="D25" s="52">
        <v>225312</v>
      </c>
      <c r="E25" s="52">
        <v>68316</v>
      </c>
      <c r="F25" s="17">
        <v>17444</v>
      </c>
      <c r="G25" s="17">
        <v>17444</v>
      </c>
      <c r="H25" s="17">
        <v>17444</v>
      </c>
      <c r="I25" s="45">
        <f t="shared" si="0"/>
        <v>120648</v>
      </c>
    </row>
    <row r="26" spans="1:9" s="5" customFormat="1" ht="11.25" customHeight="1">
      <c r="A26" s="42">
        <v>21</v>
      </c>
      <c r="B26" s="43" t="s">
        <v>70</v>
      </c>
      <c r="C26" s="44" t="s">
        <v>98</v>
      </c>
      <c r="D26" s="52">
        <v>202812</v>
      </c>
      <c r="E26" s="52">
        <v>50703</v>
      </c>
      <c r="F26" s="17">
        <v>16901</v>
      </c>
      <c r="G26" s="17">
        <v>16901</v>
      </c>
      <c r="H26" s="17">
        <v>16901</v>
      </c>
      <c r="I26" s="45">
        <f t="shared" si="0"/>
        <v>101406</v>
      </c>
    </row>
    <row r="27" spans="1:9" s="5" customFormat="1" ht="11.25" customHeight="1">
      <c r="A27" s="42">
        <v>22</v>
      </c>
      <c r="B27" s="43" t="s">
        <v>70</v>
      </c>
      <c r="C27" s="44" t="s">
        <v>97</v>
      </c>
      <c r="D27" s="52">
        <v>143268</v>
      </c>
      <c r="E27" s="52">
        <v>35817</v>
      </c>
      <c r="F27" s="17">
        <v>11939</v>
      </c>
      <c r="G27" s="17">
        <v>11939</v>
      </c>
      <c r="H27" s="17">
        <v>11939</v>
      </c>
      <c r="I27" s="45">
        <f t="shared" si="0"/>
        <v>71634</v>
      </c>
    </row>
    <row r="28" spans="1:9" s="5" customFormat="1" ht="11.25" customHeight="1">
      <c r="A28" s="42">
        <v>23</v>
      </c>
      <c r="B28" s="43" t="s">
        <v>70</v>
      </c>
      <c r="C28" s="44" t="s">
        <v>96</v>
      </c>
      <c r="D28" s="52">
        <v>116412</v>
      </c>
      <c r="E28" s="52">
        <v>36429</v>
      </c>
      <c r="F28" s="17">
        <v>8887</v>
      </c>
      <c r="G28" s="17">
        <v>8887</v>
      </c>
      <c r="H28" s="17">
        <v>8887</v>
      </c>
      <c r="I28" s="45">
        <f t="shared" si="0"/>
        <v>63090</v>
      </c>
    </row>
    <row r="29" spans="1:9" s="5" customFormat="1" ht="11.25" customHeight="1">
      <c r="A29" s="42">
        <v>24</v>
      </c>
      <c r="B29" s="43" t="s">
        <v>70</v>
      </c>
      <c r="C29" s="44" t="s">
        <v>95</v>
      </c>
      <c r="D29" s="52">
        <v>84276</v>
      </c>
      <c r="E29" s="52">
        <v>21069</v>
      </c>
      <c r="F29" s="17">
        <v>7023</v>
      </c>
      <c r="G29" s="17">
        <v>7023</v>
      </c>
      <c r="H29" s="17">
        <v>7023</v>
      </c>
      <c r="I29" s="45">
        <f t="shared" si="0"/>
        <v>42138</v>
      </c>
    </row>
    <row r="30" spans="1:9" s="5" customFormat="1" ht="11.25" customHeight="1">
      <c r="A30" s="42">
        <v>25</v>
      </c>
      <c r="B30" s="43" t="s">
        <v>70</v>
      </c>
      <c r="C30" s="44" t="s">
        <v>94</v>
      </c>
      <c r="D30" s="52">
        <v>84276</v>
      </c>
      <c r="E30" s="52">
        <v>21069</v>
      </c>
      <c r="F30" s="17">
        <v>7023</v>
      </c>
      <c r="G30" s="17">
        <v>7023</v>
      </c>
      <c r="H30" s="17">
        <v>7023</v>
      </c>
      <c r="I30" s="45">
        <f t="shared" si="0"/>
        <v>42138</v>
      </c>
    </row>
    <row r="31" spans="1:9" s="5" customFormat="1" ht="11.25" customHeight="1">
      <c r="A31" s="42">
        <v>26</v>
      </c>
      <c r="B31" s="43" t="s">
        <v>70</v>
      </c>
      <c r="C31" s="44" t="s">
        <v>93</v>
      </c>
      <c r="D31" s="52">
        <v>84276</v>
      </c>
      <c r="E31" s="52">
        <v>26373</v>
      </c>
      <c r="F31" s="17">
        <v>6434</v>
      </c>
      <c r="G31" s="17">
        <v>6434</v>
      </c>
      <c r="H31" s="17">
        <v>6434</v>
      </c>
      <c r="I31" s="45">
        <f t="shared" si="0"/>
        <v>45675</v>
      </c>
    </row>
    <row r="32" spans="1:9" s="5" customFormat="1" ht="11.25" customHeight="1">
      <c r="A32" s="42">
        <v>27</v>
      </c>
      <c r="B32" s="43" t="s">
        <v>70</v>
      </c>
      <c r="C32" s="44" t="s">
        <v>92</v>
      </c>
      <c r="D32" s="52">
        <v>347016</v>
      </c>
      <c r="E32" s="52">
        <v>107292</v>
      </c>
      <c r="F32" s="17">
        <v>26637</v>
      </c>
      <c r="G32" s="17">
        <v>26637</v>
      </c>
      <c r="H32" s="17">
        <v>26637</v>
      </c>
      <c r="I32" s="45">
        <f t="shared" si="0"/>
        <v>187203</v>
      </c>
    </row>
    <row r="33" spans="1:9" s="5" customFormat="1" ht="11.25" customHeight="1">
      <c r="A33" s="42">
        <v>28</v>
      </c>
      <c r="B33" s="43" t="s">
        <v>70</v>
      </c>
      <c r="C33" s="44" t="s">
        <v>91</v>
      </c>
      <c r="D33" s="52">
        <v>307992</v>
      </c>
      <c r="E33" s="52">
        <v>76998</v>
      </c>
      <c r="F33" s="17">
        <v>25666</v>
      </c>
      <c r="G33" s="17">
        <v>25666</v>
      </c>
      <c r="H33" s="17">
        <v>25666</v>
      </c>
      <c r="I33" s="45">
        <f t="shared" si="0"/>
        <v>153996</v>
      </c>
    </row>
    <row r="34" spans="1:9" s="5" customFormat="1" ht="11.25" customHeight="1">
      <c r="A34" s="42">
        <v>29</v>
      </c>
      <c r="B34" s="43" t="s">
        <v>70</v>
      </c>
      <c r="C34" s="44" t="s">
        <v>90</v>
      </c>
      <c r="D34" s="52">
        <v>299532</v>
      </c>
      <c r="E34" s="52">
        <v>74883</v>
      </c>
      <c r="F34" s="17">
        <v>24961</v>
      </c>
      <c r="G34" s="17">
        <v>24961</v>
      </c>
      <c r="H34" s="17">
        <v>24961</v>
      </c>
      <c r="I34" s="45">
        <f t="shared" si="0"/>
        <v>149766</v>
      </c>
    </row>
    <row r="35" spans="1:9" s="5" customFormat="1" ht="11.25" customHeight="1">
      <c r="A35" s="42">
        <v>30</v>
      </c>
      <c r="B35" s="43" t="s">
        <v>70</v>
      </c>
      <c r="C35" s="44" t="s">
        <v>89</v>
      </c>
      <c r="D35" s="52">
        <v>155712</v>
      </c>
      <c r="E35" s="52">
        <v>38928</v>
      </c>
      <c r="F35" s="17">
        <v>12976</v>
      </c>
      <c r="G35" s="17">
        <v>12976</v>
      </c>
      <c r="H35" s="17">
        <v>12976</v>
      </c>
      <c r="I35" s="45">
        <f t="shared" si="0"/>
        <v>77856</v>
      </c>
    </row>
    <row r="36" spans="1:9" s="5" customFormat="1" ht="11.25" customHeight="1">
      <c r="A36" s="42">
        <v>31</v>
      </c>
      <c r="B36" s="43" t="s">
        <v>70</v>
      </c>
      <c r="C36" s="44" t="s">
        <v>88</v>
      </c>
      <c r="D36" s="52">
        <v>309552</v>
      </c>
      <c r="E36" s="52">
        <v>96871</v>
      </c>
      <c r="F36" s="17">
        <v>23632</v>
      </c>
      <c r="G36" s="17">
        <v>23632</v>
      </c>
      <c r="H36" s="17">
        <v>23632</v>
      </c>
      <c r="I36" s="45">
        <f t="shared" si="0"/>
        <v>167767</v>
      </c>
    </row>
    <row r="37" spans="1:9" s="5" customFormat="1" ht="11.25" customHeight="1">
      <c r="A37" s="42">
        <v>32</v>
      </c>
      <c r="B37" s="43" t="s">
        <v>70</v>
      </c>
      <c r="C37" s="44" t="s">
        <v>87</v>
      </c>
      <c r="D37" s="52">
        <v>2430024</v>
      </c>
      <c r="E37" s="52">
        <v>752754</v>
      </c>
      <c r="F37" s="17">
        <v>186364</v>
      </c>
      <c r="G37" s="17">
        <v>186364</v>
      </c>
      <c r="H37" s="17">
        <v>186364</v>
      </c>
      <c r="I37" s="45">
        <f t="shared" si="0"/>
        <v>1311846</v>
      </c>
    </row>
    <row r="38" spans="1:9" s="5" customFormat="1" ht="11.25" customHeight="1">
      <c r="A38" s="42">
        <v>33</v>
      </c>
      <c r="B38" s="43" t="s">
        <v>70</v>
      </c>
      <c r="C38" s="44" t="s">
        <v>86</v>
      </c>
      <c r="D38" s="52">
        <v>195012</v>
      </c>
      <c r="E38" s="52">
        <v>61027</v>
      </c>
      <c r="F38" s="17">
        <v>14888</v>
      </c>
      <c r="G38" s="17">
        <v>14888</v>
      </c>
      <c r="H38" s="17">
        <v>14888</v>
      </c>
      <c r="I38" s="45">
        <f t="shared" si="0"/>
        <v>105691</v>
      </c>
    </row>
    <row r="39" spans="1:9" s="5" customFormat="1" ht="11.25" customHeight="1">
      <c r="A39" s="42">
        <v>34</v>
      </c>
      <c r="B39" s="43" t="s">
        <v>70</v>
      </c>
      <c r="C39" s="44" t="s">
        <v>85</v>
      </c>
      <c r="D39" s="52">
        <v>171384</v>
      </c>
      <c r="E39" s="52">
        <v>42846</v>
      </c>
      <c r="F39" s="17">
        <v>14282</v>
      </c>
      <c r="G39" s="17">
        <v>14282</v>
      </c>
      <c r="H39" s="17">
        <v>14282</v>
      </c>
      <c r="I39" s="45">
        <f t="shared" si="0"/>
        <v>85692</v>
      </c>
    </row>
    <row r="40" spans="1:9" s="5" customFormat="1" ht="11.25" customHeight="1">
      <c r="A40" s="42">
        <v>35</v>
      </c>
      <c r="B40" s="43" t="s">
        <v>70</v>
      </c>
      <c r="C40" s="44" t="s">
        <v>84</v>
      </c>
      <c r="D40" s="52">
        <v>129276</v>
      </c>
      <c r="E40" s="52">
        <v>32319</v>
      </c>
      <c r="F40" s="17">
        <v>10773</v>
      </c>
      <c r="G40" s="17">
        <v>10773</v>
      </c>
      <c r="H40" s="17">
        <v>10773</v>
      </c>
      <c r="I40" s="45">
        <f t="shared" si="0"/>
        <v>64638</v>
      </c>
    </row>
    <row r="41" spans="1:9" s="5" customFormat="1" ht="11.25" customHeight="1">
      <c r="A41" s="42">
        <v>36</v>
      </c>
      <c r="B41" s="43" t="s">
        <v>70</v>
      </c>
      <c r="C41" s="44" t="s">
        <v>83</v>
      </c>
      <c r="D41" s="52">
        <v>467028</v>
      </c>
      <c r="E41" s="52">
        <v>146151</v>
      </c>
      <c r="F41" s="17">
        <v>35653</v>
      </c>
      <c r="G41" s="17">
        <v>35653</v>
      </c>
      <c r="H41" s="17">
        <v>35653</v>
      </c>
      <c r="I41" s="45">
        <f t="shared" si="0"/>
        <v>253110</v>
      </c>
    </row>
    <row r="42" spans="1:9" s="5" customFormat="1" ht="11.25" customHeight="1">
      <c r="A42" s="42">
        <v>37</v>
      </c>
      <c r="B42" s="43" t="s">
        <v>70</v>
      </c>
      <c r="C42" s="44" t="s">
        <v>82</v>
      </c>
      <c r="D42" s="52">
        <v>274140</v>
      </c>
      <c r="E42" s="52">
        <v>80539</v>
      </c>
      <c r="F42" s="17">
        <v>21512</v>
      </c>
      <c r="G42" s="17">
        <v>21512</v>
      </c>
      <c r="H42" s="17">
        <v>21512</v>
      </c>
      <c r="I42" s="45">
        <f t="shared" si="0"/>
        <v>145075</v>
      </c>
    </row>
    <row r="43" spans="1:9" s="5" customFormat="1" ht="11.25" customHeight="1">
      <c r="A43" s="42">
        <v>38</v>
      </c>
      <c r="B43" s="43" t="s">
        <v>70</v>
      </c>
      <c r="C43" s="44" t="s">
        <v>81</v>
      </c>
      <c r="D43" s="52">
        <v>84276</v>
      </c>
      <c r="E43" s="52">
        <v>26373</v>
      </c>
      <c r="F43" s="17">
        <v>6434</v>
      </c>
      <c r="G43" s="17">
        <v>6434</v>
      </c>
      <c r="H43" s="17">
        <v>6434</v>
      </c>
      <c r="I43" s="45">
        <f t="shared" si="0"/>
        <v>45675</v>
      </c>
    </row>
    <row r="44" spans="1:9" s="5" customFormat="1" ht="11.25" customHeight="1">
      <c r="A44" s="42">
        <v>39</v>
      </c>
      <c r="B44" s="43" t="s">
        <v>70</v>
      </c>
      <c r="C44" s="44" t="s">
        <v>80</v>
      </c>
      <c r="D44" s="52">
        <v>89976</v>
      </c>
      <c r="E44" s="52">
        <v>24132</v>
      </c>
      <c r="F44" s="17">
        <v>7317</v>
      </c>
      <c r="G44" s="17">
        <v>7317</v>
      </c>
      <c r="H44" s="17">
        <v>7317</v>
      </c>
      <c r="I44" s="45">
        <f t="shared" si="0"/>
        <v>46083</v>
      </c>
    </row>
    <row r="45" spans="1:9" s="5" customFormat="1" ht="11.25" customHeight="1">
      <c r="A45" s="42">
        <v>40</v>
      </c>
      <c r="B45" s="43" t="s">
        <v>70</v>
      </c>
      <c r="C45" s="44" t="s">
        <v>79</v>
      </c>
      <c r="D45" s="52">
        <v>392064</v>
      </c>
      <c r="E45" s="52">
        <v>98016</v>
      </c>
      <c r="F45" s="17">
        <v>32672</v>
      </c>
      <c r="G45" s="17">
        <v>32672</v>
      </c>
      <c r="H45" s="17">
        <v>32672</v>
      </c>
      <c r="I45" s="45">
        <f t="shared" si="0"/>
        <v>196032</v>
      </c>
    </row>
    <row r="46" spans="1:9" s="5" customFormat="1" ht="11.25" customHeight="1">
      <c r="A46" s="42">
        <v>41</v>
      </c>
      <c r="B46" s="43" t="s">
        <v>70</v>
      </c>
      <c r="C46" s="44" t="s">
        <v>78</v>
      </c>
      <c r="D46" s="52">
        <v>108456</v>
      </c>
      <c r="E46" s="52">
        <v>33940</v>
      </c>
      <c r="F46" s="17">
        <v>8280</v>
      </c>
      <c r="G46" s="17">
        <v>8280</v>
      </c>
      <c r="H46" s="17">
        <v>8280</v>
      </c>
      <c r="I46" s="45">
        <f t="shared" si="0"/>
        <v>58780</v>
      </c>
    </row>
    <row r="47" spans="1:9" s="5" customFormat="1" ht="11.25" customHeight="1">
      <c r="A47" s="42">
        <v>42</v>
      </c>
      <c r="B47" s="43" t="s">
        <v>70</v>
      </c>
      <c r="C47" s="44" t="s">
        <v>77</v>
      </c>
      <c r="D47" s="52">
        <v>115932</v>
      </c>
      <c r="E47" s="52">
        <v>33213</v>
      </c>
      <c r="F47" s="17">
        <v>9191</v>
      </c>
      <c r="G47" s="17">
        <v>9191</v>
      </c>
      <c r="H47" s="17">
        <v>9191</v>
      </c>
      <c r="I47" s="45">
        <f t="shared" si="0"/>
        <v>60786</v>
      </c>
    </row>
    <row r="48" spans="1:9" s="5" customFormat="1" ht="11.25" customHeight="1">
      <c r="A48" s="42">
        <v>43</v>
      </c>
      <c r="B48" s="43" t="s">
        <v>70</v>
      </c>
      <c r="C48" s="44" t="s">
        <v>76</v>
      </c>
      <c r="D48" s="52">
        <v>84276</v>
      </c>
      <c r="E48" s="52">
        <v>21069</v>
      </c>
      <c r="F48" s="17">
        <v>7023</v>
      </c>
      <c r="G48" s="17">
        <v>7023</v>
      </c>
      <c r="H48" s="17">
        <v>7023</v>
      </c>
      <c r="I48" s="45">
        <f t="shared" si="0"/>
        <v>42138</v>
      </c>
    </row>
    <row r="49" spans="1:9" s="5" customFormat="1" ht="11.25" customHeight="1">
      <c r="A49" s="42">
        <v>44</v>
      </c>
      <c r="B49" s="43" t="s">
        <v>70</v>
      </c>
      <c r="C49" s="44" t="s">
        <v>75</v>
      </c>
      <c r="D49" s="52">
        <v>90108</v>
      </c>
      <c r="E49" s="52">
        <v>22527</v>
      </c>
      <c r="F49" s="17">
        <v>7509</v>
      </c>
      <c r="G49" s="17">
        <v>7509</v>
      </c>
      <c r="H49" s="17">
        <v>7509</v>
      </c>
      <c r="I49" s="45">
        <f t="shared" si="0"/>
        <v>45054</v>
      </c>
    </row>
    <row r="50" spans="1:9" s="5" customFormat="1" ht="11.25" customHeight="1">
      <c r="A50" s="42">
        <v>45</v>
      </c>
      <c r="B50" s="43" t="s">
        <v>70</v>
      </c>
      <c r="C50" s="44" t="s">
        <v>74</v>
      </c>
      <c r="D50" s="52">
        <v>181404</v>
      </c>
      <c r="E50" s="52">
        <v>45351</v>
      </c>
      <c r="F50" s="17">
        <v>15117</v>
      </c>
      <c r="G50" s="17">
        <v>15117</v>
      </c>
      <c r="H50" s="17">
        <v>15117</v>
      </c>
      <c r="I50" s="45">
        <f t="shared" si="0"/>
        <v>90702</v>
      </c>
    </row>
    <row r="51" spans="1:9" s="5" customFormat="1" ht="11.25" customHeight="1">
      <c r="A51" s="42">
        <v>46</v>
      </c>
      <c r="B51" s="43" t="s">
        <v>70</v>
      </c>
      <c r="C51" s="44" t="s">
        <v>73</v>
      </c>
      <c r="D51" s="52">
        <v>334560</v>
      </c>
      <c r="E51" s="52">
        <v>83640</v>
      </c>
      <c r="F51" s="17">
        <v>27880</v>
      </c>
      <c r="G51" s="17">
        <v>27880</v>
      </c>
      <c r="H51" s="17">
        <v>27880</v>
      </c>
      <c r="I51" s="45">
        <f t="shared" si="0"/>
        <v>167280</v>
      </c>
    </row>
    <row r="52" spans="1:9" s="5" customFormat="1" ht="11.25" customHeight="1">
      <c r="A52" s="42">
        <v>47</v>
      </c>
      <c r="B52" s="43" t="s">
        <v>70</v>
      </c>
      <c r="C52" s="44" t="s">
        <v>72</v>
      </c>
      <c r="D52" s="52">
        <v>95928</v>
      </c>
      <c r="E52" s="52">
        <v>23982</v>
      </c>
      <c r="F52" s="17">
        <v>7994</v>
      </c>
      <c r="G52" s="17">
        <v>7994</v>
      </c>
      <c r="H52" s="17">
        <v>7994</v>
      </c>
      <c r="I52" s="45">
        <f t="shared" si="0"/>
        <v>47964</v>
      </c>
    </row>
    <row r="53" spans="1:9" s="5" customFormat="1" ht="11.25" customHeight="1">
      <c r="A53" s="42">
        <v>48</v>
      </c>
      <c r="B53" s="43" t="s">
        <v>70</v>
      </c>
      <c r="C53" s="44" t="s">
        <v>71</v>
      </c>
      <c r="D53" s="52">
        <v>239580</v>
      </c>
      <c r="E53" s="52">
        <v>74974</v>
      </c>
      <c r="F53" s="17">
        <v>18290</v>
      </c>
      <c r="G53" s="17">
        <v>18290</v>
      </c>
      <c r="H53" s="17">
        <v>18290</v>
      </c>
      <c r="I53" s="45">
        <f t="shared" si="0"/>
        <v>129844</v>
      </c>
    </row>
    <row r="54" spans="1:9" s="5" customFormat="1" ht="11.25" customHeight="1">
      <c r="A54" s="42">
        <v>49</v>
      </c>
      <c r="B54" s="43" t="s">
        <v>70</v>
      </c>
      <c r="C54" s="44" t="s">
        <v>69</v>
      </c>
      <c r="D54" s="52">
        <v>96972</v>
      </c>
      <c r="E54" s="52">
        <v>24243</v>
      </c>
      <c r="F54" s="17">
        <v>8081</v>
      </c>
      <c r="G54" s="17">
        <v>8081</v>
      </c>
      <c r="H54" s="17">
        <v>8081</v>
      </c>
      <c r="I54" s="45">
        <f t="shared" si="0"/>
        <v>48486</v>
      </c>
    </row>
    <row r="55" spans="1:9" s="5" customFormat="1" ht="11.25" customHeight="1">
      <c r="A55" s="42">
        <v>50</v>
      </c>
      <c r="B55" s="43" t="s">
        <v>2</v>
      </c>
      <c r="C55" s="46" t="s">
        <v>68</v>
      </c>
      <c r="D55" s="53">
        <v>84276</v>
      </c>
      <c r="E55" s="53">
        <v>26373</v>
      </c>
      <c r="F55" s="17">
        <v>6434</v>
      </c>
      <c r="G55" s="17">
        <v>6434</v>
      </c>
      <c r="H55" s="17">
        <v>6434</v>
      </c>
      <c r="I55" s="45">
        <f t="shared" si="0"/>
        <v>45675</v>
      </c>
    </row>
    <row r="56" spans="1:9" s="5" customFormat="1" ht="11.25" customHeight="1">
      <c r="A56" s="42">
        <v>51</v>
      </c>
      <c r="B56" s="43" t="s">
        <v>2</v>
      </c>
      <c r="C56" s="46" t="s">
        <v>67</v>
      </c>
      <c r="D56" s="53">
        <v>89676</v>
      </c>
      <c r="E56" s="53">
        <v>22419</v>
      </c>
      <c r="F56" s="17">
        <v>7473</v>
      </c>
      <c r="G56" s="17">
        <v>7473</v>
      </c>
      <c r="H56" s="17">
        <v>7473</v>
      </c>
      <c r="I56" s="45">
        <f t="shared" si="0"/>
        <v>44838</v>
      </c>
    </row>
    <row r="57" spans="1:9" s="5" customFormat="1" ht="11.25" customHeight="1">
      <c r="A57" s="42">
        <v>52</v>
      </c>
      <c r="B57" s="43" t="s">
        <v>2</v>
      </c>
      <c r="C57" s="46" t="s">
        <v>66</v>
      </c>
      <c r="D57" s="53">
        <v>153396</v>
      </c>
      <c r="E57" s="53">
        <v>48004</v>
      </c>
      <c r="F57" s="17">
        <v>11711</v>
      </c>
      <c r="G57" s="17">
        <v>11711</v>
      </c>
      <c r="H57" s="17">
        <v>11711</v>
      </c>
      <c r="I57" s="45">
        <f t="shared" si="0"/>
        <v>83137</v>
      </c>
    </row>
    <row r="58" spans="1:9" s="5" customFormat="1" ht="11.25" customHeight="1">
      <c r="A58" s="42">
        <v>53</v>
      </c>
      <c r="B58" s="43" t="s">
        <v>2</v>
      </c>
      <c r="C58" s="46" t="s">
        <v>65</v>
      </c>
      <c r="D58" s="53">
        <v>132900</v>
      </c>
      <c r="E58" s="53">
        <v>39750</v>
      </c>
      <c r="F58" s="17">
        <v>10350</v>
      </c>
      <c r="G58" s="17">
        <v>10350</v>
      </c>
      <c r="H58" s="17">
        <v>10350</v>
      </c>
      <c r="I58" s="45">
        <f t="shared" si="0"/>
        <v>70800</v>
      </c>
    </row>
    <row r="59" spans="1:9" s="5" customFormat="1" ht="11.25" customHeight="1">
      <c r="A59" s="42">
        <v>54</v>
      </c>
      <c r="B59" s="43" t="s">
        <v>2</v>
      </c>
      <c r="C59" s="46" t="s">
        <v>64</v>
      </c>
      <c r="D59" s="53">
        <v>86688</v>
      </c>
      <c r="E59" s="53">
        <v>21672</v>
      </c>
      <c r="F59" s="17">
        <v>7224</v>
      </c>
      <c r="G59" s="17">
        <v>7224</v>
      </c>
      <c r="H59" s="17">
        <v>7224</v>
      </c>
      <c r="I59" s="45">
        <f t="shared" si="0"/>
        <v>43344</v>
      </c>
    </row>
    <row r="60" spans="1:9" s="5" customFormat="1" ht="11.25" customHeight="1">
      <c r="A60" s="42">
        <v>55</v>
      </c>
      <c r="B60" s="43" t="s">
        <v>2</v>
      </c>
      <c r="C60" s="46" t="s">
        <v>63</v>
      </c>
      <c r="D60" s="53">
        <v>84276</v>
      </c>
      <c r="E60" s="53">
        <v>21069</v>
      </c>
      <c r="F60" s="17">
        <v>7023</v>
      </c>
      <c r="G60" s="17">
        <v>7023</v>
      </c>
      <c r="H60" s="17">
        <v>7023</v>
      </c>
      <c r="I60" s="45">
        <f t="shared" si="0"/>
        <v>42138</v>
      </c>
    </row>
    <row r="61" spans="1:9" s="5" customFormat="1" ht="11.25" customHeight="1">
      <c r="A61" s="42">
        <v>56</v>
      </c>
      <c r="B61" s="43" t="s">
        <v>2</v>
      </c>
      <c r="C61" s="46" t="s">
        <v>62</v>
      </c>
      <c r="D61" s="53">
        <v>84276</v>
      </c>
      <c r="E61" s="53">
        <v>25740</v>
      </c>
      <c r="F61" s="17">
        <v>6504</v>
      </c>
      <c r="G61" s="17">
        <v>6504</v>
      </c>
      <c r="H61" s="17">
        <v>6504</v>
      </c>
      <c r="I61" s="45">
        <f t="shared" si="0"/>
        <v>45252</v>
      </c>
    </row>
    <row r="62" spans="1:9" s="5" customFormat="1" ht="11.25" customHeight="1">
      <c r="A62" s="42">
        <v>57</v>
      </c>
      <c r="B62" s="43" t="s">
        <v>2</v>
      </c>
      <c r="C62" s="46" t="s">
        <v>61</v>
      </c>
      <c r="D62" s="53">
        <v>84276</v>
      </c>
      <c r="E62" s="53">
        <v>26373</v>
      </c>
      <c r="F62" s="17">
        <v>6434</v>
      </c>
      <c r="G62" s="17">
        <v>6434</v>
      </c>
      <c r="H62" s="17">
        <v>6434</v>
      </c>
      <c r="I62" s="45">
        <f t="shared" si="0"/>
        <v>45675</v>
      </c>
    </row>
    <row r="63" spans="1:9" s="5" customFormat="1" ht="11.25" customHeight="1">
      <c r="A63" s="42">
        <v>58</v>
      </c>
      <c r="B63" s="43" t="s">
        <v>2</v>
      </c>
      <c r="C63" s="46" t="s">
        <v>60</v>
      </c>
      <c r="D63" s="53">
        <v>159768</v>
      </c>
      <c r="E63" s="53">
        <v>39942</v>
      </c>
      <c r="F63" s="17">
        <v>13314</v>
      </c>
      <c r="G63" s="17">
        <v>13314</v>
      </c>
      <c r="H63" s="17">
        <v>13314</v>
      </c>
      <c r="I63" s="45">
        <f t="shared" si="0"/>
        <v>79884</v>
      </c>
    </row>
    <row r="64" spans="1:9" s="5" customFormat="1" ht="11.25" customHeight="1">
      <c r="A64" s="42">
        <v>59</v>
      </c>
      <c r="B64" s="43" t="s">
        <v>2</v>
      </c>
      <c r="C64" s="46" t="s">
        <v>59</v>
      </c>
      <c r="D64" s="53">
        <v>139020</v>
      </c>
      <c r="E64" s="53">
        <v>43470</v>
      </c>
      <c r="F64" s="17">
        <v>10617</v>
      </c>
      <c r="G64" s="17">
        <v>10617</v>
      </c>
      <c r="H64" s="17">
        <v>10617</v>
      </c>
      <c r="I64" s="45">
        <f t="shared" si="0"/>
        <v>75321</v>
      </c>
    </row>
    <row r="65" spans="1:9" s="5" customFormat="1" ht="11.25" customHeight="1">
      <c r="A65" s="42">
        <v>60</v>
      </c>
      <c r="B65" s="43" t="s">
        <v>2</v>
      </c>
      <c r="C65" s="46" t="s">
        <v>58</v>
      </c>
      <c r="D65" s="53">
        <v>93444</v>
      </c>
      <c r="E65" s="53">
        <v>29243</v>
      </c>
      <c r="F65" s="17">
        <v>7134</v>
      </c>
      <c r="G65" s="17">
        <v>7134</v>
      </c>
      <c r="H65" s="17">
        <v>7134</v>
      </c>
      <c r="I65" s="45">
        <f t="shared" si="0"/>
        <v>50645</v>
      </c>
    </row>
    <row r="66" spans="1:9" s="5" customFormat="1" ht="11.25" customHeight="1">
      <c r="A66" s="42">
        <v>61</v>
      </c>
      <c r="B66" s="43" t="s">
        <v>2</v>
      </c>
      <c r="C66" s="46" t="s">
        <v>57</v>
      </c>
      <c r="D66" s="53">
        <v>104988</v>
      </c>
      <c r="E66" s="53">
        <v>32855</v>
      </c>
      <c r="F66" s="17">
        <v>8015</v>
      </c>
      <c r="G66" s="17">
        <v>8015</v>
      </c>
      <c r="H66" s="17">
        <v>8015</v>
      </c>
      <c r="I66" s="45">
        <f t="shared" si="0"/>
        <v>56900</v>
      </c>
    </row>
    <row r="67" spans="1:9" s="5" customFormat="1" ht="11.25" customHeight="1">
      <c r="A67" s="42">
        <v>62</v>
      </c>
      <c r="B67" s="43" t="s">
        <v>2</v>
      </c>
      <c r="C67" s="46" t="s">
        <v>56</v>
      </c>
      <c r="D67" s="53">
        <v>159072</v>
      </c>
      <c r="E67" s="53">
        <v>39768</v>
      </c>
      <c r="F67" s="17">
        <v>13256</v>
      </c>
      <c r="G67" s="17">
        <v>13256</v>
      </c>
      <c r="H67" s="17">
        <v>13256</v>
      </c>
      <c r="I67" s="45">
        <f t="shared" si="0"/>
        <v>79536</v>
      </c>
    </row>
    <row r="68" spans="1:10" s="10" customFormat="1" ht="11.25" customHeight="1">
      <c r="A68" s="42">
        <v>63</v>
      </c>
      <c r="B68" s="43" t="s">
        <v>2</v>
      </c>
      <c r="C68" s="46" t="s">
        <v>55</v>
      </c>
      <c r="D68" s="53">
        <v>91812</v>
      </c>
      <c r="E68" s="53">
        <v>28731</v>
      </c>
      <c r="F68" s="17">
        <v>7009</v>
      </c>
      <c r="G68" s="17">
        <v>7009</v>
      </c>
      <c r="H68" s="17">
        <v>7009</v>
      </c>
      <c r="I68" s="45">
        <f t="shared" si="0"/>
        <v>49758</v>
      </c>
      <c r="J68" s="5"/>
    </row>
    <row r="69" spans="1:9" s="5" customFormat="1" ht="11.25" customHeight="1">
      <c r="A69" s="42">
        <v>64</v>
      </c>
      <c r="B69" s="43" t="s">
        <v>2</v>
      </c>
      <c r="C69" s="46" t="s">
        <v>54</v>
      </c>
      <c r="D69" s="53">
        <v>117204</v>
      </c>
      <c r="E69" s="53">
        <v>29301</v>
      </c>
      <c r="F69" s="17">
        <v>9767</v>
      </c>
      <c r="G69" s="17">
        <v>9767</v>
      </c>
      <c r="H69" s="17">
        <v>9767</v>
      </c>
      <c r="I69" s="45">
        <f t="shared" si="0"/>
        <v>58602</v>
      </c>
    </row>
    <row r="70" spans="1:9" s="5" customFormat="1" ht="11.25" customHeight="1">
      <c r="A70" s="42">
        <v>65</v>
      </c>
      <c r="B70" s="43" t="s">
        <v>2</v>
      </c>
      <c r="C70" s="46" t="s">
        <v>53</v>
      </c>
      <c r="D70" s="53">
        <v>84276</v>
      </c>
      <c r="E70" s="53">
        <v>21069</v>
      </c>
      <c r="F70" s="17">
        <v>7023</v>
      </c>
      <c r="G70" s="17">
        <v>7023</v>
      </c>
      <c r="H70" s="17">
        <v>7023</v>
      </c>
      <c r="I70" s="45">
        <f t="shared" si="0"/>
        <v>42138</v>
      </c>
    </row>
    <row r="71" spans="1:9" s="5" customFormat="1" ht="11.25" customHeight="1">
      <c r="A71" s="42">
        <v>66</v>
      </c>
      <c r="B71" s="43" t="s">
        <v>2</v>
      </c>
      <c r="C71" s="46" t="s">
        <v>52</v>
      </c>
      <c r="D71" s="53">
        <v>98520</v>
      </c>
      <c r="E71" s="53">
        <v>30831</v>
      </c>
      <c r="F71" s="17">
        <v>7521</v>
      </c>
      <c r="G71" s="17">
        <v>7521</v>
      </c>
      <c r="H71" s="17">
        <v>7521</v>
      </c>
      <c r="I71" s="45">
        <f aca="true" t="shared" si="1" ref="I71:I121">E71+F71+G71+H71</f>
        <v>53394</v>
      </c>
    </row>
    <row r="72" spans="1:9" s="5" customFormat="1" ht="11.25" customHeight="1">
      <c r="A72" s="42">
        <v>67</v>
      </c>
      <c r="B72" s="43" t="s">
        <v>2</v>
      </c>
      <c r="C72" s="46" t="s">
        <v>51</v>
      </c>
      <c r="D72" s="53">
        <v>89208</v>
      </c>
      <c r="E72" s="53">
        <v>27918</v>
      </c>
      <c r="F72" s="17">
        <v>6811</v>
      </c>
      <c r="G72" s="17">
        <v>6811</v>
      </c>
      <c r="H72" s="17">
        <v>6811</v>
      </c>
      <c r="I72" s="45">
        <f t="shared" si="1"/>
        <v>48351</v>
      </c>
    </row>
    <row r="73" spans="1:9" s="5" customFormat="1" ht="11.25" customHeight="1">
      <c r="A73" s="42">
        <v>68</v>
      </c>
      <c r="B73" s="43" t="s">
        <v>2</v>
      </c>
      <c r="C73" s="46" t="s">
        <v>50</v>
      </c>
      <c r="D73" s="53">
        <v>84276</v>
      </c>
      <c r="E73" s="53">
        <v>25062</v>
      </c>
      <c r="F73" s="17">
        <v>6580</v>
      </c>
      <c r="G73" s="17">
        <v>6580</v>
      </c>
      <c r="H73" s="17">
        <v>6580</v>
      </c>
      <c r="I73" s="45">
        <f t="shared" si="1"/>
        <v>44802</v>
      </c>
    </row>
    <row r="74" spans="1:9" s="5" customFormat="1" ht="11.25" customHeight="1">
      <c r="A74" s="42">
        <v>69</v>
      </c>
      <c r="B74" s="43" t="s">
        <v>2</v>
      </c>
      <c r="C74" s="46" t="s">
        <v>49</v>
      </c>
      <c r="D74" s="53">
        <v>84276</v>
      </c>
      <c r="E74" s="53">
        <v>26373</v>
      </c>
      <c r="F74" s="17">
        <v>6434</v>
      </c>
      <c r="G74" s="17">
        <v>6434</v>
      </c>
      <c r="H74" s="17">
        <v>6434</v>
      </c>
      <c r="I74" s="45">
        <f t="shared" si="1"/>
        <v>45675</v>
      </c>
    </row>
    <row r="75" spans="1:9" s="5" customFormat="1" ht="11.25" customHeight="1">
      <c r="A75" s="42">
        <v>70</v>
      </c>
      <c r="B75" s="43" t="s">
        <v>2</v>
      </c>
      <c r="C75" s="46" t="s">
        <v>48</v>
      </c>
      <c r="D75" s="53">
        <v>180816</v>
      </c>
      <c r="E75" s="53">
        <v>45204</v>
      </c>
      <c r="F75" s="17">
        <v>15068</v>
      </c>
      <c r="G75" s="17">
        <v>15068</v>
      </c>
      <c r="H75" s="17">
        <v>15068</v>
      </c>
      <c r="I75" s="45">
        <f t="shared" si="1"/>
        <v>90408</v>
      </c>
    </row>
    <row r="76" spans="1:9" s="5" customFormat="1" ht="11.25" customHeight="1">
      <c r="A76" s="42">
        <v>71</v>
      </c>
      <c r="B76" s="43" t="s">
        <v>2</v>
      </c>
      <c r="C76" s="46" t="s">
        <v>47</v>
      </c>
      <c r="D76" s="53">
        <v>102444</v>
      </c>
      <c r="E76" s="53">
        <v>25611</v>
      </c>
      <c r="F76" s="17">
        <v>8537</v>
      </c>
      <c r="G76" s="17">
        <v>8537</v>
      </c>
      <c r="H76" s="17">
        <v>8537</v>
      </c>
      <c r="I76" s="45">
        <f t="shared" si="1"/>
        <v>51222</v>
      </c>
    </row>
    <row r="77" spans="1:9" s="5" customFormat="1" ht="11.25" customHeight="1">
      <c r="A77" s="42">
        <v>72</v>
      </c>
      <c r="B77" s="43" t="s">
        <v>2</v>
      </c>
      <c r="C77" s="46" t="s">
        <v>46</v>
      </c>
      <c r="D77" s="53">
        <v>84276</v>
      </c>
      <c r="E77" s="53">
        <v>21069</v>
      </c>
      <c r="F77" s="17">
        <v>7023</v>
      </c>
      <c r="G77" s="17">
        <v>7023</v>
      </c>
      <c r="H77" s="17">
        <v>7023</v>
      </c>
      <c r="I77" s="45">
        <f t="shared" si="1"/>
        <v>42138</v>
      </c>
    </row>
    <row r="78" spans="1:9" s="5" customFormat="1" ht="11.25" customHeight="1">
      <c r="A78" s="42">
        <v>73</v>
      </c>
      <c r="B78" s="43" t="s">
        <v>2</v>
      </c>
      <c r="C78" s="46" t="s">
        <v>45</v>
      </c>
      <c r="D78" s="53">
        <v>84276</v>
      </c>
      <c r="E78" s="53">
        <v>25981</v>
      </c>
      <c r="F78" s="17">
        <v>6478</v>
      </c>
      <c r="G78" s="17">
        <v>6478</v>
      </c>
      <c r="H78" s="17">
        <v>6478</v>
      </c>
      <c r="I78" s="45">
        <f t="shared" si="1"/>
        <v>45415</v>
      </c>
    </row>
    <row r="79" spans="1:9" s="5" customFormat="1" ht="11.25" customHeight="1">
      <c r="A79" s="42">
        <v>74</v>
      </c>
      <c r="B79" s="43" t="s">
        <v>2</v>
      </c>
      <c r="C79" s="46" t="s">
        <v>44</v>
      </c>
      <c r="D79" s="53">
        <v>84276</v>
      </c>
      <c r="E79" s="53">
        <v>26373</v>
      </c>
      <c r="F79" s="17">
        <v>6434</v>
      </c>
      <c r="G79" s="17">
        <v>6434</v>
      </c>
      <c r="H79" s="17">
        <v>6434</v>
      </c>
      <c r="I79" s="45">
        <f t="shared" si="1"/>
        <v>45675</v>
      </c>
    </row>
    <row r="80" spans="1:9" s="5" customFormat="1" ht="11.25" customHeight="1">
      <c r="A80" s="42">
        <v>75</v>
      </c>
      <c r="B80" s="43" t="s">
        <v>2</v>
      </c>
      <c r="C80" s="46" t="s">
        <v>43</v>
      </c>
      <c r="D80" s="53">
        <v>101544</v>
      </c>
      <c r="E80" s="53">
        <v>25386</v>
      </c>
      <c r="F80" s="17">
        <v>8462</v>
      </c>
      <c r="G80" s="17">
        <v>8462</v>
      </c>
      <c r="H80" s="17">
        <v>8462</v>
      </c>
      <c r="I80" s="45">
        <f t="shared" si="1"/>
        <v>50772</v>
      </c>
    </row>
    <row r="81" spans="1:9" s="5" customFormat="1" ht="11.25" customHeight="1">
      <c r="A81" s="42">
        <v>76</v>
      </c>
      <c r="B81" s="43" t="s">
        <v>2</v>
      </c>
      <c r="C81" s="46" t="s">
        <v>42</v>
      </c>
      <c r="D81" s="53">
        <v>96336</v>
      </c>
      <c r="E81" s="53">
        <v>30148</v>
      </c>
      <c r="F81" s="17">
        <v>7355</v>
      </c>
      <c r="G81" s="17">
        <v>7355</v>
      </c>
      <c r="H81" s="17">
        <v>7355</v>
      </c>
      <c r="I81" s="45">
        <f t="shared" si="1"/>
        <v>52213</v>
      </c>
    </row>
    <row r="82" spans="1:9" s="5" customFormat="1" ht="11.25" customHeight="1">
      <c r="A82" s="42">
        <v>77</v>
      </c>
      <c r="B82" s="43" t="s">
        <v>2</v>
      </c>
      <c r="C82" s="46" t="s">
        <v>41</v>
      </c>
      <c r="D82" s="53">
        <v>118440</v>
      </c>
      <c r="E82" s="53">
        <v>29610</v>
      </c>
      <c r="F82" s="17">
        <v>9870</v>
      </c>
      <c r="G82" s="17">
        <v>9870</v>
      </c>
      <c r="H82" s="17">
        <v>9870</v>
      </c>
      <c r="I82" s="45">
        <f t="shared" si="1"/>
        <v>59220</v>
      </c>
    </row>
    <row r="83" spans="1:9" s="5" customFormat="1" ht="11.25" customHeight="1">
      <c r="A83" s="42">
        <v>78</v>
      </c>
      <c r="B83" s="43" t="s">
        <v>2</v>
      </c>
      <c r="C83" s="46" t="s">
        <v>40</v>
      </c>
      <c r="D83" s="53">
        <v>84276</v>
      </c>
      <c r="E83" s="53">
        <v>26373</v>
      </c>
      <c r="F83" s="17">
        <v>6434</v>
      </c>
      <c r="G83" s="17">
        <v>6434</v>
      </c>
      <c r="H83" s="17">
        <v>6434</v>
      </c>
      <c r="I83" s="45">
        <f t="shared" si="1"/>
        <v>45675</v>
      </c>
    </row>
    <row r="84" spans="1:9" s="5" customFormat="1" ht="11.25" customHeight="1">
      <c r="A84" s="42">
        <v>79</v>
      </c>
      <c r="B84" s="43" t="s">
        <v>2</v>
      </c>
      <c r="C84" s="46" t="s">
        <v>39</v>
      </c>
      <c r="D84" s="53">
        <v>84276</v>
      </c>
      <c r="E84" s="53">
        <v>21069</v>
      </c>
      <c r="F84" s="17">
        <v>7023</v>
      </c>
      <c r="G84" s="17">
        <v>7023</v>
      </c>
      <c r="H84" s="17">
        <v>7023</v>
      </c>
      <c r="I84" s="45">
        <f t="shared" si="1"/>
        <v>42138</v>
      </c>
    </row>
    <row r="85" spans="1:9" s="5" customFormat="1" ht="11.25" customHeight="1">
      <c r="A85" s="42">
        <v>80</v>
      </c>
      <c r="B85" s="43" t="s">
        <v>2</v>
      </c>
      <c r="C85" s="46" t="s">
        <v>38</v>
      </c>
      <c r="D85" s="53">
        <v>84276</v>
      </c>
      <c r="E85" s="53">
        <v>26373</v>
      </c>
      <c r="F85" s="17">
        <v>6434</v>
      </c>
      <c r="G85" s="17">
        <v>6434</v>
      </c>
      <c r="H85" s="17">
        <v>6434</v>
      </c>
      <c r="I85" s="45">
        <f t="shared" si="1"/>
        <v>45675</v>
      </c>
    </row>
    <row r="86" spans="1:9" s="5" customFormat="1" ht="11.25" customHeight="1">
      <c r="A86" s="42">
        <v>81</v>
      </c>
      <c r="B86" s="43" t="s">
        <v>2</v>
      </c>
      <c r="C86" s="46" t="s">
        <v>37</v>
      </c>
      <c r="D86" s="53">
        <v>86280</v>
      </c>
      <c r="E86" s="53">
        <v>21570</v>
      </c>
      <c r="F86" s="17">
        <v>7190</v>
      </c>
      <c r="G86" s="17">
        <v>7190</v>
      </c>
      <c r="H86" s="17">
        <v>7190</v>
      </c>
      <c r="I86" s="45">
        <f t="shared" si="1"/>
        <v>43140</v>
      </c>
    </row>
    <row r="87" spans="1:9" s="5" customFormat="1" ht="11.25" customHeight="1">
      <c r="A87" s="42">
        <v>82</v>
      </c>
      <c r="B87" s="43" t="s">
        <v>2</v>
      </c>
      <c r="C87" s="46" t="s">
        <v>36</v>
      </c>
      <c r="D87" s="53">
        <v>84276</v>
      </c>
      <c r="E87" s="53">
        <v>25893</v>
      </c>
      <c r="F87" s="17">
        <v>6487</v>
      </c>
      <c r="G87" s="17">
        <v>6487</v>
      </c>
      <c r="H87" s="17">
        <v>6487</v>
      </c>
      <c r="I87" s="45">
        <f t="shared" si="1"/>
        <v>45354</v>
      </c>
    </row>
    <row r="88" spans="1:9" s="5" customFormat="1" ht="11.25" customHeight="1">
      <c r="A88" s="42">
        <v>83</v>
      </c>
      <c r="B88" s="43" t="s">
        <v>2</v>
      </c>
      <c r="C88" s="46" t="s">
        <v>35</v>
      </c>
      <c r="D88" s="53">
        <v>127704</v>
      </c>
      <c r="E88" s="53">
        <v>39963</v>
      </c>
      <c r="F88" s="17">
        <v>9749</v>
      </c>
      <c r="G88" s="17">
        <v>9749</v>
      </c>
      <c r="H88" s="17">
        <v>9749</v>
      </c>
      <c r="I88" s="45">
        <f t="shared" si="1"/>
        <v>69210</v>
      </c>
    </row>
    <row r="89" spans="1:9" s="5" customFormat="1" ht="11.25" customHeight="1">
      <c r="A89" s="42">
        <v>84</v>
      </c>
      <c r="B89" s="43" t="s">
        <v>2</v>
      </c>
      <c r="C89" s="46" t="s">
        <v>34</v>
      </c>
      <c r="D89" s="53">
        <v>84276</v>
      </c>
      <c r="E89" s="53">
        <v>26373</v>
      </c>
      <c r="F89" s="17">
        <v>6434</v>
      </c>
      <c r="G89" s="17">
        <v>6434</v>
      </c>
      <c r="H89" s="17">
        <v>6434</v>
      </c>
      <c r="I89" s="45">
        <f t="shared" si="1"/>
        <v>45675</v>
      </c>
    </row>
    <row r="90" spans="1:9" s="5" customFormat="1" ht="11.25" customHeight="1">
      <c r="A90" s="42">
        <v>85</v>
      </c>
      <c r="B90" s="43" t="s">
        <v>2</v>
      </c>
      <c r="C90" s="46" t="s">
        <v>33</v>
      </c>
      <c r="D90" s="53">
        <v>95700</v>
      </c>
      <c r="E90" s="53">
        <v>29948</v>
      </c>
      <c r="F90" s="17">
        <v>7306</v>
      </c>
      <c r="G90" s="17">
        <v>7306</v>
      </c>
      <c r="H90" s="17">
        <v>7306</v>
      </c>
      <c r="I90" s="45">
        <f t="shared" si="1"/>
        <v>51866</v>
      </c>
    </row>
    <row r="91" spans="1:9" s="5" customFormat="1" ht="11.25" customHeight="1">
      <c r="A91" s="42">
        <v>86</v>
      </c>
      <c r="B91" s="43" t="s">
        <v>2</v>
      </c>
      <c r="C91" s="46" t="s">
        <v>32</v>
      </c>
      <c r="D91" s="53">
        <v>150528</v>
      </c>
      <c r="E91" s="53">
        <v>46400</v>
      </c>
      <c r="F91" s="17">
        <v>11570</v>
      </c>
      <c r="G91" s="17">
        <v>11570</v>
      </c>
      <c r="H91" s="17">
        <v>11570</v>
      </c>
      <c r="I91" s="45">
        <f t="shared" si="1"/>
        <v>81110</v>
      </c>
    </row>
    <row r="92" spans="1:9" s="5" customFormat="1" ht="11.25" customHeight="1">
      <c r="A92" s="42">
        <v>87</v>
      </c>
      <c r="B92" s="43" t="s">
        <v>2</v>
      </c>
      <c r="C92" s="46" t="s">
        <v>31</v>
      </c>
      <c r="D92" s="53">
        <v>84276</v>
      </c>
      <c r="E92" s="53">
        <v>26373</v>
      </c>
      <c r="F92" s="17">
        <v>6434</v>
      </c>
      <c r="G92" s="17">
        <v>6434</v>
      </c>
      <c r="H92" s="17">
        <v>6434</v>
      </c>
      <c r="I92" s="45">
        <f t="shared" si="1"/>
        <v>45675</v>
      </c>
    </row>
    <row r="93" spans="1:9" s="5" customFormat="1" ht="11.25" customHeight="1">
      <c r="A93" s="42">
        <v>88</v>
      </c>
      <c r="B93" s="43" t="s">
        <v>2</v>
      </c>
      <c r="C93" s="46" t="s">
        <v>30</v>
      </c>
      <c r="D93" s="53">
        <v>84276</v>
      </c>
      <c r="E93" s="53">
        <v>21069</v>
      </c>
      <c r="F93" s="17">
        <v>7023</v>
      </c>
      <c r="G93" s="17">
        <v>7023</v>
      </c>
      <c r="H93" s="17">
        <v>7023</v>
      </c>
      <c r="I93" s="45">
        <f t="shared" si="1"/>
        <v>42138</v>
      </c>
    </row>
    <row r="94" spans="1:10" s="9" customFormat="1" ht="11.25" customHeight="1">
      <c r="A94" s="42">
        <v>89</v>
      </c>
      <c r="B94" s="43" t="s">
        <v>2</v>
      </c>
      <c r="C94" s="46" t="s">
        <v>29</v>
      </c>
      <c r="D94" s="53">
        <v>88620</v>
      </c>
      <c r="E94" s="53">
        <v>26231</v>
      </c>
      <c r="F94" s="17">
        <v>6933</v>
      </c>
      <c r="G94" s="17">
        <v>6933</v>
      </c>
      <c r="H94" s="17">
        <v>6933</v>
      </c>
      <c r="I94" s="45">
        <f t="shared" si="1"/>
        <v>47030</v>
      </c>
      <c r="J94" s="5"/>
    </row>
    <row r="95" spans="1:9" s="5" customFormat="1" ht="11.25" customHeight="1">
      <c r="A95" s="42">
        <v>90</v>
      </c>
      <c r="B95" s="43" t="s">
        <v>2</v>
      </c>
      <c r="C95" s="46" t="s">
        <v>28</v>
      </c>
      <c r="D95" s="53">
        <v>84276</v>
      </c>
      <c r="E95" s="53">
        <v>26373</v>
      </c>
      <c r="F95" s="17">
        <v>6434</v>
      </c>
      <c r="G95" s="17">
        <v>6434</v>
      </c>
      <c r="H95" s="17">
        <v>6434</v>
      </c>
      <c r="I95" s="45">
        <f t="shared" si="1"/>
        <v>45675</v>
      </c>
    </row>
    <row r="96" spans="1:9" s="5" customFormat="1" ht="11.25" customHeight="1">
      <c r="A96" s="42">
        <v>91</v>
      </c>
      <c r="B96" s="43" t="s">
        <v>2</v>
      </c>
      <c r="C96" s="46" t="s">
        <v>27</v>
      </c>
      <c r="D96" s="53">
        <v>84276</v>
      </c>
      <c r="E96" s="53">
        <v>26373</v>
      </c>
      <c r="F96" s="17">
        <v>6434</v>
      </c>
      <c r="G96" s="17">
        <v>6434</v>
      </c>
      <c r="H96" s="17">
        <v>6434</v>
      </c>
      <c r="I96" s="45">
        <f t="shared" si="1"/>
        <v>45675</v>
      </c>
    </row>
    <row r="97" spans="1:9" s="5" customFormat="1" ht="11.25" customHeight="1">
      <c r="A97" s="42">
        <v>92</v>
      </c>
      <c r="B97" s="43" t="s">
        <v>2</v>
      </c>
      <c r="C97" s="46" t="s">
        <v>26</v>
      </c>
      <c r="D97" s="53">
        <v>84276</v>
      </c>
      <c r="E97" s="53">
        <v>26373</v>
      </c>
      <c r="F97" s="17">
        <v>6434</v>
      </c>
      <c r="G97" s="17">
        <v>6434</v>
      </c>
      <c r="H97" s="17">
        <v>6434</v>
      </c>
      <c r="I97" s="45">
        <f t="shared" si="1"/>
        <v>45675</v>
      </c>
    </row>
    <row r="98" spans="1:9" s="5" customFormat="1" ht="11.25" customHeight="1">
      <c r="A98" s="42">
        <v>93</v>
      </c>
      <c r="B98" s="43" t="s">
        <v>2</v>
      </c>
      <c r="C98" s="46" t="s">
        <v>25</v>
      </c>
      <c r="D98" s="53">
        <v>111900</v>
      </c>
      <c r="E98" s="53">
        <v>34770</v>
      </c>
      <c r="F98" s="17">
        <v>8570</v>
      </c>
      <c r="G98" s="17">
        <v>8570</v>
      </c>
      <c r="H98" s="17">
        <v>8570</v>
      </c>
      <c r="I98" s="45">
        <f t="shared" si="1"/>
        <v>60480</v>
      </c>
    </row>
    <row r="99" spans="1:9" s="5" customFormat="1" ht="11.25" customHeight="1">
      <c r="A99" s="42">
        <v>94</v>
      </c>
      <c r="B99" s="43" t="s">
        <v>2</v>
      </c>
      <c r="C99" s="46" t="s">
        <v>24</v>
      </c>
      <c r="D99" s="53">
        <v>114876</v>
      </c>
      <c r="E99" s="53">
        <v>28719</v>
      </c>
      <c r="F99" s="17">
        <v>9573</v>
      </c>
      <c r="G99" s="17">
        <v>9573</v>
      </c>
      <c r="H99" s="17">
        <v>9573</v>
      </c>
      <c r="I99" s="45">
        <f t="shared" si="1"/>
        <v>57438</v>
      </c>
    </row>
    <row r="100" spans="1:9" s="5" customFormat="1" ht="11.25" customHeight="1">
      <c r="A100" s="42">
        <v>95</v>
      </c>
      <c r="B100" s="43" t="s">
        <v>2</v>
      </c>
      <c r="C100" s="46" t="s">
        <v>23</v>
      </c>
      <c r="D100" s="53">
        <v>225852</v>
      </c>
      <c r="E100" s="53">
        <v>70678</v>
      </c>
      <c r="F100" s="17">
        <v>17242</v>
      </c>
      <c r="G100" s="17">
        <v>17242</v>
      </c>
      <c r="H100" s="17">
        <v>17242</v>
      </c>
      <c r="I100" s="45">
        <f t="shared" si="1"/>
        <v>122404</v>
      </c>
    </row>
    <row r="101" spans="1:9" s="5" customFormat="1" ht="11.25" customHeight="1">
      <c r="A101" s="42">
        <v>96</v>
      </c>
      <c r="B101" s="43" t="s">
        <v>2</v>
      </c>
      <c r="C101" s="46" t="s">
        <v>22</v>
      </c>
      <c r="D101" s="53">
        <v>108300</v>
      </c>
      <c r="E101" s="53">
        <v>27075</v>
      </c>
      <c r="F101" s="17">
        <v>9025</v>
      </c>
      <c r="G101" s="17">
        <v>9025</v>
      </c>
      <c r="H101" s="17">
        <v>9025</v>
      </c>
      <c r="I101" s="45">
        <f t="shared" si="1"/>
        <v>54150</v>
      </c>
    </row>
    <row r="102" spans="1:9" s="5" customFormat="1" ht="11.25" customHeight="1">
      <c r="A102" s="42">
        <v>97</v>
      </c>
      <c r="B102" s="43" t="s">
        <v>2</v>
      </c>
      <c r="C102" s="46" t="s">
        <v>21</v>
      </c>
      <c r="D102" s="53">
        <v>84276</v>
      </c>
      <c r="E102" s="53">
        <v>24575</v>
      </c>
      <c r="F102" s="17">
        <v>6634</v>
      </c>
      <c r="G102" s="17">
        <v>6634</v>
      </c>
      <c r="H102" s="17">
        <v>6634</v>
      </c>
      <c r="I102" s="45">
        <f t="shared" si="1"/>
        <v>44477</v>
      </c>
    </row>
    <row r="103" spans="1:9" s="5" customFormat="1" ht="11.25" customHeight="1">
      <c r="A103" s="42">
        <v>98</v>
      </c>
      <c r="B103" s="43" t="s">
        <v>2</v>
      </c>
      <c r="C103" s="46" t="s">
        <v>20</v>
      </c>
      <c r="D103" s="53">
        <v>84276</v>
      </c>
      <c r="E103" s="53">
        <v>25161</v>
      </c>
      <c r="F103" s="17">
        <v>6569</v>
      </c>
      <c r="G103" s="17">
        <v>6569</v>
      </c>
      <c r="H103" s="17">
        <v>6569</v>
      </c>
      <c r="I103" s="45">
        <f t="shared" si="1"/>
        <v>44868</v>
      </c>
    </row>
    <row r="104" spans="1:9" s="5" customFormat="1" ht="11.25" customHeight="1">
      <c r="A104" s="42">
        <v>99</v>
      </c>
      <c r="B104" s="43" t="s">
        <v>2</v>
      </c>
      <c r="C104" s="46" t="s">
        <v>19</v>
      </c>
      <c r="D104" s="53">
        <v>84276</v>
      </c>
      <c r="E104" s="53">
        <v>26373</v>
      </c>
      <c r="F104" s="17">
        <v>6434</v>
      </c>
      <c r="G104" s="17">
        <v>6434</v>
      </c>
      <c r="H104" s="17">
        <v>6434</v>
      </c>
      <c r="I104" s="45">
        <f t="shared" si="1"/>
        <v>45675</v>
      </c>
    </row>
    <row r="105" spans="1:9" s="5" customFormat="1" ht="11.25" customHeight="1">
      <c r="A105" s="42">
        <v>100</v>
      </c>
      <c r="B105" s="43" t="s">
        <v>2</v>
      </c>
      <c r="C105" s="46" t="s">
        <v>18</v>
      </c>
      <c r="D105" s="53">
        <v>104832</v>
      </c>
      <c r="E105" s="53">
        <v>32806</v>
      </c>
      <c r="F105" s="17">
        <v>8003</v>
      </c>
      <c r="G105" s="17">
        <v>8003</v>
      </c>
      <c r="H105" s="17">
        <v>8003</v>
      </c>
      <c r="I105" s="45">
        <f t="shared" si="1"/>
        <v>56815</v>
      </c>
    </row>
    <row r="106" spans="1:9" s="5" customFormat="1" ht="11.25" customHeight="1">
      <c r="A106" s="42">
        <v>101</v>
      </c>
      <c r="B106" s="43" t="s">
        <v>2</v>
      </c>
      <c r="C106" s="46" t="s">
        <v>17</v>
      </c>
      <c r="D106" s="53">
        <v>120972</v>
      </c>
      <c r="E106" s="53">
        <v>30243</v>
      </c>
      <c r="F106" s="17">
        <v>10081</v>
      </c>
      <c r="G106" s="17">
        <v>10081</v>
      </c>
      <c r="H106" s="17">
        <v>10081</v>
      </c>
      <c r="I106" s="45">
        <f t="shared" si="1"/>
        <v>60486</v>
      </c>
    </row>
    <row r="107" spans="1:9" s="5" customFormat="1" ht="11.25" customHeight="1">
      <c r="A107" s="42">
        <v>102</v>
      </c>
      <c r="B107" s="43" t="s">
        <v>2</v>
      </c>
      <c r="C107" s="46" t="s">
        <v>16</v>
      </c>
      <c r="D107" s="53">
        <v>84276</v>
      </c>
      <c r="E107" s="53">
        <v>21069</v>
      </c>
      <c r="F107" s="17">
        <v>7023</v>
      </c>
      <c r="G107" s="17">
        <v>7023</v>
      </c>
      <c r="H107" s="17">
        <v>7023</v>
      </c>
      <c r="I107" s="45">
        <f t="shared" si="1"/>
        <v>42138</v>
      </c>
    </row>
    <row r="108" spans="1:9" s="5" customFormat="1" ht="11.25" customHeight="1">
      <c r="A108" s="42">
        <v>103</v>
      </c>
      <c r="B108" s="43" t="s">
        <v>2</v>
      </c>
      <c r="C108" s="46" t="s">
        <v>15</v>
      </c>
      <c r="D108" s="53">
        <v>102804</v>
      </c>
      <c r="E108" s="53">
        <v>30165</v>
      </c>
      <c r="F108" s="17">
        <v>8071</v>
      </c>
      <c r="G108" s="17">
        <v>8071</v>
      </c>
      <c r="H108" s="17">
        <v>8071</v>
      </c>
      <c r="I108" s="45">
        <f t="shared" si="1"/>
        <v>54378</v>
      </c>
    </row>
    <row r="109" spans="1:9" s="5" customFormat="1" ht="11.25" customHeight="1">
      <c r="A109" s="42">
        <v>104</v>
      </c>
      <c r="B109" s="43" t="s">
        <v>2</v>
      </c>
      <c r="C109" s="46" t="s">
        <v>14</v>
      </c>
      <c r="D109" s="53">
        <v>84276</v>
      </c>
      <c r="E109" s="53">
        <v>21069</v>
      </c>
      <c r="F109" s="17">
        <v>7023</v>
      </c>
      <c r="G109" s="17">
        <v>7023</v>
      </c>
      <c r="H109" s="17">
        <v>7023</v>
      </c>
      <c r="I109" s="45">
        <f t="shared" si="1"/>
        <v>42138</v>
      </c>
    </row>
    <row r="110" spans="1:9" s="5" customFormat="1" ht="11.25" customHeight="1">
      <c r="A110" s="42">
        <v>105</v>
      </c>
      <c r="B110" s="43" t="s">
        <v>2</v>
      </c>
      <c r="C110" s="46" t="s">
        <v>13</v>
      </c>
      <c r="D110" s="53">
        <v>84276</v>
      </c>
      <c r="E110" s="53">
        <v>26159</v>
      </c>
      <c r="F110" s="17">
        <v>6458</v>
      </c>
      <c r="G110" s="17">
        <v>6458</v>
      </c>
      <c r="H110" s="17">
        <v>6458</v>
      </c>
      <c r="I110" s="45">
        <f t="shared" si="1"/>
        <v>45533</v>
      </c>
    </row>
    <row r="111" spans="1:9" s="5" customFormat="1" ht="11.25" customHeight="1">
      <c r="A111" s="42">
        <v>106</v>
      </c>
      <c r="B111" s="43" t="s">
        <v>2</v>
      </c>
      <c r="C111" s="46" t="s">
        <v>12</v>
      </c>
      <c r="D111" s="53">
        <v>84276</v>
      </c>
      <c r="E111" s="53">
        <v>26373</v>
      </c>
      <c r="F111" s="17">
        <v>6434</v>
      </c>
      <c r="G111" s="17">
        <v>6434</v>
      </c>
      <c r="H111" s="17">
        <v>6434</v>
      </c>
      <c r="I111" s="45">
        <f t="shared" si="1"/>
        <v>45675</v>
      </c>
    </row>
    <row r="112" spans="1:9" s="5" customFormat="1" ht="11.25" customHeight="1">
      <c r="A112" s="42">
        <v>107</v>
      </c>
      <c r="B112" s="43" t="s">
        <v>2</v>
      </c>
      <c r="C112" s="46" t="s">
        <v>11</v>
      </c>
      <c r="D112" s="53">
        <v>84276</v>
      </c>
      <c r="E112" s="53">
        <v>24343</v>
      </c>
      <c r="F112" s="17">
        <v>6660</v>
      </c>
      <c r="G112" s="17">
        <v>6660</v>
      </c>
      <c r="H112" s="17">
        <v>6660</v>
      </c>
      <c r="I112" s="45">
        <f t="shared" si="1"/>
        <v>44323</v>
      </c>
    </row>
    <row r="113" spans="1:9" s="5" customFormat="1" ht="11.25" customHeight="1">
      <c r="A113" s="42">
        <v>108</v>
      </c>
      <c r="B113" s="43" t="s">
        <v>2</v>
      </c>
      <c r="C113" s="46" t="s">
        <v>10</v>
      </c>
      <c r="D113" s="53">
        <v>118680</v>
      </c>
      <c r="E113" s="53">
        <v>29670</v>
      </c>
      <c r="F113" s="17">
        <v>9890</v>
      </c>
      <c r="G113" s="17">
        <v>9890</v>
      </c>
      <c r="H113" s="17">
        <v>9890</v>
      </c>
      <c r="I113" s="45">
        <f t="shared" si="1"/>
        <v>59340</v>
      </c>
    </row>
    <row r="114" spans="1:9" s="5" customFormat="1" ht="11.25" customHeight="1">
      <c r="A114" s="42">
        <v>109</v>
      </c>
      <c r="B114" s="43" t="s">
        <v>2</v>
      </c>
      <c r="C114" s="46" t="s">
        <v>9</v>
      </c>
      <c r="D114" s="53">
        <v>179172</v>
      </c>
      <c r="E114" s="53">
        <v>56070</v>
      </c>
      <c r="F114" s="17">
        <v>13678</v>
      </c>
      <c r="G114" s="17">
        <v>13678</v>
      </c>
      <c r="H114" s="17">
        <v>13678</v>
      </c>
      <c r="I114" s="45">
        <f t="shared" si="1"/>
        <v>97104</v>
      </c>
    </row>
    <row r="115" spans="1:9" s="5" customFormat="1" ht="11.25" customHeight="1">
      <c r="A115" s="42">
        <v>110</v>
      </c>
      <c r="B115" s="43" t="s">
        <v>2</v>
      </c>
      <c r="C115" s="46" t="s">
        <v>8</v>
      </c>
      <c r="D115" s="53">
        <v>84276</v>
      </c>
      <c r="E115" s="53">
        <v>21069</v>
      </c>
      <c r="F115" s="17">
        <v>7023</v>
      </c>
      <c r="G115" s="17">
        <v>7023</v>
      </c>
      <c r="H115" s="17">
        <v>7023</v>
      </c>
      <c r="I115" s="45">
        <f t="shared" si="1"/>
        <v>42138</v>
      </c>
    </row>
    <row r="116" spans="1:9" s="5" customFormat="1" ht="11.25" customHeight="1">
      <c r="A116" s="42">
        <v>111</v>
      </c>
      <c r="B116" s="43" t="s">
        <v>2</v>
      </c>
      <c r="C116" s="46" t="s">
        <v>7</v>
      </c>
      <c r="D116" s="53">
        <v>84276</v>
      </c>
      <c r="E116" s="53">
        <v>25629</v>
      </c>
      <c r="F116" s="17">
        <v>6517</v>
      </c>
      <c r="G116" s="17">
        <v>6517</v>
      </c>
      <c r="H116" s="17">
        <v>6517</v>
      </c>
      <c r="I116" s="45">
        <f t="shared" si="1"/>
        <v>45180</v>
      </c>
    </row>
    <row r="117" spans="1:9" s="5" customFormat="1" ht="11.25" customHeight="1">
      <c r="A117" s="42">
        <v>112</v>
      </c>
      <c r="B117" s="43" t="s">
        <v>2</v>
      </c>
      <c r="C117" s="46" t="s">
        <v>6</v>
      </c>
      <c r="D117" s="53">
        <v>84276</v>
      </c>
      <c r="E117" s="53">
        <v>21069</v>
      </c>
      <c r="F117" s="17">
        <v>7023</v>
      </c>
      <c r="G117" s="17">
        <v>7023</v>
      </c>
      <c r="H117" s="17">
        <v>7023</v>
      </c>
      <c r="I117" s="45">
        <f t="shared" si="1"/>
        <v>42138</v>
      </c>
    </row>
    <row r="118" spans="1:9" s="5" customFormat="1" ht="11.25" customHeight="1">
      <c r="A118" s="42">
        <v>113</v>
      </c>
      <c r="B118" s="43" t="s">
        <v>2</v>
      </c>
      <c r="C118" s="46" t="s">
        <v>5</v>
      </c>
      <c r="D118" s="53">
        <v>92064</v>
      </c>
      <c r="E118" s="53">
        <v>28811</v>
      </c>
      <c r="F118" s="17">
        <v>7029</v>
      </c>
      <c r="G118" s="17">
        <v>7029</v>
      </c>
      <c r="H118" s="17">
        <v>7029</v>
      </c>
      <c r="I118" s="45">
        <f t="shared" si="1"/>
        <v>49898</v>
      </c>
    </row>
    <row r="119" spans="1:9" s="5" customFormat="1" ht="11.25" customHeight="1">
      <c r="A119" s="42">
        <v>114</v>
      </c>
      <c r="B119" s="43" t="s">
        <v>2</v>
      </c>
      <c r="C119" s="46" t="s">
        <v>4</v>
      </c>
      <c r="D119" s="53">
        <v>84276</v>
      </c>
      <c r="E119" s="53">
        <v>21069</v>
      </c>
      <c r="F119" s="17">
        <v>7023</v>
      </c>
      <c r="G119" s="17">
        <v>7023</v>
      </c>
      <c r="H119" s="17">
        <v>7023</v>
      </c>
      <c r="I119" s="45">
        <f t="shared" si="1"/>
        <v>42138</v>
      </c>
    </row>
    <row r="120" spans="1:9" s="5" customFormat="1" ht="11.25" customHeight="1">
      <c r="A120" s="42">
        <v>115</v>
      </c>
      <c r="B120" s="43" t="s">
        <v>2</v>
      </c>
      <c r="C120" s="46" t="s">
        <v>3</v>
      </c>
      <c r="D120" s="53">
        <v>84276</v>
      </c>
      <c r="E120" s="53">
        <v>22707</v>
      </c>
      <c r="F120" s="17">
        <v>6842</v>
      </c>
      <c r="G120" s="17">
        <v>6842</v>
      </c>
      <c r="H120" s="17">
        <v>6842</v>
      </c>
      <c r="I120" s="45">
        <f t="shared" si="1"/>
        <v>43233</v>
      </c>
    </row>
    <row r="121" spans="1:9" s="5" customFormat="1" ht="11.25" customHeight="1">
      <c r="A121" s="42">
        <v>116</v>
      </c>
      <c r="B121" s="43" t="s">
        <v>2</v>
      </c>
      <c r="C121" s="46" t="s">
        <v>1</v>
      </c>
      <c r="D121" s="53">
        <v>90228</v>
      </c>
      <c r="E121" s="53">
        <v>28236</v>
      </c>
      <c r="F121" s="17">
        <v>6888</v>
      </c>
      <c r="G121" s="17">
        <v>6888</v>
      </c>
      <c r="H121" s="17">
        <v>6888</v>
      </c>
      <c r="I121" s="45">
        <f t="shared" si="1"/>
        <v>48900</v>
      </c>
    </row>
    <row r="122" spans="1:9" s="22" customFormat="1" ht="32.25" customHeight="1" thickBot="1">
      <c r="A122" s="149" t="s">
        <v>0</v>
      </c>
      <c r="B122" s="150"/>
      <c r="C122" s="150"/>
      <c r="D122" s="54">
        <f aca="true" t="shared" si="2" ref="D122:I122">SUM(D6:D121)</f>
        <v>21252000</v>
      </c>
      <c r="E122" s="54">
        <f>SUM(E6:E121)</f>
        <v>6130024</v>
      </c>
      <c r="F122" s="54">
        <f t="shared" si="2"/>
        <v>1680248</v>
      </c>
      <c r="G122" s="54">
        <f t="shared" si="2"/>
        <v>1680248</v>
      </c>
      <c r="H122" s="54">
        <f t="shared" si="2"/>
        <v>1680248</v>
      </c>
      <c r="I122" s="54">
        <f t="shared" si="2"/>
        <v>11170768</v>
      </c>
    </row>
    <row r="124" ht="14.25">
      <c r="A124" s="3" t="s">
        <v>141</v>
      </c>
    </row>
    <row r="125" ht="14.25">
      <c r="A125" s="3" t="s">
        <v>142</v>
      </c>
    </row>
  </sheetData>
  <sheetProtection/>
  <mergeCells count="9">
    <mergeCell ref="I4:I5"/>
    <mergeCell ref="D4:D5"/>
    <mergeCell ref="A122:C122"/>
    <mergeCell ref="A1:C1"/>
    <mergeCell ref="A4:A5"/>
    <mergeCell ref="B4:B5"/>
    <mergeCell ref="C4:C5"/>
    <mergeCell ref="F4:H4"/>
    <mergeCell ref="E4:E5"/>
  </mergeCells>
  <conditionalFormatting sqref="B6:E121 A122 A4:E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D110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F3" sqref="F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124</v>
      </c>
      <c r="D1" s="124"/>
      <c r="E1" s="124"/>
      <c r="F1" s="124"/>
      <c r="G1" s="124"/>
      <c r="H1" s="124"/>
      <c r="I1" s="124"/>
    </row>
    <row r="3" ht="18.75">
      <c r="F3" s="29" t="s">
        <v>164</v>
      </c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97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57910</v>
      </c>
      <c r="E8" s="33">
        <v>22042</v>
      </c>
      <c r="F8" s="34">
        <v>4534</v>
      </c>
      <c r="G8" s="35">
        <v>4535</v>
      </c>
      <c r="H8" s="33">
        <v>6342</v>
      </c>
      <c r="I8" s="33">
        <f aca="true" t="shared" si="0" ref="I8:I71">E8+F8+G8+H8</f>
        <v>37453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41609</v>
      </c>
      <c r="E12" s="33">
        <v>18828</v>
      </c>
      <c r="F12" s="34">
        <v>1840</v>
      </c>
      <c r="G12" s="35">
        <v>3398</v>
      </c>
      <c r="H12" s="33">
        <v>4725</v>
      </c>
      <c r="I12" s="33">
        <f t="shared" si="0"/>
        <v>28791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29285</v>
      </c>
      <c r="E13" s="33">
        <v>9528</v>
      </c>
      <c r="F13" s="34">
        <v>3065</v>
      </c>
      <c r="G13" s="35">
        <v>2672</v>
      </c>
      <c r="H13" s="33">
        <v>2818</v>
      </c>
      <c r="I13" s="33">
        <f t="shared" si="0"/>
        <v>18083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66555</v>
      </c>
      <c r="E14" s="33">
        <v>26972</v>
      </c>
      <c r="F14" s="34">
        <v>4750</v>
      </c>
      <c r="G14" s="35">
        <v>6601</v>
      </c>
      <c r="H14" s="33">
        <v>6273</v>
      </c>
      <c r="I14" s="33">
        <f t="shared" si="0"/>
        <v>44596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189997</v>
      </c>
      <c r="E15" s="33">
        <v>75756</v>
      </c>
      <c r="F15" s="34">
        <v>18321</v>
      </c>
      <c r="G15" s="35">
        <v>15427</v>
      </c>
      <c r="H15" s="33">
        <v>19081</v>
      </c>
      <c r="I15" s="33">
        <f t="shared" si="0"/>
        <v>128585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791913</v>
      </c>
      <c r="E16" s="33">
        <v>330015</v>
      </c>
      <c r="F16" s="34">
        <v>42841</v>
      </c>
      <c r="G16" s="35">
        <v>59511</v>
      </c>
      <c r="H16" s="33">
        <v>72457</v>
      </c>
      <c r="I16" s="33">
        <f t="shared" si="0"/>
        <v>504824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10486</v>
      </c>
      <c r="E18" s="33">
        <v>3501</v>
      </c>
      <c r="F18" s="34">
        <v>567</v>
      </c>
      <c r="G18" s="35">
        <v>0</v>
      </c>
      <c r="H18" s="33">
        <v>0</v>
      </c>
      <c r="I18" s="33">
        <f t="shared" si="0"/>
        <v>4068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3680</v>
      </c>
      <c r="E19" s="33">
        <v>0</v>
      </c>
      <c r="F19" s="34">
        <v>0</v>
      </c>
      <c r="G19" s="35">
        <v>0</v>
      </c>
      <c r="H19" s="33">
        <v>960</v>
      </c>
      <c r="I19" s="33">
        <f t="shared" si="0"/>
        <v>960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130151</v>
      </c>
      <c r="E21" s="33">
        <v>38116</v>
      </c>
      <c r="F21" s="34">
        <v>14019</v>
      </c>
      <c r="G21" s="35">
        <v>11278</v>
      </c>
      <c r="H21" s="33">
        <v>13189</v>
      </c>
      <c r="I21" s="33">
        <f t="shared" si="0"/>
        <v>76602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73850</v>
      </c>
      <c r="E23" s="33">
        <v>23922</v>
      </c>
      <c r="F23" s="34">
        <v>6439</v>
      </c>
      <c r="G23" s="35">
        <v>4027</v>
      </c>
      <c r="H23" s="33">
        <v>7255</v>
      </c>
      <c r="I23" s="33">
        <f t="shared" si="0"/>
        <v>41643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72698</v>
      </c>
      <c r="E26" s="33">
        <v>28395</v>
      </c>
      <c r="F26" s="34">
        <v>5695</v>
      </c>
      <c r="G26" s="35">
        <v>5874</v>
      </c>
      <c r="H26" s="33">
        <v>7828</v>
      </c>
      <c r="I26" s="33">
        <f t="shared" si="0"/>
        <v>47792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18540</v>
      </c>
      <c r="E27" s="33">
        <v>4500</v>
      </c>
      <c r="F27" s="34">
        <v>1500</v>
      </c>
      <c r="G27" s="35">
        <v>1500</v>
      </c>
      <c r="H27" s="33">
        <v>1500</v>
      </c>
      <c r="I27" s="33">
        <f t="shared" si="0"/>
        <v>9000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>
        <v>0</v>
      </c>
      <c r="G28" s="35">
        <v>0</v>
      </c>
      <c r="H28" s="33">
        <v>0</v>
      </c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9662</v>
      </c>
      <c r="E30" s="36">
        <v>2987</v>
      </c>
      <c r="F30" s="37">
        <v>1648</v>
      </c>
      <c r="G30" s="35">
        <v>1187</v>
      </c>
      <c r="H30" s="36">
        <v>1697</v>
      </c>
      <c r="I30" s="33">
        <f t="shared" si="0"/>
        <v>7519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36355</v>
      </c>
      <c r="E32" s="33">
        <v>14878</v>
      </c>
      <c r="F32" s="34">
        <v>2727</v>
      </c>
      <c r="G32" s="35">
        <v>2726</v>
      </c>
      <c r="H32" s="33">
        <v>4326</v>
      </c>
      <c r="I32" s="33">
        <f t="shared" si="0"/>
        <v>24657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47726</v>
      </c>
      <c r="E33" s="33">
        <v>21820</v>
      </c>
      <c r="F33" s="34">
        <v>4569</v>
      </c>
      <c r="G33" s="35">
        <v>3844</v>
      </c>
      <c r="H33" s="33">
        <v>4894</v>
      </c>
      <c r="I33" s="33">
        <f t="shared" si="0"/>
        <v>35127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75342</v>
      </c>
      <c r="E34" s="33">
        <v>32732</v>
      </c>
      <c r="F34" s="34">
        <v>5670</v>
      </c>
      <c r="G34" s="35">
        <v>5756</v>
      </c>
      <c r="H34" s="33">
        <v>8283</v>
      </c>
      <c r="I34" s="33">
        <f t="shared" si="0"/>
        <v>52441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245588</v>
      </c>
      <c r="E36" s="33">
        <v>82607</v>
      </c>
      <c r="F36" s="34">
        <v>20365</v>
      </c>
      <c r="G36" s="35">
        <v>17642</v>
      </c>
      <c r="H36" s="33">
        <v>23972</v>
      </c>
      <c r="I36" s="33">
        <f t="shared" si="0"/>
        <v>144586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301464</v>
      </c>
      <c r="E37" s="33">
        <v>98608</v>
      </c>
      <c r="F37" s="34">
        <v>31187</v>
      </c>
      <c r="G37" s="35">
        <v>30646</v>
      </c>
      <c r="H37" s="33">
        <v>31583</v>
      </c>
      <c r="I37" s="33">
        <f t="shared" si="0"/>
        <v>192024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489206</v>
      </c>
      <c r="E38" s="33">
        <v>108411</v>
      </c>
      <c r="F38" s="34">
        <v>57813</v>
      </c>
      <c r="G38" s="35">
        <v>57987</v>
      </c>
      <c r="H38" s="33">
        <v>57099</v>
      </c>
      <c r="I38" s="33">
        <f t="shared" si="0"/>
        <v>281310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37259</v>
      </c>
      <c r="E39" s="33">
        <v>13672</v>
      </c>
      <c r="F39" s="34">
        <v>2486</v>
      </c>
      <c r="G39" s="35">
        <v>1790</v>
      </c>
      <c r="H39" s="33">
        <v>2159</v>
      </c>
      <c r="I39" s="33">
        <f t="shared" si="0"/>
        <v>20107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11994</v>
      </c>
      <c r="E40" s="33">
        <v>3961</v>
      </c>
      <c r="F40" s="34">
        <v>1297</v>
      </c>
      <c r="G40" s="35">
        <v>1367</v>
      </c>
      <c r="H40" s="33">
        <v>1297</v>
      </c>
      <c r="I40" s="33">
        <f t="shared" si="0"/>
        <v>7922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11059</v>
      </c>
      <c r="E41" s="33">
        <v>3634</v>
      </c>
      <c r="F41" s="34">
        <v>1154</v>
      </c>
      <c r="G41" s="35">
        <v>1154</v>
      </c>
      <c r="H41" s="33">
        <v>1211</v>
      </c>
      <c r="I41" s="33">
        <f t="shared" si="0"/>
        <v>7153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67977</v>
      </c>
      <c r="E45" s="33">
        <v>21600</v>
      </c>
      <c r="F45" s="34">
        <v>7200</v>
      </c>
      <c r="G45" s="35">
        <v>7200</v>
      </c>
      <c r="H45" s="33">
        <v>7200</v>
      </c>
      <c r="I45" s="33">
        <f t="shared" si="0"/>
        <v>43200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104881</v>
      </c>
      <c r="E46" s="33">
        <v>42676</v>
      </c>
      <c r="F46" s="34">
        <v>9611</v>
      </c>
      <c r="G46" s="35">
        <v>11089</v>
      </c>
      <c r="H46" s="33">
        <v>10392</v>
      </c>
      <c r="I46" s="33">
        <f t="shared" si="0"/>
        <v>73768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12030</v>
      </c>
      <c r="E51" s="33">
        <v>3600</v>
      </c>
      <c r="F51" s="34">
        <v>1350</v>
      </c>
      <c r="G51" s="35">
        <v>1350</v>
      </c>
      <c r="H51" s="33">
        <v>1350</v>
      </c>
      <c r="I51" s="33">
        <f t="shared" si="0"/>
        <v>7650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>
        <v>0</v>
      </c>
      <c r="G52" s="35">
        <v>0</v>
      </c>
      <c r="H52" s="33">
        <v>0</v>
      </c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80589</v>
      </c>
      <c r="E54" s="33">
        <v>34415</v>
      </c>
      <c r="F54" s="34">
        <v>5453</v>
      </c>
      <c r="G54" s="35">
        <v>5381</v>
      </c>
      <c r="H54" s="33">
        <v>8944</v>
      </c>
      <c r="I54" s="33">
        <f t="shared" si="0"/>
        <v>54193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33793</v>
      </c>
      <c r="E56" s="33">
        <v>12736</v>
      </c>
      <c r="F56" s="34">
        <v>2710</v>
      </c>
      <c r="G56" s="35">
        <v>2709</v>
      </c>
      <c r="H56" s="33">
        <v>3701</v>
      </c>
      <c r="I56" s="33">
        <f t="shared" si="0"/>
        <v>21856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30961</v>
      </c>
      <c r="E60" s="33">
        <v>15280</v>
      </c>
      <c r="F60" s="34">
        <v>799</v>
      </c>
      <c r="G60" s="35">
        <v>2088</v>
      </c>
      <c r="H60" s="33">
        <v>4811</v>
      </c>
      <c r="I60" s="33">
        <f t="shared" si="0"/>
        <v>22978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4">
        <v>0</v>
      </c>
      <c r="G61" s="35">
        <v>0</v>
      </c>
      <c r="H61" s="33">
        <v>0</v>
      </c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15955</v>
      </c>
      <c r="E69" s="33">
        <v>5222</v>
      </c>
      <c r="F69" s="34">
        <v>1607</v>
      </c>
      <c r="G69" s="35">
        <v>2009</v>
      </c>
      <c r="H69" s="33">
        <v>1607</v>
      </c>
      <c r="I69" s="33">
        <f t="shared" si="0"/>
        <v>10445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25616</v>
      </c>
      <c r="E73" s="33">
        <v>5472</v>
      </c>
      <c r="F73" s="34">
        <v>2736</v>
      </c>
      <c r="G73" s="35">
        <v>2736</v>
      </c>
      <c r="H73" s="33">
        <v>2736</v>
      </c>
      <c r="I73" s="33">
        <f t="shared" si="1"/>
        <v>13680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21999</v>
      </c>
      <c r="E76" s="33">
        <v>7200</v>
      </c>
      <c r="F76" s="34">
        <v>2400</v>
      </c>
      <c r="G76" s="35">
        <v>2400</v>
      </c>
      <c r="H76" s="33">
        <v>2400</v>
      </c>
      <c r="I76" s="33">
        <f t="shared" si="1"/>
        <v>14400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10999</v>
      </c>
      <c r="E84" s="33">
        <v>3276</v>
      </c>
      <c r="F84" s="34">
        <v>1236</v>
      </c>
      <c r="G84" s="35">
        <v>1297</v>
      </c>
      <c r="H84" s="33">
        <v>1359</v>
      </c>
      <c r="I84" s="33">
        <f t="shared" si="1"/>
        <v>7168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183011</v>
      </c>
      <c r="E89" s="33">
        <v>68129</v>
      </c>
      <c r="F89" s="34">
        <v>19940</v>
      </c>
      <c r="G89" s="35">
        <v>20745</v>
      </c>
      <c r="H89" s="33">
        <v>28006</v>
      </c>
      <c r="I89" s="33">
        <f t="shared" si="1"/>
        <v>136820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4">
        <v>0</v>
      </c>
      <c r="G92" s="35">
        <v>0</v>
      </c>
      <c r="H92" s="33">
        <v>0</v>
      </c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4">
        <v>0</v>
      </c>
      <c r="G104" s="35">
        <v>0</v>
      </c>
      <c r="H104" s="33">
        <v>0</v>
      </c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77860</v>
      </c>
      <c r="E118" s="33">
        <v>23818</v>
      </c>
      <c r="F118" s="34">
        <v>7376</v>
      </c>
      <c r="G118" s="35">
        <v>7650</v>
      </c>
      <c r="H118" s="33">
        <v>8266</v>
      </c>
      <c r="I118" s="33">
        <f t="shared" si="1"/>
        <v>47110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3418000</v>
      </c>
      <c r="E123" s="39">
        <f t="shared" si="2"/>
        <v>1208309</v>
      </c>
      <c r="F123" s="39">
        <f t="shared" si="2"/>
        <v>294905</v>
      </c>
      <c r="G123" s="39">
        <f t="shared" si="2"/>
        <v>305576</v>
      </c>
      <c r="H123" s="39">
        <f t="shared" si="2"/>
        <v>359721</v>
      </c>
      <c r="I123" s="39">
        <f t="shared" si="2"/>
        <v>2168511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C1:I1"/>
    <mergeCell ref="A123:C123"/>
    <mergeCell ref="F5:H5"/>
    <mergeCell ref="D5:D6"/>
    <mergeCell ref="E5:E6"/>
    <mergeCell ref="I5:I6"/>
    <mergeCell ref="B5:B6"/>
    <mergeCell ref="C5:C6"/>
    <mergeCell ref="A5:A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D99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I123" sqref="I12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185</v>
      </c>
      <c r="D1" s="124"/>
      <c r="E1" s="124"/>
      <c r="F1" s="124"/>
      <c r="G1" s="124"/>
      <c r="H1" s="124"/>
      <c r="I1" s="124"/>
    </row>
    <row r="3" ht="18.75">
      <c r="F3" s="29" t="s">
        <v>154</v>
      </c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102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4">
        <v>0</v>
      </c>
      <c r="G8" s="35">
        <v>0</v>
      </c>
      <c r="H8" s="33">
        <v>0</v>
      </c>
      <c r="I8" s="33">
        <f aca="true" t="shared" si="0" ref="I8:I71">E8+F8+G8+H8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10139</v>
      </c>
      <c r="E9" s="33">
        <v>0</v>
      </c>
      <c r="F9" s="34">
        <v>0</v>
      </c>
      <c r="G9" s="35">
        <v>0</v>
      </c>
      <c r="H9" s="33">
        <v>7162</v>
      </c>
      <c r="I9" s="33">
        <f t="shared" si="0"/>
        <v>7162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4">
        <v>0</v>
      </c>
      <c r="G14" s="35">
        <v>0</v>
      </c>
      <c r="H14" s="33">
        <v>0</v>
      </c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4">
        <v>0</v>
      </c>
      <c r="G15" s="35">
        <v>0</v>
      </c>
      <c r="H15" s="33">
        <v>0</v>
      </c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4">
        <v>0</v>
      </c>
      <c r="G16" s="35">
        <v>0</v>
      </c>
      <c r="H16" s="33">
        <v>0</v>
      </c>
      <c r="I16" s="33">
        <f t="shared" si="0"/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2438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4">
        <v>0</v>
      </c>
      <c r="G19" s="35">
        <v>0</v>
      </c>
      <c r="H19" s="33">
        <v>0</v>
      </c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0</v>
      </c>
      <c r="E21" s="33">
        <v>0</v>
      </c>
      <c r="F21" s="34">
        <v>0</v>
      </c>
      <c r="G21" s="35">
        <v>0</v>
      </c>
      <c r="H21" s="33">
        <v>0</v>
      </c>
      <c r="I21" s="33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4">
        <v>0</v>
      </c>
      <c r="G23" s="35">
        <v>0</v>
      </c>
      <c r="H23" s="33">
        <v>0</v>
      </c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18734</v>
      </c>
      <c r="E24" s="33">
        <v>0</v>
      </c>
      <c r="F24" s="34">
        <v>0</v>
      </c>
      <c r="G24" s="35">
        <v>0</v>
      </c>
      <c r="H24" s="33">
        <v>6939</v>
      </c>
      <c r="I24" s="33">
        <f t="shared" si="0"/>
        <v>6939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7145</v>
      </c>
      <c r="E26" s="33">
        <v>0</v>
      </c>
      <c r="F26" s="34">
        <v>0</v>
      </c>
      <c r="G26" s="35">
        <v>0</v>
      </c>
      <c r="H26" s="33">
        <v>1855</v>
      </c>
      <c r="I26" s="33">
        <f t="shared" si="0"/>
        <v>1855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27072</v>
      </c>
      <c r="E27" s="33">
        <v>0</v>
      </c>
      <c r="F27" s="34">
        <v>0</v>
      </c>
      <c r="G27" s="35">
        <v>0</v>
      </c>
      <c r="H27" s="33">
        <v>2410</v>
      </c>
      <c r="I27" s="33">
        <f t="shared" si="0"/>
        <v>2410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19431</v>
      </c>
      <c r="E28" s="33">
        <v>0</v>
      </c>
      <c r="F28" s="34">
        <v>0</v>
      </c>
      <c r="G28" s="35">
        <v>0</v>
      </c>
      <c r="H28" s="33">
        <v>11299</v>
      </c>
      <c r="I28" s="33">
        <f t="shared" si="0"/>
        <v>11299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>
        <v>0</v>
      </c>
      <c r="G30" s="35">
        <v>0</v>
      </c>
      <c r="H30" s="36">
        <v>0</v>
      </c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4">
        <v>0</v>
      </c>
      <c r="G33" s="35">
        <v>0</v>
      </c>
      <c r="H33" s="33">
        <v>0</v>
      </c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5886</v>
      </c>
      <c r="E36" s="33">
        <v>0</v>
      </c>
      <c r="F36" s="34">
        <v>0</v>
      </c>
      <c r="G36" s="35">
        <v>0</v>
      </c>
      <c r="H36" s="33">
        <v>0</v>
      </c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4">
        <v>0</v>
      </c>
      <c r="G37" s="35">
        <v>0</v>
      </c>
      <c r="H37" s="33">
        <v>0</v>
      </c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>
        <v>0</v>
      </c>
      <c r="G38" s="35">
        <v>0</v>
      </c>
      <c r="H38" s="33">
        <v>0</v>
      </c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4448</v>
      </c>
      <c r="E39" s="33">
        <v>0</v>
      </c>
      <c r="F39" s="34">
        <v>0</v>
      </c>
      <c r="G39" s="35">
        <v>0</v>
      </c>
      <c r="H39" s="33">
        <v>0</v>
      </c>
      <c r="I39" s="33">
        <f t="shared" si="0"/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>
        <v>0</v>
      </c>
      <c r="G41" s="35">
        <v>0</v>
      </c>
      <c r="H41" s="33">
        <v>0</v>
      </c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7919</v>
      </c>
      <c r="E45" s="33">
        <v>0</v>
      </c>
      <c r="F45" s="34">
        <v>0</v>
      </c>
      <c r="G45" s="35">
        <v>0</v>
      </c>
      <c r="H45" s="33">
        <v>1937</v>
      </c>
      <c r="I45" s="33">
        <f t="shared" si="0"/>
        <v>1937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>
        <v>0</v>
      </c>
      <c r="G46" s="35">
        <v>0</v>
      </c>
      <c r="H46" s="33">
        <v>0</v>
      </c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>
        <v>0</v>
      </c>
      <c r="G52" s="35">
        <v>0</v>
      </c>
      <c r="H52" s="33">
        <v>0</v>
      </c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4420</v>
      </c>
      <c r="E54" s="33">
        <v>0</v>
      </c>
      <c r="F54" s="34">
        <v>0</v>
      </c>
      <c r="G54" s="35">
        <v>0</v>
      </c>
      <c r="H54" s="33">
        <v>4142</v>
      </c>
      <c r="I54" s="33">
        <f t="shared" si="0"/>
        <v>4142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8691</v>
      </c>
      <c r="E55" s="33">
        <v>0</v>
      </c>
      <c r="F55" s="34">
        <v>0</v>
      </c>
      <c r="G55" s="35">
        <v>0</v>
      </c>
      <c r="H55" s="33">
        <v>1128</v>
      </c>
      <c r="I55" s="33">
        <f t="shared" si="0"/>
        <v>1128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5829</v>
      </c>
      <c r="E56" s="33">
        <v>0</v>
      </c>
      <c r="F56" s="34">
        <v>0</v>
      </c>
      <c r="G56" s="35">
        <v>0</v>
      </c>
      <c r="H56" s="33">
        <v>1278</v>
      </c>
      <c r="I56" s="33">
        <f t="shared" si="0"/>
        <v>1278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10160</v>
      </c>
      <c r="E61" s="33">
        <v>0</v>
      </c>
      <c r="F61" s="34">
        <v>0</v>
      </c>
      <c r="G61" s="35">
        <v>0</v>
      </c>
      <c r="H61" s="33">
        <v>5080</v>
      </c>
      <c r="I61" s="33">
        <f t="shared" si="0"/>
        <v>5080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7311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9992</v>
      </c>
      <c r="E64" s="33">
        <v>0</v>
      </c>
      <c r="F64" s="34">
        <v>0</v>
      </c>
      <c r="G64" s="35">
        <v>0</v>
      </c>
      <c r="H64" s="33">
        <v>1427</v>
      </c>
      <c r="I64" s="33">
        <f t="shared" si="0"/>
        <v>1427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14537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>
        <v>0</v>
      </c>
      <c r="G76" s="35">
        <v>0</v>
      </c>
      <c r="H76" s="33">
        <v>0</v>
      </c>
      <c r="I76" s="33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>
        <v>0</v>
      </c>
      <c r="G89" s="35">
        <v>0</v>
      </c>
      <c r="H89" s="33">
        <v>0</v>
      </c>
      <c r="I89" s="33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16390</v>
      </c>
      <c r="E92" s="33">
        <v>0</v>
      </c>
      <c r="F92" s="34">
        <v>0</v>
      </c>
      <c r="G92" s="35">
        <v>0</v>
      </c>
      <c r="H92" s="33">
        <v>6971</v>
      </c>
      <c r="I92" s="33">
        <f t="shared" si="1"/>
        <v>6971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32097</v>
      </c>
      <c r="E95" s="33">
        <v>0</v>
      </c>
      <c r="F95" s="34">
        <v>0</v>
      </c>
      <c r="G95" s="35">
        <v>0</v>
      </c>
      <c r="H95" s="33">
        <v>9947</v>
      </c>
      <c r="I95" s="33">
        <f t="shared" si="1"/>
        <v>9947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8012</v>
      </c>
      <c r="E100" s="33">
        <v>0</v>
      </c>
      <c r="F100" s="34">
        <v>0</v>
      </c>
      <c r="G100" s="35">
        <v>0</v>
      </c>
      <c r="H100" s="33">
        <v>4574</v>
      </c>
      <c r="I100" s="33">
        <f t="shared" si="1"/>
        <v>4574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17186</v>
      </c>
      <c r="E102" s="33">
        <v>0</v>
      </c>
      <c r="F102" s="34">
        <v>0</v>
      </c>
      <c r="G102" s="35">
        <v>0</v>
      </c>
      <c r="H102" s="33">
        <v>6100</v>
      </c>
      <c r="I102" s="33">
        <f t="shared" si="1"/>
        <v>6100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6411</v>
      </c>
      <c r="E104" s="33">
        <v>0</v>
      </c>
      <c r="F104" s="34">
        <v>0</v>
      </c>
      <c r="G104" s="35">
        <v>0</v>
      </c>
      <c r="H104" s="33">
        <v>2000</v>
      </c>
      <c r="I104" s="33">
        <f t="shared" si="1"/>
        <v>2000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244248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74249</v>
      </c>
      <c r="I123" s="39">
        <f t="shared" si="2"/>
        <v>74249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4"/>
  <sheetViews>
    <sheetView view="pageBreakPreview" zoomScaleSheetLayoutView="100" zoomScalePageLayoutView="0" workbookViewId="0" topLeftCell="A1">
      <pane xSplit="2" ySplit="6" topLeftCell="C103" activePane="bottomRight" state="frozen"/>
      <selection pane="topLeft" activeCell="H124" sqref="H124"/>
      <selection pane="topRight" activeCell="H124" sqref="H124"/>
      <selection pane="bottomLeft" activeCell="H124" sqref="H124"/>
      <selection pane="bottomRight" activeCell="F127" sqref="F127"/>
    </sheetView>
  </sheetViews>
  <sheetFormatPr defaultColWidth="9.140625" defaultRowHeight="12.75"/>
  <cols>
    <col min="1" max="1" width="4.7109375" style="3" customWidth="1"/>
    <col min="2" max="2" width="17.421875" style="50" customWidth="1"/>
    <col min="3" max="3" width="19.00390625" style="2" customWidth="1"/>
    <col min="4" max="5" width="14.00390625" style="1" customWidth="1"/>
    <col min="6" max="8" width="13.8515625" style="1" customWidth="1"/>
    <col min="9" max="9" width="14.8515625" style="1" customWidth="1"/>
    <col min="10" max="16384" width="9.140625" style="1" customWidth="1"/>
  </cols>
  <sheetData>
    <row r="1" spans="2:8" ht="46.5" customHeight="1">
      <c r="B1" s="135" t="s">
        <v>145</v>
      </c>
      <c r="C1" s="135"/>
      <c r="D1" s="135"/>
      <c r="E1" s="135"/>
      <c r="F1" s="135"/>
      <c r="G1" s="135"/>
      <c r="H1" s="135"/>
    </row>
    <row r="2" spans="2:8" ht="15" thickBot="1">
      <c r="B2" s="47"/>
      <c r="D2" s="160" t="s">
        <v>169</v>
      </c>
      <c r="E2" s="160"/>
      <c r="F2" s="160"/>
      <c r="G2" s="160"/>
      <c r="H2" s="160"/>
    </row>
    <row r="3" spans="1:9" ht="14.25" customHeight="1">
      <c r="A3" s="153" t="s">
        <v>121</v>
      </c>
      <c r="B3" s="155" t="s">
        <v>120</v>
      </c>
      <c r="C3" s="157" t="s">
        <v>119</v>
      </c>
      <c r="D3" s="182" t="s">
        <v>161</v>
      </c>
      <c r="E3" s="182" t="s">
        <v>162</v>
      </c>
      <c r="F3" s="179" t="s">
        <v>163</v>
      </c>
      <c r="G3" s="180"/>
      <c r="H3" s="181"/>
      <c r="I3" s="184" t="s">
        <v>165</v>
      </c>
    </row>
    <row r="4" spans="1:9" ht="51" customHeight="1">
      <c r="A4" s="154"/>
      <c r="B4" s="156"/>
      <c r="C4" s="158"/>
      <c r="D4" s="183"/>
      <c r="E4" s="183"/>
      <c r="F4" s="30" t="s">
        <v>151</v>
      </c>
      <c r="G4" s="97" t="s">
        <v>152</v>
      </c>
      <c r="H4" s="30" t="s">
        <v>153</v>
      </c>
      <c r="I4" s="185"/>
    </row>
    <row r="5" spans="1:9" s="5" customFormat="1" ht="11.25" customHeight="1">
      <c r="A5" s="42">
        <v>1</v>
      </c>
      <c r="B5" s="48" t="s">
        <v>70</v>
      </c>
      <c r="C5" s="44" t="s">
        <v>118</v>
      </c>
      <c r="D5" s="15">
        <v>400000</v>
      </c>
      <c r="E5" s="15">
        <v>24139</v>
      </c>
      <c r="F5" s="17">
        <v>20822</v>
      </c>
      <c r="G5" s="15">
        <v>24519</v>
      </c>
      <c r="H5" s="15">
        <v>23673</v>
      </c>
      <c r="I5" s="45">
        <f>E5+F5+G5+H5</f>
        <v>93153</v>
      </c>
    </row>
    <row r="6" spans="1:9" s="5" customFormat="1" ht="11.25" customHeight="1">
      <c r="A6" s="42">
        <v>2</v>
      </c>
      <c r="B6" s="48" t="s">
        <v>70</v>
      </c>
      <c r="C6" s="44" t="s">
        <v>117</v>
      </c>
      <c r="D6" s="15">
        <v>520000</v>
      </c>
      <c r="E6" s="15">
        <v>90000</v>
      </c>
      <c r="F6" s="17">
        <v>50000</v>
      </c>
      <c r="G6" s="15">
        <v>41373</v>
      </c>
      <c r="H6" s="15">
        <v>44280</v>
      </c>
      <c r="I6" s="45">
        <f aca="true" t="shared" si="0" ref="I6:I69">E6+F6+G6+H6</f>
        <v>225653</v>
      </c>
    </row>
    <row r="7" spans="1:9" s="5" customFormat="1" ht="11.25" customHeight="1">
      <c r="A7" s="42">
        <v>3</v>
      </c>
      <c r="B7" s="48" t="s">
        <v>70</v>
      </c>
      <c r="C7" s="44" t="s">
        <v>116</v>
      </c>
      <c r="D7" s="15">
        <v>200000</v>
      </c>
      <c r="E7" s="15">
        <v>29586</v>
      </c>
      <c r="F7" s="17">
        <v>24385</v>
      </c>
      <c r="G7" s="15">
        <v>21618</v>
      </c>
      <c r="H7" s="15">
        <v>12605</v>
      </c>
      <c r="I7" s="45">
        <f t="shared" si="0"/>
        <v>88194</v>
      </c>
    </row>
    <row r="8" spans="1:9" s="5" customFormat="1" ht="11.25" customHeight="1">
      <c r="A8" s="42">
        <v>4</v>
      </c>
      <c r="B8" s="48" t="s">
        <v>70</v>
      </c>
      <c r="C8" s="44" t="s">
        <v>115</v>
      </c>
      <c r="D8" s="15">
        <v>385432</v>
      </c>
      <c r="E8" s="15">
        <v>43656</v>
      </c>
      <c r="F8" s="17">
        <v>27532</v>
      </c>
      <c r="G8" s="15">
        <v>23589</v>
      </c>
      <c r="H8" s="15">
        <v>53021</v>
      </c>
      <c r="I8" s="45">
        <f t="shared" si="0"/>
        <v>147798</v>
      </c>
    </row>
    <row r="9" spans="1:9" s="5" customFormat="1" ht="11.25" customHeight="1">
      <c r="A9" s="42">
        <v>5</v>
      </c>
      <c r="B9" s="48" t="s">
        <v>70</v>
      </c>
      <c r="C9" s="44" t="s">
        <v>114</v>
      </c>
      <c r="D9" s="15">
        <v>144000</v>
      </c>
      <c r="E9" s="15">
        <v>39000</v>
      </c>
      <c r="F9" s="17">
        <v>12245</v>
      </c>
      <c r="G9" s="15">
        <v>12575</v>
      </c>
      <c r="H9" s="15">
        <v>5854</v>
      </c>
      <c r="I9" s="45">
        <f t="shared" si="0"/>
        <v>69674</v>
      </c>
    </row>
    <row r="10" spans="1:9" s="5" customFormat="1" ht="11.25" customHeight="1">
      <c r="A10" s="42">
        <v>6</v>
      </c>
      <c r="B10" s="48" t="s">
        <v>70</v>
      </c>
      <c r="C10" s="44" t="s">
        <v>113</v>
      </c>
      <c r="D10" s="15">
        <v>160000</v>
      </c>
      <c r="E10" s="15">
        <v>12670</v>
      </c>
      <c r="F10" s="17">
        <v>9560</v>
      </c>
      <c r="G10" s="15">
        <v>6442</v>
      </c>
      <c r="H10" s="15">
        <v>11292</v>
      </c>
      <c r="I10" s="45">
        <f t="shared" si="0"/>
        <v>39964</v>
      </c>
    </row>
    <row r="11" spans="1:9" s="5" customFormat="1" ht="11.25" customHeight="1">
      <c r="A11" s="42">
        <v>7</v>
      </c>
      <c r="B11" s="48" t="s">
        <v>70</v>
      </c>
      <c r="C11" s="44" t="s">
        <v>112</v>
      </c>
      <c r="D11" s="15">
        <v>512000</v>
      </c>
      <c r="E11" s="15">
        <v>101932</v>
      </c>
      <c r="F11" s="17">
        <v>53000</v>
      </c>
      <c r="G11" s="15">
        <v>48500</v>
      </c>
      <c r="H11" s="15">
        <v>45500</v>
      </c>
      <c r="I11" s="45">
        <f t="shared" si="0"/>
        <v>248932</v>
      </c>
    </row>
    <row r="12" spans="1:9" s="5" customFormat="1" ht="11.25" customHeight="1">
      <c r="A12" s="42">
        <v>8</v>
      </c>
      <c r="B12" s="48" t="s">
        <v>70</v>
      </c>
      <c r="C12" s="44" t="s">
        <v>111</v>
      </c>
      <c r="D12" s="15">
        <v>180000</v>
      </c>
      <c r="E12" s="15">
        <v>30000</v>
      </c>
      <c r="F12" s="17">
        <v>27000</v>
      </c>
      <c r="G12" s="15">
        <v>16692</v>
      </c>
      <c r="H12" s="15">
        <v>18000</v>
      </c>
      <c r="I12" s="45">
        <f t="shared" si="0"/>
        <v>91692</v>
      </c>
    </row>
    <row r="13" spans="1:9" s="5" customFormat="1" ht="11.25" customHeight="1">
      <c r="A13" s="42">
        <v>9</v>
      </c>
      <c r="B13" s="48" t="s">
        <v>70</v>
      </c>
      <c r="C13" s="44" t="s">
        <v>110</v>
      </c>
      <c r="D13" s="15">
        <v>1323200</v>
      </c>
      <c r="E13" s="15">
        <v>305000</v>
      </c>
      <c r="F13" s="17">
        <v>93670</v>
      </c>
      <c r="G13" s="15">
        <v>104040</v>
      </c>
      <c r="H13" s="15">
        <v>116572</v>
      </c>
      <c r="I13" s="45">
        <f t="shared" si="0"/>
        <v>619282</v>
      </c>
    </row>
    <row r="14" spans="1:9" s="5" customFormat="1" ht="11.25" customHeight="1">
      <c r="A14" s="42">
        <v>10</v>
      </c>
      <c r="B14" s="48" t="s">
        <v>70</v>
      </c>
      <c r="C14" s="44" t="s">
        <v>109</v>
      </c>
      <c r="D14" s="15">
        <v>880000</v>
      </c>
      <c r="E14" s="15">
        <v>105000</v>
      </c>
      <c r="F14" s="17">
        <v>97927</v>
      </c>
      <c r="G14" s="15">
        <v>76926</v>
      </c>
      <c r="H14" s="15">
        <v>73106</v>
      </c>
      <c r="I14" s="45">
        <f t="shared" si="0"/>
        <v>352959</v>
      </c>
    </row>
    <row r="15" spans="1:9" s="5" customFormat="1" ht="11.25" customHeight="1">
      <c r="A15" s="42">
        <v>11</v>
      </c>
      <c r="B15" s="48" t="s">
        <v>70</v>
      </c>
      <c r="C15" s="44" t="s">
        <v>108</v>
      </c>
      <c r="D15" s="15">
        <v>100000</v>
      </c>
      <c r="E15" s="15">
        <v>16900</v>
      </c>
      <c r="F15" s="17">
        <v>6100</v>
      </c>
      <c r="G15" s="15">
        <v>4133</v>
      </c>
      <c r="H15" s="15">
        <v>4678</v>
      </c>
      <c r="I15" s="45">
        <f t="shared" si="0"/>
        <v>31811</v>
      </c>
    </row>
    <row r="16" spans="1:9" s="5" customFormat="1" ht="11.25" customHeight="1">
      <c r="A16" s="42">
        <v>12</v>
      </c>
      <c r="B16" s="48" t="s">
        <v>70</v>
      </c>
      <c r="C16" s="44" t="s">
        <v>107</v>
      </c>
      <c r="D16" s="15">
        <v>400000</v>
      </c>
      <c r="E16" s="15">
        <v>100000</v>
      </c>
      <c r="F16" s="17">
        <v>0</v>
      </c>
      <c r="G16" s="15">
        <v>0</v>
      </c>
      <c r="H16" s="15">
        <v>36279</v>
      </c>
      <c r="I16" s="45">
        <f t="shared" si="0"/>
        <v>136279</v>
      </c>
    </row>
    <row r="17" spans="1:9" s="5" customFormat="1" ht="11.25" customHeight="1">
      <c r="A17" s="42">
        <v>13</v>
      </c>
      <c r="B17" s="48" t="s">
        <v>70</v>
      </c>
      <c r="C17" s="44" t="s">
        <v>106</v>
      </c>
      <c r="D17" s="15">
        <v>330000</v>
      </c>
      <c r="E17" s="15">
        <v>31362</v>
      </c>
      <c r="F17" s="17">
        <v>32690</v>
      </c>
      <c r="G17" s="15">
        <v>34424</v>
      </c>
      <c r="H17" s="15">
        <v>40716</v>
      </c>
      <c r="I17" s="45">
        <f t="shared" si="0"/>
        <v>139192</v>
      </c>
    </row>
    <row r="18" spans="1:9" s="5" customFormat="1" ht="11.25" customHeight="1">
      <c r="A18" s="42">
        <v>14</v>
      </c>
      <c r="B18" s="48" t="s">
        <v>70</v>
      </c>
      <c r="C18" s="44" t="s">
        <v>105</v>
      </c>
      <c r="D18" s="15">
        <v>140818</v>
      </c>
      <c r="E18" s="15">
        <v>11300</v>
      </c>
      <c r="F18" s="17">
        <v>1268</v>
      </c>
      <c r="G18" s="15">
        <v>16031</v>
      </c>
      <c r="H18" s="15">
        <v>18000</v>
      </c>
      <c r="I18" s="45">
        <f t="shared" si="0"/>
        <v>46599</v>
      </c>
    </row>
    <row r="19" spans="1:9" s="5" customFormat="1" ht="11.25" customHeight="1">
      <c r="A19" s="42">
        <v>15</v>
      </c>
      <c r="B19" s="48" t="s">
        <v>70</v>
      </c>
      <c r="C19" s="44" t="s">
        <v>104</v>
      </c>
      <c r="D19" s="15">
        <v>642600</v>
      </c>
      <c r="E19" s="15">
        <v>60000</v>
      </c>
      <c r="F19" s="17">
        <v>158441</v>
      </c>
      <c r="G19" s="15">
        <v>13482</v>
      </c>
      <c r="H19" s="15">
        <v>42187</v>
      </c>
      <c r="I19" s="45">
        <f t="shared" si="0"/>
        <v>274110</v>
      </c>
    </row>
    <row r="20" spans="1:9" s="5" customFormat="1" ht="11.25" customHeight="1">
      <c r="A20" s="42">
        <v>16</v>
      </c>
      <c r="B20" s="48" t="s">
        <v>70</v>
      </c>
      <c r="C20" s="44" t="s">
        <v>103</v>
      </c>
      <c r="D20" s="15">
        <v>130632</v>
      </c>
      <c r="E20" s="15">
        <v>24016</v>
      </c>
      <c r="F20" s="17">
        <v>22592</v>
      </c>
      <c r="G20" s="15">
        <v>5880</v>
      </c>
      <c r="H20" s="15">
        <v>26722</v>
      </c>
      <c r="I20" s="45">
        <f t="shared" si="0"/>
        <v>79210</v>
      </c>
    </row>
    <row r="21" spans="1:9" s="5" customFormat="1" ht="11.25" customHeight="1">
      <c r="A21" s="42">
        <v>17</v>
      </c>
      <c r="B21" s="48" t="s">
        <v>70</v>
      </c>
      <c r="C21" s="44" t="s">
        <v>102</v>
      </c>
      <c r="D21" s="15">
        <v>800000</v>
      </c>
      <c r="E21" s="15">
        <v>168000</v>
      </c>
      <c r="F21" s="17">
        <v>64000</v>
      </c>
      <c r="G21" s="15">
        <v>64000</v>
      </c>
      <c r="H21" s="15">
        <v>66741</v>
      </c>
      <c r="I21" s="45">
        <f t="shared" si="0"/>
        <v>362741</v>
      </c>
    </row>
    <row r="22" spans="1:9" s="5" customFormat="1" ht="11.25" customHeight="1">
      <c r="A22" s="42">
        <v>18</v>
      </c>
      <c r="B22" s="48" t="s">
        <v>70</v>
      </c>
      <c r="C22" s="44" t="s">
        <v>101</v>
      </c>
      <c r="D22" s="15">
        <v>182600</v>
      </c>
      <c r="E22" s="15">
        <v>22067</v>
      </c>
      <c r="F22" s="17">
        <v>23533</v>
      </c>
      <c r="G22" s="15">
        <v>13352</v>
      </c>
      <c r="H22" s="15">
        <v>13021</v>
      </c>
      <c r="I22" s="45">
        <f t="shared" si="0"/>
        <v>71973</v>
      </c>
    </row>
    <row r="23" spans="1:9" s="5" customFormat="1" ht="11.25" customHeight="1">
      <c r="A23" s="42">
        <v>19</v>
      </c>
      <c r="B23" s="48" t="s">
        <v>70</v>
      </c>
      <c r="C23" s="44" t="s">
        <v>100</v>
      </c>
      <c r="D23" s="15">
        <v>500000</v>
      </c>
      <c r="E23" s="15">
        <v>43017</v>
      </c>
      <c r="F23" s="17">
        <v>25307</v>
      </c>
      <c r="G23" s="15">
        <v>34790</v>
      </c>
      <c r="H23" s="15">
        <v>32242</v>
      </c>
      <c r="I23" s="45">
        <f t="shared" si="0"/>
        <v>135356</v>
      </c>
    </row>
    <row r="24" spans="1:9" s="5" customFormat="1" ht="11.25" customHeight="1">
      <c r="A24" s="42">
        <v>20</v>
      </c>
      <c r="B24" s="48" t="s">
        <v>70</v>
      </c>
      <c r="C24" s="44" t="s">
        <v>99</v>
      </c>
      <c r="D24" s="15">
        <v>545195</v>
      </c>
      <c r="E24" s="15">
        <v>97704</v>
      </c>
      <c r="F24" s="17">
        <v>0</v>
      </c>
      <c r="G24" s="15">
        <v>52152</v>
      </c>
      <c r="H24" s="15">
        <v>57500</v>
      </c>
      <c r="I24" s="45">
        <f t="shared" si="0"/>
        <v>207356</v>
      </c>
    </row>
    <row r="25" spans="1:9" s="5" customFormat="1" ht="11.25" customHeight="1">
      <c r="A25" s="42">
        <v>21</v>
      </c>
      <c r="B25" s="48" t="s">
        <v>70</v>
      </c>
      <c r="C25" s="44" t="s">
        <v>98</v>
      </c>
      <c r="D25" s="15">
        <v>205000</v>
      </c>
      <c r="E25" s="15">
        <v>11730</v>
      </c>
      <c r="F25" s="17">
        <v>28880</v>
      </c>
      <c r="G25" s="15">
        <v>20822</v>
      </c>
      <c r="H25" s="15">
        <v>12360</v>
      </c>
      <c r="I25" s="45">
        <f t="shared" si="0"/>
        <v>73792</v>
      </c>
    </row>
    <row r="26" spans="1:9" s="5" customFormat="1" ht="11.25" customHeight="1">
      <c r="A26" s="42">
        <v>22</v>
      </c>
      <c r="B26" s="48" t="s">
        <v>70</v>
      </c>
      <c r="C26" s="44" t="s">
        <v>97</v>
      </c>
      <c r="D26" s="15">
        <v>168000</v>
      </c>
      <c r="E26" s="15">
        <v>18000</v>
      </c>
      <c r="F26" s="17">
        <v>17000</v>
      </c>
      <c r="G26" s="15">
        <v>15219</v>
      </c>
      <c r="H26" s="15">
        <v>15000</v>
      </c>
      <c r="I26" s="45">
        <f t="shared" si="0"/>
        <v>65219</v>
      </c>
    </row>
    <row r="27" spans="1:9" s="5" customFormat="1" ht="11.25" customHeight="1">
      <c r="A27" s="42">
        <v>23</v>
      </c>
      <c r="B27" s="48" t="s">
        <v>70</v>
      </c>
      <c r="C27" s="44" t="s">
        <v>96</v>
      </c>
      <c r="D27" s="15">
        <v>255000</v>
      </c>
      <c r="E27" s="15">
        <v>40000</v>
      </c>
      <c r="F27" s="17">
        <v>52000</v>
      </c>
      <c r="G27" s="15">
        <v>23706</v>
      </c>
      <c r="H27" s="15">
        <v>22829</v>
      </c>
      <c r="I27" s="45">
        <f t="shared" si="0"/>
        <v>138535</v>
      </c>
    </row>
    <row r="28" spans="1:9" s="5" customFormat="1" ht="11.25" customHeight="1">
      <c r="A28" s="42">
        <v>24</v>
      </c>
      <c r="B28" s="48" t="s">
        <v>70</v>
      </c>
      <c r="C28" s="44" t="s">
        <v>95</v>
      </c>
      <c r="D28" s="18">
        <v>135000</v>
      </c>
      <c r="E28" s="18">
        <v>24485</v>
      </c>
      <c r="F28" s="17">
        <v>11000</v>
      </c>
      <c r="G28" s="18">
        <v>11000</v>
      </c>
      <c r="H28" s="18">
        <v>11000</v>
      </c>
      <c r="I28" s="45">
        <f t="shared" si="0"/>
        <v>57485</v>
      </c>
    </row>
    <row r="29" spans="1:9" s="5" customFormat="1" ht="11.25" customHeight="1">
      <c r="A29" s="42">
        <v>25</v>
      </c>
      <c r="B29" s="48" t="s">
        <v>70</v>
      </c>
      <c r="C29" s="44" t="s">
        <v>94</v>
      </c>
      <c r="D29" s="15">
        <v>184000</v>
      </c>
      <c r="E29" s="15">
        <v>27400</v>
      </c>
      <c r="F29" s="17">
        <v>18000</v>
      </c>
      <c r="G29" s="15">
        <v>15794</v>
      </c>
      <c r="H29" s="15">
        <v>14026</v>
      </c>
      <c r="I29" s="45">
        <f t="shared" si="0"/>
        <v>75220</v>
      </c>
    </row>
    <row r="30" spans="1:9" s="5" customFormat="1" ht="11.25" customHeight="1">
      <c r="A30" s="42">
        <v>26</v>
      </c>
      <c r="B30" s="48" t="s">
        <v>70</v>
      </c>
      <c r="C30" s="44" t="s">
        <v>93</v>
      </c>
      <c r="D30" s="15">
        <v>228000</v>
      </c>
      <c r="E30" s="15">
        <v>40000</v>
      </c>
      <c r="F30" s="17">
        <v>25000</v>
      </c>
      <c r="G30" s="15">
        <v>22365</v>
      </c>
      <c r="H30" s="15">
        <v>24980</v>
      </c>
      <c r="I30" s="45">
        <f t="shared" si="0"/>
        <v>112345</v>
      </c>
    </row>
    <row r="31" spans="1:9" s="5" customFormat="1" ht="11.25" customHeight="1">
      <c r="A31" s="42">
        <v>27</v>
      </c>
      <c r="B31" s="48" t="s">
        <v>70</v>
      </c>
      <c r="C31" s="44" t="s">
        <v>92</v>
      </c>
      <c r="D31" s="15">
        <v>1677600</v>
      </c>
      <c r="E31" s="15">
        <v>210000</v>
      </c>
      <c r="F31" s="17">
        <v>140440</v>
      </c>
      <c r="G31" s="15">
        <v>54544</v>
      </c>
      <c r="H31" s="15">
        <v>169244</v>
      </c>
      <c r="I31" s="45">
        <f t="shared" si="0"/>
        <v>574228</v>
      </c>
    </row>
    <row r="32" spans="1:9" s="5" customFormat="1" ht="11.25" customHeight="1">
      <c r="A32" s="42">
        <v>28</v>
      </c>
      <c r="B32" s="48" t="s">
        <v>70</v>
      </c>
      <c r="C32" s="44" t="s">
        <v>91</v>
      </c>
      <c r="D32" s="15">
        <v>420000</v>
      </c>
      <c r="E32" s="15">
        <v>59000</v>
      </c>
      <c r="F32" s="17">
        <v>41220</v>
      </c>
      <c r="G32" s="15">
        <v>40643</v>
      </c>
      <c r="H32" s="15">
        <v>43754</v>
      </c>
      <c r="I32" s="45">
        <f t="shared" si="0"/>
        <v>184617</v>
      </c>
    </row>
    <row r="33" spans="1:9" s="5" customFormat="1" ht="11.25" customHeight="1">
      <c r="A33" s="42">
        <v>29</v>
      </c>
      <c r="B33" s="48" t="s">
        <v>70</v>
      </c>
      <c r="C33" s="44" t="s">
        <v>90</v>
      </c>
      <c r="D33" s="15">
        <v>602752</v>
      </c>
      <c r="E33" s="15">
        <v>60275</v>
      </c>
      <c r="F33" s="17">
        <v>80965</v>
      </c>
      <c r="G33" s="15">
        <v>56934</v>
      </c>
      <c r="H33" s="15">
        <v>55655</v>
      </c>
      <c r="I33" s="45">
        <f t="shared" si="0"/>
        <v>253829</v>
      </c>
    </row>
    <row r="34" spans="1:9" s="5" customFormat="1" ht="11.25" customHeight="1">
      <c r="A34" s="42">
        <v>30</v>
      </c>
      <c r="B34" s="48" t="s">
        <v>70</v>
      </c>
      <c r="C34" s="44" t="s">
        <v>89</v>
      </c>
      <c r="D34" s="15">
        <v>116408</v>
      </c>
      <c r="E34" s="15">
        <v>27341</v>
      </c>
      <c r="F34" s="17">
        <v>9114</v>
      </c>
      <c r="G34" s="15">
        <v>9114</v>
      </c>
      <c r="H34" s="15">
        <v>9114</v>
      </c>
      <c r="I34" s="45">
        <f t="shared" si="0"/>
        <v>54683</v>
      </c>
    </row>
    <row r="35" spans="1:9" s="5" customFormat="1" ht="11.25" customHeight="1">
      <c r="A35" s="42">
        <v>31</v>
      </c>
      <c r="B35" s="48" t="s">
        <v>70</v>
      </c>
      <c r="C35" s="44" t="s">
        <v>88</v>
      </c>
      <c r="D35" s="15">
        <v>650000</v>
      </c>
      <c r="E35" s="15">
        <v>80000</v>
      </c>
      <c r="F35" s="17">
        <v>7128</v>
      </c>
      <c r="G35" s="15">
        <v>34636</v>
      </c>
      <c r="H35" s="15">
        <v>73821</v>
      </c>
      <c r="I35" s="45">
        <f t="shared" si="0"/>
        <v>195585</v>
      </c>
    </row>
    <row r="36" spans="1:9" s="5" customFormat="1" ht="11.25" customHeight="1">
      <c r="A36" s="42">
        <v>32</v>
      </c>
      <c r="B36" s="48" t="s">
        <v>70</v>
      </c>
      <c r="C36" s="44" t="s">
        <v>87</v>
      </c>
      <c r="D36" s="15">
        <v>4000000</v>
      </c>
      <c r="E36" s="15">
        <v>251758</v>
      </c>
      <c r="F36" s="17">
        <v>146544</v>
      </c>
      <c r="G36" s="15">
        <v>188110</v>
      </c>
      <c r="H36" s="15">
        <v>102529</v>
      </c>
      <c r="I36" s="45">
        <f t="shared" si="0"/>
        <v>688941</v>
      </c>
    </row>
    <row r="37" spans="1:9" s="5" customFormat="1" ht="11.25" customHeight="1">
      <c r="A37" s="42">
        <v>33</v>
      </c>
      <c r="B37" s="48" t="s">
        <v>70</v>
      </c>
      <c r="C37" s="44" t="s">
        <v>86</v>
      </c>
      <c r="D37" s="15">
        <v>380000</v>
      </c>
      <c r="E37" s="15">
        <v>89701</v>
      </c>
      <c r="F37" s="17">
        <v>11039</v>
      </c>
      <c r="G37" s="15">
        <v>16284</v>
      </c>
      <c r="H37" s="15">
        <v>20031</v>
      </c>
      <c r="I37" s="45">
        <f t="shared" si="0"/>
        <v>137055</v>
      </c>
    </row>
    <row r="38" spans="1:9" s="5" customFormat="1" ht="11.25" customHeight="1">
      <c r="A38" s="42">
        <v>34</v>
      </c>
      <c r="B38" s="48" t="s">
        <v>70</v>
      </c>
      <c r="C38" s="44" t="s">
        <v>85</v>
      </c>
      <c r="D38" s="15">
        <v>194523</v>
      </c>
      <c r="E38" s="15">
        <v>20000</v>
      </c>
      <c r="F38" s="17">
        <v>19756</v>
      </c>
      <c r="G38" s="15">
        <v>18637</v>
      </c>
      <c r="H38" s="15">
        <v>15205</v>
      </c>
      <c r="I38" s="45">
        <f t="shared" si="0"/>
        <v>73598</v>
      </c>
    </row>
    <row r="39" spans="1:9" s="5" customFormat="1" ht="11.25" customHeight="1">
      <c r="A39" s="42">
        <v>35</v>
      </c>
      <c r="B39" s="48" t="s">
        <v>70</v>
      </c>
      <c r="C39" s="44" t="s">
        <v>84</v>
      </c>
      <c r="D39" s="15">
        <v>288000</v>
      </c>
      <c r="E39" s="15">
        <v>50000</v>
      </c>
      <c r="F39" s="17">
        <v>47768</v>
      </c>
      <c r="G39" s="15">
        <v>48983</v>
      </c>
      <c r="H39" s="15">
        <v>23372</v>
      </c>
      <c r="I39" s="45">
        <f t="shared" si="0"/>
        <v>170123</v>
      </c>
    </row>
    <row r="40" spans="1:9" s="5" customFormat="1" ht="11.25" customHeight="1">
      <c r="A40" s="42">
        <v>36</v>
      </c>
      <c r="B40" s="48" t="s">
        <v>70</v>
      </c>
      <c r="C40" s="44" t="s">
        <v>83</v>
      </c>
      <c r="D40" s="15">
        <v>720000</v>
      </c>
      <c r="E40" s="15">
        <v>105000</v>
      </c>
      <c r="F40" s="17">
        <v>82000</v>
      </c>
      <c r="G40" s="15">
        <v>74000</v>
      </c>
      <c r="H40" s="15">
        <v>70359</v>
      </c>
      <c r="I40" s="45">
        <f t="shared" si="0"/>
        <v>331359</v>
      </c>
    </row>
    <row r="41" spans="1:9" s="5" customFormat="1" ht="11.25" customHeight="1">
      <c r="A41" s="42">
        <v>37</v>
      </c>
      <c r="B41" s="48" t="s">
        <v>70</v>
      </c>
      <c r="C41" s="44" t="s">
        <v>82</v>
      </c>
      <c r="D41" s="15">
        <v>460000</v>
      </c>
      <c r="E41" s="15">
        <v>107200</v>
      </c>
      <c r="F41" s="17">
        <v>44800</v>
      </c>
      <c r="G41" s="15">
        <v>25793</v>
      </c>
      <c r="H41" s="15">
        <v>35554</v>
      </c>
      <c r="I41" s="45">
        <f t="shared" si="0"/>
        <v>213347</v>
      </c>
    </row>
    <row r="42" spans="1:9" s="5" customFormat="1" ht="11.25" customHeight="1">
      <c r="A42" s="42">
        <v>38</v>
      </c>
      <c r="B42" s="48" t="s">
        <v>70</v>
      </c>
      <c r="C42" s="44" t="s">
        <v>81</v>
      </c>
      <c r="D42" s="15">
        <v>168000</v>
      </c>
      <c r="E42" s="15">
        <v>32000</v>
      </c>
      <c r="F42" s="17">
        <v>17964</v>
      </c>
      <c r="G42" s="15">
        <v>12379</v>
      </c>
      <c r="H42" s="15">
        <v>14156</v>
      </c>
      <c r="I42" s="45">
        <f t="shared" si="0"/>
        <v>76499</v>
      </c>
    </row>
    <row r="43" spans="1:9" s="5" customFormat="1" ht="11.25" customHeight="1">
      <c r="A43" s="42">
        <v>39</v>
      </c>
      <c r="B43" s="48" t="s">
        <v>70</v>
      </c>
      <c r="C43" s="44" t="s">
        <v>80</v>
      </c>
      <c r="D43" s="15">
        <v>195130</v>
      </c>
      <c r="E43" s="15">
        <v>27982</v>
      </c>
      <c r="F43" s="17">
        <v>22801</v>
      </c>
      <c r="G43" s="15">
        <v>23091</v>
      </c>
      <c r="H43" s="15">
        <v>13116</v>
      </c>
      <c r="I43" s="45">
        <f t="shared" si="0"/>
        <v>86990</v>
      </c>
    </row>
    <row r="44" spans="1:9" s="5" customFormat="1" ht="11.25" customHeight="1">
      <c r="A44" s="42">
        <v>40</v>
      </c>
      <c r="B44" s="48" t="s">
        <v>70</v>
      </c>
      <c r="C44" s="44" t="s">
        <v>79</v>
      </c>
      <c r="D44" s="15">
        <v>604000</v>
      </c>
      <c r="E44" s="15">
        <v>95569</v>
      </c>
      <c r="F44" s="17">
        <v>24098</v>
      </c>
      <c r="G44" s="15">
        <v>65271</v>
      </c>
      <c r="H44" s="15">
        <v>52441</v>
      </c>
      <c r="I44" s="45">
        <f t="shared" si="0"/>
        <v>237379</v>
      </c>
    </row>
    <row r="45" spans="1:9" s="5" customFormat="1" ht="11.25" customHeight="1">
      <c r="A45" s="42">
        <v>41</v>
      </c>
      <c r="B45" s="48" t="s">
        <v>70</v>
      </c>
      <c r="C45" s="44" t="s">
        <v>78</v>
      </c>
      <c r="D45" s="15">
        <v>240000</v>
      </c>
      <c r="E45" s="15">
        <v>33000</v>
      </c>
      <c r="F45" s="17">
        <v>23000</v>
      </c>
      <c r="G45" s="15">
        <v>4800</v>
      </c>
      <c r="H45" s="15">
        <v>20792</v>
      </c>
      <c r="I45" s="45">
        <f t="shared" si="0"/>
        <v>81592</v>
      </c>
    </row>
    <row r="46" spans="1:9" s="5" customFormat="1" ht="11.25" customHeight="1">
      <c r="A46" s="42">
        <v>42</v>
      </c>
      <c r="B46" s="48" t="s">
        <v>70</v>
      </c>
      <c r="C46" s="44" t="s">
        <v>77</v>
      </c>
      <c r="D46" s="15">
        <v>200000</v>
      </c>
      <c r="E46" s="15">
        <v>37462</v>
      </c>
      <c r="F46" s="17">
        <v>23501</v>
      </c>
      <c r="G46" s="15">
        <v>17250</v>
      </c>
      <c r="H46" s="15">
        <v>15153</v>
      </c>
      <c r="I46" s="45">
        <f t="shared" si="0"/>
        <v>93366</v>
      </c>
    </row>
    <row r="47" spans="1:9" s="5" customFormat="1" ht="11.25" customHeight="1">
      <c r="A47" s="42">
        <v>43</v>
      </c>
      <c r="B47" s="48" t="s">
        <v>70</v>
      </c>
      <c r="C47" s="44" t="s">
        <v>76</v>
      </c>
      <c r="D47" s="15">
        <v>120000</v>
      </c>
      <c r="E47" s="15">
        <v>13000</v>
      </c>
      <c r="F47" s="17">
        <v>13977</v>
      </c>
      <c r="G47" s="15">
        <v>9124</v>
      </c>
      <c r="H47" s="15">
        <v>15442</v>
      </c>
      <c r="I47" s="45">
        <f t="shared" si="0"/>
        <v>51543</v>
      </c>
    </row>
    <row r="48" spans="1:9" s="5" customFormat="1" ht="11.25" customHeight="1">
      <c r="A48" s="42">
        <v>44</v>
      </c>
      <c r="B48" s="48" t="s">
        <v>70</v>
      </c>
      <c r="C48" s="44" t="s">
        <v>75</v>
      </c>
      <c r="D48" s="15">
        <v>360000</v>
      </c>
      <c r="E48" s="15">
        <v>3566</v>
      </c>
      <c r="F48" s="17">
        <v>40000</v>
      </c>
      <c r="G48" s="15">
        <v>59143</v>
      </c>
      <c r="H48" s="15">
        <v>36545</v>
      </c>
      <c r="I48" s="45">
        <f t="shared" si="0"/>
        <v>139254</v>
      </c>
    </row>
    <row r="49" spans="1:9" s="5" customFormat="1" ht="11.25" customHeight="1">
      <c r="A49" s="42">
        <v>45</v>
      </c>
      <c r="B49" s="48" t="s">
        <v>70</v>
      </c>
      <c r="C49" s="44" t="s">
        <v>74</v>
      </c>
      <c r="D49" s="15">
        <v>279839</v>
      </c>
      <c r="E49" s="15">
        <v>46000</v>
      </c>
      <c r="F49" s="17">
        <v>29734</v>
      </c>
      <c r="G49" s="15">
        <v>26851</v>
      </c>
      <c r="H49" s="15">
        <v>20327</v>
      </c>
      <c r="I49" s="45">
        <f t="shared" si="0"/>
        <v>122912</v>
      </c>
    </row>
    <row r="50" spans="1:9" s="5" customFormat="1" ht="11.25" customHeight="1">
      <c r="A50" s="42">
        <v>46</v>
      </c>
      <c r="B50" s="48" t="s">
        <v>70</v>
      </c>
      <c r="C50" s="44" t="s">
        <v>73</v>
      </c>
      <c r="D50" s="15">
        <v>783000</v>
      </c>
      <c r="E50" s="15">
        <v>113052</v>
      </c>
      <c r="F50" s="17">
        <v>73748</v>
      </c>
      <c r="G50" s="15">
        <v>68687</v>
      </c>
      <c r="H50" s="15">
        <v>65314</v>
      </c>
      <c r="I50" s="45">
        <f t="shared" si="0"/>
        <v>320801</v>
      </c>
    </row>
    <row r="51" spans="1:9" s="5" customFormat="1" ht="11.25" customHeight="1">
      <c r="A51" s="42">
        <v>47</v>
      </c>
      <c r="B51" s="48" t="s">
        <v>70</v>
      </c>
      <c r="C51" s="44" t="s">
        <v>72</v>
      </c>
      <c r="D51" s="15">
        <v>368000</v>
      </c>
      <c r="E51" s="15">
        <v>50000</v>
      </c>
      <c r="F51" s="17">
        <v>36452</v>
      </c>
      <c r="G51" s="15">
        <v>19567</v>
      </c>
      <c r="H51" s="15">
        <v>58973</v>
      </c>
      <c r="I51" s="45">
        <f t="shared" si="0"/>
        <v>164992</v>
      </c>
    </row>
    <row r="52" spans="1:9" s="5" customFormat="1" ht="11.25" customHeight="1">
      <c r="A52" s="42">
        <v>48</v>
      </c>
      <c r="B52" s="48" t="s">
        <v>70</v>
      </c>
      <c r="C52" s="44" t="s">
        <v>71</v>
      </c>
      <c r="D52" s="15">
        <v>235000</v>
      </c>
      <c r="E52" s="15">
        <v>40000</v>
      </c>
      <c r="F52" s="17">
        <v>35000</v>
      </c>
      <c r="G52" s="15">
        <v>16765</v>
      </c>
      <c r="H52" s="15">
        <v>8412</v>
      </c>
      <c r="I52" s="45">
        <f t="shared" si="0"/>
        <v>100177</v>
      </c>
    </row>
    <row r="53" spans="1:9" s="5" customFormat="1" ht="11.25" customHeight="1">
      <c r="A53" s="42">
        <v>49</v>
      </c>
      <c r="B53" s="48" t="s">
        <v>70</v>
      </c>
      <c r="C53" s="44" t="s">
        <v>69</v>
      </c>
      <c r="D53" s="15">
        <v>138000</v>
      </c>
      <c r="E53" s="15">
        <v>25000</v>
      </c>
      <c r="F53" s="17">
        <v>20000</v>
      </c>
      <c r="G53" s="15">
        <v>13000</v>
      </c>
      <c r="H53" s="15">
        <v>14000</v>
      </c>
      <c r="I53" s="45">
        <f t="shared" si="0"/>
        <v>72000</v>
      </c>
    </row>
    <row r="54" spans="1:9" s="5" customFormat="1" ht="11.25" customHeight="1">
      <c r="A54" s="42">
        <v>50</v>
      </c>
      <c r="B54" s="48" t="s">
        <v>2</v>
      </c>
      <c r="C54" s="46" t="s">
        <v>68</v>
      </c>
      <c r="D54" s="15">
        <v>197648</v>
      </c>
      <c r="E54" s="15">
        <v>34464</v>
      </c>
      <c r="F54" s="17">
        <v>19239</v>
      </c>
      <c r="G54" s="15">
        <v>21429</v>
      </c>
      <c r="H54" s="15">
        <v>16758</v>
      </c>
      <c r="I54" s="45">
        <f t="shared" si="0"/>
        <v>91890</v>
      </c>
    </row>
    <row r="55" spans="1:9" s="5" customFormat="1" ht="11.25" customHeight="1">
      <c r="A55" s="42">
        <v>51</v>
      </c>
      <c r="B55" s="48" t="s">
        <v>2</v>
      </c>
      <c r="C55" s="46" t="s">
        <v>67</v>
      </c>
      <c r="D55" s="15">
        <v>240000</v>
      </c>
      <c r="E55" s="15">
        <v>57015</v>
      </c>
      <c r="F55" s="17">
        <v>21812</v>
      </c>
      <c r="G55" s="15">
        <v>9002</v>
      </c>
      <c r="H55" s="15">
        <v>30327</v>
      </c>
      <c r="I55" s="45">
        <f t="shared" si="0"/>
        <v>118156</v>
      </c>
    </row>
    <row r="56" spans="1:9" s="5" customFormat="1" ht="11.25" customHeight="1">
      <c r="A56" s="42">
        <v>52</v>
      </c>
      <c r="B56" s="48" t="s">
        <v>2</v>
      </c>
      <c r="C56" s="46" t="s">
        <v>66</v>
      </c>
      <c r="D56" s="15">
        <v>560000</v>
      </c>
      <c r="E56" s="15">
        <v>59030</v>
      </c>
      <c r="F56" s="17">
        <v>51970</v>
      </c>
      <c r="G56" s="15">
        <v>62600</v>
      </c>
      <c r="H56" s="15">
        <v>55200</v>
      </c>
      <c r="I56" s="45">
        <f t="shared" si="0"/>
        <v>228800</v>
      </c>
    </row>
    <row r="57" spans="1:9" s="5" customFormat="1" ht="11.25" customHeight="1">
      <c r="A57" s="42">
        <v>53</v>
      </c>
      <c r="B57" s="48" t="s">
        <v>2</v>
      </c>
      <c r="C57" s="46" t="s">
        <v>65</v>
      </c>
      <c r="D57" s="15">
        <v>448000</v>
      </c>
      <c r="E57" s="15">
        <v>42043</v>
      </c>
      <c r="F57" s="17">
        <v>43765</v>
      </c>
      <c r="G57" s="15">
        <v>43765</v>
      </c>
      <c r="H57" s="15">
        <v>44765</v>
      </c>
      <c r="I57" s="45">
        <f t="shared" si="0"/>
        <v>174338</v>
      </c>
    </row>
    <row r="58" spans="1:9" s="5" customFormat="1" ht="11.25" customHeight="1">
      <c r="A58" s="42">
        <v>54</v>
      </c>
      <c r="B58" s="48" t="s">
        <v>2</v>
      </c>
      <c r="C58" s="46" t="s">
        <v>64</v>
      </c>
      <c r="D58" s="15">
        <v>200000</v>
      </c>
      <c r="E58" s="15">
        <v>10000</v>
      </c>
      <c r="F58" s="17">
        <v>14375</v>
      </c>
      <c r="G58" s="15">
        <v>19448</v>
      </c>
      <c r="H58" s="15">
        <v>14876</v>
      </c>
      <c r="I58" s="45">
        <f t="shared" si="0"/>
        <v>58699</v>
      </c>
    </row>
    <row r="59" spans="1:9" s="5" customFormat="1" ht="11.25" customHeight="1">
      <c r="A59" s="42">
        <v>55</v>
      </c>
      <c r="B59" s="48" t="s">
        <v>2</v>
      </c>
      <c r="C59" s="46" t="s">
        <v>63</v>
      </c>
      <c r="D59" s="15">
        <v>73500</v>
      </c>
      <c r="E59" s="15">
        <v>19201</v>
      </c>
      <c r="F59" s="17">
        <v>6602</v>
      </c>
      <c r="G59" s="15">
        <v>6006</v>
      </c>
      <c r="H59" s="15">
        <v>6569</v>
      </c>
      <c r="I59" s="45">
        <f t="shared" si="0"/>
        <v>38378</v>
      </c>
    </row>
    <row r="60" spans="1:9" s="5" customFormat="1" ht="11.25" customHeight="1">
      <c r="A60" s="42">
        <v>56</v>
      </c>
      <c r="B60" s="48" t="s">
        <v>2</v>
      </c>
      <c r="C60" s="46" t="s">
        <v>62</v>
      </c>
      <c r="D60" s="15">
        <v>161480</v>
      </c>
      <c r="E60" s="15">
        <v>22500</v>
      </c>
      <c r="F60" s="17">
        <v>18500</v>
      </c>
      <c r="G60" s="15">
        <v>19200</v>
      </c>
      <c r="H60" s="15">
        <v>14186</v>
      </c>
      <c r="I60" s="45">
        <f t="shared" si="0"/>
        <v>74386</v>
      </c>
    </row>
    <row r="61" spans="1:9" s="5" customFormat="1" ht="11.25" customHeight="1">
      <c r="A61" s="42">
        <v>57</v>
      </c>
      <c r="B61" s="48" t="s">
        <v>2</v>
      </c>
      <c r="C61" s="46" t="s">
        <v>61</v>
      </c>
      <c r="D61" s="15">
        <v>60000</v>
      </c>
      <c r="E61" s="15">
        <v>6800</v>
      </c>
      <c r="F61" s="17">
        <v>6800</v>
      </c>
      <c r="G61" s="15">
        <v>6650</v>
      </c>
      <c r="H61" s="15">
        <v>6282</v>
      </c>
      <c r="I61" s="45">
        <f t="shared" si="0"/>
        <v>26532</v>
      </c>
    </row>
    <row r="62" spans="1:9" s="5" customFormat="1" ht="11.25" customHeight="1">
      <c r="A62" s="42">
        <v>58</v>
      </c>
      <c r="B62" s="48" t="s">
        <v>2</v>
      </c>
      <c r="C62" s="46" t="s">
        <v>60</v>
      </c>
      <c r="D62" s="15">
        <v>115500</v>
      </c>
      <c r="E62" s="15">
        <v>11550</v>
      </c>
      <c r="F62" s="17">
        <v>11550</v>
      </c>
      <c r="G62" s="15">
        <v>6550</v>
      </c>
      <c r="H62" s="15">
        <v>5633</v>
      </c>
      <c r="I62" s="45">
        <f t="shared" si="0"/>
        <v>35283</v>
      </c>
    </row>
    <row r="63" spans="1:9" s="5" customFormat="1" ht="11.25" customHeight="1">
      <c r="A63" s="42">
        <v>59</v>
      </c>
      <c r="B63" s="48" t="s">
        <v>2</v>
      </c>
      <c r="C63" s="46" t="s">
        <v>59</v>
      </c>
      <c r="D63" s="15">
        <v>200000</v>
      </c>
      <c r="E63" s="15">
        <v>25025</v>
      </c>
      <c r="F63" s="17">
        <v>20599</v>
      </c>
      <c r="G63" s="15">
        <v>16328</v>
      </c>
      <c r="H63" s="15">
        <v>22612</v>
      </c>
      <c r="I63" s="45">
        <f t="shared" si="0"/>
        <v>84564</v>
      </c>
    </row>
    <row r="64" spans="1:9" s="5" customFormat="1" ht="11.25" customHeight="1">
      <c r="A64" s="42">
        <v>60</v>
      </c>
      <c r="B64" s="48" t="s">
        <v>2</v>
      </c>
      <c r="C64" s="46" t="s">
        <v>58</v>
      </c>
      <c r="D64" s="15">
        <v>180000</v>
      </c>
      <c r="E64" s="15">
        <v>44658</v>
      </c>
      <c r="F64" s="17">
        <v>19000</v>
      </c>
      <c r="G64" s="15">
        <v>19000</v>
      </c>
      <c r="H64" s="15">
        <v>19250</v>
      </c>
      <c r="I64" s="45">
        <f t="shared" si="0"/>
        <v>101908</v>
      </c>
    </row>
    <row r="65" spans="1:9" s="5" customFormat="1" ht="11.25" customHeight="1">
      <c r="A65" s="42">
        <v>61</v>
      </c>
      <c r="B65" s="48" t="s">
        <v>2</v>
      </c>
      <c r="C65" s="46" t="s">
        <v>57</v>
      </c>
      <c r="D65" s="15">
        <v>160000</v>
      </c>
      <c r="E65" s="15">
        <v>19000</v>
      </c>
      <c r="F65" s="17">
        <v>12886</v>
      </c>
      <c r="G65" s="15">
        <v>15641</v>
      </c>
      <c r="H65" s="15">
        <v>14473</v>
      </c>
      <c r="I65" s="45">
        <f t="shared" si="0"/>
        <v>62000</v>
      </c>
    </row>
    <row r="66" spans="1:9" s="5" customFormat="1" ht="11.25" customHeight="1">
      <c r="A66" s="42">
        <v>62</v>
      </c>
      <c r="B66" s="48" t="s">
        <v>2</v>
      </c>
      <c r="C66" s="46" t="s">
        <v>56</v>
      </c>
      <c r="D66" s="15">
        <v>112000</v>
      </c>
      <c r="E66" s="15">
        <v>19000</v>
      </c>
      <c r="F66" s="17">
        <v>13000</v>
      </c>
      <c r="G66" s="15">
        <v>12000</v>
      </c>
      <c r="H66" s="15">
        <v>13000</v>
      </c>
      <c r="I66" s="45">
        <f t="shared" si="0"/>
        <v>57000</v>
      </c>
    </row>
    <row r="67" spans="1:10" s="10" customFormat="1" ht="11.25" customHeight="1">
      <c r="A67" s="42">
        <v>63</v>
      </c>
      <c r="B67" s="48" t="s">
        <v>2</v>
      </c>
      <c r="C67" s="46" t="s">
        <v>55</v>
      </c>
      <c r="D67" s="15">
        <v>56700</v>
      </c>
      <c r="E67" s="15">
        <v>14175</v>
      </c>
      <c r="F67" s="17">
        <v>6000</v>
      </c>
      <c r="G67" s="15">
        <v>5000</v>
      </c>
      <c r="H67" s="15">
        <v>4175</v>
      </c>
      <c r="I67" s="45">
        <f t="shared" si="0"/>
        <v>29350</v>
      </c>
      <c r="J67" s="5"/>
    </row>
    <row r="68" spans="1:9" s="5" customFormat="1" ht="11.25" customHeight="1">
      <c r="A68" s="42">
        <v>64</v>
      </c>
      <c r="B68" s="48" t="s">
        <v>2</v>
      </c>
      <c r="C68" s="46" t="s">
        <v>54</v>
      </c>
      <c r="D68" s="15">
        <v>180000</v>
      </c>
      <c r="E68" s="15">
        <v>50000</v>
      </c>
      <c r="F68" s="17">
        <v>15192</v>
      </c>
      <c r="G68" s="15">
        <v>13860</v>
      </c>
      <c r="H68" s="15">
        <v>10493</v>
      </c>
      <c r="I68" s="45">
        <f t="shared" si="0"/>
        <v>89545</v>
      </c>
    </row>
    <row r="69" spans="1:9" s="5" customFormat="1" ht="11.25" customHeight="1">
      <c r="A69" s="42">
        <v>65</v>
      </c>
      <c r="B69" s="48" t="s">
        <v>2</v>
      </c>
      <c r="C69" s="46" t="s">
        <v>53</v>
      </c>
      <c r="D69" s="15">
        <v>140000</v>
      </c>
      <c r="E69" s="15">
        <v>16000</v>
      </c>
      <c r="F69" s="17">
        <v>16000</v>
      </c>
      <c r="G69" s="15">
        <v>18979</v>
      </c>
      <c r="H69" s="15">
        <v>10974</v>
      </c>
      <c r="I69" s="45">
        <f t="shared" si="0"/>
        <v>61953</v>
      </c>
    </row>
    <row r="70" spans="1:9" s="5" customFormat="1" ht="11.25" customHeight="1">
      <c r="A70" s="42">
        <v>66</v>
      </c>
      <c r="B70" s="48" t="s">
        <v>2</v>
      </c>
      <c r="C70" s="46" t="s">
        <v>52</v>
      </c>
      <c r="D70" s="15">
        <v>337920</v>
      </c>
      <c r="E70" s="15">
        <v>68567</v>
      </c>
      <c r="F70" s="17">
        <v>31390</v>
      </c>
      <c r="G70" s="15">
        <v>31390</v>
      </c>
      <c r="H70" s="15">
        <v>26605</v>
      </c>
      <c r="I70" s="45">
        <f aca="true" t="shared" si="1" ref="I70:I120">E70+F70+G70+H70</f>
        <v>157952</v>
      </c>
    </row>
    <row r="71" spans="1:9" s="5" customFormat="1" ht="11.25" customHeight="1">
      <c r="A71" s="42">
        <v>67</v>
      </c>
      <c r="B71" s="48" t="s">
        <v>2</v>
      </c>
      <c r="C71" s="46" t="s">
        <v>51</v>
      </c>
      <c r="D71" s="15">
        <v>209000</v>
      </c>
      <c r="E71" s="15">
        <v>20549</v>
      </c>
      <c r="F71" s="17">
        <v>17756</v>
      </c>
      <c r="G71" s="15">
        <v>22610</v>
      </c>
      <c r="H71" s="15">
        <v>21232</v>
      </c>
      <c r="I71" s="45">
        <f t="shared" si="1"/>
        <v>82147</v>
      </c>
    </row>
    <row r="72" spans="1:9" s="5" customFormat="1" ht="11.25" customHeight="1">
      <c r="A72" s="42">
        <v>68</v>
      </c>
      <c r="B72" s="48" t="s">
        <v>2</v>
      </c>
      <c r="C72" s="46" t="s">
        <v>50</v>
      </c>
      <c r="D72" s="15">
        <v>80000</v>
      </c>
      <c r="E72" s="15">
        <v>9000</v>
      </c>
      <c r="F72" s="17">
        <v>7858</v>
      </c>
      <c r="G72" s="15">
        <v>7882</v>
      </c>
      <c r="H72" s="15">
        <v>8107</v>
      </c>
      <c r="I72" s="45">
        <f t="shared" si="1"/>
        <v>32847</v>
      </c>
    </row>
    <row r="73" spans="1:9" s="5" customFormat="1" ht="11.25" customHeight="1">
      <c r="A73" s="42">
        <v>69</v>
      </c>
      <c r="B73" s="48" t="s">
        <v>2</v>
      </c>
      <c r="C73" s="46" t="s">
        <v>49</v>
      </c>
      <c r="D73" s="15">
        <v>240000</v>
      </c>
      <c r="E73" s="15">
        <v>54000</v>
      </c>
      <c r="F73" s="17">
        <v>25540</v>
      </c>
      <c r="G73" s="15">
        <v>29654</v>
      </c>
      <c r="H73" s="15">
        <v>16908</v>
      </c>
      <c r="I73" s="45">
        <f t="shared" si="1"/>
        <v>126102</v>
      </c>
    </row>
    <row r="74" spans="1:9" s="5" customFormat="1" ht="11.25" customHeight="1">
      <c r="A74" s="42">
        <v>70</v>
      </c>
      <c r="B74" s="48" t="s">
        <v>2</v>
      </c>
      <c r="C74" s="46" t="s">
        <v>48</v>
      </c>
      <c r="D74" s="15">
        <v>320000</v>
      </c>
      <c r="E74" s="15">
        <v>40940</v>
      </c>
      <c r="F74" s="17">
        <v>41592</v>
      </c>
      <c r="G74" s="15">
        <v>14938</v>
      </c>
      <c r="H74" s="15">
        <v>42553</v>
      </c>
      <c r="I74" s="45">
        <f t="shared" si="1"/>
        <v>140023</v>
      </c>
    </row>
    <row r="75" spans="1:9" s="5" customFormat="1" ht="11.25" customHeight="1">
      <c r="A75" s="42">
        <v>71</v>
      </c>
      <c r="B75" s="48" t="s">
        <v>2</v>
      </c>
      <c r="C75" s="46" t="s">
        <v>47</v>
      </c>
      <c r="D75" s="15">
        <v>140000</v>
      </c>
      <c r="E75" s="15">
        <v>22735</v>
      </c>
      <c r="F75" s="17">
        <v>16500</v>
      </c>
      <c r="G75" s="15">
        <v>14445</v>
      </c>
      <c r="H75" s="15">
        <v>29565</v>
      </c>
      <c r="I75" s="45">
        <f t="shared" si="1"/>
        <v>83245</v>
      </c>
    </row>
    <row r="76" spans="1:9" s="5" customFormat="1" ht="11.25" customHeight="1">
      <c r="A76" s="42">
        <v>72</v>
      </c>
      <c r="B76" s="48" t="s">
        <v>2</v>
      </c>
      <c r="C76" s="46" t="s">
        <v>46</v>
      </c>
      <c r="D76" s="15">
        <v>80000</v>
      </c>
      <c r="E76" s="15">
        <v>9000</v>
      </c>
      <c r="F76" s="17">
        <v>8676</v>
      </c>
      <c r="G76" s="15">
        <v>9633</v>
      </c>
      <c r="H76" s="15">
        <v>5748</v>
      </c>
      <c r="I76" s="45">
        <f t="shared" si="1"/>
        <v>33057</v>
      </c>
    </row>
    <row r="77" spans="1:9" s="5" customFormat="1" ht="11.25" customHeight="1">
      <c r="A77" s="42">
        <v>73</v>
      </c>
      <c r="B77" s="48" t="s">
        <v>2</v>
      </c>
      <c r="C77" s="46" t="s">
        <v>45</v>
      </c>
      <c r="D77" s="15">
        <v>62046</v>
      </c>
      <c r="E77" s="15">
        <v>15756</v>
      </c>
      <c r="F77" s="17">
        <v>4035</v>
      </c>
      <c r="G77" s="15">
        <v>5753</v>
      </c>
      <c r="H77" s="15">
        <v>4931</v>
      </c>
      <c r="I77" s="45">
        <f t="shared" si="1"/>
        <v>30475</v>
      </c>
    </row>
    <row r="78" spans="1:9" s="5" customFormat="1" ht="11.25" customHeight="1">
      <c r="A78" s="42">
        <v>74</v>
      </c>
      <c r="B78" s="48" t="s">
        <v>2</v>
      </c>
      <c r="C78" s="46" t="s">
        <v>44</v>
      </c>
      <c r="D78" s="15">
        <v>120000</v>
      </c>
      <c r="E78" s="15">
        <v>11900</v>
      </c>
      <c r="F78" s="17">
        <v>11900</v>
      </c>
      <c r="G78" s="15">
        <v>12000</v>
      </c>
      <c r="H78" s="15">
        <v>23476</v>
      </c>
      <c r="I78" s="45">
        <f t="shared" si="1"/>
        <v>59276</v>
      </c>
    </row>
    <row r="79" spans="1:9" s="5" customFormat="1" ht="11.25" customHeight="1">
      <c r="A79" s="42">
        <v>75</v>
      </c>
      <c r="B79" s="48" t="s">
        <v>2</v>
      </c>
      <c r="C79" s="46" t="s">
        <v>43</v>
      </c>
      <c r="D79" s="15">
        <v>165000</v>
      </c>
      <c r="E79" s="15">
        <v>35915</v>
      </c>
      <c r="F79" s="17">
        <v>36753</v>
      </c>
      <c r="G79" s="15">
        <v>26994</v>
      </c>
      <c r="H79" s="15">
        <v>21544</v>
      </c>
      <c r="I79" s="45">
        <f t="shared" si="1"/>
        <v>121206</v>
      </c>
    </row>
    <row r="80" spans="1:9" s="5" customFormat="1" ht="11.25" customHeight="1">
      <c r="A80" s="42">
        <v>76</v>
      </c>
      <c r="B80" s="48" t="s">
        <v>2</v>
      </c>
      <c r="C80" s="46" t="s">
        <v>42</v>
      </c>
      <c r="D80" s="15">
        <v>131714</v>
      </c>
      <c r="E80" s="15">
        <v>13175</v>
      </c>
      <c r="F80" s="17">
        <v>8755</v>
      </c>
      <c r="G80" s="15">
        <v>17964</v>
      </c>
      <c r="H80" s="15">
        <v>17724</v>
      </c>
      <c r="I80" s="45">
        <f t="shared" si="1"/>
        <v>57618</v>
      </c>
    </row>
    <row r="81" spans="1:9" s="5" customFormat="1" ht="11.25" customHeight="1">
      <c r="A81" s="42">
        <v>77</v>
      </c>
      <c r="B81" s="48" t="s">
        <v>2</v>
      </c>
      <c r="C81" s="46" t="s">
        <v>41</v>
      </c>
      <c r="D81" s="15">
        <v>680000</v>
      </c>
      <c r="E81" s="15">
        <v>52000</v>
      </c>
      <c r="F81" s="17">
        <v>64000</v>
      </c>
      <c r="G81" s="15">
        <v>52830</v>
      </c>
      <c r="H81" s="15">
        <v>59090</v>
      </c>
      <c r="I81" s="45">
        <f t="shared" si="1"/>
        <v>227920</v>
      </c>
    </row>
    <row r="82" spans="1:9" s="5" customFormat="1" ht="11.25" customHeight="1">
      <c r="A82" s="42">
        <v>78</v>
      </c>
      <c r="B82" s="48" t="s">
        <v>2</v>
      </c>
      <c r="C82" s="46" t="s">
        <v>40</v>
      </c>
      <c r="D82" s="15">
        <v>52000</v>
      </c>
      <c r="E82" s="15">
        <v>9800</v>
      </c>
      <c r="F82" s="17">
        <v>5499</v>
      </c>
      <c r="G82" s="15">
        <v>5811</v>
      </c>
      <c r="H82" s="15">
        <v>4400</v>
      </c>
      <c r="I82" s="45">
        <f t="shared" si="1"/>
        <v>25510</v>
      </c>
    </row>
    <row r="83" spans="1:9" s="5" customFormat="1" ht="11.25" customHeight="1">
      <c r="A83" s="42">
        <v>79</v>
      </c>
      <c r="B83" s="48" t="s">
        <v>2</v>
      </c>
      <c r="C83" s="46" t="s">
        <v>39</v>
      </c>
      <c r="D83" s="15">
        <v>56000</v>
      </c>
      <c r="E83" s="15">
        <v>6280</v>
      </c>
      <c r="F83" s="17">
        <v>7000</v>
      </c>
      <c r="G83" s="15">
        <v>13455</v>
      </c>
      <c r="H83" s="15">
        <v>5788</v>
      </c>
      <c r="I83" s="45">
        <f t="shared" si="1"/>
        <v>32523</v>
      </c>
    </row>
    <row r="84" spans="1:9" s="5" customFormat="1" ht="11.25" customHeight="1">
      <c r="A84" s="42">
        <v>80</v>
      </c>
      <c r="B84" s="48" t="s">
        <v>2</v>
      </c>
      <c r="C84" s="46" t="s">
        <v>38</v>
      </c>
      <c r="D84" s="15">
        <v>120000</v>
      </c>
      <c r="E84" s="15">
        <v>10000</v>
      </c>
      <c r="F84" s="17">
        <v>15000</v>
      </c>
      <c r="G84" s="15">
        <v>5162</v>
      </c>
      <c r="H84" s="15">
        <v>10250</v>
      </c>
      <c r="I84" s="45">
        <f t="shared" si="1"/>
        <v>40412</v>
      </c>
    </row>
    <row r="85" spans="1:9" s="5" customFormat="1" ht="11.25" customHeight="1">
      <c r="A85" s="42">
        <v>81</v>
      </c>
      <c r="B85" s="48" t="s">
        <v>2</v>
      </c>
      <c r="C85" s="46" t="s">
        <v>37</v>
      </c>
      <c r="D85" s="15">
        <v>80000</v>
      </c>
      <c r="E85" s="15">
        <v>13544</v>
      </c>
      <c r="F85" s="17">
        <v>4026</v>
      </c>
      <c r="G85" s="15">
        <v>7439</v>
      </c>
      <c r="H85" s="15">
        <v>4022</v>
      </c>
      <c r="I85" s="45">
        <f t="shared" si="1"/>
        <v>29031</v>
      </c>
    </row>
    <row r="86" spans="1:9" s="5" customFormat="1" ht="11.25" customHeight="1">
      <c r="A86" s="42">
        <v>82</v>
      </c>
      <c r="B86" s="48" t="s">
        <v>2</v>
      </c>
      <c r="C86" s="46" t="s">
        <v>36</v>
      </c>
      <c r="D86" s="15">
        <v>128000</v>
      </c>
      <c r="E86" s="15">
        <v>23845</v>
      </c>
      <c r="F86" s="17">
        <v>14000</v>
      </c>
      <c r="G86" s="15">
        <v>8760</v>
      </c>
      <c r="H86" s="15">
        <v>5000</v>
      </c>
      <c r="I86" s="45">
        <f t="shared" si="1"/>
        <v>51605</v>
      </c>
    </row>
    <row r="87" spans="1:9" s="5" customFormat="1" ht="11.25" customHeight="1">
      <c r="A87" s="42">
        <v>83</v>
      </c>
      <c r="B87" s="48" t="s">
        <v>2</v>
      </c>
      <c r="C87" s="46" t="s">
        <v>35</v>
      </c>
      <c r="D87" s="15">
        <v>329799</v>
      </c>
      <c r="E87" s="15">
        <v>53638</v>
      </c>
      <c r="F87" s="17">
        <v>22206</v>
      </c>
      <c r="G87" s="15">
        <v>23460</v>
      </c>
      <c r="H87" s="15">
        <v>48886</v>
      </c>
      <c r="I87" s="45">
        <f t="shared" si="1"/>
        <v>148190</v>
      </c>
    </row>
    <row r="88" spans="1:9" s="5" customFormat="1" ht="11.25" customHeight="1">
      <c r="A88" s="42">
        <v>84</v>
      </c>
      <c r="B88" s="48" t="s">
        <v>2</v>
      </c>
      <c r="C88" s="46" t="s">
        <v>34</v>
      </c>
      <c r="D88" s="15">
        <v>120000</v>
      </c>
      <c r="E88" s="15">
        <v>19101</v>
      </c>
      <c r="F88" s="17">
        <v>7311</v>
      </c>
      <c r="G88" s="15">
        <v>7313</v>
      </c>
      <c r="H88" s="15">
        <v>7607</v>
      </c>
      <c r="I88" s="45">
        <f t="shared" si="1"/>
        <v>41332</v>
      </c>
    </row>
    <row r="89" spans="1:9" s="5" customFormat="1" ht="11.25" customHeight="1">
      <c r="A89" s="42">
        <v>85</v>
      </c>
      <c r="B89" s="48" t="s">
        <v>2</v>
      </c>
      <c r="C89" s="46" t="s">
        <v>33</v>
      </c>
      <c r="D89" s="15">
        <v>165000</v>
      </c>
      <c r="E89" s="15">
        <v>40023</v>
      </c>
      <c r="F89" s="17">
        <v>10435</v>
      </c>
      <c r="G89" s="15">
        <v>13393</v>
      </c>
      <c r="H89" s="15">
        <v>18000</v>
      </c>
      <c r="I89" s="45">
        <f t="shared" si="1"/>
        <v>81851</v>
      </c>
    </row>
    <row r="90" spans="1:9" s="5" customFormat="1" ht="11.25" customHeight="1">
      <c r="A90" s="42">
        <v>86</v>
      </c>
      <c r="B90" s="48" t="s">
        <v>2</v>
      </c>
      <c r="C90" s="46" t="s">
        <v>32</v>
      </c>
      <c r="D90" s="15">
        <v>262500</v>
      </c>
      <c r="E90" s="15">
        <v>68524</v>
      </c>
      <c r="F90" s="17">
        <v>10463</v>
      </c>
      <c r="G90" s="15">
        <v>26250</v>
      </c>
      <c r="H90" s="15">
        <v>40700</v>
      </c>
      <c r="I90" s="45">
        <f t="shared" si="1"/>
        <v>145937</v>
      </c>
    </row>
    <row r="91" spans="1:9" s="5" customFormat="1" ht="11.25" customHeight="1">
      <c r="A91" s="42">
        <v>87</v>
      </c>
      <c r="B91" s="48" t="s">
        <v>2</v>
      </c>
      <c r="C91" s="46" t="s">
        <v>31</v>
      </c>
      <c r="D91" s="15">
        <v>96000</v>
      </c>
      <c r="E91" s="15">
        <v>8029</v>
      </c>
      <c r="F91" s="17">
        <v>8435</v>
      </c>
      <c r="G91" s="15">
        <v>8437</v>
      </c>
      <c r="H91" s="15">
        <v>8436</v>
      </c>
      <c r="I91" s="45">
        <f t="shared" si="1"/>
        <v>33337</v>
      </c>
    </row>
    <row r="92" spans="1:9" s="5" customFormat="1" ht="11.25" customHeight="1">
      <c r="A92" s="42">
        <v>88</v>
      </c>
      <c r="B92" s="48" t="s">
        <v>2</v>
      </c>
      <c r="C92" s="46" t="s">
        <v>30</v>
      </c>
      <c r="D92" s="15">
        <v>230000</v>
      </c>
      <c r="E92" s="15">
        <v>30140</v>
      </c>
      <c r="F92" s="17">
        <v>26665</v>
      </c>
      <c r="G92" s="15">
        <v>22700</v>
      </c>
      <c r="H92" s="15">
        <v>28000</v>
      </c>
      <c r="I92" s="45">
        <f t="shared" si="1"/>
        <v>107505</v>
      </c>
    </row>
    <row r="93" spans="1:10" s="9" customFormat="1" ht="11.25" customHeight="1">
      <c r="A93" s="42">
        <v>89</v>
      </c>
      <c r="B93" s="48" t="s">
        <v>2</v>
      </c>
      <c r="C93" s="46" t="s">
        <v>29</v>
      </c>
      <c r="D93" s="15">
        <v>125000</v>
      </c>
      <c r="E93" s="15">
        <v>20000</v>
      </c>
      <c r="F93" s="17">
        <v>13705</v>
      </c>
      <c r="G93" s="15">
        <v>9676</v>
      </c>
      <c r="H93" s="15">
        <v>9607</v>
      </c>
      <c r="I93" s="45">
        <f t="shared" si="1"/>
        <v>52988</v>
      </c>
      <c r="J93" s="5"/>
    </row>
    <row r="94" spans="1:9" s="5" customFormat="1" ht="11.25" customHeight="1">
      <c r="A94" s="42">
        <v>90</v>
      </c>
      <c r="B94" s="48" t="s">
        <v>2</v>
      </c>
      <c r="C94" s="46" t="s">
        <v>28</v>
      </c>
      <c r="D94" s="15">
        <v>200000</v>
      </c>
      <c r="E94" s="15">
        <v>30200</v>
      </c>
      <c r="F94" s="17">
        <v>13573</v>
      </c>
      <c r="G94" s="15">
        <v>13882</v>
      </c>
      <c r="H94" s="15">
        <v>14503</v>
      </c>
      <c r="I94" s="45">
        <f t="shared" si="1"/>
        <v>72158</v>
      </c>
    </row>
    <row r="95" spans="1:9" s="5" customFormat="1" ht="11.25" customHeight="1">
      <c r="A95" s="42">
        <v>91</v>
      </c>
      <c r="B95" s="48" t="s">
        <v>2</v>
      </c>
      <c r="C95" s="46" t="s">
        <v>27</v>
      </c>
      <c r="D95" s="15">
        <v>86000</v>
      </c>
      <c r="E95" s="15">
        <v>8000</v>
      </c>
      <c r="F95" s="17">
        <v>6477</v>
      </c>
      <c r="G95" s="15">
        <v>6990</v>
      </c>
      <c r="H95" s="15">
        <v>7266</v>
      </c>
      <c r="I95" s="45">
        <f t="shared" si="1"/>
        <v>28733</v>
      </c>
    </row>
    <row r="96" spans="1:9" s="5" customFormat="1" ht="11.25" customHeight="1">
      <c r="A96" s="42">
        <v>92</v>
      </c>
      <c r="B96" s="48" t="s">
        <v>2</v>
      </c>
      <c r="C96" s="46" t="s">
        <v>26</v>
      </c>
      <c r="D96" s="15">
        <v>104000</v>
      </c>
      <c r="E96" s="15">
        <v>14000</v>
      </c>
      <c r="F96" s="17">
        <v>14000</v>
      </c>
      <c r="G96" s="15">
        <v>12014</v>
      </c>
      <c r="H96" s="15">
        <v>7589</v>
      </c>
      <c r="I96" s="45">
        <f t="shared" si="1"/>
        <v>47603</v>
      </c>
    </row>
    <row r="97" spans="1:9" s="5" customFormat="1" ht="11.25" customHeight="1">
      <c r="A97" s="42">
        <v>93</v>
      </c>
      <c r="B97" s="48" t="s">
        <v>2</v>
      </c>
      <c r="C97" s="46" t="s">
        <v>25</v>
      </c>
      <c r="D97" s="15">
        <v>316000</v>
      </c>
      <c r="E97" s="15">
        <v>35600</v>
      </c>
      <c r="F97" s="17">
        <v>32361</v>
      </c>
      <c r="G97" s="15">
        <v>26559</v>
      </c>
      <c r="H97" s="15">
        <v>24398</v>
      </c>
      <c r="I97" s="45">
        <f t="shared" si="1"/>
        <v>118918</v>
      </c>
    </row>
    <row r="98" spans="1:9" s="5" customFormat="1" ht="11.25" customHeight="1">
      <c r="A98" s="42">
        <v>94</v>
      </c>
      <c r="B98" s="48" t="s">
        <v>2</v>
      </c>
      <c r="C98" s="46" t="s">
        <v>24</v>
      </c>
      <c r="D98" s="15">
        <v>232000</v>
      </c>
      <c r="E98" s="15">
        <v>82441</v>
      </c>
      <c r="F98" s="17">
        <v>13251</v>
      </c>
      <c r="G98" s="15">
        <v>15626</v>
      </c>
      <c r="H98" s="15">
        <v>22838</v>
      </c>
      <c r="I98" s="45">
        <f t="shared" si="1"/>
        <v>134156</v>
      </c>
    </row>
    <row r="99" spans="1:9" s="5" customFormat="1" ht="11.25" customHeight="1">
      <c r="A99" s="42">
        <v>95</v>
      </c>
      <c r="B99" s="48" t="s">
        <v>2</v>
      </c>
      <c r="C99" s="46" t="s">
        <v>23</v>
      </c>
      <c r="D99" s="15">
        <v>187979</v>
      </c>
      <c r="E99" s="15">
        <v>46995</v>
      </c>
      <c r="F99" s="17">
        <v>15664</v>
      </c>
      <c r="G99" s="15">
        <v>20001</v>
      </c>
      <c r="H99" s="15">
        <v>25511</v>
      </c>
      <c r="I99" s="45">
        <f t="shared" si="1"/>
        <v>108171</v>
      </c>
    </row>
    <row r="100" spans="1:9" s="5" customFormat="1" ht="11.25" customHeight="1">
      <c r="A100" s="42">
        <v>96</v>
      </c>
      <c r="B100" s="48" t="s">
        <v>2</v>
      </c>
      <c r="C100" s="46" t="s">
        <v>22</v>
      </c>
      <c r="D100" s="15">
        <v>232000</v>
      </c>
      <c r="E100" s="15">
        <v>28000</v>
      </c>
      <c r="F100" s="17">
        <v>33000</v>
      </c>
      <c r="G100" s="15">
        <v>29999</v>
      </c>
      <c r="H100" s="15">
        <v>26000</v>
      </c>
      <c r="I100" s="45">
        <f t="shared" si="1"/>
        <v>116999</v>
      </c>
    </row>
    <row r="101" spans="1:9" s="5" customFormat="1" ht="11.25" customHeight="1">
      <c r="A101" s="42">
        <v>97</v>
      </c>
      <c r="B101" s="48" t="s">
        <v>2</v>
      </c>
      <c r="C101" s="46" t="s">
        <v>21</v>
      </c>
      <c r="D101" s="15">
        <v>104000</v>
      </c>
      <c r="E101" s="15">
        <v>8650</v>
      </c>
      <c r="F101" s="17">
        <v>9533</v>
      </c>
      <c r="G101" s="15">
        <v>425</v>
      </c>
      <c r="H101" s="15">
        <v>8299</v>
      </c>
      <c r="I101" s="45">
        <f t="shared" si="1"/>
        <v>26907</v>
      </c>
    </row>
    <row r="102" spans="1:9" s="5" customFormat="1" ht="11.25" customHeight="1">
      <c r="A102" s="42">
        <v>98</v>
      </c>
      <c r="B102" s="48" t="s">
        <v>2</v>
      </c>
      <c r="C102" s="46" t="s">
        <v>20</v>
      </c>
      <c r="D102" s="15">
        <v>144000</v>
      </c>
      <c r="E102" s="15">
        <v>27000</v>
      </c>
      <c r="F102" s="17">
        <v>28149</v>
      </c>
      <c r="G102" s="15">
        <v>0</v>
      </c>
      <c r="H102" s="15">
        <v>1977</v>
      </c>
      <c r="I102" s="45">
        <f t="shared" si="1"/>
        <v>57126</v>
      </c>
    </row>
    <row r="103" spans="1:9" s="5" customFormat="1" ht="11.25" customHeight="1">
      <c r="A103" s="42">
        <v>99</v>
      </c>
      <c r="B103" s="48" t="s">
        <v>2</v>
      </c>
      <c r="C103" s="46" t="s">
        <v>19</v>
      </c>
      <c r="D103" s="15">
        <v>120000</v>
      </c>
      <c r="E103" s="15">
        <v>11500</v>
      </c>
      <c r="F103" s="17">
        <v>10500</v>
      </c>
      <c r="G103" s="15">
        <v>16752</v>
      </c>
      <c r="H103" s="15">
        <v>7495</v>
      </c>
      <c r="I103" s="45">
        <f t="shared" si="1"/>
        <v>46247</v>
      </c>
    </row>
    <row r="104" spans="1:9" s="5" customFormat="1" ht="11.25" customHeight="1">
      <c r="A104" s="42">
        <v>100</v>
      </c>
      <c r="B104" s="48" t="s">
        <v>2</v>
      </c>
      <c r="C104" s="46" t="s">
        <v>18</v>
      </c>
      <c r="D104" s="15">
        <v>249600</v>
      </c>
      <c r="E104" s="15">
        <v>40000</v>
      </c>
      <c r="F104" s="17">
        <v>25000</v>
      </c>
      <c r="G104" s="15">
        <v>21726</v>
      </c>
      <c r="H104" s="15">
        <v>21831</v>
      </c>
      <c r="I104" s="45">
        <f t="shared" si="1"/>
        <v>108557</v>
      </c>
    </row>
    <row r="105" spans="1:9" s="5" customFormat="1" ht="11.25" customHeight="1">
      <c r="A105" s="42">
        <v>101</v>
      </c>
      <c r="B105" s="48" t="s">
        <v>2</v>
      </c>
      <c r="C105" s="46" t="s">
        <v>17</v>
      </c>
      <c r="D105" s="15">
        <v>206400</v>
      </c>
      <c r="E105" s="15">
        <v>21912</v>
      </c>
      <c r="F105" s="17">
        <v>19397</v>
      </c>
      <c r="G105" s="15">
        <v>20626</v>
      </c>
      <c r="H105" s="15">
        <v>20364</v>
      </c>
      <c r="I105" s="45">
        <f t="shared" si="1"/>
        <v>82299</v>
      </c>
    </row>
    <row r="106" spans="1:9" s="5" customFormat="1" ht="11.25" customHeight="1">
      <c r="A106" s="42">
        <v>102</v>
      </c>
      <c r="B106" s="48" t="s">
        <v>2</v>
      </c>
      <c r="C106" s="46" t="s">
        <v>16</v>
      </c>
      <c r="D106" s="15">
        <v>224000</v>
      </c>
      <c r="E106" s="15">
        <v>24000</v>
      </c>
      <c r="F106" s="17">
        <v>23829</v>
      </c>
      <c r="G106" s="15">
        <v>15075</v>
      </c>
      <c r="H106" s="15">
        <v>29186</v>
      </c>
      <c r="I106" s="45">
        <f t="shared" si="1"/>
        <v>92090</v>
      </c>
    </row>
    <row r="107" spans="1:9" s="5" customFormat="1" ht="11.25" customHeight="1">
      <c r="A107" s="42">
        <v>103</v>
      </c>
      <c r="B107" s="48" t="s">
        <v>2</v>
      </c>
      <c r="C107" s="46" t="s">
        <v>15</v>
      </c>
      <c r="D107" s="15">
        <v>180000</v>
      </c>
      <c r="E107" s="15">
        <v>23200</v>
      </c>
      <c r="F107" s="17">
        <v>22769</v>
      </c>
      <c r="G107" s="15">
        <v>18317</v>
      </c>
      <c r="H107" s="15">
        <v>23598</v>
      </c>
      <c r="I107" s="45">
        <f t="shared" si="1"/>
        <v>87884</v>
      </c>
    </row>
    <row r="108" spans="1:9" s="5" customFormat="1" ht="11.25" customHeight="1">
      <c r="A108" s="42">
        <v>104</v>
      </c>
      <c r="B108" s="48" t="s">
        <v>2</v>
      </c>
      <c r="C108" s="46" t="s">
        <v>14</v>
      </c>
      <c r="D108" s="15">
        <v>60000</v>
      </c>
      <c r="E108" s="15">
        <v>7500</v>
      </c>
      <c r="F108" s="17">
        <v>4288</v>
      </c>
      <c r="G108" s="15">
        <v>6298</v>
      </c>
      <c r="H108" s="15">
        <v>4850</v>
      </c>
      <c r="I108" s="45">
        <f t="shared" si="1"/>
        <v>22936</v>
      </c>
    </row>
    <row r="109" spans="1:9" s="5" customFormat="1" ht="11.25" customHeight="1">
      <c r="A109" s="42">
        <v>105</v>
      </c>
      <c r="B109" s="48" t="s">
        <v>2</v>
      </c>
      <c r="C109" s="46" t="s">
        <v>13</v>
      </c>
      <c r="D109" s="15">
        <v>243200</v>
      </c>
      <c r="E109" s="15">
        <v>33000</v>
      </c>
      <c r="F109" s="17">
        <v>26000</v>
      </c>
      <c r="G109" s="15">
        <v>24000</v>
      </c>
      <c r="H109" s="15">
        <v>19000</v>
      </c>
      <c r="I109" s="45">
        <f t="shared" si="1"/>
        <v>102000</v>
      </c>
    </row>
    <row r="110" spans="1:9" s="5" customFormat="1" ht="11.25" customHeight="1">
      <c r="A110" s="42">
        <v>106</v>
      </c>
      <c r="B110" s="48" t="s">
        <v>2</v>
      </c>
      <c r="C110" s="46" t="s">
        <v>12</v>
      </c>
      <c r="D110" s="15">
        <v>120000</v>
      </c>
      <c r="E110" s="15">
        <v>18000</v>
      </c>
      <c r="F110" s="17">
        <v>12003</v>
      </c>
      <c r="G110" s="15">
        <v>5757</v>
      </c>
      <c r="H110" s="15">
        <v>11641</v>
      </c>
      <c r="I110" s="45">
        <f t="shared" si="1"/>
        <v>47401</v>
      </c>
    </row>
    <row r="111" spans="1:9" s="5" customFormat="1" ht="11.25" customHeight="1">
      <c r="A111" s="42">
        <v>107</v>
      </c>
      <c r="B111" s="48" t="s">
        <v>2</v>
      </c>
      <c r="C111" s="46" t="s">
        <v>11</v>
      </c>
      <c r="D111" s="15">
        <v>64000</v>
      </c>
      <c r="E111" s="15">
        <v>15128</v>
      </c>
      <c r="F111" s="17">
        <v>7566</v>
      </c>
      <c r="G111" s="15">
        <v>5503</v>
      </c>
      <c r="H111" s="15">
        <v>8814</v>
      </c>
      <c r="I111" s="45">
        <f t="shared" si="1"/>
        <v>37011</v>
      </c>
    </row>
    <row r="112" spans="1:9" s="5" customFormat="1" ht="11.25" customHeight="1">
      <c r="A112" s="42">
        <v>108</v>
      </c>
      <c r="B112" s="48" t="s">
        <v>2</v>
      </c>
      <c r="C112" s="46" t="s">
        <v>10</v>
      </c>
      <c r="D112" s="15">
        <v>80000</v>
      </c>
      <c r="E112" s="15">
        <v>7000</v>
      </c>
      <c r="F112" s="17">
        <v>9900</v>
      </c>
      <c r="G112" s="15">
        <v>6000</v>
      </c>
      <c r="H112" s="15">
        <v>7000</v>
      </c>
      <c r="I112" s="45">
        <f t="shared" si="1"/>
        <v>29900</v>
      </c>
    </row>
    <row r="113" spans="1:9" s="5" customFormat="1" ht="11.25" customHeight="1">
      <c r="A113" s="42">
        <v>109</v>
      </c>
      <c r="B113" s="48" t="s">
        <v>2</v>
      </c>
      <c r="C113" s="46" t="s">
        <v>9</v>
      </c>
      <c r="D113" s="15">
        <v>320000</v>
      </c>
      <c r="E113" s="15">
        <v>33396</v>
      </c>
      <c r="F113" s="17">
        <v>30554</v>
      </c>
      <c r="G113" s="15">
        <v>24090</v>
      </c>
      <c r="H113" s="15">
        <v>22559</v>
      </c>
      <c r="I113" s="45">
        <f t="shared" si="1"/>
        <v>110599</v>
      </c>
    </row>
    <row r="114" spans="1:9" s="5" customFormat="1" ht="11.25" customHeight="1">
      <c r="A114" s="42">
        <v>110</v>
      </c>
      <c r="B114" s="48" t="s">
        <v>2</v>
      </c>
      <c r="C114" s="46" t="s">
        <v>8</v>
      </c>
      <c r="D114" s="15">
        <v>138000</v>
      </c>
      <c r="E114" s="15">
        <v>10203</v>
      </c>
      <c r="F114" s="17">
        <v>14200</v>
      </c>
      <c r="G114" s="15">
        <v>16000</v>
      </c>
      <c r="H114" s="15">
        <v>18171</v>
      </c>
      <c r="I114" s="45">
        <f t="shared" si="1"/>
        <v>58574</v>
      </c>
    </row>
    <row r="115" spans="1:9" s="5" customFormat="1" ht="11.25" customHeight="1">
      <c r="A115" s="42">
        <v>111</v>
      </c>
      <c r="B115" s="48" t="s">
        <v>2</v>
      </c>
      <c r="C115" s="46" t="s">
        <v>7</v>
      </c>
      <c r="D115" s="15">
        <v>180000</v>
      </c>
      <c r="E115" s="15">
        <v>17300</v>
      </c>
      <c r="F115" s="17">
        <v>23000</v>
      </c>
      <c r="G115" s="15">
        <v>17717</v>
      </c>
      <c r="H115" s="15">
        <v>13164</v>
      </c>
      <c r="I115" s="45">
        <f t="shared" si="1"/>
        <v>71181</v>
      </c>
    </row>
    <row r="116" spans="1:9" s="5" customFormat="1" ht="11.25" customHeight="1">
      <c r="A116" s="42">
        <v>112</v>
      </c>
      <c r="B116" s="48" t="s">
        <v>2</v>
      </c>
      <c r="C116" s="46" t="s">
        <v>6</v>
      </c>
      <c r="D116" s="15">
        <v>200000</v>
      </c>
      <c r="E116" s="15">
        <v>30000</v>
      </c>
      <c r="F116" s="17">
        <v>14262</v>
      </c>
      <c r="G116" s="15">
        <v>19885</v>
      </c>
      <c r="H116" s="15">
        <v>11920</v>
      </c>
      <c r="I116" s="45">
        <f t="shared" si="1"/>
        <v>76067</v>
      </c>
    </row>
    <row r="117" spans="1:9" s="5" customFormat="1" ht="11.25" customHeight="1">
      <c r="A117" s="42">
        <v>113</v>
      </c>
      <c r="B117" s="48" t="s">
        <v>2</v>
      </c>
      <c r="C117" s="46" t="s">
        <v>5</v>
      </c>
      <c r="D117" s="15">
        <v>234000</v>
      </c>
      <c r="E117" s="15">
        <v>29125</v>
      </c>
      <c r="F117" s="17">
        <v>19095</v>
      </c>
      <c r="G117" s="15">
        <v>26910</v>
      </c>
      <c r="H117" s="15">
        <v>7117</v>
      </c>
      <c r="I117" s="45">
        <f t="shared" si="1"/>
        <v>82247</v>
      </c>
    </row>
    <row r="118" spans="1:9" s="5" customFormat="1" ht="11.25" customHeight="1">
      <c r="A118" s="42">
        <v>114</v>
      </c>
      <c r="B118" s="48" t="s">
        <v>2</v>
      </c>
      <c r="C118" s="46" t="s">
        <v>4</v>
      </c>
      <c r="D118" s="15">
        <v>119460</v>
      </c>
      <c r="E118" s="15">
        <v>31240</v>
      </c>
      <c r="F118" s="17">
        <v>14146</v>
      </c>
      <c r="G118" s="15">
        <v>8087</v>
      </c>
      <c r="H118" s="15">
        <v>12000</v>
      </c>
      <c r="I118" s="45">
        <f t="shared" si="1"/>
        <v>65473</v>
      </c>
    </row>
    <row r="119" spans="1:9" s="5" customFormat="1" ht="11.25" customHeight="1">
      <c r="A119" s="42">
        <v>115</v>
      </c>
      <c r="B119" s="48" t="s">
        <v>2</v>
      </c>
      <c r="C119" s="46" t="s">
        <v>3</v>
      </c>
      <c r="D119" s="15">
        <v>121020</v>
      </c>
      <c r="E119" s="15">
        <v>14000</v>
      </c>
      <c r="F119" s="17">
        <v>10583</v>
      </c>
      <c r="G119" s="15">
        <v>10615</v>
      </c>
      <c r="H119" s="15">
        <v>10903</v>
      </c>
      <c r="I119" s="45">
        <f t="shared" si="1"/>
        <v>46101</v>
      </c>
    </row>
    <row r="120" spans="1:9" s="5" customFormat="1" ht="11.25" customHeight="1">
      <c r="A120" s="42">
        <v>116</v>
      </c>
      <c r="B120" s="48" t="s">
        <v>2</v>
      </c>
      <c r="C120" s="46" t="s">
        <v>1</v>
      </c>
      <c r="D120" s="15">
        <v>320000</v>
      </c>
      <c r="E120" s="15">
        <v>84091</v>
      </c>
      <c r="F120" s="17">
        <v>26212</v>
      </c>
      <c r="G120" s="15">
        <v>28713</v>
      </c>
      <c r="H120" s="15">
        <v>33610</v>
      </c>
      <c r="I120" s="45">
        <f t="shared" si="1"/>
        <v>172626</v>
      </c>
    </row>
    <row r="121" spans="1:10" s="22" customFormat="1" ht="32.25" customHeight="1" thickBot="1">
      <c r="A121" s="149" t="s">
        <v>0</v>
      </c>
      <c r="B121" s="150"/>
      <c r="C121" s="150"/>
      <c r="D121" s="49">
        <f aca="true" t="shared" si="2" ref="D121:I121">SUM(D5:D120)</f>
        <v>35052195</v>
      </c>
      <c r="E121" s="49">
        <f t="shared" si="2"/>
        <v>4932273</v>
      </c>
      <c r="F121" s="49">
        <f t="shared" si="2"/>
        <v>3089103</v>
      </c>
      <c r="G121" s="49">
        <f t="shared" si="2"/>
        <v>2738004</v>
      </c>
      <c r="H121" s="49">
        <f t="shared" si="2"/>
        <v>2974849</v>
      </c>
      <c r="I121" s="49">
        <f t="shared" si="2"/>
        <v>13734229</v>
      </c>
      <c r="J121" s="5"/>
    </row>
    <row r="123" ht="14.25">
      <c r="A123" s="3" t="s">
        <v>134</v>
      </c>
    </row>
    <row r="124" ht="14.25">
      <c r="A124" s="3" t="s">
        <v>135</v>
      </c>
    </row>
  </sheetData>
  <sheetProtection/>
  <mergeCells count="10">
    <mergeCell ref="I3:I4"/>
    <mergeCell ref="A121:C121"/>
    <mergeCell ref="B1:H1"/>
    <mergeCell ref="D2:H2"/>
    <mergeCell ref="A3:A4"/>
    <mergeCell ref="B3:B4"/>
    <mergeCell ref="C3:C4"/>
    <mergeCell ref="D3:D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9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21" sqref="I121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1.42187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6384" width="9.140625" style="1" customWidth="1"/>
  </cols>
  <sheetData>
    <row r="1" spans="2:8" ht="46.5" customHeight="1">
      <c r="B1" s="135" t="s">
        <v>131</v>
      </c>
      <c r="C1" s="135"/>
      <c r="D1" s="135"/>
      <c r="E1" s="135"/>
      <c r="F1" s="135"/>
      <c r="G1" s="135"/>
      <c r="H1" s="135"/>
    </row>
    <row r="2" spans="2:12" ht="15" thickBot="1">
      <c r="B2" s="3"/>
      <c r="D2" s="171" t="s">
        <v>174</v>
      </c>
      <c r="E2" s="160"/>
      <c r="F2" s="171"/>
      <c r="G2" s="171"/>
      <c r="H2" s="171"/>
      <c r="I2" s="171"/>
      <c r="J2" s="171"/>
      <c r="K2" s="171"/>
      <c r="L2" s="171"/>
    </row>
    <row r="3" spans="1:9" ht="14.25" customHeight="1">
      <c r="A3" s="164" t="s">
        <v>121</v>
      </c>
      <c r="B3" s="166" t="s">
        <v>120</v>
      </c>
      <c r="C3" s="168" t="s">
        <v>119</v>
      </c>
      <c r="D3" s="182" t="s">
        <v>161</v>
      </c>
      <c r="E3" s="182" t="s">
        <v>162</v>
      </c>
      <c r="F3" s="179" t="s">
        <v>163</v>
      </c>
      <c r="G3" s="180"/>
      <c r="H3" s="181"/>
      <c r="I3" s="184" t="s">
        <v>165</v>
      </c>
    </row>
    <row r="4" spans="1:9" ht="42.75" customHeight="1">
      <c r="A4" s="165"/>
      <c r="B4" s="167"/>
      <c r="C4" s="169"/>
      <c r="D4" s="183"/>
      <c r="E4" s="183"/>
      <c r="F4" s="30" t="s">
        <v>151</v>
      </c>
      <c r="G4" s="97" t="s">
        <v>152</v>
      </c>
      <c r="H4" s="30" t="s">
        <v>153</v>
      </c>
      <c r="I4" s="185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87">
        <v>0</v>
      </c>
      <c r="E5" s="15">
        <v>0</v>
      </c>
      <c r="F5" s="59">
        <v>0</v>
      </c>
      <c r="G5" s="16">
        <v>0</v>
      </c>
      <c r="H5" s="15">
        <v>0</v>
      </c>
      <c r="I5" s="15">
        <f>E5+F5+G5+H5</f>
        <v>0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E6+F6+G6+H6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0</v>
      </c>
      <c r="E10" s="15">
        <v>0</v>
      </c>
      <c r="F10" s="59">
        <v>0</v>
      </c>
      <c r="G10" s="16">
        <v>0</v>
      </c>
      <c r="H10" s="15">
        <v>0</v>
      </c>
      <c r="I10" s="15">
        <f t="shared" si="0"/>
        <v>0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0</v>
      </c>
      <c r="E11" s="15">
        <v>0</v>
      </c>
      <c r="F11" s="59">
        <v>0</v>
      </c>
      <c r="G11" s="16">
        <v>0</v>
      </c>
      <c r="H11" s="15">
        <v>0</v>
      </c>
      <c r="I11" s="15">
        <f t="shared" si="0"/>
        <v>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0</v>
      </c>
      <c r="E12" s="15">
        <v>0</v>
      </c>
      <c r="F12" s="59">
        <v>0</v>
      </c>
      <c r="G12" s="16">
        <v>0</v>
      </c>
      <c r="H12" s="15">
        <v>0</v>
      </c>
      <c r="I12" s="15">
        <f t="shared" si="0"/>
        <v>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0</v>
      </c>
      <c r="E13" s="15">
        <v>0</v>
      </c>
      <c r="F13" s="59">
        <v>0</v>
      </c>
      <c r="G13" s="16">
        <v>0</v>
      </c>
      <c r="H13" s="15">
        <v>0</v>
      </c>
      <c r="I13" s="15">
        <f t="shared" si="0"/>
        <v>0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0</v>
      </c>
      <c r="E14" s="15">
        <v>0</v>
      </c>
      <c r="F14" s="59">
        <v>0</v>
      </c>
      <c r="G14" s="16">
        <v>0</v>
      </c>
      <c r="H14" s="15">
        <v>0</v>
      </c>
      <c r="I14" s="15">
        <f t="shared" si="0"/>
        <v>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0</v>
      </c>
      <c r="E15" s="15">
        <v>0</v>
      </c>
      <c r="F15" s="59">
        <v>0</v>
      </c>
      <c r="G15" s="16">
        <v>0</v>
      </c>
      <c r="H15" s="15">
        <v>0</v>
      </c>
      <c r="I15" s="15">
        <f t="shared" si="0"/>
        <v>0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0</v>
      </c>
      <c r="E17" s="15">
        <v>0</v>
      </c>
      <c r="F17" s="59">
        <v>0</v>
      </c>
      <c r="G17" s="16">
        <v>0</v>
      </c>
      <c r="H17" s="15">
        <v>0</v>
      </c>
      <c r="I17" s="15">
        <f t="shared" si="0"/>
        <v>0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7200</v>
      </c>
      <c r="E19" s="15">
        <v>1800</v>
      </c>
      <c r="F19" s="59">
        <v>600</v>
      </c>
      <c r="G19" s="16">
        <v>600</v>
      </c>
      <c r="H19" s="15">
        <v>600</v>
      </c>
      <c r="I19" s="15">
        <f t="shared" si="0"/>
        <v>3600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0</v>
      </c>
      <c r="E21" s="15">
        <v>0</v>
      </c>
      <c r="F21" s="59">
        <v>0</v>
      </c>
      <c r="G21" s="16">
        <v>0</v>
      </c>
      <c r="H21" s="15">
        <v>0</v>
      </c>
      <c r="I21" s="15">
        <f t="shared" si="0"/>
        <v>0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0</v>
      </c>
      <c r="E24" s="15">
        <v>0</v>
      </c>
      <c r="F24" s="59">
        <v>0</v>
      </c>
      <c r="G24" s="16">
        <v>0</v>
      </c>
      <c r="H24" s="15">
        <v>0</v>
      </c>
      <c r="I24" s="15">
        <f t="shared" si="0"/>
        <v>0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0</v>
      </c>
      <c r="E30" s="15">
        <v>0</v>
      </c>
      <c r="F30" s="59">
        <v>0</v>
      </c>
      <c r="G30" s="16">
        <v>0</v>
      </c>
      <c r="H30" s="15">
        <v>0</v>
      </c>
      <c r="I30" s="15">
        <f t="shared" si="0"/>
        <v>0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0</v>
      </c>
      <c r="E31" s="15">
        <v>0</v>
      </c>
      <c r="F31" s="59">
        <v>0</v>
      </c>
      <c r="G31" s="16">
        <v>0</v>
      </c>
      <c r="H31" s="15">
        <v>0</v>
      </c>
      <c r="I31" s="15">
        <f t="shared" si="0"/>
        <v>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0</v>
      </c>
      <c r="E34" s="15">
        <v>0</v>
      </c>
      <c r="F34" s="59">
        <v>0</v>
      </c>
      <c r="G34" s="16">
        <v>0</v>
      </c>
      <c r="H34" s="15">
        <v>0</v>
      </c>
      <c r="I34" s="15">
        <f t="shared" si="0"/>
        <v>0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0</v>
      </c>
      <c r="E35" s="15">
        <v>0</v>
      </c>
      <c r="F35" s="59">
        <v>0</v>
      </c>
      <c r="G35" s="16">
        <v>0</v>
      </c>
      <c r="H35" s="15">
        <v>0</v>
      </c>
      <c r="I35" s="15">
        <f t="shared" si="0"/>
        <v>0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12000</v>
      </c>
      <c r="E36" s="15">
        <v>3000</v>
      </c>
      <c r="F36" s="59">
        <v>1000</v>
      </c>
      <c r="G36" s="16">
        <v>1000</v>
      </c>
      <c r="H36" s="15">
        <v>1000</v>
      </c>
      <c r="I36" s="15">
        <f t="shared" si="0"/>
        <v>6000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0</v>
      </c>
      <c r="E37" s="15">
        <v>0</v>
      </c>
      <c r="F37" s="59">
        <v>0</v>
      </c>
      <c r="G37" s="16">
        <v>0</v>
      </c>
      <c r="H37" s="15">
        <v>0</v>
      </c>
      <c r="I37" s="15">
        <f t="shared" si="0"/>
        <v>0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0</v>
      </c>
      <c r="E38" s="15">
        <v>0</v>
      </c>
      <c r="F38" s="59">
        <v>0</v>
      </c>
      <c r="G38" s="16">
        <v>0</v>
      </c>
      <c r="H38" s="15">
        <v>0</v>
      </c>
      <c r="I38" s="15">
        <f t="shared" si="0"/>
        <v>0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0</v>
      </c>
      <c r="E40" s="15">
        <v>0</v>
      </c>
      <c r="F40" s="59">
        <v>0</v>
      </c>
      <c r="G40" s="16">
        <v>0</v>
      </c>
      <c r="H40" s="15">
        <v>0</v>
      </c>
      <c r="I40" s="15">
        <f t="shared" si="0"/>
        <v>0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0</v>
      </c>
      <c r="E41" s="15">
        <v>0</v>
      </c>
      <c r="F41" s="59">
        <v>0</v>
      </c>
      <c r="G41" s="16">
        <v>0</v>
      </c>
      <c r="H41" s="15">
        <v>0</v>
      </c>
      <c r="I41" s="15">
        <f t="shared" si="0"/>
        <v>0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0</v>
      </c>
      <c r="E42" s="15">
        <v>0</v>
      </c>
      <c r="F42" s="59">
        <v>0</v>
      </c>
      <c r="G42" s="16">
        <v>0</v>
      </c>
      <c r="H42" s="15">
        <v>0</v>
      </c>
      <c r="I42" s="15">
        <f t="shared" si="0"/>
        <v>0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0</v>
      </c>
      <c r="E43" s="15">
        <v>0</v>
      </c>
      <c r="F43" s="59">
        <v>0</v>
      </c>
      <c r="G43" s="16">
        <v>0</v>
      </c>
      <c r="H43" s="15">
        <v>0</v>
      </c>
      <c r="I43" s="15">
        <f t="shared" si="0"/>
        <v>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0</v>
      </c>
      <c r="E44" s="15">
        <v>0</v>
      </c>
      <c r="F44" s="59">
        <v>0</v>
      </c>
      <c r="G44" s="16">
        <v>0</v>
      </c>
      <c r="H44" s="15">
        <v>0</v>
      </c>
      <c r="I44" s="15">
        <f t="shared" si="0"/>
        <v>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0</v>
      </c>
      <c r="E45" s="15">
        <v>0</v>
      </c>
      <c r="F45" s="59">
        <v>0</v>
      </c>
      <c r="G45" s="16">
        <v>0</v>
      </c>
      <c r="H45" s="15">
        <v>0</v>
      </c>
      <c r="I45" s="15">
        <f t="shared" si="0"/>
        <v>0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0</v>
      </c>
      <c r="E47" s="15">
        <v>0</v>
      </c>
      <c r="F47" s="59">
        <v>0</v>
      </c>
      <c r="G47" s="16">
        <v>0</v>
      </c>
      <c r="H47" s="15">
        <v>0</v>
      </c>
      <c r="I47" s="15">
        <f t="shared" si="0"/>
        <v>0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0</v>
      </c>
      <c r="E49" s="15">
        <v>0</v>
      </c>
      <c r="F49" s="59">
        <v>0</v>
      </c>
      <c r="G49" s="16">
        <v>0</v>
      </c>
      <c r="H49" s="15">
        <v>0</v>
      </c>
      <c r="I49" s="15">
        <f t="shared" si="0"/>
        <v>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0</v>
      </c>
      <c r="E50" s="15">
        <v>0</v>
      </c>
      <c r="F50" s="59">
        <v>0</v>
      </c>
      <c r="G50" s="16">
        <v>0</v>
      </c>
      <c r="H50" s="15">
        <v>0</v>
      </c>
      <c r="I50" s="15">
        <f t="shared" si="0"/>
        <v>0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0</v>
      </c>
      <c r="E51" s="15">
        <v>0</v>
      </c>
      <c r="F51" s="59">
        <v>0</v>
      </c>
      <c r="G51" s="16">
        <v>0</v>
      </c>
      <c r="H51" s="15">
        <v>0</v>
      </c>
      <c r="I51" s="15">
        <f t="shared" si="0"/>
        <v>0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/>
      <c r="E54" s="15"/>
      <c r="F54" s="59"/>
      <c r="G54" s="16"/>
      <c r="H54" s="15"/>
      <c r="I54" s="15">
        <f t="shared" si="0"/>
        <v>0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7"/>
      <c r="E55" s="15"/>
      <c r="F55" s="59"/>
      <c r="G55" s="16"/>
      <c r="H55" s="15"/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7"/>
      <c r="E56" s="15"/>
      <c r="F56" s="59"/>
      <c r="G56" s="16"/>
      <c r="H56" s="15"/>
      <c r="I56" s="15">
        <f t="shared" si="0"/>
        <v>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7"/>
      <c r="E57" s="15"/>
      <c r="F57" s="59"/>
      <c r="G57" s="16"/>
      <c r="H57" s="15"/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/>
      <c r="E58" s="15"/>
      <c r="F58" s="59"/>
      <c r="G58" s="16"/>
      <c r="H58" s="15"/>
      <c r="I58" s="15">
        <f t="shared" si="0"/>
        <v>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/>
      <c r="E59" s="15"/>
      <c r="F59" s="59"/>
      <c r="G59" s="16"/>
      <c r="H59" s="15"/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/>
      <c r="E60" s="15"/>
      <c r="F60" s="59"/>
      <c r="G60" s="16"/>
      <c r="H60" s="15"/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/>
      <c r="E61" s="15"/>
      <c r="F61" s="59"/>
      <c r="G61" s="16"/>
      <c r="H61" s="15"/>
      <c r="I61" s="15">
        <f t="shared" si="0"/>
        <v>0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/>
      <c r="E62" s="15"/>
      <c r="F62" s="59"/>
      <c r="G62" s="16"/>
      <c r="H62" s="15"/>
      <c r="I62" s="15">
        <f t="shared" si="0"/>
        <v>0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/>
      <c r="E63" s="15"/>
      <c r="F63" s="59"/>
      <c r="G63" s="16"/>
      <c r="H63" s="15"/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/>
      <c r="E64" s="15"/>
      <c r="F64" s="59"/>
      <c r="G64" s="16"/>
      <c r="H64" s="15"/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/>
      <c r="E65" s="15"/>
      <c r="F65" s="59"/>
      <c r="G65" s="16"/>
      <c r="H65" s="15"/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/>
      <c r="E66" s="15"/>
      <c r="F66" s="59"/>
      <c r="G66" s="16"/>
      <c r="H66" s="15"/>
      <c r="I66" s="15">
        <f t="shared" si="0"/>
        <v>0</v>
      </c>
    </row>
    <row r="67" spans="1:9" s="10" customFormat="1" ht="11.25" customHeight="1">
      <c r="A67" s="42">
        <v>63</v>
      </c>
      <c r="B67" s="56" t="s">
        <v>2</v>
      </c>
      <c r="C67" s="61" t="s">
        <v>55</v>
      </c>
      <c r="D67" s="87"/>
      <c r="E67" s="15"/>
      <c r="F67" s="59"/>
      <c r="G67" s="16"/>
      <c r="H67" s="15"/>
      <c r="I67" s="15">
        <f t="shared" si="0"/>
        <v>0</v>
      </c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7"/>
      <c r="E68" s="15"/>
      <c r="F68" s="59"/>
      <c r="G68" s="16"/>
      <c r="H68" s="15"/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/>
      <c r="E69" s="15"/>
      <c r="F69" s="59"/>
      <c r="G69" s="16"/>
      <c r="H69" s="15"/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/>
      <c r="E70" s="15"/>
      <c r="F70" s="59"/>
      <c r="G70" s="16"/>
      <c r="H70" s="15"/>
      <c r="I70" s="15">
        <f aca="true" t="shared" si="1" ref="I70:I121">E70+F70+G70+H70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/>
      <c r="E71" s="15"/>
      <c r="F71" s="59"/>
      <c r="G71" s="16"/>
      <c r="H71" s="15"/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/>
      <c r="E72" s="15"/>
      <c r="F72" s="59"/>
      <c r="G72" s="16"/>
      <c r="H72" s="15"/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/>
      <c r="E73" s="15"/>
      <c r="F73" s="59"/>
      <c r="G73" s="16"/>
      <c r="H73" s="15"/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/>
      <c r="E74" s="15"/>
      <c r="F74" s="59"/>
      <c r="G74" s="16"/>
      <c r="H74" s="15"/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/>
      <c r="E75" s="15"/>
      <c r="F75" s="59"/>
      <c r="G75" s="16"/>
      <c r="H75" s="15"/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/>
      <c r="E76" s="15"/>
      <c r="F76" s="59"/>
      <c r="G76" s="16"/>
      <c r="H76" s="15"/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/>
      <c r="E77" s="15"/>
      <c r="F77" s="59"/>
      <c r="G77" s="16"/>
      <c r="H77" s="15"/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/>
      <c r="E78" s="15"/>
      <c r="F78" s="59"/>
      <c r="G78" s="16"/>
      <c r="H78" s="15"/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/>
      <c r="E79" s="15"/>
      <c r="F79" s="59"/>
      <c r="G79" s="16"/>
      <c r="H79" s="15"/>
      <c r="I79" s="15">
        <f t="shared" si="1"/>
        <v>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/>
      <c r="E80" s="15"/>
      <c r="F80" s="59"/>
      <c r="G80" s="16"/>
      <c r="H80" s="15"/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/>
      <c r="E81" s="15"/>
      <c r="F81" s="59"/>
      <c r="G81" s="16"/>
      <c r="H81" s="15"/>
      <c r="I81" s="15">
        <f t="shared" si="1"/>
        <v>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/>
      <c r="E82" s="15"/>
      <c r="F82" s="59"/>
      <c r="G82" s="16"/>
      <c r="H82" s="15"/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/>
      <c r="E83" s="15"/>
      <c r="F83" s="59"/>
      <c r="G83" s="16"/>
      <c r="H83" s="15"/>
      <c r="I83" s="15">
        <f t="shared" si="1"/>
        <v>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/>
      <c r="E84" s="15"/>
      <c r="F84" s="59"/>
      <c r="G84" s="16"/>
      <c r="H84" s="15"/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/>
      <c r="E85" s="15"/>
      <c r="F85" s="59"/>
      <c r="G85" s="16"/>
      <c r="H85" s="15"/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/>
      <c r="E86" s="15"/>
      <c r="F86" s="59"/>
      <c r="G86" s="16"/>
      <c r="H86" s="15"/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/>
      <c r="E87" s="15"/>
      <c r="F87" s="59"/>
      <c r="G87" s="16"/>
      <c r="H87" s="15"/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/>
      <c r="E88" s="15"/>
      <c r="F88" s="59"/>
      <c r="G88" s="16"/>
      <c r="H88" s="15"/>
      <c r="I88" s="15">
        <f t="shared" si="1"/>
        <v>0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/>
      <c r="E89" s="15"/>
      <c r="F89" s="59"/>
      <c r="G89" s="16"/>
      <c r="H89" s="15"/>
      <c r="I89" s="15">
        <f t="shared" si="1"/>
        <v>0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/>
      <c r="E90" s="15"/>
      <c r="F90" s="59"/>
      <c r="G90" s="16"/>
      <c r="H90" s="15"/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/>
      <c r="E91" s="15"/>
      <c r="F91" s="59"/>
      <c r="G91" s="16"/>
      <c r="H91" s="15"/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/>
      <c r="E92" s="15"/>
      <c r="F92" s="59"/>
      <c r="G92" s="16"/>
      <c r="H92" s="15"/>
      <c r="I92" s="15">
        <f t="shared" si="1"/>
        <v>0</v>
      </c>
    </row>
    <row r="93" spans="1:9" s="9" customFormat="1" ht="11.25" customHeight="1">
      <c r="A93" s="42">
        <v>89</v>
      </c>
      <c r="B93" s="56" t="s">
        <v>2</v>
      </c>
      <c r="C93" s="61" t="s">
        <v>29</v>
      </c>
      <c r="D93" s="87"/>
      <c r="E93" s="15"/>
      <c r="F93" s="59"/>
      <c r="G93" s="16"/>
      <c r="H93" s="15"/>
      <c r="I93" s="15">
        <f t="shared" si="1"/>
        <v>0</v>
      </c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/>
      <c r="E94" s="15"/>
      <c r="F94" s="59"/>
      <c r="G94" s="16"/>
      <c r="H94" s="15"/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/>
      <c r="E95" s="15"/>
      <c r="F95" s="59"/>
      <c r="G95" s="16"/>
      <c r="H95" s="15"/>
      <c r="I95" s="15">
        <f t="shared" si="1"/>
        <v>0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/>
      <c r="E96" s="15"/>
      <c r="F96" s="59"/>
      <c r="G96" s="16"/>
      <c r="H96" s="15"/>
      <c r="I96" s="15">
        <f t="shared" si="1"/>
        <v>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/>
      <c r="E97" s="15"/>
      <c r="F97" s="59"/>
      <c r="G97" s="16"/>
      <c r="H97" s="15"/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/>
      <c r="E98" s="15"/>
      <c r="F98" s="59"/>
      <c r="G98" s="16"/>
      <c r="H98" s="15"/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/>
      <c r="E99" s="15"/>
      <c r="F99" s="59"/>
      <c r="G99" s="16"/>
      <c r="H99" s="15"/>
      <c r="I99" s="15">
        <f t="shared" si="1"/>
        <v>0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/>
      <c r="E100" s="15"/>
      <c r="F100" s="59"/>
      <c r="G100" s="16"/>
      <c r="H100" s="15"/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/>
      <c r="E101" s="15"/>
      <c r="F101" s="59"/>
      <c r="G101" s="16"/>
      <c r="H101" s="15"/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/>
      <c r="E102" s="15"/>
      <c r="F102" s="59"/>
      <c r="G102" s="16"/>
      <c r="H102" s="15"/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/>
      <c r="E103" s="15"/>
      <c r="F103" s="59"/>
      <c r="G103" s="16"/>
      <c r="H103" s="15"/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/>
      <c r="E104" s="15"/>
      <c r="F104" s="59"/>
      <c r="G104" s="16"/>
      <c r="H104" s="15"/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/>
      <c r="E105" s="15"/>
      <c r="F105" s="59"/>
      <c r="G105" s="16"/>
      <c r="H105" s="15"/>
      <c r="I105" s="15">
        <f t="shared" si="1"/>
        <v>0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/>
      <c r="E106" s="15"/>
      <c r="F106" s="59"/>
      <c r="G106" s="16"/>
      <c r="H106" s="15"/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/>
      <c r="E107" s="15"/>
      <c r="F107" s="59"/>
      <c r="G107" s="16"/>
      <c r="H107" s="15"/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/>
      <c r="E108" s="15"/>
      <c r="F108" s="59"/>
      <c r="G108" s="16"/>
      <c r="H108" s="15"/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/>
      <c r="E109" s="15"/>
      <c r="F109" s="59"/>
      <c r="G109" s="16"/>
      <c r="H109" s="15"/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/>
      <c r="E110" s="15"/>
      <c r="F110" s="59"/>
      <c r="G110" s="16"/>
      <c r="H110" s="15"/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/>
      <c r="E111" s="15"/>
      <c r="F111" s="59"/>
      <c r="G111" s="16"/>
      <c r="H111" s="15"/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/>
      <c r="E112" s="15"/>
      <c r="F112" s="59"/>
      <c r="G112" s="16"/>
      <c r="H112" s="15"/>
      <c r="I112" s="15">
        <f t="shared" si="1"/>
        <v>0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/>
      <c r="E113" s="15"/>
      <c r="F113" s="59"/>
      <c r="G113" s="16"/>
      <c r="H113" s="15"/>
      <c r="I113" s="15">
        <f t="shared" si="1"/>
        <v>0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/>
      <c r="E114" s="15"/>
      <c r="F114" s="59"/>
      <c r="G114" s="16"/>
      <c r="H114" s="15"/>
      <c r="I114" s="15">
        <f t="shared" si="1"/>
        <v>0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/>
      <c r="E115" s="15"/>
      <c r="F115" s="59"/>
      <c r="G115" s="16"/>
      <c r="H115" s="15"/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/>
      <c r="E116" s="15"/>
      <c r="F116" s="59"/>
      <c r="G116" s="16"/>
      <c r="H116" s="15"/>
      <c r="I116" s="15">
        <f t="shared" si="1"/>
        <v>0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/>
      <c r="E117" s="15"/>
      <c r="F117" s="59"/>
      <c r="G117" s="16"/>
      <c r="H117" s="15"/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/>
      <c r="E118" s="15"/>
      <c r="F118" s="59"/>
      <c r="G118" s="16"/>
      <c r="H118" s="15"/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/>
      <c r="E119" s="15"/>
      <c r="F119" s="59"/>
      <c r="G119" s="16"/>
      <c r="H119" s="15"/>
      <c r="I119" s="15">
        <f t="shared" si="1"/>
        <v>0</v>
      </c>
    </row>
    <row r="120" spans="1:9" s="5" customFormat="1" ht="11.25" customHeight="1" thickBot="1">
      <c r="A120" s="42">
        <v>116</v>
      </c>
      <c r="B120" s="56" t="s">
        <v>2</v>
      </c>
      <c r="C120" s="61" t="s">
        <v>1</v>
      </c>
      <c r="D120" s="93"/>
      <c r="E120" s="91"/>
      <c r="F120" s="94"/>
      <c r="G120" s="95"/>
      <c r="H120" s="91"/>
      <c r="I120" s="15">
        <f t="shared" si="1"/>
        <v>0</v>
      </c>
    </row>
    <row r="121" spans="1:9" s="22" customFormat="1" ht="32.25" customHeight="1" thickBot="1">
      <c r="A121" s="161" t="s">
        <v>0</v>
      </c>
      <c r="B121" s="162"/>
      <c r="C121" s="162"/>
      <c r="D121" s="92">
        <f>SUM(D5:D120)</f>
        <v>19200</v>
      </c>
      <c r="E121" s="92">
        <f>SUM(E5:E120)</f>
        <v>4800</v>
      </c>
      <c r="F121" s="92">
        <f>SUM(F5:F120)</f>
        <v>1600</v>
      </c>
      <c r="G121" s="92">
        <f>SUM(G5:G120)</f>
        <v>1600</v>
      </c>
      <c r="H121" s="92">
        <f>SUM(H5:H120)</f>
        <v>1600</v>
      </c>
      <c r="I121" s="15">
        <f t="shared" si="1"/>
        <v>9600</v>
      </c>
    </row>
    <row r="123" ht="14.25">
      <c r="A123" s="3" t="s">
        <v>141</v>
      </c>
    </row>
    <row r="124" ht="14.25">
      <c r="A124" s="3" t="s">
        <v>142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D110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F4" sqref="F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180</v>
      </c>
      <c r="D1" s="124"/>
      <c r="E1" s="124"/>
      <c r="F1" s="124"/>
      <c r="G1" s="124"/>
      <c r="H1" s="124"/>
      <c r="I1" s="124"/>
    </row>
    <row r="3" ht="18.75">
      <c r="F3" s="29" t="s">
        <v>164</v>
      </c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102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4">
        <v>0</v>
      </c>
      <c r="G8" s="35">
        <v>0</v>
      </c>
      <c r="H8" s="33">
        <v>0</v>
      </c>
      <c r="I8" s="33"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4">
        <v>0</v>
      </c>
      <c r="G14" s="35">
        <v>0</v>
      </c>
      <c r="H14" s="33">
        <v>0</v>
      </c>
      <c r="I14" s="33"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4">
        <v>0</v>
      </c>
      <c r="G15" s="35">
        <v>0</v>
      </c>
      <c r="H15" s="33">
        <v>0</v>
      </c>
      <c r="I15" s="33"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4">
        <v>0</v>
      </c>
      <c r="G16" s="35">
        <v>0</v>
      </c>
      <c r="H16" s="33">
        <v>0</v>
      </c>
      <c r="I16" s="33"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4">
        <v>0</v>
      </c>
      <c r="G19" s="35">
        <v>0</v>
      </c>
      <c r="H19" s="33">
        <v>0</v>
      </c>
      <c r="I19" s="33"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0</v>
      </c>
      <c r="E21" s="33">
        <v>0</v>
      </c>
      <c r="F21" s="34">
        <v>0</v>
      </c>
      <c r="G21" s="35">
        <v>0</v>
      </c>
      <c r="H21" s="33">
        <v>0</v>
      </c>
      <c r="I21" s="33"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4">
        <v>0</v>
      </c>
      <c r="G23" s="35">
        <v>0</v>
      </c>
      <c r="H23" s="33">
        <v>0</v>
      </c>
      <c r="I23" s="33"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4">
        <v>0</v>
      </c>
      <c r="G26" s="35">
        <v>0</v>
      </c>
      <c r="H26" s="33">
        <v>0</v>
      </c>
      <c r="I26" s="33"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>
        <v>0</v>
      </c>
      <c r="G28" s="35">
        <v>0</v>
      </c>
      <c r="H28" s="33">
        <v>0</v>
      </c>
      <c r="I28" s="33"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0</v>
      </c>
      <c r="E30" s="36">
        <v>0</v>
      </c>
      <c r="F30" s="34">
        <v>0</v>
      </c>
      <c r="G30" s="35">
        <v>0</v>
      </c>
      <c r="H30" s="33">
        <v>0</v>
      </c>
      <c r="I30" s="33"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4">
        <v>0</v>
      </c>
      <c r="G33" s="35">
        <v>0</v>
      </c>
      <c r="H33" s="33">
        <v>0</v>
      </c>
      <c r="I33" s="33"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4">
        <v>0</v>
      </c>
      <c r="G36" s="35">
        <v>0</v>
      </c>
      <c r="H36" s="33">
        <v>0</v>
      </c>
      <c r="I36" s="33"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4">
        <v>0</v>
      </c>
      <c r="G37" s="35">
        <v>0</v>
      </c>
      <c r="H37" s="33">
        <v>0</v>
      </c>
      <c r="I37" s="33"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>
        <v>0</v>
      </c>
      <c r="G38" s="35">
        <v>0</v>
      </c>
      <c r="H38" s="33">
        <v>0</v>
      </c>
      <c r="I38" s="33"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4">
        <v>0</v>
      </c>
      <c r="G39" s="35">
        <v>0</v>
      </c>
      <c r="H39" s="33">
        <v>0</v>
      </c>
      <c r="I39" s="33"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>
        <v>0</v>
      </c>
      <c r="G41" s="35">
        <v>0</v>
      </c>
      <c r="H41" s="33">
        <v>0</v>
      </c>
      <c r="I41" s="33"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0</v>
      </c>
      <c r="E45" s="33">
        <v>0</v>
      </c>
      <c r="F45" s="34">
        <v>0</v>
      </c>
      <c r="G45" s="35">
        <v>0</v>
      </c>
      <c r="H45" s="33">
        <v>0</v>
      </c>
      <c r="I45" s="33"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>
        <v>0</v>
      </c>
      <c r="G46" s="35">
        <v>0</v>
      </c>
      <c r="H46" s="33">
        <v>0</v>
      </c>
      <c r="I46" s="33"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>
        <v>0</v>
      </c>
      <c r="G52" s="35">
        <v>0</v>
      </c>
      <c r="H52" s="33">
        <v>0</v>
      </c>
      <c r="I52" s="33"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0</v>
      </c>
      <c r="E54" s="33">
        <v>0</v>
      </c>
      <c r="F54" s="34">
        <v>0</v>
      </c>
      <c r="G54" s="35">
        <v>0</v>
      </c>
      <c r="H54" s="33">
        <v>0</v>
      </c>
      <c r="I54" s="33"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4">
        <v>0</v>
      </c>
      <c r="G56" s="35">
        <v>0</v>
      </c>
      <c r="H56" s="33">
        <v>0</v>
      </c>
      <c r="I56" s="33"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4">
        <v>0</v>
      </c>
      <c r="G61" s="35">
        <v>0</v>
      </c>
      <c r="H61" s="33">
        <v>0</v>
      </c>
      <c r="I61" s="33"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41264</v>
      </c>
      <c r="E67" s="33">
        <v>41264</v>
      </c>
      <c r="F67" s="34">
        <v>0</v>
      </c>
      <c r="G67" s="35">
        <v>0</v>
      </c>
      <c r="H67" s="33">
        <v>0</v>
      </c>
      <c r="I67" s="33">
        <v>41264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>
        <v>0</v>
      </c>
      <c r="G76" s="35">
        <v>0</v>
      </c>
      <c r="H76" s="33">
        <v>0</v>
      </c>
      <c r="I76" s="33"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>
        <v>0</v>
      </c>
      <c r="G89" s="35">
        <v>0</v>
      </c>
      <c r="H89" s="33">
        <v>0</v>
      </c>
      <c r="I89" s="33"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4">
        <v>0</v>
      </c>
      <c r="G92" s="35">
        <v>0</v>
      </c>
      <c r="H92" s="33">
        <v>0</v>
      </c>
      <c r="I92" s="33"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14225</v>
      </c>
      <c r="E96" s="33">
        <v>14225</v>
      </c>
      <c r="F96" s="34">
        <v>0</v>
      </c>
      <c r="G96" s="35">
        <v>0</v>
      </c>
      <c r="H96" s="33">
        <v>0</v>
      </c>
      <c r="I96" s="33">
        <v>14225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4">
        <v>0</v>
      </c>
      <c r="G104" s="35">
        <v>0</v>
      </c>
      <c r="H104" s="33">
        <v>0</v>
      </c>
      <c r="I104" s="33"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0" ref="D123:I123">SUM(D7:D122)</f>
        <v>55489</v>
      </c>
      <c r="E123" s="39">
        <f t="shared" si="0"/>
        <v>55489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55489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I126"/>
  <sheetViews>
    <sheetView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E56" sqref="E56:E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24" t="s">
        <v>123</v>
      </c>
      <c r="D1" s="124"/>
      <c r="E1" s="124"/>
      <c r="F1" s="124"/>
      <c r="G1" s="124"/>
      <c r="H1" s="124"/>
      <c r="I1" s="124"/>
    </row>
    <row r="3" ht="18.75">
      <c r="F3" s="29" t="s">
        <v>164</v>
      </c>
    </row>
    <row r="4" ht="15" thickBot="1"/>
    <row r="5" spans="1:9" ht="57" customHeight="1" thickBot="1">
      <c r="A5" s="125" t="s">
        <v>121</v>
      </c>
      <c r="B5" s="125" t="s">
        <v>120</v>
      </c>
      <c r="C5" s="127" t="s">
        <v>119</v>
      </c>
      <c r="D5" s="129" t="s">
        <v>161</v>
      </c>
      <c r="E5" s="130" t="s">
        <v>162</v>
      </c>
      <c r="F5" s="131" t="s">
        <v>163</v>
      </c>
      <c r="G5" s="131"/>
      <c r="H5" s="131"/>
      <c r="I5" s="130" t="s">
        <v>165</v>
      </c>
    </row>
    <row r="6" spans="1:9" ht="25.5" customHeight="1" thickBot="1">
      <c r="A6" s="126"/>
      <c r="B6" s="126"/>
      <c r="C6" s="128"/>
      <c r="D6" s="129"/>
      <c r="E6" s="130"/>
      <c r="F6" s="98" t="s">
        <v>151</v>
      </c>
      <c r="G6" s="98" t="s">
        <v>152</v>
      </c>
      <c r="H6" s="98" t="s">
        <v>153</v>
      </c>
      <c r="I6" s="130"/>
    </row>
    <row r="7" spans="1:9" s="5" customFormat="1" ht="17.2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F7+G7+H7+E7</f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4000</v>
      </c>
      <c r="E8" s="33">
        <v>493</v>
      </c>
      <c r="F8" s="34">
        <v>167</v>
      </c>
      <c r="G8" s="35">
        <v>146</v>
      </c>
      <c r="H8" s="33">
        <v>175</v>
      </c>
      <c r="I8" s="33">
        <f aca="true" t="shared" si="0" ref="I8:I71">F8+G8+H8+E8</f>
        <v>981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700</v>
      </c>
      <c r="E9" s="33">
        <v>210</v>
      </c>
      <c r="F9" s="34">
        <v>42</v>
      </c>
      <c r="G9" s="35">
        <v>42</v>
      </c>
      <c r="H9" s="33">
        <v>28</v>
      </c>
      <c r="I9" s="33">
        <f t="shared" si="0"/>
        <v>322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720</v>
      </c>
      <c r="E13" s="33">
        <v>90</v>
      </c>
      <c r="F13" s="34">
        <v>90</v>
      </c>
      <c r="G13" s="35">
        <v>120</v>
      </c>
      <c r="H13" s="33">
        <v>30</v>
      </c>
      <c r="I13" s="33">
        <f t="shared" si="0"/>
        <v>330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450</v>
      </c>
      <c r="E14" s="33">
        <v>200</v>
      </c>
      <c r="F14" s="34">
        <v>100</v>
      </c>
      <c r="G14" s="35">
        <v>125</v>
      </c>
      <c r="H14" s="33">
        <v>0</v>
      </c>
      <c r="I14" s="33">
        <f t="shared" si="0"/>
        <v>425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11430</v>
      </c>
      <c r="E15" s="33">
        <v>2910</v>
      </c>
      <c r="F15" s="34">
        <v>720</v>
      </c>
      <c r="G15" s="35">
        <v>1080</v>
      </c>
      <c r="H15" s="33">
        <v>840</v>
      </c>
      <c r="I15" s="33">
        <f t="shared" si="0"/>
        <v>5550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3219</v>
      </c>
      <c r="E16" s="33">
        <v>791</v>
      </c>
      <c r="F16" s="34">
        <v>211</v>
      </c>
      <c r="G16" s="35">
        <v>117</v>
      </c>
      <c r="H16" s="33">
        <v>237</v>
      </c>
      <c r="I16" s="33">
        <f t="shared" si="0"/>
        <v>1356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135</v>
      </c>
      <c r="E17" s="33">
        <v>42</v>
      </c>
      <c r="F17" s="34">
        <v>0</v>
      </c>
      <c r="G17" s="35">
        <v>0</v>
      </c>
      <c r="H17" s="33">
        <v>0</v>
      </c>
      <c r="I17" s="33">
        <f t="shared" si="0"/>
        <v>42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2725</v>
      </c>
      <c r="E19" s="33">
        <v>475</v>
      </c>
      <c r="F19" s="34">
        <v>250</v>
      </c>
      <c r="G19" s="35">
        <v>200</v>
      </c>
      <c r="H19" s="33">
        <v>125</v>
      </c>
      <c r="I19" s="33">
        <f t="shared" si="0"/>
        <v>1050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2100</v>
      </c>
      <c r="E21" s="33">
        <v>441</v>
      </c>
      <c r="F21" s="34">
        <v>168</v>
      </c>
      <c r="G21" s="35">
        <v>168</v>
      </c>
      <c r="H21" s="33">
        <v>63</v>
      </c>
      <c r="I21" s="33">
        <f t="shared" si="0"/>
        <v>840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332</v>
      </c>
      <c r="E22" s="33">
        <v>120</v>
      </c>
      <c r="F22" s="34">
        <v>0</v>
      </c>
      <c r="G22" s="35">
        <v>12</v>
      </c>
      <c r="H22" s="33">
        <v>0</v>
      </c>
      <c r="I22" s="33">
        <f t="shared" si="0"/>
        <v>132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1480</v>
      </c>
      <c r="E23" s="33">
        <v>420</v>
      </c>
      <c r="F23" s="34">
        <v>160</v>
      </c>
      <c r="G23" s="35">
        <v>100</v>
      </c>
      <c r="H23" s="33">
        <v>117</v>
      </c>
      <c r="I23" s="33">
        <f t="shared" si="0"/>
        <v>797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840</v>
      </c>
      <c r="E25" s="33">
        <v>180</v>
      </c>
      <c r="F25" s="34">
        <v>90</v>
      </c>
      <c r="G25" s="35">
        <v>150</v>
      </c>
      <c r="H25" s="33">
        <v>0</v>
      </c>
      <c r="I25" s="33">
        <f t="shared" si="0"/>
        <v>420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900</v>
      </c>
      <c r="E26" s="33">
        <v>108</v>
      </c>
      <c r="F26" s="34">
        <v>34</v>
      </c>
      <c r="G26" s="35">
        <v>65</v>
      </c>
      <c r="H26" s="33">
        <v>39</v>
      </c>
      <c r="I26" s="33">
        <f t="shared" si="0"/>
        <v>246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f t="shared" si="0"/>
        <v>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245</v>
      </c>
      <c r="E28" s="33">
        <v>84</v>
      </c>
      <c r="F28" s="34">
        <v>42</v>
      </c>
      <c r="G28" s="35">
        <v>21</v>
      </c>
      <c r="H28" s="33">
        <v>21</v>
      </c>
      <c r="I28" s="33">
        <f t="shared" si="0"/>
        <v>168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0</v>
      </c>
      <c r="E30" s="36">
        <v>0</v>
      </c>
      <c r="F30" s="37">
        <v>0</v>
      </c>
      <c r="G30" s="38">
        <v>0</v>
      </c>
      <c r="H30" s="36">
        <v>0</v>
      </c>
      <c r="I30" s="33">
        <f t="shared" si="0"/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529</v>
      </c>
      <c r="E33" s="33">
        <v>154</v>
      </c>
      <c r="F33" s="34">
        <v>38</v>
      </c>
      <c r="G33" s="35">
        <v>13</v>
      </c>
      <c r="H33" s="33">
        <v>26</v>
      </c>
      <c r="I33" s="33">
        <f t="shared" si="0"/>
        <v>231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900</v>
      </c>
      <c r="E34" s="33">
        <v>120</v>
      </c>
      <c r="F34" s="34">
        <v>30</v>
      </c>
      <c r="G34" s="35">
        <v>30</v>
      </c>
      <c r="H34" s="33">
        <v>150</v>
      </c>
      <c r="I34" s="33">
        <f t="shared" si="0"/>
        <v>330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580</v>
      </c>
      <c r="E36" s="33">
        <v>29</v>
      </c>
      <c r="F36" s="34">
        <v>29</v>
      </c>
      <c r="G36" s="35">
        <v>87</v>
      </c>
      <c r="H36" s="33">
        <v>58</v>
      </c>
      <c r="I36" s="33">
        <f t="shared" si="0"/>
        <v>203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930</v>
      </c>
      <c r="E37" s="33">
        <v>270</v>
      </c>
      <c r="F37" s="34">
        <v>60</v>
      </c>
      <c r="G37" s="35">
        <v>0</v>
      </c>
      <c r="H37" s="33">
        <v>60</v>
      </c>
      <c r="I37" s="33">
        <f t="shared" si="0"/>
        <v>390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9000</v>
      </c>
      <c r="E38" s="33">
        <v>1980</v>
      </c>
      <c r="F38" s="34">
        <v>569</v>
      </c>
      <c r="G38" s="35">
        <v>751</v>
      </c>
      <c r="H38" s="33">
        <v>750</v>
      </c>
      <c r="I38" s="33">
        <f t="shared" si="0"/>
        <v>4050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4">
        <v>0</v>
      </c>
      <c r="G39" s="35">
        <v>0</v>
      </c>
      <c r="H39" s="33">
        <v>0</v>
      </c>
      <c r="I39" s="33">
        <f t="shared" si="0"/>
        <v>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4800</v>
      </c>
      <c r="E41" s="33">
        <v>1470</v>
      </c>
      <c r="F41" s="34">
        <v>390</v>
      </c>
      <c r="G41" s="35">
        <v>390</v>
      </c>
      <c r="H41" s="33">
        <v>30</v>
      </c>
      <c r="I41" s="33">
        <f t="shared" si="0"/>
        <v>2280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2430</v>
      </c>
      <c r="E42" s="33">
        <v>942</v>
      </c>
      <c r="F42" s="34">
        <v>78</v>
      </c>
      <c r="G42" s="35">
        <v>60</v>
      </c>
      <c r="H42" s="33">
        <v>173</v>
      </c>
      <c r="I42" s="33">
        <f t="shared" si="0"/>
        <v>1253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94</v>
      </c>
      <c r="E45" s="33">
        <v>16</v>
      </c>
      <c r="F45" s="34">
        <v>0</v>
      </c>
      <c r="G45" s="35">
        <v>0</v>
      </c>
      <c r="H45" s="33">
        <v>0</v>
      </c>
      <c r="I45" s="33">
        <f t="shared" si="0"/>
        <v>16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2000</v>
      </c>
      <c r="E46" s="33">
        <v>351</v>
      </c>
      <c r="F46" s="34">
        <v>102</v>
      </c>
      <c r="G46" s="35">
        <v>117</v>
      </c>
      <c r="H46" s="33">
        <v>199</v>
      </c>
      <c r="I46" s="33">
        <f t="shared" si="0"/>
        <v>769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152</v>
      </c>
      <c r="E49" s="33">
        <v>36</v>
      </c>
      <c r="F49" s="34">
        <v>12</v>
      </c>
      <c r="G49" s="35">
        <v>0</v>
      </c>
      <c r="H49" s="33">
        <v>29</v>
      </c>
      <c r="I49" s="33">
        <f t="shared" si="0"/>
        <v>77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1130</v>
      </c>
      <c r="E52" s="33">
        <v>160</v>
      </c>
      <c r="F52" s="34">
        <v>110</v>
      </c>
      <c r="G52" s="35">
        <v>156</v>
      </c>
      <c r="H52" s="33">
        <v>140</v>
      </c>
      <c r="I52" s="33">
        <f t="shared" si="0"/>
        <v>566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650</v>
      </c>
      <c r="E53" s="33">
        <v>225</v>
      </c>
      <c r="F53" s="34">
        <v>125</v>
      </c>
      <c r="G53" s="35">
        <v>25</v>
      </c>
      <c r="H53" s="33">
        <v>75</v>
      </c>
      <c r="I53" s="33">
        <f t="shared" si="0"/>
        <v>450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3510</v>
      </c>
      <c r="E54" s="33">
        <v>990</v>
      </c>
      <c r="F54" s="34">
        <v>210</v>
      </c>
      <c r="G54" s="35">
        <v>210</v>
      </c>
      <c r="H54" s="33">
        <v>0</v>
      </c>
      <c r="I54" s="33">
        <f t="shared" si="0"/>
        <v>1410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144</v>
      </c>
      <c r="E55" s="33">
        <v>64</v>
      </c>
      <c r="F55" s="34">
        <v>20</v>
      </c>
      <c r="G55" s="35">
        <v>5</v>
      </c>
      <c r="H55" s="33">
        <v>55</v>
      </c>
      <c r="I55" s="33">
        <f t="shared" si="0"/>
        <v>144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65</v>
      </c>
      <c r="E56" s="33">
        <v>0</v>
      </c>
      <c r="F56" s="34">
        <v>0</v>
      </c>
      <c r="G56" s="35">
        <v>0</v>
      </c>
      <c r="H56" s="33">
        <v>0</v>
      </c>
      <c r="I56" s="33">
        <f t="shared" si="0"/>
        <v>0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150</v>
      </c>
      <c r="E60" s="33">
        <v>85</v>
      </c>
      <c r="F60" s="34">
        <v>6</v>
      </c>
      <c r="G60" s="35">
        <v>0</v>
      </c>
      <c r="H60" s="33">
        <v>0</v>
      </c>
      <c r="I60" s="33">
        <f t="shared" si="0"/>
        <v>91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300</v>
      </c>
      <c r="E61" s="33">
        <v>120</v>
      </c>
      <c r="F61" s="34">
        <v>30</v>
      </c>
      <c r="G61" s="35">
        <v>60</v>
      </c>
      <c r="H61" s="33">
        <v>0</v>
      </c>
      <c r="I61" s="33">
        <f t="shared" si="0"/>
        <v>210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480</v>
      </c>
      <c r="E64" s="33">
        <v>120</v>
      </c>
      <c r="F64" s="34">
        <v>0</v>
      </c>
      <c r="G64" s="35">
        <v>0</v>
      </c>
      <c r="H64" s="33">
        <v>30</v>
      </c>
      <c r="I64" s="33">
        <f t="shared" si="0"/>
        <v>150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378</v>
      </c>
      <c r="E65" s="33">
        <v>140</v>
      </c>
      <c r="F65" s="34">
        <v>20</v>
      </c>
      <c r="G65" s="35">
        <v>56</v>
      </c>
      <c r="H65" s="33">
        <v>54</v>
      </c>
      <c r="I65" s="33">
        <f t="shared" si="0"/>
        <v>270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210</v>
      </c>
      <c r="E70" s="33">
        <v>70</v>
      </c>
      <c r="F70" s="34">
        <v>14</v>
      </c>
      <c r="G70" s="35">
        <v>56</v>
      </c>
      <c r="H70" s="33">
        <v>24</v>
      </c>
      <c r="I70" s="33">
        <f t="shared" si="0"/>
        <v>164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F72+G72+H72+E72</f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780</v>
      </c>
      <c r="E76" s="33">
        <v>180</v>
      </c>
      <c r="F76" s="34">
        <v>60</v>
      </c>
      <c r="G76" s="35">
        <v>60</v>
      </c>
      <c r="H76" s="33">
        <v>60</v>
      </c>
      <c r="I76" s="33">
        <f t="shared" si="1"/>
        <v>360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210</v>
      </c>
      <c r="E78" s="33">
        <v>90</v>
      </c>
      <c r="F78" s="34">
        <v>0</v>
      </c>
      <c r="G78" s="35">
        <v>30</v>
      </c>
      <c r="H78" s="33">
        <v>0</v>
      </c>
      <c r="I78" s="33">
        <f t="shared" si="1"/>
        <v>120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330</v>
      </c>
      <c r="E81" s="33">
        <v>90</v>
      </c>
      <c r="F81" s="34">
        <v>60</v>
      </c>
      <c r="G81" s="35">
        <v>30</v>
      </c>
      <c r="H81" s="33">
        <v>0</v>
      </c>
      <c r="I81" s="33">
        <f t="shared" si="1"/>
        <v>180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1380</v>
      </c>
      <c r="E83" s="33">
        <v>330</v>
      </c>
      <c r="F83" s="34">
        <v>150</v>
      </c>
      <c r="G83" s="35">
        <v>60</v>
      </c>
      <c r="H83" s="33">
        <v>120</v>
      </c>
      <c r="I83" s="33">
        <f t="shared" si="1"/>
        <v>660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300</v>
      </c>
      <c r="E84" s="33">
        <v>60</v>
      </c>
      <c r="F84" s="34">
        <v>60</v>
      </c>
      <c r="G84" s="35">
        <v>0</v>
      </c>
      <c r="H84" s="33">
        <v>0</v>
      </c>
      <c r="I84" s="33">
        <f t="shared" si="1"/>
        <v>120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289</v>
      </c>
      <c r="E86" s="33">
        <v>60</v>
      </c>
      <c r="F86" s="34">
        <v>0</v>
      </c>
      <c r="G86" s="35">
        <v>32</v>
      </c>
      <c r="H86" s="33">
        <v>0</v>
      </c>
      <c r="I86" s="33">
        <f t="shared" si="1"/>
        <v>92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150</v>
      </c>
      <c r="E89" s="33">
        <v>90</v>
      </c>
      <c r="F89" s="34">
        <v>0</v>
      </c>
      <c r="G89" s="35">
        <v>30</v>
      </c>
      <c r="H89" s="33">
        <v>30</v>
      </c>
      <c r="I89" s="33">
        <f t="shared" si="1"/>
        <v>150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30</v>
      </c>
      <c r="E90" s="33">
        <v>17</v>
      </c>
      <c r="F90" s="34">
        <v>0</v>
      </c>
      <c r="G90" s="35">
        <v>0</v>
      </c>
      <c r="H90" s="33">
        <v>0</v>
      </c>
      <c r="I90" s="33">
        <f t="shared" si="1"/>
        <v>17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540</v>
      </c>
      <c r="E91" s="33">
        <v>90</v>
      </c>
      <c r="F91" s="34">
        <v>0</v>
      </c>
      <c r="G91" s="35">
        <v>90</v>
      </c>
      <c r="H91" s="33">
        <v>60</v>
      </c>
      <c r="I91" s="33">
        <f t="shared" si="1"/>
        <v>240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142</v>
      </c>
      <c r="E92" s="33">
        <v>53</v>
      </c>
      <c r="F92" s="34">
        <v>0</v>
      </c>
      <c r="G92" s="35">
        <v>0</v>
      </c>
      <c r="H92" s="33">
        <v>16</v>
      </c>
      <c r="I92" s="33">
        <f t="shared" si="1"/>
        <v>69</v>
      </c>
    </row>
    <row r="93" spans="1:9" s="5" customFormat="1" ht="12.75" customHeight="1">
      <c r="A93" s="31">
        <v>87</v>
      </c>
      <c r="B93" s="32" t="s">
        <v>2</v>
      </c>
      <c r="C93" s="32" t="s">
        <v>31</v>
      </c>
      <c r="D93" s="33">
        <v>90</v>
      </c>
      <c r="E93" s="33">
        <v>36</v>
      </c>
      <c r="F93" s="34">
        <v>0</v>
      </c>
      <c r="G93" s="35">
        <v>0</v>
      </c>
      <c r="H93" s="33">
        <v>0</v>
      </c>
      <c r="I93" s="33">
        <f t="shared" si="1"/>
        <v>36</v>
      </c>
    </row>
    <row r="94" spans="1:9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960</v>
      </c>
      <c r="E102" s="33">
        <v>300</v>
      </c>
      <c r="F102" s="34">
        <v>90</v>
      </c>
      <c r="G102" s="35">
        <v>90</v>
      </c>
      <c r="H102" s="33">
        <v>30</v>
      </c>
      <c r="I102" s="33">
        <f t="shared" si="1"/>
        <v>510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78</v>
      </c>
      <c r="E104" s="33">
        <v>16</v>
      </c>
      <c r="F104" s="34">
        <v>0</v>
      </c>
      <c r="G104" s="35">
        <v>44</v>
      </c>
      <c r="H104" s="33">
        <v>18</v>
      </c>
      <c r="I104" s="33">
        <f t="shared" si="1"/>
        <v>78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300</v>
      </c>
      <c r="E112" s="33">
        <v>0</v>
      </c>
      <c r="F112" s="34">
        <v>0</v>
      </c>
      <c r="G112" s="35">
        <v>120</v>
      </c>
      <c r="H112" s="33">
        <v>30</v>
      </c>
      <c r="I112" s="33">
        <f t="shared" si="1"/>
        <v>150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180</v>
      </c>
      <c r="E116" s="33">
        <v>60</v>
      </c>
      <c r="F116" s="34">
        <v>0</v>
      </c>
      <c r="G116" s="35">
        <v>0</v>
      </c>
      <c r="H116" s="33">
        <v>90</v>
      </c>
      <c r="I116" s="33">
        <f t="shared" si="1"/>
        <v>150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175</v>
      </c>
      <c r="E118" s="33">
        <v>60</v>
      </c>
      <c r="F118" s="34">
        <v>0</v>
      </c>
      <c r="G118" s="35">
        <v>0</v>
      </c>
      <c r="H118" s="33">
        <v>4</v>
      </c>
      <c r="I118" s="33">
        <f t="shared" si="1"/>
        <v>64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63642</v>
      </c>
      <c r="E123" s="39">
        <f>SUM(E7:E122)</f>
        <v>15438</v>
      </c>
      <c r="F123" s="39">
        <f t="shared" si="2"/>
        <v>4337</v>
      </c>
      <c r="G123" s="39">
        <f t="shared" si="2"/>
        <v>4948</v>
      </c>
      <c r="H123" s="39">
        <f t="shared" si="2"/>
        <v>3986</v>
      </c>
      <c r="I123" s="39">
        <f t="shared" si="2"/>
        <v>28709</v>
      </c>
    </row>
    <row r="125" ht="14.25">
      <c r="A125" s="3" t="s">
        <v>132</v>
      </c>
    </row>
    <row r="126" ht="14.25">
      <c r="A126" s="3" t="s">
        <v>133</v>
      </c>
    </row>
  </sheetData>
  <sheetProtection/>
  <mergeCells count="9">
    <mergeCell ref="C5:C6"/>
    <mergeCell ref="A5:A6"/>
    <mergeCell ref="C1:I1"/>
    <mergeCell ref="A123:C123"/>
    <mergeCell ref="E5:E6"/>
    <mergeCell ref="F5:H5"/>
    <mergeCell ref="I5:I6"/>
    <mergeCell ref="D5:D6"/>
    <mergeCell ref="B5:B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126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E7" sqref="E7: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183</v>
      </c>
      <c r="D1" s="124"/>
      <c r="E1" s="124"/>
      <c r="F1" s="124"/>
      <c r="G1" s="124"/>
      <c r="H1" s="124"/>
      <c r="I1" s="124"/>
    </row>
    <row r="3" ht="18.75">
      <c r="F3" s="29"/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102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1">
        <v>0</v>
      </c>
      <c r="E7" s="31">
        <v>0</v>
      </c>
      <c r="F7" s="31">
        <v>0</v>
      </c>
      <c r="G7" s="104">
        <v>0</v>
      </c>
      <c r="H7" s="31">
        <v>0</v>
      </c>
      <c r="I7" s="31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1">
        <v>90000</v>
      </c>
      <c r="E8" s="31">
        <v>0</v>
      </c>
      <c r="F8" s="31">
        <v>40450</v>
      </c>
      <c r="G8" s="104">
        <v>0</v>
      </c>
      <c r="H8" s="31">
        <v>0</v>
      </c>
      <c r="I8" s="31">
        <f aca="true" t="shared" si="0" ref="I8:I71">E8+F8+G8+H8</f>
        <v>40450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1">
        <v>0</v>
      </c>
      <c r="E9" s="31">
        <v>0</v>
      </c>
      <c r="F9" s="31">
        <v>0</v>
      </c>
      <c r="G9" s="104">
        <v>0</v>
      </c>
      <c r="H9" s="31">
        <v>0</v>
      </c>
      <c r="I9" s="31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1">
        <v>0</v>
      </c>
      <c r="E10" s="31">
        <v>0</v>
      </c>
      <c r="F10" s="31">
        <v>0</v>
      </c>
      <c r="G10" s="104">
        <v>0</v>
      </c>
      <c r="H10" s="31">
        <v>0</v>
      </c>
      <c r="I10" s="31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1">
        <v>0</v>
      </c>
      <c r="E11" s="31">
        <v>0</v>
      </c>
      <c r="F11" s="31">
        <v>0</v>
      </c>
      <c r="G11" s="104">
        <v>0</v>
      </c>
      <c r="H11" s="31">
        <v>0</v>
      </c>
      <c r="I11" s="31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1">
        <v>0</v>
      </c>
      <c r="E12" s="31">
        <v>0</v>
      </c>
      <c r="F12" s="31">
        <v>0</v>
      </c>
      <c r="G12" s="104">
        <v>0</v>
      </c>
      <c r="H12" s="31">
        <v>0</v>
      </c>
      <c r="I12" s="31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1">
        <v>80000</v>
      </c>
      <c r="E13" s="31">
        <v>0</v>
      </c>
      <c r="F13" s="31">
        <v>0</v>
      </c>
      <c r="G13" s="104">
        <v>0</v>
      </c>
      <c r="H13" s="31">
        <v>0</v>
      </c>
      <c r="I13" s="31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1">
        <v>116929</v>
      </c>
      <c r="E14" s="31">
        <v>0</v>
      </c>
      <c r="F14" s="31">
        <v>41050</v>
      </c>
      <c r="G14" s="104">
        <v>9688</v>
      </c>
      <c r="H14" s="31">
        <v>8307</v>
      </c>
      <c r="I14" s="31">
        <f t="shared" si="0"/>
        <v>59045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1">
        <v>0</v>
      </c>
      <c r="E15" s="31">
        <v>0</v>
      </c>
      <c r="F15" s="31">
        <v>0</v>
      </c>
      <c r="G15" s="104">
        <v>0</v>
      </c>
      <c r="H15" s="31">
        <v>0</v>
      </c>
      <c r="I15" s="31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1">
        <v>30000</v>
      </c>
      <c r="E16" s="31">
        <v>0</v>
      </c>
      <c r="F16" s="31">
        <v>0</v>
      </c>
      <c r="G16" s="104">
        <v>15000</v>
      </c>
      <c r="H16" s="31">
        <v>0</v>
      </c>
      <c r="I16" s="31">
        <f t="shared" si="0"/>
        <v>15000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1">
        <v>0</v>
      </c>
      <c r="E17" s="31">
        <v>0</v>
      </c>
      <c r="F17" s="31">
        <v>0</v>
      </c>
      <c r="G17" s="104">
        <v>0</v>
      </c>
      <c r="H17" s="31">
        <v>0</v>
      </c>
      <c r="I17" s="31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1">
        <v>0</v>
      </c>
      <c r="E18" s="31">
        <v>0</v>
      </c>
      <c r="F18" s="31">
        <v>0</v>
      </c>
      <c r="G18" s="104">
        <v>0</v>
      </c>
      <c r="H18" s="31">
        <v>0</v>
      </c>
      <c r="I18" s="31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1">
        <v>0</v>
      </c>
      <c r="E19" s="31">
        <v>0</v>
      </c>
      <c r="F19" s="31">
        <v>0</v>
      </c>
      <c r="G19" s="104">
        <v>0</v>
      </c>
      <c r="H19" s="31">
        <v>0</v>
      </c>
      <c r="I19" s="31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1">
        <v>0</v>
      </c>
      <c r="E20" s="31">
        <v>0</v>
      </c>
      <c r="F20" s="31">
        <v>0</v>
      </c>
      <c r="G20" s="104">
        <v>0</v>
      </c>
      <c r="H20" s="31">
        <v>0</v>
      </c>
      <c r="I20" s="31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1">
        <v>0</v>
      </c>
      <c r="E21" s="31">
        <v>0</v>
      </c>
      <c r="F21" s="31">
        <v>0</v>
      </c>
      <c r="G21" s="104">
        <v>0</v>
      </c>
      <c r="H21" s="31">
        <v>0</v>
      </c>
      <c r="I21" s="31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1">
        <v>0</v>
      </c>
      <c r="E22" s="31">
        <v>0</v>
      </c>
      <c r="F22" s="31">
        <v>0</v>
      </c>
      <c r="G22" s="104">
        <v>0</v>
      </c>
      <c r="H22" s="31">
        <v>0</v>
      </c>
      <c r="I22" s="31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1">
        <v>0</v>
      </c>
      <c r="E23" s="31">
        <v>0</v>
      </c>
      <c r="F23" s="31">
        <v>0</v>
      </c>
      <c r="G23" s="104">
        <v>0</v>
      </c>
      <c r="H23" s="31">
        <v>0</v>
      </c>
      <c r="I23" s="31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1">
        <v>0</v>
      </c>
      <c r="E24" s="31">
        <v>0</v>
      </c>
      <c r="F24" s="31">
        <v>0</v>
      </c>
      <c r="G24" s="104">
        <v>0</v>
      </c>
      <c r="H24" s="31">
        <v>0</v>
      </c>
      <c r="I24" s="31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1">
        <v>0</v>
      </c>
      <c r="E25" s="31">
        <v>0</v>
      </c>
      <c r="F25" s="31">
        <v>0</v>
      </c>
      <c r="G25" s="104">
        <v>0</v>
      </c>
      <c r="H25" s="31">
        <v>0</v>
      </c>
      <c r="I25" s="31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1">
        <v>0</v>
      </c>
      <c r="E26" s="31">
        <v>0</v>
      </c>
      <c r="F26" s="31">
        <v>0</v>
      </c>
      <c r="G26" s="104">
        <v>0</v>
      </c>
      <c r="H26" s="31">
        <v>0</v>
      </c>
      <c r="I26" s="31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1">
        <v>91031</v>
      </c>
      <c r="E27" s="31">
        <v>0</v>
      </c>
      <c r="F27" s="31">
        <v>21031</v>
      </c>
      <c r="G27" s="104">
        <v>10000</v>
      </c>
      <c r="H27" s="31">
        <v>10000</v>
      </c>
      <c r="I27" s="31">
        <f t="shared" si="0"/>
        <v>41031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1">
        <v>0</v>
      </c>
      <c r="E28" s="31">
        <v>0</v>
      </c>
      <c r="F28" s="31">
        <v>0</v>
      </c>
      <c r="G28" s="104">
        <v>0</v>
      </c>
      <c r="H28" s="31">
        <v>0</v>
      </c>
      <c r="I28" s="31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1">
        <v>0</v>
      </c>
      <c r="E29" s="31">
        <v>0</v>
      </c>
      <c r="F29" s="31">
        <v>0</v>
      </c>
      <c r="G29" s="104">
        <v>0</v>
      </c>
      <c r="H29" s="31">
        <v>0</v>
      </c>
      <c r="I29" s="31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103">
        <v>0</v>
      </c>
      <c r="E30" s="31">
        <v>0</v>
      </c>
      <c r="F30" s="103">
        <v>0</v>
      </c>
      <c r="G30" s="104">
        <v>0</v>
      </c>
      <c r="H30" s="103">
        <v>0</v>
      </c>
      <c r="I30" s="31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1">
        <v>0</v>
      </c>
      <c r="E31" s="31">
        <v>0</v>
      </c>
      <c r="F31" s="31">
        <v>0</v>
      </c>
      <c r="G31" s="104">
        <v>0</v>
      </c>
      <c r="H31" s="31">
        <v>0</v>
      </c>
      <c r="I31" s="31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1">
        <v>0</v>
      </c>
      <c r="E32" s="31">
        <v>0</v>
      </c>
      <c r="F32" s="31">
        <v>0</v>
      </c>
      <c r="G32" s="104">
        <v>0</v>
      </c>
      <c r="H32" s="31">
        <v>0</v>
      </c>
      <c r="I32" s="31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1">
        <v>0</v>
      </c>
      <c r="E33" s="31">
        <v>0</v>
      </c>
      <c r="F33" s="31">
        <v>0</v>
      </c>
      <c r="G33" s="104">
        <v>0</v>
      </c>
      <c r="H33" s="31">
        <v>0</v>
      </c>
      <c r="I33" s="31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1">
        <v>0</v>
      </c>
      <c r="E34" s="31">
        <v>0</v>
      </c>
      <c r="F34" s="31">
        <v>0</v>
      </c>
      <c r="G34" s="104">
        <v>0</v>
      </c>
      <c r="H34" s="31">
        <v>0</v>
      </c>
      <c r="I34" s="31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1">
        <v>0</v>
      </c>
      <c r="E35" s="31">
        <v>0</v>
      </c>
      <c r="F35" s="31">
        <v>0</v>
      </c>
      <c r="G35" s="104">
        <v>0</v>
      </c>
      <c r="H35" s="31">
        <v>0</v>
      </c>
      <c r="I35" s="31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1">
        <v>0</v>
      </c>
      <c r="E36" s="31">
        <v>0</v>
      </c>
      <c r="F36" s="31">
        <v>0</v>
      </c>
      <c r="G36" s="104">
        <v>0</v>
      </c>
      <c r="H36" s="31">
        <v>0</v>
      </c>
      <c r="I36" s="31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1">
        <v>0</v>
      </c>
      <c r="E37" s="31">
        <v>0</v>
      </c>
      <c r="F37" s="31">
        <v>0</v>
      </c>
      <c r="G37" s="104">
        <v>0</v>
      </c>
      <c r="H37" s="31">
        <v>0</v>
      </c>
      <c r="I37" s="31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1">
        <v>345600</v>
      </c>
      <c r="E38" s="31">
        <v>0</v>
      </c>
      <c r="F38" s="31">
        <v>115200</v>
      </c>
      <c r="G38" s="104">
        <v>28800</v>
      </c>
      <c r="H38" s="31">
        <v>28800</v>
      </c>
      <c r="I38" s="31">
        <f t="shared" si="0"/>
        <v>172800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1">
        <v>140000</v>
      </c>
      <c r="E39" s="31">
        <v>0</v>
      </c>
      <c r="F39" s="31">
        <v>0</v>
      </c>
      <c r="G39" s="104">
        <v>24160</v>
      </c>
      <c r="H39" s="31">
        <v>0</v>
      </c>
      <c r="I39" s="31">
        <f t="shared" si="0"/>
        <v>24160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1">
        <v>0</v>
      </c>
      <c r="E40" s="31">
        <v>0</v>
      </c>
      <c r="F40" s="31">
        <v>0</v>
      </c>
      <c r="G40" s="104">
        <v>0</v>
      </c>
      <c r="H40" s="31">
        <v>0</v>
      </c>
      <c r="I40" s="31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1">
        <v>0</v>
      </c>
      <c r="E41" s="31">
        <v>0</v>
      </c>
      <c r="F41" s="31">
        <v>0</v>
      </c>
      <c r="G41" s="104">
        <v>0</v>
      </c>
      <c r="H41" s="31">
        <v>0</v>
      </c>
      <c r="I41" s="31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1">
        <v>111840</v>
      </c>
      <c r="E42" s="31">
        <v>0</v>
      </c>
      <c r="F42" s="31">
        <v>37280</v>
      </c>
      <c r="G42" s="104">
        <v>9320</v>
      </c>
      <c r="H42" s="31">
        <v>9320</v>
      </c>
      <c r="I42" s="31">
        <f t="shared" si="0"/>
        <v>55920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1">
        <v>0</v>
      </c>
      <c r="E43" s="31">
        <v>0</v>
      </c>
      <c r="F43" s="31">
        <v>0</v>
      </c>
      <c r="G43" s="104">
        <v>0</v>
      </c>
      <c r="H43" s="31">
        <v>0</v>
      </c>
      <c r="I43" s="31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1">
        <v>0</v>
      </c>
      <c r="E44" s="31">
        <v>0</v>
      </c>
      <c r="F44" s="31">
        <v>0</v>
      </c>
      <c r="G44" s="104">
        <v>0</v>
      </c>
      <c r="H44" s="31">
        <v>0</v>
      </c>
      <c r="I44" s="31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1">
        <v>0</v>
      </c>
      <c r="E45" s="31">
        <v>0</v>
      </c>
      <c r="F45" s="31">
        <v>0</v>
      </c>
      <c r="G45" s="104">
        <v>0</v>
      </c>
      <c r="H45" s="31">
        <v>0</v>
      </c>
      <c r="I45" s="31">
        <f t="shared" si="0"/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1">
        <v>0</v>
      </c>
      <c r="E46" s="31">
        <v>0</v>
      </c>
      <c r="F46" s="31">
        <v>0</v>
      </c>
      <c r="G46" s="104">
        <v>0</v>
      </c>
      <c r="H46" s="31">
        <v>0</v>
      </c>
      <c r="I46" s="31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1">
        <v>0</v>
      </c>
      <c r="E47" s="31">
        <v>0</v>
      </c>
      <c r="F47" s="31">
        <v>0</v>
      </c>
      <c r="G47" s="104">
        <v>0</v>
      </c>
      <c r="H47" s="31">
        <v>0</v>
      </c>
      <c r="I47" s="31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1">
        <v>0</v>
      </c>
      <c r="E48" s="31">
        <v>0</v>
      </c>
      <c r="F48" s="31">
        <v>0</v>
      </c>
      <c r="G48" s="104">
        <v>0</v>
      </c>
      <c r="H48" s="31">
        <v>0</v>
      </c>
      <c r="I48" s="31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1">
        <v>0</v>
      </c>
      <c r="E49" s="31">
        <v>0</v>
      </c>
      <c r="F49" s="31">
        <v>0</v>
      </c>
      <c r="G49" s="104">
        <v>0</v>
      </c>
      <c r="H49" s="31">
        <v>0</v>
      </c>
      <c r="I49" s="31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1">
        <v>0</v>
      </c>
      <c r="E50" s="31">
        <v>0</v>
      </c>
      <c r="F50" s="31">
        <v>0</v>
      </c>
      <c r="G50" s="104">
        <v>0</v>
      </c>
      <c r="H50" s="31">
        <v>0</v>
      </c>
      <c r="I50" s="31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1">
        <v>0</v>
      </c>
      <c r="E51" s="31">
        <v>0</v>
      </c>
      <c r="F51" s="31">
        <v>0</v>
      </c>
      <c r="G51" s="104">
        <v>0</v>
      </c>
      <c r="H51" s="31">
        <v>0</v>
      </c>
      <c r="I51" s="31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1">
        <v>132200</v>
      </c>
      <c r="E52" s="31">
        <v>0</v>
      </c>
      <c r="F52" s="31">
        <v>0</v>
      </c>
      <c r="G52" s="104">
        <v>0</v>
      </c>
      <c r="H52" s="31">
        <v>0</v>
      </c>
      <c r="I52" s="31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1">
        <v>0</v>
      </c>
      <c r="E53" s="31">
        <v>0</v>
      </c>
      <c r="F53" s="31">
        <v>0</v>
      </c>
      <c r="G53" s="104">
        <v>0</v>
      </c>
      <c r="H53" s="31">
        <v>0</v>
      </c>
      <c r="I53" s="31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1">
        <v>0</v>
      </c>
      <c r="E54" s="31">
        <v>0</v>
      </c>
      <c r="F54" s="31">
        <v>0</v>
      </c>
      <c r="G54" s="104">
        <v>0</v>
      </c>
      <c r="H54" s="31">
        <v>0</v>
      </c>
      <c r="I54" s="31">
        <f t="shared" si="0"/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1">
        <v>0</v>
      </c>
      <c r="E55" s="31">
        <v>0</v>
      </c>
      <c r="F55" s="31">
        <v>0</v>
      </c>
      <c r="G55" s="104">
        <v>0</v>
      </c>
      <c r="H55" s="31">
        <v>0</v>
      </c>
      <c r="I55" s="31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1">
        <v>24999</v>
      </c>
      <c r="E56" s="31">
        <v>0</v>
      </c>
      <c r="F56" s="31">
        <v>0</v>
      </c>
      <c r="G56" s="104">
        <v>0</v>
      </c>
      <c r="H56" s="31">
        <v>0</v>
      </c>
      <c r="I56" s="31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1">
        <v>0</v>
      </c>
      <c r="E57" s="31">
        <v>0</v>
      </c>
      <c r="F57" s="31">
        <v>0</v>
      </c>
      <c r="G57" s="104">
        <v>0</v>
      </c>
      <c r="H57" s="31">
        <v>0</v>
      </c>
      <c r="I57" s="31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1">
        <v>0</v>
      </c>
      <c r="E58" s="31">
        <v>0</v>
      </c>
      <c r="F58" s="31">
        <v>0</v>
      </c>
      <c r="G58" s="104">
        <v>0</v>
      </c>
      <c r="H58" s="31">
        <v>0</v>
      </c>
      <c r="I58" s="31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1">
        <v>0</v>
      </c>
      <c r="E59" s="31">
        <v>0</v>
      </c>
      <c r="F59" s="31">
        <v>0</v>
      </c>
      <c r="G59" s="104">
        <v>0</v>
      </c>
      <c r="H59" s="31">
        <v>0</v>
      </c>
      <c r="I59" s="31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1">
        <v>0</v>
      </c>
      <c r="E60" s="31">
        <v>0</v>
      </c>
      <c r="F60" s="31">
        <v>0</v>
      </c>
      <c r="G60" s="104">
        <v>0</v>
      </c>
      <c r="H60" s="31">
        <v>0</v>
      </c>
      <c r="I60" s="31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1">
        <v>0</v>
      </c>
      <c r="E61" s="31">
        <v>0</v>
      </c>
      <c r="F61" s="31">
        <v>0</v>
      </c>
      <c r="G61" s="104">
        <v>0</v>
      </c>
      <c r="H61" s="31">
        <v>0</v>
      </c>
      <c r="I61" s="31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1">
        <v>0</v>
      </c>
      <c r="E62" s="31">
        <v>0</v>
      </c>
      <c r="F62" s="31">
        <v>0</v>
      </c>
      <c r="G62" s="104">
        <v>0</v>
      </c>
      <c r="H62" s="31">
        <v>0</v>
      </c>
      <c r="I62" s="31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1">
        <v>0</v>
      </c>
      <c r="E63" s="31">
        <v>0</v>
      </c>
      <c r="F63" s="31">
        <v>0</v>
      </c>
      <c r="G63" s="104">
        <v>0</v>
      </c>
      <c r="H63" s="31">
        <v>0</v>
      </c>
      <c r="I63" s="31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1">
        <v>0</v>
      </c>
      <c r="E64" s="31">
        <v>0</v>
      </c>
      <c r="F64" s="31">
        <v>0</v>
      </c>
      <c r="G64" s="104">
        <v>0</v>
      </c>
      <c r="H64" s="31">
        <v>0</v>
      </c>
      <c r="I64" s="31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1">
        <v>0</v>
      </c>
      <c r="E65" s="31">
        <v>0</v>
      </c>
      <c r="F65" s="31">
        <v>0</v>
      </c>
      <c r="G65" s="104">
        <v>0</v>
      </c>
      <c r="H65" s="31">
        <v>0</v>
      </c>
      <c r="I65" s="31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1">
        <v>0</v>
      </c>
      <c r="E66" s="31">
        <v>0</v>
      </c>
      <c r="F66" s="31">
        <v>0</v>
      </c>
      <c r="G66" s="104">
        <v>0</v>
      </c>
      <c r="H66" s="31">
        <v>0</v>
      </c>
      <c r="I66" s="31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1">
        <v>0</v>
      </c>
      <c r="E67" s="31">
        <v>0</v>
      </c>
      <c r="F67" s="31">
        <v>0</v>
      </c>
      <c r="G67" s="104">
        <v>0</v>
      </c>
      <c r="H67" s="31">
        <v>0</v>
      </c>
      <c r="I67" s="31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1">
        <v>0</v>
      </c>
      <c r="E68" s="31">
        <v>0</v>
      </c>
      <c r="F68" s="31">
        <v>0</v>
      </c>
      <c r="G68" s="104">
        <v>0</v>
      </c>
      <c r="H68" s="31">
        <v>0</v>
      </c>
      <c r="I68" s="31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1">
        <v>0</v>
      </c>
      <c r="E69" s="31">
        <v>0</v>
      </c>
      <c r="F69" s="31">
        <v>0</v>
      </c>
      <c r="G69" s="104">
        <v>0</v>
      </c>
      <c r="H69" s="31">
        <v>0</v>
      </c>
      <c r="I69" s="31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1">
        <v>0</v>
      </c>
      <c r="E70" s="31">
        <v>0</v>
      </c>
      <c r="F70" s="31">
        <v>0</v>
      </c>
      <c r="G70" s="104">
        <v>0</v>
      </c>
      <c r="H70" s="31">
        <v>0</v>
      </c>
      <c r="I70" s="31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1">
        <v>0</v>
      </c>
      <c r="E71" s="31">
        <v>0</v>
      </c>
      <c r="F71" s="31">
        <v>0</v>
      </c>
      <c r="G71" s="104">
        <v>0</v>
      </c>
      <c r="H71" s="31">
        <v>0</v>
      </c>
      <c r="I71" s="31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1">
        <v>21600</v>
      </c>
      <c r="E72" s="31">
        <v>0</v>
      </c>
      <c r="F72" s="31">
        <v>7200</v>
      </c>
      <c r="G72" s="104">
        <v>1800</v>
      </c>
      <c r="H72" s="31">
        <v>1800</v>
      </c>
      <c r="I72" s="31">
        <f aca="true" t="shared" si="1" ref="I72:I122">E72+F72+G72+H72</f>
        <v>10800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1">
        <v>0</v>
      </c>
      <c r="E73" s="31">
        <v>0</v>
      </c>
      <c r="F73" s="31">
        <v>0</v>
      </c>
      <c r="G73" s="104">
        <v>0</v>
      </c>
      <c r="H73" s="31">
        <v>0</v>
      </c>
      <c r="I73" s="31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1">
        <v>0</v>
      </c>
      <c r="E74" s="31">
        <v>0</v>
      </c>
      <c r="F74" s="31">
        <v>0</v>
      </c>
      <c r="G74" s="104">
        <v>0</v>
      </c>
      <c r="H74" s="31">
        <v>0</v>
      </c>
      <c r="I74" s="31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1">
        <v>0</v>
      </c>
      <c r="E75" s="31">
        <v>0</v>
      </c>
      <c r="F75" s="31">
        <v>0</v>
      </c>
      <c r="G75" s="104">
        <v>0</v>
      </c>
      <c r="H75" s="31">
        <v>0</v>
      </c>
      <c r="I75" s="31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1">
        <v>141551</v>
      </c>
      <c r="E76" s="31">
        <v>0</v>
      </c>
      <c r="F76" s="31">
        <v>0</v>
      </c>
      <c r="G76" s="104">
        <v>0</v>
      </c>
      <c r="H76" s="31">
        <v>0</v>
      </c>
      <c r="I76" s="31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1">
        <v>0</v>
      </c>
      <c r="E77" s="31">
        <v>0</v>
      </c>
      <c r="F77" s="31">
        <v>0</v>
      </c>
      <c r="G77" s="104">
        <v>0</v>
      </c>
      <c r="H77" s="31">
        <v>0</v>
      </c>
      <c r="I77" s="31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1">
        <v>0</v>
      </c>
      <c r="E78" s="31">
        <v>0</v>
      </c>
      <c r="F78" s="31">
        <v>0</v>
      </c>
      <c r="G78" s="104">
        <v>0</v>
      </c>
      <c r="H78" s="31">
        <v>0</v>
      </c>
      <c r="I78" s="31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1">
        <v>0</v>
      </c>
      <c r="E79" s="31">
        <v>0</v>
      </c>
      <c r="F79" s="31">
        <v>0</v>
      </c>
      <c r="G79" s="104">
        <v>0</v>
      </c>
      <c r="H79" s="31">
        <v>0</v>
      </c>
      <c r="I79" s="31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1">
        <v>0</v>
      </c>
      <c r="E80" s="31">
        <v>0</v>
      </c>
      <c r="F80" s="31">
        <v>0</v>
      </c>
      <c r="G80" s="104">
        <v>0</v>
      </c>
      <c r="H80" s="31">
        <v>0</v>
      </c>
      <c r="I80" s="31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1">
        <v>0</v>
      </c>
      <c r="E81" s="31">
        <v>0</v>
      </c>
      <c r="F81" s="31">
        <v>0</v>
      </c>
      <c r="G81" s="104">
        <v>0</v>
      </c>
      <c r="H81" s="31">
        <v>0</v>
      </c>
      <c r="I81" s="31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1">
        <v>0</v>
      </c>
      <c r="E82" s="31">
        <v>0</v>
      </c>
      <c r="F82" s="31">
        <v>0</v>
      </c>
      <c r="G82" s="104">
        <v>0</v>
      </c>
      <c r="H82" s="31">
        <v>0</v>
      </c>
      <c r="I82" s="31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1">
        <v>0</v>
      </c>
      <c r="E83" s="31">
        <v>0</v>
      </c>
      <c r="F83" s="31">
        <v>0</v>
      </c>
      <c r="G83" s="104">
        <v>0</v>
      </c>
      <c r="H83" s="31">
        <v>0</v>
      </c>
      <c r="I83" s="31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1">
        <v>0</v>
      </c>
      <c r="E84" s="31">
        <v>0</v>
      </c>
      <c r="F84" s="31">
        <v>0</v>
      </c>
      <c r="G84" s="104">
        <v>0</v>
      </c>
      <c r="H84" s="31">
        <v>0</v>
      </c>
      <c r="I84" s="31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1">
        <v>0</v>
      </c>
      <c r="E85" s="31">
        <v>0</v>
      </c>
      <c r="F85" s="31">
        <v>0</v>
      </c>
      <c r="G85" s="104">
        <v>0</v>
      </c>
      <c r="H85" s="31">
        <v>0</v>
      </c>
      <c r="I85" s="31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1">
        <v>0</v>
      </c>
      <c r="E86" s="31">
        <v>0</v>
      </c>
      <c r="F86" s="31">
        <v>0</v>
      </c>
      <c r="G86" s="104">
        <v>0</v>
      </c>
      <c r="H86" s="31">
        <v>0</v>
      </c>
      <c r="I86" s="31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1">
        <v>0</v>
      </c>
      <c r="E87" s="31">
        <v>0</v>
      </c>
      <c r="F87" s="31">
        <v>0</v>
      </c>
      <c r="G87" s="104">
        <v>0</v>
      </c>
      <c r="H87" s="31">
        <v>0</v>
      </c>
      <c r="I87" s="31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1">
        <v>0</v>
      </c>
      <c r="E88" s="31">
        <v>0</v>
      </c>
      <c r="F88" s="31">
        <v>0</v>
      </c>
      <c r="G88" s="104">
        <v>0</v>
      </c>
      <c r="H88" s="31">
        <v>0</v>
      </c>
      <c r="I88" s="31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1">
        <v>0</v>
      </c>
      <c r="E89" s="31">
        <v>0</v>
      </c>
      <c r="F89" s="31">
        <v>0</v>
      </c>
      <c r="G89" s="104">
        <v>0</v>
      </c>
      <c r="H89" s="31">
        <v>0</v>
      </c>
      <c r="I89" s="31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1">
        <v>0</v>
      </c>
      <c r="E90" s="31">
        <v>0</v>
      </c>
      <c r="F90" s="31">
        <v>0</v>
      </c>
      <c r="G90" s="104">
        <v>0</v>
      </c>
      <c r="H90" s="31">
        <v>0</v>
      </c>
      <c r="I90" s="31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1">
        <v>0</v>
      </c>
      <c r="E91" s="31">
        <v>0</v>
      </c>
      <c r="F91" s="31">
        <v>0</v>
      </c>
      <c r="G91" s="104">
        <v>0</v>
      </c>
      <c r="H91" s="31">
        <v>0</v>
      </c>
      <c r="I91" s="31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1">
        <v>69000</v>
      </c>
      <c r="E92" s="31">
        <v>0</v>
      </c>
      <c r="F92" s="31">
        <v>6770</v>
      </c>
      <c r="G92" s="104">
        <v>4320</v>
      </c>
      <c r="H92" s="31">
        <v>6210</v>
      </c>
      <c r="I92" s="31">
        <f t="shared" si="1"/>
        <v>17300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1">
        <v>0</v>
      </c>
      <c r="E93" s="31">
        <v>0</v>
      </c>
      <c r="F93" s="31">
        <v>0</v>
      </c>
      <c r="G93" s="104">
        <v>0</v>
      </c>
      <c r="H93" s="31">
        <v>0</v>
      </c>
      <c r="I93" s="31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1">
        <v>0</v>
      </c>
      <c r="E94" s="31">
        <v>0</v>
      </c>
      <c r="F94" s="31">
        <v>0</v>
      </c>
      <c r="G94" s="104">
        <v>0</v>
      </c>
      <c r="H94" s="31">
        <v>0</v>
      </c>
      <c r="I94" s="31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1">
        <v>0</v>
      </c>
      <c r="E95" s="31">
        <v>0</v>
      </c>
      <c r="F95" s="31">
        <v>0</v>
      </c>
      <c r="G95" s="104">
        <v>0</v>
      </c>
      <c r="H95" s="31">
        <v>0</v>
      </c>
      <c r="I95" s="31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1">
        <v>0</v>
      </c>
      <c r="E96" s="31">
        <v>0</v>
      </c>
      <c r="F96" s="31">
        <v>0</v>
      </c>
      <c r="G96" s="104">
        <v>0</v>
      </c>
      <c r="H96" s="31">
        <v>0</v>
      </c>
      <c r="I96" s="31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1">
        <v>0</v>
      </c>
      <c r="E97" s="31">
        <v>0</v>
      </c>
      <c r="F97" s="31">
        <v>0</v>
      </c>
      <c r="G97" s="104">
        <v>0</v>
      </c>
      <c r="H97" s="31">
        <v>0</v>
      </c>
      <c r="I97" s="31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1">
        <v>0</v>
      </c>
      <c r="E98" s="31">
        <v>0</v>
      </c>
      <c r="F98" s="31">
        <v>0</v>
      </c>
      <c r="G98" s="104">
        <v>0</v>
      </c>
      <c r="H98" s="31">
        <v>0</v>
      </c>
      <c r="I98" s="31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1">
        <v>0</v>
      </c>
      <c r="E99" s="31">
        <v>0</v>
      </c>
      <c r="F99" s="31">
        <v>0</v>
      </c>
      <c r="G99" s="104">
        <v>0</v>
      </c>
      <c r="H99" s="31">
        <v>0</v>
      </c>
      <c r="I99" s="31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1">
        <v>0</v>
      </c>
      <c r="E100" s="31">
        <v>0</v>
      </c>
      <c r="F100" s="31">
        <v>0</v>
      </c>
      <c r="G100" s="104">
        <v>0</v>
      </c>
      <c r="H100" s="31">
        <v>0</v>
      </c>
      <c r="I100" s="31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1">
        <v>0</v>
      </c>
      <c r="E101" s="31">
        <v>0</v>
      </c>
      <c r="F101" s="31">
        <v>0</v>
      </c>
      <c r="G101" s="104">
        <v>0</v>
      </c>
      <c r="H101" s="31">
        <v>0</v>
      </c>
      <c r="I101" s="31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1">
        <v>0</v>
      </c>
      <c r="E102" s="31">
        <v>0</v>
      </c>
      <c r="F102" s="31">
        <v>0</v>
      </c>
      <c r="G102" s="104">
        <v>0</v>
      </c>
      <c r="H102" s="31">
        <v>0</v>
      </c>
      <c r="I102" s="31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1">
        <v>0</v>
      </c>
      <c r="E103" s="31">
        <v>0</v>
      </c>
      <c r="F103" s="31">
        <v>0</v>
      </c>
      <c r="G103" s="104">
        <v>0</v>
      </c>
      <c r="H103" s="31">
        <v>0</v>
      </c>
      <c r="I103" s="31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1">
        <v>25000</v>
      </c>
      <c r="E104" s="31">
        <v>0</v>
      </c>
      <c r="F104" s="31">
        <v>0</v>
      </c>
      <c r="G104" s="104">
        <v>0</v>
      </c>
      <c r="H104" s="31">
        <v>0</v>
      </c>
      <c r="I104" s="31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1">
        <v>0</v>
      </c>
      <c r="E105" s="31">
        <v>0</v>
      </c>
      <c r="F105" s="31">
        <v>0</v>
      </c>
      <c r="G105" s="104">
        <v>0</v>
      </c>
      <c r="H105" s="31">
        <v>0</v>
      </c>
      <c r="I105" s="31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1">
        <v>0</v>
      </c>
      <c r="E106" s="31">
        <v>0</v>
      </c>
      <c r="F106" s="31">
        <v>0</v>
      </c>
      <c r="G106" s="104">
        <v>0</v>
      </c>
      <c r="H106" s="31">
        <v>0</v>
      </c>
      <c r="I106" s="31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1">
        <v>0</v>
      </c>
      <c r="E107" s="31">
        <v>0</v>
      </c>
      <c r="F107" s="31">
        <v>0</v>
      </c>
      <c r="G107" s="104">
        <v>0</v>
      </c>
      <c r="H107" s="31">
        <v>0</v>
      </c>
      <c r="I107" s="31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1">
        <v>0</v>
      </c>
      <c r="E108" s="31">
        <v>0</v>
      </c>
      <c r="F108" s="31">
        <v>0</v>
      </c>
      <c r="G108" s="104">
        <v>0</v>
      </c>
      <c r="H108" s="31">
        <v>0</v>
      </c>
      <c r="I108" s="31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1">
        <v>76343</v>
      </c>
      <c r="E109" s="31">
        <v>0</v>
      </c>
      <c r="F109" s="31">
        <v>0</v>
      </c>
      <c r="G109" s="104">
        <v>0</v>
      </c>
      <c r="H109" s="31">
        <v>0</v>
      </c>
      <c r="I109" s="31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1">
        <v>0</v>
      </c>
      <c r="E110" s="31">
        <v>0</v>
      </c>
      <c r="F110" s="31">
        <v>0</v>
      </c>
      <c r="G110" s="104">
        <v>0</v>
      </c>
      <c r="H110" s="31">
        <v>0</v>
      </c>
      <c r="I110" s="31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1">
        <v>20000</v>
      </c>
      <c r="E111" s="31">
        <v>0</v>
      </c>
      <c r="F111" s="31">
        <v>0</v>
      </c>
      <c r="G111" s="104">
        <v>0</v>
      </c>
      <c r="H111" s="31">
        <v>0</v>
      </c>
      <c r="I111" s="31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1">
        <v>0</v>
      </c>
      <c r="E112" s="31">
        <v>0</v>
      </c>
      <c r="F112" s="31">
        <v>0</v>
      </c>
      <c r="G112" s="104">
        <v>0</v>
      </c>
      <c r="H112" s="31">
        <v>0</v>
      </c>
      <c r="I112" s="31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1">
        <v>0</v>
      </c>
      <c r="E113" s="31">
        <v>0</v>
      </c>
      <c r="F113" s="31">
        <v>0</v>
      </c>
      <c r="G113" s="104">
        <v>0</v>
      </c>
      <c r="H113" s="31">
        <v>0</v>
      </c>
      <c r="I113" s="31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1">
        <v>0</v>
      </c>
      <c r="E114" s="31">
        <v>0</v>
      </c>
      <c r="F114" s="31">
        <v>0</v>
      </c>
      <c r="G114" s="104">
        <v>0</v>
      </c>
      <c r="H114" s="31">
        <v>0</v>
      </c>
      <c r="I114" s="31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1">
        <v>0</v>
      </c>
      <c r="E115" s="31">
        <v>0</v>
      </c>
      <c r="F115" s="31">
        <v>0</v>
      </c>
      <c r="G115" s="104">
        <v>0</v>
      </c>
      <c r="H115" s="31">
        <v>0</v>
      </c>
      <c r="I115" s="31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1">
        <v>0</v>
      </c>
      <c r="E116" s="31">
        <v>0</v>
      </c>
      <c r="F116" s="31">
        <v>0</v>
      </c>
      <c r="G116" s="104">
        <v>0</v>
      </c>
      <c r="H116" s="31">
        <v>0</v>
      </c>
      <c r="I116" s="31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1">
        <v>0</v>
      </c>
      <c r="E117" s="31">
        <v>0</v>
      </c>
      <c r="F117" s="31">
        <v>0</v>
      </c>
      <c r="G117" s="104">
        <v>0</v>
      </c>
      <c r="H117" s="31">
        <v>0</v>
      </c>
      <c r="I117" s="31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1">
        <v>0</v>
      </c>
      <c r="E118" s="31">
        <v>0</v>
      </c>
      <c r="F118" s="31">
        <v>0</v>
      </c>
      <c r="G118" s="104">
        <v>0</v>
      </c>
      <c r="H118" s="31">
        <v>0</v>
      </c>
      <c r="I118" s="31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1">
        <v>0</v>
      </c>
      <c r="E119" s="31">
        <v>0</v>
      </c>
      <c r="F119" s="31">
        <v>0</v>
      </c>
      <c r="G119" s="104">
        <v>0</v>
      </c>
      <c r="H119" s="31">
        <v>0</v>
      </c>
      <c r="I119" s="31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1">
        <v>0</v>
      </c>
      <c r="E120" s="31">
        <v>0</v>
      </c>
      <c r="F120" s="31">
        <v>0</v>
      </c>
      <c r="G120" s="104">
        <v>0</v>
      </c>
      <c r="H120" s="31">
        <v>0</v>
      </c>
      <c r="I120" s="31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1">
        <v>0</v>
      </c>
      <c r="E121" s="31">
        <v>0</v>
      </c>
      <c r="F121" s="31">
        <v>0</v>
      </c>
      <c r="G121" s="104">
        <v>0</v>
      </c>
      <c r="H121" s="31">
        <v>0</v>
      </c>
      <c r="I121" s="31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1">
        <v>0</v>
      </c>
      <c r="E122" s="31">
        <v>0</v>
      </c>
      <c r="F122" s="31">
        <v>0</v>
      </c>
      <c r="G122" s="104">
        <v>0</v>
      </c>
      <c r="H122" s="31">
        <v>0</v>
      </c>
      <c r="I122" s="31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1516093</v>
      </c>
      <c r="E123" s="39">
        <f t="shared" si="2"/>
        <v>0</v>
      </c>
      <c r="F123" s="39">
        <f t="shared" si="2"/>
        <v>268981</v>
      </c>
      <c r="G123" s="39">
        <f t="shared" si="2"/>
        <v>103088</v>
      </c>
      <c r="H123" s="39">
        <f t="shared" si="2"/>
        <v>64437</v>
      </c>
      <c r="I123" s="39">
        <f t="shared" si="2"/>
        <v>436506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6"/>
  <sheetViews>
    <sheetView view="pageBreakPreview" zoomScaleSheetLayoutView="100" zoomScalePageLayoutView="0" workbookViewId="0" topLeftCell="A1">
      <pane xSplit="3" ySplit="7" topLeftCell="D99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G112" sqref="G11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182</v>
      </c>
      <c r="D1" s="124"/>
      <c r="E1" s="124"/>
      <c r="F1" s="124"/>
      <c r="G1" s="124"/>
      <c r="H1" s="124"/>
      <c r="I1" s="124"/>
    </row>
    <row r="3" ht="18.75">
      <c r="F3" s="29" t="s">
        <v>154</v>
      </c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102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/>
      <c r="E7" s="33"/>
      <c r="F7" s="34"/>
      <c r="G7" s="35"/>
      <c r="H7" s="33"/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/>
      <c r="E8" s="33"/>
      <c r="F8" s="34"/>
      <c r="G8" s="35"/>
      <c r="H8" s="33"/>
      <c r="I8" s="33">
        <f aca="true" t="shared" si="0" ref="I8:I71">E8+F8+G8+H8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/>
      <c r="E9" s="33"/>
      <c r="F9" s="34"/>
      <c r="G9" s="35"/>
      <c r="H9" s="33"/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/>
      <c r="E10" s="33"/>
      <c r="F10" s="34"/>
      <c r="G10" s="35"/>
      <c r="H10" s="33"/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/>
      <c r="E11" s="33"/>
      <c r="F11" s="34"/>
      <c r="G11" s="35"/>
      <c r="H11" s="33"/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/>
      <c r="E12" s="33"/>
      <c r="F12" s="34"/>
      <c r="G12" s="35"/>
      <c r="H12" s="33"/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/>
      <c r="E13" s="33"/>
      <c r="F13" s="34"/>
      <c r="G13" s="35"/>
      <c r="H13" s="33"/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/>
      <c r="E14" s="33"/>
      <c r="F14" s="34"/>
      <c r="G14" s="35"/>
      <c r="H14" s="33"/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/>
      <c r="E15" s="33"/>
      <c r="F15" s="34"/>
      <c r="G15" s="35"/>
      <c r="H15" s="33"/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/>
      <c r="E16" s="33"/>
      <c r="F16" s="34"/>
      <c r="G16" s="35"/>
      <c r="H16" s="33"/>
      <c r="I16" s="33">
        <f t="shared" si="0"/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/>
      <c r="E17" s="33"/>
      <c r="F17" s="34"/>
      <c r="G17" s="35"/>
      <c r="H17" s="33"/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/>
      <c r="E18" s="33"/>
      <c r="F18" s="34"/>
      <c r="G18" s="35"/>
      <c r="H18" s="33"/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/>
      <c r="E19" s="33"/>
      <c r="F19" s="34"/>
      <c r="G19" s="35"/>
      <c r="H19" s="33"/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/>
      <c r="E20" s="33"/>
      <c r="F20" s="34"/>
      <c r="G20" s="35"/>
      <c r="H20" s="33"/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/>
      <c r="E21" s="33"/>
      <c r="F21" s="34"/>
      <c r="G21" s="35"/>
      <c r="H21" s="33"/>
      <c r="I21" s="33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/>
      <c r="E22" s="33"/>
      <c r="F22" s="34"/>
      <c r="G22" s="35"/>
      <c r="H22" s="33"/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/>
      <c r="E23" s="33"/>
      <c r="F23" s="34"/>
      <c r="G23" s="35"/>
      <c r="H23" s="33"/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/>
      <c r="E24" s="33"/>
      <c r="F24" s="34"/>
      <c r="G24" s="35"/>
      <c r="H24" s="33"/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/>
      <c r="E25" s="33"/>
      <c r="F25" s="34"/>
      <c r="G25" s="35"/>
      <c r="H25" s="33"/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/>
      <c r="E26" s="33"/>
      <c r="F26" s="34"/>
      <c r="G26" s="35"/>
      <c r="H26" s="33"/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/>
      <c r="E27" s="33"/>
      <c r="F27" s="34"/>
      <c r="G27" s="35"/>
      <c r="H27" s="33"/>
      <c r="I27" s="33">
        <f t="shared" si="0"/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/>
      <c r="E28" s="33"/>
      <c r="F28" s="34"/>
      <c r="G28" s="35"/>
      <c r="H28" s="33"/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/>
      <c r="E29" s="33"/>
      <c r="F29" s="34"/>
      <c r="G29" s="35"/>
      <c r="H29" s="33"/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/>
      <c r="E30" s="36"/>
      <c r="F30" s="37"/>
      <c r="G30" s="35"/>
      <c r="H30" s="36"/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/>
      <c r="E31" s="33"/>
      <c r="F31" s="34"/>
      <c r="G31" s="35"/>
      <c r="H31" s="33"/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/>
      <c r="E32" s="33"/>
      <c r="F32" s="34"/>
      <c r="G32" s="35"/>
      <c r="H32" s="33"/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/>
      <c r="E33" s="33"/>
      <c r="F33" s="34"/>
      <c r="G33" s="35"/>
      <c r="H33" s="33"/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/>
      <c r="E34" s="33"/>
      <c r="F34" s="34"/>
      <c r="G34" s="35"/>
      <c r="H34" s="33"/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/>
      <c r="E35" s="33"/>
      <c r="F35" s="34"/>
      <c r="G35" s="35"/>
      <c r="H35" s="33"/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/>
      <c r="E36" s="33"/>
      <c r="F36" s="34"/>
      <c r="G36" s="35"/>
      <c r="H36" s="33"/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/>
      <c r="E37" s="33"/>
      <c r="F37" s="34"/>
      <c r="G37" s="35"/>
      <c r="H37" s="33"/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/>
      <c r="E38" s="33"/>
      <c r="F38" s="34"/>
      <c r="G38" s="35"/>
      <c r="H38" s="33"/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/>
      <c r="E39" s="33"/>
      <c r="F39" s="34"/>
      <c r="G39" s="35"/>
      <c r="H39" s="33"/>
      <c r="I39" s="33">
        <f t="shared" si="0"/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/>
      <c r="E40" s="33"/>
      <c r="F40" s="34"/>
      <c r="G40" s="35"/>
      <c r="H40" s="33"/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/>
      <c r="E41" s="33"/>
      <c r="F41" s="34"/>
      <c r="G41" s="35"/>
      <c r="H41" s="33"/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/>
      <c r="E42" s="33"/>
      <c r="F42" s="34"/>
      <c r="G42" s="35"/>
      <c r="H42" s="33"/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/>
      <c r="E43" s="33"/>
      <c r="F43" s="34"/>
      <c r="G43" s="35"/>
      <c r="H43" s="33"/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/>
      <c r="E44" s="33"/>
      <c r="F44" s="34"/>
      <c r="G44" s="35"/>
      <c r="H44" s="33"/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/>
      <c r="E45" s="33"/>
      <c r="F45" s="34"/>
      <c r="G45" s="35"/>
      <c r="H45" s="33"/>
      <c r="I45" s="33">
        <f t="shared" si="0"/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/>
      <c r="E46" s="33"/>
      <c r="F46" s="34"/>
      <c r="G46" s="35"/>
      <c r="H46" s="33"/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/>
      <c r="E47" s="33"/>
      <c r="F47" s="34"/>
      <c r="G47" s="35"/>
      <c r="H47" s="33"/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/>
      <c r="E48" s="33"/>
      <c r="F48" s="34"/>
      <c r="G48" s="35"/>
      <c r="H48" s="33"/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/>
      <c r="E49" s="33"/>
      <c r="F49" s="34"/>
      <c r="G49" s="35"/>
      <c r="H49" s="33"/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/>
      <c r="E50" s="33"/>
      <c r="F50" s="34"/>
      <c r="G50" s="35"/>
      <c r="H50" s="33"/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/>
      <c r="E51" s="33"/>
      <c r="F51" s="34"/>
      <c r="G51" s="35"/>
      <c r="H51" s="33"/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/>
      <c r="E52" s="33"/>
      <c r="F52" s="34"/>
      <c r="G52" s="35"/>
      <c r="H52" s="33"/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/>
      <c r="E53" s="33"/>
      <c r="F53" s="34"/>
      <c r="G53" s="35"/>
      <c r="H53" s="33"/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/>
      <c r="E54" s="33"/>
      <c r="F54" s="34"/>
      <c r="G54" s="35"/>
      <c r="H54" s="33"/>
      <c r="I54" s="33">
        <f t="shared" si="0"/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/>
      <c r="E55" s="33"/>
      <c r="F55" s="34"/>
      <c r="G55" s="35"/>
      <c r="H55" s="33"/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/>
      <c r="E56" s="33"/>
      <c r="F56" s="34"/>
      <c r="G56" s="35"/>
      <c r="H56" s="33"/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/>
      <c r="E57" s="33"/>
      <c r="F57" s="34"/>
      <c r="G57" s="35"/>
      <c r="H57" s="33"/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/>
      <c r="E58" s="33"/>
      <c r="F58" s="34"/>
      <c r="G58" s="35"/>
      <c r="H58" s="33"/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/>
      <c r="E59" s="33"/>
      <c r="F59" s="34"/>
      <c r="G59" s="35"/>
      <c r="H59" s="33"/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/>
      <c r="E60" s="33"/>
      <c r="F60" s="34"/>
      <c r="G60" s="35"/>
      <c r="H60" s="33"/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/>
      <c r="E61" s="33"/>
      <c r="F61" s="34"/>
      <c r="G61" s="35"/>
      <c r="H61" s="33"/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/>
      <c r="E62" s="33"/>
      <c r="F62" s="34"/>
      <c r="G62" s="35"/>
      <c r="H62" s="33"/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/>
      <c r="E63" s="33"/>
      <c r="F63" s="34"/>
      <c r="G63" s="35"/>
      <c r="H63" s="33"/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/>
      <c r="E64" s="33"/>
      <c r="F64" s="34"/>
      <c r="G64" s="35"/>
      <c r="H64" s="33"/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/>
      <c r="E65" s="33"/>
      <c r="F65" s="34"/>
      <c r="G65" s="35"/>
      <c r="H65" s="33"/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/>
      <c r="E66" s="33"/>
      <c r="F66" s="34"/>
      <c r="G66" s="35"/>
      <c r="H66" s="33"/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/>
      <c r="E67" s="33"/>
      <c r="F67" s="34"/>
      <c r="G67" s="35"/>
      <c r="H67" s="33"/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/>
      <c r="E68" s="33"/>
      <c r="F68" s="34"/>
      <c r="G68" s="35"/>
      <c r="H68" s="33"/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/>
      <c r="E69" s="33"/>
      <c r="F69" s="34"/>
      <c r="G69" s="35"/>
      <c r="H69" s="33"/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/>
      <c r="E70" s="33"/>
      <c r="F70" s="34"/>
      <c r="G70" s="35"/>
      <c r="H70" s="33"/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/>
      <c r="E71" s="33"/>
      <c r="F71" s="34"/>
      <c r="G71" s="35"/>
      <c r="H71" s="33"/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/>
      <c r="E72" s="33"/>
      <c r="F72" s="34"/>
      <c r="G72" s="35"/>
      <c r="H72" s="33"/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/>
      <c r="E73" s="33"/>
      <c r="F73" s="34"/>
      <c r="G73" s="35"/>
      <c r="H73" s="33"/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/>
      <c r="E74" s="33"/>
      <c r="F74" s="34"/>
      <c r="G74" s="35"/>
      <c r="H74" s="33"/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/>
      <c r="E75" s="33"/>
      <c r="F75" s="34"/>
      <c r="G75" s="35"/>
      <c r="H75" s="33"/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/>
      <c r="E76" s="33"/>
      <c r="F76" s="34"/>
      <c r="G76" s="35"/>
      <c r="H76" s="33"/>
      <c r="I76" s="33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/>
      <c r="E77" s="33"/>
      <c r="F77" s="34"/>
      <c r="G77" s="35"/>
      <c r="H77" s="33"/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/>
      <c r="E78" s="33"/>
      <c r="F78" s="34"/>
      <c r="G78" s="35"/>
      <c r="H78" s="33"/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/>
      <c r="E79" s="33"/>
      <c r="F79" s="34"/>
      <c r="G79" s="35"/>
      <c r="H79" s="33"/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/>
      <c r="E80" s="33"/>
      <c r="F80" s="34"/>
      <c r="G80" s="35"/>
      <c r="H80" s="33"/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/>
      <c r="E81" s="33"/>
      <c r="F81" s="34"/>
      <c r="G81" s="35"/>
      <c r="H81" s="33"/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/>
      <c r="E82" s="33"/>
      <c r="F82" s="34"/>
      <c r="G82" s="35"/>
      <c r="H82" s="33"/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/>
      <c r="E83" s="33"/>
      <c r="F83" s="34"/>
      <c r="G83" s="35"/>
      <c r="H83" s="33"/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/>
      <c r="E84" s="33"/>
      <c r="F84" s="34"/>
      <c r="G84" s="35"/>
      <c r="H84" s="33"/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/>
      <c r="E85" s="33"/>
      <c r="F85" s="34"/>
      <c r="G85" s="35"/>
      <c r="H85" s="33"/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/>
      <c r="E86" s="33"/>
      <c r="F86" s="34"/>
      <c r="G86" s="35"/>
      <c r="H86" s="33"/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/>
      <c r="E87" s="33"/>
      <c r="F87" s="34"/>
      <c r="G87" s="35"/>
      <c r="H87" s="33"/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/>
      <c r="E88" s="33"/>
      <c r="F88" s="34"/>
      <c r="G88" s="35"/>
      <c r="H88" s="33"/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/>
      <c r="E89" s="33"/>
      <c r="F89" s="34"/>
      <c r="G89" s="35"/>
      <c r="H89" s="33"/>
      <c r="I89" s="33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/>
      <c r="E90" s="33"/>
      <c r="F90" s="34"/>
      <c r="G90" s="35"/>
      <c r="H90" s="33"/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/>
      <c r="E91" s="33"/>
      <c r="F91" s="34"/>
      <c r="G91" s="35"/>
      <c r="H91" s="33"/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/>
      <c r="E92" s="33"/>
      <c r="F92" s="34"/>
      <c r="G92" s="35"/>
      <c r="H92" s="33"/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/>
      <c r="E93" s="33"/>
      <c r="F93" s="34"/>
      <c r="G93" s="35"/>
      <c r="H93" s="33"/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/>
      <c r="E94" s="33"/>
      <c r="F94" s="34"/>
      <c r="G94" s="35"/>
      <c r="H94" s="33"/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/>
      <c r="E95" s="33"/>
      <c r="F95" s="34"/>
      <c r="G95" s="35"/>
      <c r="H95" s="33"/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/>
      <c r="E96" s="33"/>
      <c r="F96" s="34"/>
      <c r="G96" s="35"/>
      <c r="H96" s="33"/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/>
      <c r="E97" s="33"/>
      <c r="F97" s="34"/>
      <c r="G97" s="35"/>
      <c r="H97" s="33"/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/>
      <c r="E98" s="33"/>
      <c r="F98" s="34"/>
      <c r="G98" s="35"/>
      <c r="H98" s="33"/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/>
      <c r="E99" s="33"/>
      <c r="F99" s="34"/>
      <c r="G99" s="35"/>
      <c r="H99" s="33"/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/>
      <c r="E100" s="33"/>
      <c r="F100" s="34"/>
      <c r="G100" s="35"/>
      <c r="H100" s="33"/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/>
      <c r="E101" s="33"/>
      <c r="F101" s="34"/>
      <c r="G101" s="35"/>
      <c r="H101" s="33"/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/>
      <c r="E102" s="33"/>
      <c r="F102" s="34"/>
      <c r="G102" s="35"/>
      <c r="H102" s="33"/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/>
      <c r="E103" s="33"/>
      <c r="F103" s="34"/>
      <c r="G103" s="35"/>
      <c r="H103" s="33"/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/>
      <c r="E104" s="33"/>
      <c r="F104" s="34"/>
      <c r="G104" s="35"/>
      <c r="H104" s="33"/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/>
      <c r="E105" s="33"/>
      <c r="F105" s="34"/>
      <c r="G105" s="35"/>
      <c r="H105" s="33"/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/>
      <c r="E106" s="33"/>
      <c r="F106" s="34"/>
      <c r="G106" s="35"/>
      <c r="H106" s="33"/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/>
      <c r="E107" s="33"/>
      <c r="F107" s="34"/>
      <c r="G107" s="35"/>
      <c r="H107" s="33"/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/>
      <c r="E108" s="33"/>
      <c r="F108" s="34"/>
      <c r="G108" s="35"/>
      <c r="H108" s="33"/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/>
      <c r="E109" s="33"/>
      <c r="F109" s="34"/>
      <c r="G109" s="35"/>
      <c r="H109" s="33"/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/>
      <c r="E110" s="33"/>
      <c r="F110" s="34"/>
      <c r="G110" s="35"/>
      <c r="H110" s="33"/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/>
      <c r="E111" s="33"/>
      <c r="F111" s="34"/>
      <c r="G111" s="35">
        <v>20000</v>
      </c>
      <c r="H111" s="33"/>
      <c r="I111" s="33">
        <f t="shared" si="1"/>
        <v>20000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/>
      <c r="E112" s="33"/>
      <c r="F112" s="34"/>
      <c r="G112" s="35"/>
      <c r="H112" s="33"/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/>
      <c r="E113" s="33"/>
      <c r="F113" s="34"/>
      <c r="G113" s="35"/>
      <c r="H113" s="33"/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/>
      <c r="E114" s="33"/>
      <c r="F114" s="34"/>
      <c r="G114" s="35"/>
      <c r="H114" s="33"/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/>
      <c r="E115" s="33"/>
      <c r="F115" s="34"/>
      <c r="G115" s="35"/>
      <c r="H115" s="33"/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/>
      <c r="E116" s="33"/>
      <c r="F116" s="34"/>
      <c r="G116" s="35"/>
      <c r="H116" s="33"/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/>
      <c r="E117" s="33"/>
      <c r="F117" s="34"/>
      <c r="G117" s="35"/>
      <c r="H117" s="33"/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/>
      <c r="E118" s="33"/>
      <c r="F118" s="34"/>
      <c r="G118" s="35"/>
      <c r="H118" s="33"/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/>
      <c r="E119" s="33"/>
      <c r="F119" s="34"/>
      <c r="G119" s="35"/>
      <c r="H119" s="33"/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/>
      <c r="E120" s="33"/>
      <c r="F120" s="34"/>
      <c r="G120" s="35"/>
      <c r="H120" s="33"/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/>
      <c r="E121" s="33"/>
      <c r="F121" s="34"/>
      <c r="G121" s="35"/>
      <c r="H121" s="33"/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/>
      <c r="E122" s="33"/>
      <c r="F122" s="34"/>
      <c r="G122" s="35"/>
      <c r="H122" s="33"/>
      <c r="I122" s="33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0</v>
      </c>
      <c r="E123" s="39">
        <f t="shared" si="2"/>
        <v>0</v>
      </c>
      <c r="F123" s="39">
        <f t="shared" si="2"/>
        <v>0</v>
      </c>
      <c r="G123" s="39">
        <f t="shared" si="2"/>
        <v>20000</v>
      </c>
      <c r="H123" s="39">
        <f t="shared" si="2"/>
        <v>0</v>
      </c>
      <c r="I123" s="39">
        <f t="shared" si="2"/>
        <v>20000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6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C1" sqref="C1:I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4" t="s">
        <v>181</v>
      </c>
      <c r="D1" s="124"/>
      <c r="E1" s="124"/>
      <c r="F1" s="124"/>
      <c r="G1" s="124"/>
      <c r="H1" s="124"/>
      <c r="I1" s="124"/>
    </row>
    <row r="3" ht="18.75">
      <c r="F3" s="29" t="s">
        <v>154</v>
      </c>
    </row>
    <row r="5" spans="1:9" ht="32.25" customHeight="1">
      <c r="A5" s="186" t="s">
        <v>121</v>
      </c>
      <c r="B5" s="186" t="s">
        <v>120</v>
      </c>
      <c r="C5" s="186" t="s">
        <v>119</v>
      </c>
      <c r="D5" s="182" t="s">
        <v>161</v>
      </c>
      <c r="E5" s="182" t="s">
        <v>162</v>
      </c>
      <c r="F5" s="179" t="s">
        <v>163</v>
      </c>
      <c r="G5" s="180"/>
      <c r="H5" s="181"/>
      <c r="I5" s="184" t="s">
        <v>165</v>
      </c>
    </row>
    <row r="6" spans="1:9" ht="18.75" customHeight="1">
      <c r="A6" s="187"/>
      <c r="B6" s="187"/>
      <c r="C6" s="187"/>
      <c r="D6" s="183"/>
      <c r="E6" s="183"/>
      <c r="F6" s="30" t="s">
        <v>151</v>
      </c>
      <c r="G6" s="102" t="s">
        <v>152</v>
      </c>
      <c r="H6" s="30" t="s">
        <v>153</v>
      </c>
      <c r="I6" s="185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/>
      <c r="E7" s="33"/>
      <c r="F7" s="34"/>
      <c r="G7" s="35"/>
      <c r="H7" s="33"/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/>
      <c r="E8" s="33"/>
      <c r="F8" s="34"/>
      <c r="G8" s="35"/>
      <c r="H8" s="33"/>
      <c r="I8" s="33">
        <f aca="true" t="shared" si="0" ref="I8:I71">E8+F8+G8+H8</f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/>
      <c r="E9" s="33"/>
      <c r="F9" s="34"/>
      <c r="G9" s="35"/>
      <c r="H9" s="33"/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/>
      <c r="E10" s="33"/>
      <c r="F10" s="34"/>
      <c r="G10" s="35"/>
      <c r="H10" s="33"/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/>
      <c r="E11" s="33"/>
      <c r="F11" s="34"/>
      <c r="G11" s="35"/>
      <c r="H11" s="33"/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/>
      <c r="E12" s="33"/>
      <c r="F12" s="34"/>
      <c r="G12" s="35"/>
      <c r="H12" s="33"/>
      <c r="I12" s="33">
        <f t="shared" si="0"/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/>
      <c r="E13" s="33"/>
      <c r="F13" s="34"/>
      <c r="G13" s="35"/>
      <c r="H13" s="33"/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/>
      <c r="E14" s="33"/>
      <c r="F14" s="34"/>
      <c r="G14" s="35"/>
      <c r="H14" s="33"/>
      <c r="I14" s="33">
        <f t="shared" si="0"/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/>
      <c r="E15" s="33"/>
      <c r="F15" s="34"/>
      <c r="G15" s="35"/>
      <c r="H15" s="33"/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/>
      <c r="E16" s="33"/>
      <c r="F16" s="34"/>
      <c r="G16" s="35"/>
      <c r="H16" s="33"/>
      <c r="I16" s="33">
        <f t="shared" si="0"/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/>
      <c r="E17" s="33"/>
      <c r="F17" s="34"/>
      <c r="G17" s="35"/>
      <c r="H17" s="33"/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/>
      <c r="E18" s="33"/>
      <c r="F18" s="34"/>
      <c r="G18" s="35"/>
      <c r="H18" s="33"/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/>
      <c r="E19" s="33"/>
      <c r="F19" s="34"/>
      <c r="G19" s="35"/>
      <c r="H19" s="33"/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/>
      <c r="E20" s="33"/>
      <c r="F20" s="34"/>
      <c r="G20" s="35"/>
      <c r="H20" s="33"/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/>
      <c r="E21" s="33"/>
      <c r="F21" s="34"/>
      <c r="G21" s="35"/>
      <c r="H21" s="33"/>
      <c r="I21" s="33">
        <f t="shared" si="0"/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/>
      <c r="E22" s="33"/>
      <c r="F22" s="34"/>
      <c r="G22" s="35"/>
      <c r="H22" s="33"/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/>
      <c r="E23" s="33"/>
      <c r="F23" s="34"/>
      <c r="G23" s="35"/>
      <c r="H23" s="33"/>
      <c r="I23" s="33">
        <f t="shared" si="0"/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/>
      <c r="E24" s="33"/>
      <c r="F24" s="34"/>
      <c r="G24" s="35"/>
      <c r="H24" s="33"/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/>
      <c r="E25" s="33"/>
      <c r="F25" s="34"/>
      <c r="G25" s="35"/>
      <c r="H25" s="33"/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/>
      <c r="E26" s="33"/>
      <c r="F26" s="34"/>
      <c r="G26" s="35"/>
      <c r="H26" s="33"/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/>
      <c r="E27" s="33"/>
      <c r="F27" s="34"/>
      <c r="G27" s="35"/>
      <c r="H27" s="33"/>
      <c r="I27" s="33">
        <f t="shared" si="0"/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/>
      <c r="E28" s="33"/>
      <c r="F28" s="34"/>
      <c r="G28" s="35"/>
      <c r="H28" s="33"/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/>
      <c r="E29" s="33"/>
      <c r="F29" s="34"/>
      <c r="G29" s="35"/>
      <c r="H29" s="33"/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/>
      <c r="E30" s="36"/>
      <c r="F30" s="37"/>
      <c r="G30" s="35"/>
      <c r="H30" s="36"/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/>
      <c r="E31" s="33"/>
      <c r="F31" s="34"/>
      <c r="G31" s="35"/>
      <c r="H31" s="33"/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/>
      <c r="E32" s="33"/>
      <c r="F32" s="34"/>
      <c r="G32" s="35"/>
      <c r="H32" s="33"/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/>
      <c r="E33" s="33"/>
      <c r="F33" s="34"/>
      <c r="G33" s="35"/>
      <c r="H33" s="33"/>
      <c r="I33" s="33">
        <f t="shared" si="0"/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/>
      <c r="E34" s="33"/>
      <c r="F34" s="34"/>
      <c r="G34" s="35"/>
      <c r="H34" s="33"/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/>
      <c r="E35" s="33"/>
      <c r="F35" s="34"/>
      <c r="G35" s="35"/>
      <c r="H35" s="33"/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/>
      <c r="E36" s="33"/>
      <c r="F36" s="34"/>
      <c r="G36" s="35"/>
      <c r="H36" s="33"/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/>
      <c r="E37" s="33"/>
      <c r="F37" s="34"/>
      <c r="G37" s="35"/>
      <c r="H37" s="33"/>
      <c r="I37" s="33">
        <f t="shared" si="0"/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/>
      <c r="E38" s="33"/>
      <c r="F38" s="34"/>
      <c r="G38" s="35"/>
      <c r="H38" s="33"/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/>
      <c r="E39" s="33"/>
      <c r="F39" s="34"/>
      <c r="G39" s="35"/>
      <c r="H39" s="33"/>
      <c r="I39" s="33">
        <f t="shared" si="0"/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/>
      <c r="E40" s="33"/>
      <c r="F40" s="34"/>
      <c r="G40" s="35"/>
      <c r="H40" s="33"/>
      <c r="I40" s="33">
        <f t="shared" si="0"/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/>
      <c r="E41" s="33"/>
      <c r="F41" s="34"/>
      <c r="G41" s="35"/>
      <c r="H41" s="33"/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/>
      <c r="E42" s="33"/>
      <c r="F42" s="34"/>
      <c r="G42" s="35"/>
      <c r="H42" s="33"/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/>
      <c r="E43" s="33"/>
      <c r="F43" s="34"/>
      <c r="G43" s="35"/>
      <c r="H43" s="33"/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/>
      <c r="E44" s="33"/>
      <c r="F44" s="34"/>
      <c r="G44" s="35"/>
      <c r="H44" s="33"/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/>
      <c r="E45" s="33"/>
      <c r="F45" s="34"/>
      <c r="G45" s="35"/>
      <c r="H45" s="33"/>
      <c r="I45" s="33">
        <f t="shared" si="0"/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/>
      <c r="E46" s="33"/>
      <c r="F46" s="34"/>
      <c r="G46" s="35"/>
      <c r="H46" s="33"/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/>
      <c r="E47" s="33"/>
      <c r="F47" s="34"/>
      <c r="G47" s="35"/>
      <c r="H47" s="33"/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/>
      <c r="E48" s="33"/>
      <c r="F48" s="34"/>
      <c r="G48" s="35"/>
      <c r="H48" s="33"/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/>
      <c r="E49" s="33"/>
      <c r="F49" s="34"/>
      <c r="G49" s="35"/>
      <c r="H49" s="33"/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/>
      <c r="E50" s="33"/>
      <c r="F50" s="34"/>
      <c r="G50" s="35"/>
      <c r="H50" s="33"/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/>
      <c r="E51" s="33"/>
      <c r="F51" s="34"/>
      <c r="G51" s="35"/>
      <c r="H51" s="33"/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/>
      <c r="E52" s="33"/>
      <c r="F52" s="34"/>
      <c r="G52" s="35"/>
      <c r="H52" s="33"/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/>
      <c r="E53" s="33"/>
      <c r="F53" s="34"/>
      <c r="G53" s="35"/>
      <c r="H53" s="33"/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/>
      <c r="E54" s="33"/>
      <c r="F54" s="34"/>
      <c r="G54" s="35"/>
      <c r="H54" s="33"/>
      <c r="I54" s="33">
        <f t="shared" si="0"/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/>
      <c r="E55" s="33"/>
      <c r="F55" s="34"/>
      <c r="G55" s="35"/>
      <c r="H55" s="33"/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/>
      <c r="E56" s="33"/>
      <c r="F56" s="34"/>
      <c r="G56" s="35"/>
      <c r="H56" s="33"/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/>
      <c r="E57" s="33"/>
      <c r="F57" s="34"/>
      <c r="G57" s="35"/>
      <c r="H57" s="33"/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/>
      <c r="E58" s="33"/>
      <c r="F58" s="34"/>
      <c r="G58" s="35"/>
      <c r="H58" s="33"/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/>
      <c r="E59" s="33"/>
      <c r="F59" s="34"/>
      <c r="G59" s="35"/>
      <c r="H59" s="33"/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/>
      <c r="E60" s="33"/>
      <c r="F60" s="34"/>
      <c r="G60" s="35"/>
      <c r="H60" s="33"/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/>
      <c r="E61" s="33"/>
      <c r="F61" s="34"/>
      <c r="G61" s="35"/>
      <c r="H61" s="33"/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/>
      <c r="E62" s="33"/>
      <c r="F62" s="34"/>
      <c r="G62" s="35"/>
      <c r="H62" s="33"/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/>
      <c r="E63" s="33"/>
      <c r="F63" s="34"/>
      <c r="G63" s="35"/>
      <c r="H63" s="33"/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/>
      <c r="E64" s="33"/>
      <c r="F64" s="34"/>
      <c r="G64" s="35"/>
      <c r="H64" s="33"/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/>
      <c r="E65" s="33"/>
      <c r="F65" s="34"/>
      <c r="G65" s="35"/>
      <c r="H65" s="33"/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/>
      <c r="E66" s="33"/>
      <c r="F66" s="34"/>
      <c r="G66" s="35"/>
      <c r="H66" s="33"/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/>
      <c r="E67" s="33"/>
      <c r="F67" s="34"/>
      <c r="G67" s="35"/>
      <c r="H67" s="33"/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/>
      <c r="E68" s="33"/>
      <c r="F68" s="34"/>
      <c r="G68" s="35"/>
      <c r="H68" s="33"/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/>
      <c r="E69" s="33"/>
      <c r="F69" s="34"/>
      <c r="G69" s="35"/>
      <c r="H69" s="33"/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/>
      <c r="E70" s="33"/>
      <c r="F70" s="34"/>
      <c r="G70" s="35"/>
      <c r="H70" s="33"/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/>
      <c r="E71" s="33"/>
      <c r="F71" s="34"/>
      <c r="G71" s="35"/>
      <c r="H71" s="33"/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/>
      <c r="E72" s="33"/>
      <c r="F72" s="34"/>
      <c r="G72" s="35"/>
      <c r="H72" s="33"/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/>
      <c r="E73" s="33"/>
      <c r="F73" s="34"/>
      <c r="G73" s="35"/>
      <c r="H73" s="33"/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/>
      <c r="E74" s="33"/>
      <c r="F74" s="34"/>
      <c r="G74" s="35"/>
      <c r="H74" s="33"/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/>
      <c r="E75" s="33"/>
      <c r="F75" s="34"/>
      <c r="G75" s="35"/>
      <c r="H75" s="33"/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/>
      <c r="E76" s="33"/>
      <c r="F76" s="34"/>
      <c r="G76" s="35"/>
      <c r="H76" s="33"/>
      <c r="I76" s="33">
        <f t="shared" si="1"/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/>
      <c r="E77" s="33"/>
      <c r="F77" s="34"/>
      <c r="G77" s="35"/>
      <c r="H77" s="33"/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/>
      <c r="E78" s="33"/>
      <c r="F78" s="34"/>
      <c r="G78" s="35"/>
      <c r="H78" s="33"/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/>
      <c r="E79" s="33"/>
      <c r="F79" s="34"/>
      <c r="G79" s="35"/>
      <c r="H79" s="33"/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/>
      <c r="E80" s="33"/>
      <c r="F80" s="34"/>
      <c r="G80" s="35"/>
      <c r="H80" s="33"/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/>
      <c r="E81" s="33"/>
      <c r="F81" s="34"/>
      <c r="G81" s="35"/>
      <c r="H81" s="33"/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/>
      <c r="E82" s="33"/>
      <c r="F82" s="34"/>
      <c r="G82" s="35"/>
      <c r="H82" s="33"/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/>
      <c r="E83" s="33"/>
      <c r="F83" s="34"/>
      <c r="G83" s="35"/>
      <c r="H83" s="33"/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/>
      <c r="E84" s="33"/>
      <c r="F84" s="34"/>
      <c r="G84" s="35"/>
      <c r="H84" s="33"/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/>
      <c r="E85" s="33"/>
      <c r="F85" s="34"/>
      <c r="G85" s="35"/>
      <c r="H85" s="33"/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/>
      <c r="E86" s="33"/>
      <c r="F86" s="34"/>
      <c r="G86" s="35"/>
      <c r="H86" s="33"/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/>
      <c r="E87" s="33"/>
      <c r="F87" s="34"/>
      <c r="G87" s="35"/>
      <c r="H87" s="33"/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/>
      <c r="E88" s="33"/>
      <c r="F88" s="34"/>
      <c r="G88" s="35"/>
      <c r="H88" s="33"/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/>
      <c r="E89" s="33"/>
      <c r="F89" s="34"/>
      <c r="G89" s="35"/>
      <c r="H89" s="33"/>
      <c r="I89" s="33">
        <f t="shared" si="1"/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/>
      <c r="E90" s="33"/>
      <c r="F90" s="34"/>
      <c r="G90" s="35"/>
      <c r="H90" s="33"/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/>
      <c r="E91" s="33"/>
      <c r="F91" s="34"/>
      <c r="G91" s="35"/>
      <c r="H91" s="33"/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/>
      <c r="E92" s="33"/>
      <c r="F92" s="34"/>
      <c r="G92" s="35"/>
      <c r="H92" s="33"/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/>
      <c r="E93" s="33"/>
      <c r="F93" s="34"/>
      <c r="G93" s="35"/>
      <c r="H93" s="33"/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/>
      <c r="E94" s="33"/>
      <c r="F94" s="34"/>
      <c r="G94" s="35"/>
      <c r="H94" s="33"/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/>
      <c r="E95" s="33"/>
      <c r="F95" s="34"/>
      <c r="G95" s="35"/>
      <c r="H95" s="33"/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/>
      <c r="E96" s="33"/>
      <c r="F96" s="34"/>
      <c r="G96" s="35"/>
      <c r="H96" s="33"/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/>
      <c r="E97" s="33"/>
      <c r="F97" s="34"/>
      <c r="G97" s="35"/>
      <c r="H97" s="33"/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/>
      <c r="E98" s="33"/>
      <c r="F98" s="34"/>
      <c r="G98" s="35"/>
      <c r="H98" s="33"/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/>
      <c r="E99" s="33"/>
      <c r="F99" s="34"/>
      <c r="G99" s="35"/>
      <c r="H99" s="33"/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/>
      <c r="E100" s="33"/>
      <c r="F100" s="34"/>
      <c r="G100" s="35"/>
      <c r="H100" s="33"/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/>
      <c r="E101" s="33"/>
      <c r="F101" s="34"/>
      <c r="G101" s="35"/>
      <c r="H101" s="33"/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/>
      <c r="E102" s="33"/>
      <c r="F102" s="34"/>
      <c r="G102" s="35"/>
      <c r="H102" s="33"/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/>
      <c r="E103" s="33"/>
      <c r="F103" s="34"/>
      <c r="G103" s="35"/>
      <c r="H103" s="33"/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/>
      <c r="E104" s="33"/>
      <c r="F104" s="34"/>
      <c r="G104" s="35"/>
      <c r="H104" s="33"/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/>
      <c r="E105" s="33"/>
      <c r="F105" s="34"/>
      <c r="G105" s="35"/>
      <c r="H105" s="33"/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/>
      <c r="E106" s="33"/>
      <c r="F106" s="34"/>
      <c r="G106" s="35"/>
      <c r="H106" s="33"/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/>
      <c r="E107" s="33"/>
      <c r="F107" s="34"/>
      <c r="G107" s="35"/>
      <c r="H107" s="33"/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/>
      <c r="E108" s="33"/>
      <c r="F108" s="34"/>
      <c r="G108" s="35"/>
      <c r="H108" s="33"/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/>
      <c r="E109" s="33"/>
      <c r="F109" s="34"/>
      <c r="G109" s="35"/>
      <c r="H109" s="33"/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/>
      <c r="E110" s="33"/>
      <c r="F110" s="34"/>
      <c r="G110" s="35"/>
      <c r="H110" s="33"/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/>
      <c r="E111" s="33"/>
      <c r="F111" s="34"/>
      <c r="G111" s="35"/>
      <c r="H111" s="33"/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/>
      <c r="E112" s="33"/>
      <c r="F112" s="34"/>
      <c r="G112" s="35"/>
      <c r="H112" s="33"/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/>
      <c r="E113" s="33"/>
      <c r="F113" s="34"/>
      <c r="G113" s="35"/>
      <c r="H113" s="33"/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/>
      <c r="E114" s="33"/>
      <c r="F114" s="34"/>
      <c r="G114" s="35"/>
      <c r="H114" s="33"/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/>
      <c r="E115" s="33"/>
      <c r="F115" s="34"/>
      <c r="G115" s="35"/>
      <c r="H115" s="33"/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/>
      <c r="E116" s="33"/>
      <c r="F116" s="34"/>
      <c r="G116" s="35"/>
      <c r="H116" s="33"/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/>
      <c r="E117" s="33"/>
      <c r="F117" s="34"/>
      <c r="G117" s="35"/>
      <c r="H117" s="33"/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/>
      <c r="E118" s="33"/>
      <c r="F118" s="34"/>
      <c r="G118" s="35"/>
      <c r="H118" s="33"/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/>
      <c r="E119" s="33"/>
      <c r="F119" s="34"/>
      <c r="G119" s="35"/>
      <c r="H119" s="33"/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/>
      <c r="E120" s="33"/>
      <c r="F120" s="34"/>
      <c r="G120" s="35"/>
      <c r="H120" s="33"/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/>
      <c r="E121" s="33"/>
      <c r="F121" s="34"/>
      <c r="G121" s="35"/>
      <c r="H121" s="33"/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/>
      <c r="E122" s="33"/>
      <c r="F122" s="34"/>
      <c r="G122" s="35"/>
      <c r="H122" s="33"/>
      <c r="I122" s="33">
        <f t="shared" si="1"/>
        <v>0</v>
      </c>
    </row>
    <row r="123" spans="1:9" s="22" customFormat="1" ht="32.25" customHeight="1" thickBot="1">
      <c r="A123" s="122" t="s">
        <v>0</v>
      </c>
      <c r="B123" s="123"/>
      <c r="C123" s="123"/>
      <c r="D123" s="39">
        <f aca="true" t="shared" si="2" ref="D123:I123">SUM(D7:D122)</f>
        <v>0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0</v>
      </c>
      <c r="I123" s="39">
        <f t="shared" si="2"/>
        <v>0</v>
      </c>
    </row>
    <row r="125" ht="14.25">
      <c r="A125" s="3" t="s">
        <v>141</v>
      </c>
    </row>
    <row r="126" ht="14.25">
      <c r="A126" s="3" t="s">
        <v>143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5"/>
  <sheetViews>
    <sheetView view="pageBreakPreview" zoomScaleSheetLayoutView="100" zoomScalePageLayoutView="0" workbookViewId="0" topLeftCell="A1">
      <pane xSplit="3" ySplit="6" topLeftCell="D9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I122" sqref="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146</v>
      </c>
      <c r="C1" s="188"/>
      <c r="D1" s="188"/>
      <c r="E1" s="188"/>
      <c r="F1" s="188"/>
      <c r="G1" s="188"/>
      <c r="H1" s="188"/>
      <c r="I1" s="188"/>
    </row>
    <row r="4" spans="1:9" ht="30.75" customHeight="1">
      <c r="A4" s="136" t="s">
        <v>121</v>
      </c>
      <c r="B4" s="136" t="s">
        <v>120</v>
      </c>
      <c r="C4" s="136" t="s">
        <v>119</v>
      </c>
      <c r="D4" s="182" t="s">
        <v>161</v>
      </c>
      <c r="E4" s="182" t="s">
        <v>162</v>
      </c>
      <c r="F4" s="179" t="s">
        <v>163</v>
      </c>
      <c r="G4" s="180"/>
      <c r="H4" s="181"/>
      <c r="I4" s="184" t="s">
        <v>165</v>
      </c>
    </row>
    <row r="5" spans="1:9" ht="29.25" customHeight="1">
      <c r="A5" s="137"/>
      <c r="B5" s="137"/>
      <c r="C5" s="137"/>
      <c r="D5" s="183"/>
      <c r="E5" s="183"/>
      <c r="F5" s="30" t="s">
        <v>151</v>
      </c>
      <c r="G5" s="97" t="s">
        <v>152</v>
      </c>
      <c r="H5" s="30" t="s">
        <v>153</v>
      </c>
      <c r="I5" s="18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11785402</v>
      </c>
      <c r="E6" s="8">
        <v>3040264</v>
      </c>
      <c r="F6" s="23">
        <v>1046828</v>
      </c>
      <c r="G6" s="24">
        <v>994578</v>
      </c>
      <c r="H6" s="23">
        <v>988941</v>
      </c>
      <c r="I6" s="23">
        <f>F6+G6+H6+E6</f>
        <v>6070611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12696408</v>
      </c>
      <c r="E7" s="8">
        <v>3181250</v>
      </c>
      <c r="F7" s="23">
        <v>1045503</v>
      </c>
      <c r="G7" s="24">
        <v>1011500</v>
      </c>
      <c r="H7" s="23">
        <v>1033041</v>
      </c>
      <c r="I7" s="23">
        <f aca="true" t="shared" si="0" ref="I7:I70">F7+G7+H7+E7</f>
        <v>6271294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8784247</v>
      </c>
      <c r="E8" s="8">
        <v>2154261</v>
      </c>
      <c r="F8" s="23">
        <v>748123</v>
      </c>
      <c r="G8" s="24">
        <v>692763</v>
      </c>
      <c r="H8" s="23">
        <v>718197</v>
      </c>
      <c r="I8" s="23">
        <f t="shared" si="0"/>
        <v>4313344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12314184</v>
      </c>
      <c r="E9" s="8">
        <v>3155515</v>
      </c>
      <c r="F9" s="23">
        <v>1084087</v>
      </c>
      <c r="G9" s="24">
        <v>1022749</v>
      </c>
      <c r="H9" s="23">
        <v>1045542</v>
      </c>
      <c r="I9" s="23">
        <f t="shared" si="0"/>
        <v>6307893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4114093</v>
      </c>
      <c r="E10" s="8">
        <v>1037097</v>
      </c>
      <c r="F10" s="23">
        <v>353566</v>
      </c>
      <c r="G10" s="24">
        <v>331919</v>
      </c>
      <c r="H10" s="23">
        <v>341964</v>
      </c>
      <c r="I10" s="23">
        <f t="shared" si="0"/>
        <v>2064546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9250835</v>
      </c>
      <c r="E11" s="8">
        <v>2417200</v>
      </c>
      <c r="F11" s="23">
        <v>849649</v>
      </c>
      <c r="G11" s="24">
        <v>787723</v>
      </c>
      <c r="H11" s="23">
        <v>801035</v>
      </c>
      <c r="I11" s="23">
        <f t="shared" si="0"/>
        <v>4855607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8820469</v>
      </c>
      <c r="E12" s="8">
        <v>2326515</v>
      </c>
      <c r="F12" s="23">
        <v>793697</v>
      </c>
      <c r="G12" s="24">
        <v>811048</v>
      </c>
      <c r="H12" s="23">
        <v>775721</v>
      </c>
      <c r="I12" s="23">
        <f t="shared" si="0"/>
        <v>4706981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12678769</v>
      </c>
      <c r="E13" s="8">
        <v>3127748</v>
      </c>
      <c r="F13" s="23">
        <v>1096516</v>
      </c>
      <c r="G13" s="24">
        <v>1008135</v>
      </c>
      <c r="H13" s="23">
        <v>1083346</v>
      </c>
      <c r="I13" s="23">
        <f t="shared" si="0"/>
        <v>6315745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55423860</v>
      </c>
      <c r="E14" s="8">
        <v>14426498</v>
      </c>
      <c r="F14" s="23">
        <v>5448259</v>
      </c>
      <c r="G14" s="24">
        <v>4190879</v>
      </c>
      <c r="H14" s="23">
        <v>5227481</v>
      </c>
      <c r="I14" s="23">
        <f t="shared" si="0"/>
        <v>29293117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35539373</v>
      </c>
      <c r="E15" s="8">
        <v>9427739</v>
      </c>
      <c r="F15" s="23">
        <v>3266921</v>
      </c>
      <c r="G15" s="24">
        <v>3090909</v>
      </c>
      <c r="H15" s="23">
        <v>3157318</v>
      </c>
      <c r="I15" s="23">
        <f t="shared" si="0"/>
        <v>18942887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1900081</v>
      </c>
      <c r="E16" s="8">
        <v>496795</v>
      </c>
      <c r="F16" s="23">
        <v>161313</v>
      </c>
      <c r="G16" s="24">
        <v>150150</v>
      </c>
      <c r="H16" s="23">
        <v>157526</v>
      </c>
      <c r="I16" s="23">
        <f t="shared" si="0"/>
        <v>965784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15385359</v>
      </c>
      <c r="E17" s="8">
        <v>3969544</v>
      </c>
      <c r="F17" s="23">
        <v>1368847</v>
      </c>
      <c r="G17" s="24">
        <v>1267701</v>
      </c>
      <c r="H17" s="23">
        <v>1329817</v>
      </c>
      <c r="I17" s="23">
        <f t="shared" si="0"/>
        <v>7935909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14806007</v>
      </c>
      <c r="E18" s="8">
        <v>3655123</v>
      </c>
      <c r="F18" s="23">
        <v>1280816</v>
      </c>
      <c r="G18" s="24">
        <v>1181643</v>
      </c>
      <c r="H18" s="23">
        <v>1206619</v>
      </c>
      <c r="I18" s="23">
        <f t="shared" si="0"/>
        <v>7324201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2247856</v>
      </c>
      <c r="E19" s="8">
        <v>584580</v>
      </c>
      <c r="F19" s="23">
        <v>202401</v>
      </c>
      <c r="G19" s="24">
        <v>189635</v>
      </c>
      <c r="H19" s="23">
        <v>197352</v>
      </c>
      <c r="I19" s="23">
        <f t="shared" si="0"/>
        <v>1173968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17491005</v>
      </c>
      <c r="E20" s="8">
        <v>4522103</v>
      </c>
      <c r="F20" s="23">
        <v>1575479</v>
      </c>
      <c r="G20" s="24">
        <v>1514035</v>
      </c>
      <c r="H20" s="23">
        <v>1549612</v>
      </c>
      <c r="I20" s="23">
        <f t="shared" si="0"/>
        <v>9161229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4587451</v>
      </c>
      <c r="E21" s="8">
        <v>1237306</v>
      </c>
      <c r="F21" s="23">
        <v>385900</v>
      </c>
      <c r="G21" s="24">
        <v>382663</v>
      </c>
      <c r="H21" s="23">
        <v>404937</v>
      </c>
      <c r="I21" s="23">
        <f t="shared" si="0"/>
        <v>2410806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13781388</v>
      </c>
      <c r="E22" s="8">
        <v>3570557</v>
      </c>
      <c r="F22" s="23">
        <v>1212201</v>
      </c>
      <c r="G22" s="24">
        <v>1154626</v>
      </c>
      <c r="H22" s="23">
        <v>1211297</v>
      </c>
      <c r="I22" s="23">
        <f t="shared" si="0"/>
        <v>7148681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4892213</v>
      </c>
      <c r="E23" s="8">
        <v>1262414</v>
      </c>
      <c r="F23" s="23">
        <v>436751</v>
      </c>
      <c r="G23" s="24">
        <v>400517</v>
      </c>
      <c r="H23" s="23">
        <v>425149</v>
      </c>
      <c r="I23" s="23">
        <f t="shared" si="0"/>
        <v>2524831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6353784</v>
      </c>
      <c r="E24" s="8">
        <v>1648010</v>
      </c>
      <c r="F24" s="23">
        <v>559630</v>
      </c>
      <c r="G24" s="24">
        <v>526128</v>
      </c>
      <c r="H24" s="23">
        <v>541656</v>
      </c>
      <c r="I24" s="23">
        <f t="shared" si="0"/>
        <v>3275424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8301223</v>
      </c>
      <c r="E25" s="8">
        <v>2124395</v>
      </c>
      <c r="F25" s="23">
        <v>741642</v>
      </c>
      <c r="G25" s="24">
        <v>705806</v>
      </c>
      <c r="H25" s="23">
        <v>729844</v>
      </c>
      <c r="I25" s="23">
        <f t="shared" si="0"/>
        <v>4301687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10713354</v>
      </c>
      <c r="E26" s="8">
        <v>2604846</v>
      </c>
      <c r="F26" s="23">
        <v>906229</v>
      </c>
      <c r="G26" s="24">
        <v>841389</v>
      </c>
      <c r="H26" s="23">
        <v>889497</v>
      </c>
      <c r="I26" s="23">
        <f t="shared" si="0"/>
        <v>5241961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7182007</v>
      </c>
      <c r="E27" s="8">
        <v>1899065</v>
      </c>
      <c r="F27" s="23">
        <v>649282</v>
      </c>
      <c r="G27" s="24">
        <v>618936</v>
      </c>
      <c r="H27" s="23">
        <v>638291</v>
      </c>
      <c r="I27" s="23">
        <f t="shared" si="0"/>
        <v>3805574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4855714</v>
      </c>
      <c r="E28" s="8">
        <v>1267623</v>
      </c>
      <c r="F28" s="23">
        <v>432266</v>
      </c>
      <c r="G28" s="24">
        <v>418273</v>
      </c>
      <c r="H28" s="23">
        <v>422401</v>
      </c>
      <c r="I28" s="23">
        <f t="shared" si="0"/>
        <v>2540563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3678088</v>
      </c>
      <c r="E29" s="28">
        <v>973985</v>
      </c>
      <c r="F29" s="23">
        <v>312500</v>
      </c>
      <c r="G29" s="27">
        <v>293549</v>
      </c>
      <c r="H29" s="26">
        <v>308680</v>
      </c>
      <c r="I29" s="23">
        <f t="shared" si="0"/>
        <v>1888714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3599881</v>
      </c>
      <c r="E30" s="8">
        <v>939005</v>
      </c>
      <c r="F30" s="23">
        <v>324814</v>
      </c>
      <c r="G30" s="24">
        <v>322286</v>
      </c>
      <c r="H30" s="23">
        <v>282819</v>
      </c>
      <c r="I30" s="23">
        <f t="shared" si="0"/>
        <v>1868924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3016889</v>
      </c>
      <c r="E31" s="8">
        <v>781920</v>
      </c>
      <c r="F31" s="23">
        <v>272990</v>
      </c>
      <c r="G31" s="24">
        <v>258064</v>
      </c>
      <c r="H31" s="23">
        <v>255612</v>
      </c>
      <c r="I31" s="23">
        <f t="shared" si="0"/>
        <v>1568586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18552429</v>
      </c>
      <c r="E32" s="8">
        <v>4482262</v>
      </c>
      <c r="F32" s="23">
        <v>1566524</v>
      </c>
      <c r="G32" s="24">
        <v>1490684</v>
      </c>
      <c r="H32" s="23">
        <v>1520492</v>
      </c>
      <c r="I32" s="23">
        <f t="shared" si="0"/>
        <v>9059962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12232253</v>
      </c>
      <c r="E33" s="8">
        <v>3045407</v>
      </c>
      <c r="F33" s="23">
        <v>1007411</v>
      </c>
      <c r="G33" s="24">
        <v>993302</v>
      </c>
      <c r="H33" s="23">
        <v>1024464</v>
      </c>
      <c r="I33" s="23">
        <f t="shared" si="0"/>
        <v>6070584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12754914</v>
      </c>
      <c r="E34" s="8">
        <v>3376448</v>
      </c>
      <c r="F34" s="23">
        <v>1163152</v>
      </c>
      <c r="G34" s="24">
        <v>1121761</v>
      </c>
      <c r="H34" s="23">
        <v>1150267</v>
      </c>
      <c r="I34" s="23">
        <f t="shared" si="0"/>
        <v>6811628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7545100</v>
      </c>
      <c r="E35" s="8">
        <v>1902403</v>
      </c>
      <c r="F35" s="23">
        <v>630843</v>
      </c>
      <c r="G35" s="24">
        <v>516455</v>
      </c>
      <c r="H35" s="23">
        <v>608763</v>
      </c>
      <c r="I35" s="23">
        <f t="shared" si="0"/>
        <v>3658464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15256474</v>
      </c>
      <c r="E36" s="8">
        <v>3980035</v>
      </c>
      <c r="F36" s="23">
        <v>1375897</v>
      </c>
      <c r="G36" s="24">
        <v>1269075</v>
      </c>
      <c r="H36" s="23">
        <v>1304625</v>
      </c>
      <c r="I36" s="23">
        <f t="shared" si="0"/>
        <v>7929632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77267635</v>
      </c>
      <c r="E37" s="8">
        <v>20304439</v>
      </c>
      <c r="F37" s="23">
        <v>7623756</v>
      </c>
      <c r="G37" s="24">
        <v>5940182</v>
      </c>
      <c r="H37" s="23">
        <v>7505135</v>
      </c>
      <c r="I37" s="23">
        <f t="shared" si="0"/>
        <v>41373512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8700161</v>
      </c>
      <c r="E38" s="8">
        <v>2279748</v>
      </c>
      <c r="F38" s="23">
        <v>776911</v>
      </c>
      <c r="G38" s="24">
        <v>739674</v>
      </c>
      <c r="H38" s="23">
        <v>758123</v>
      </c>
      <c r="I38" s="23">
        <f t="shared" si="0"/>
        <v>4554456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7062930</v>
      </c>
      <c r="E39" s="8">
        <v>1856700</v>
      </c>
      <c r="F39" s="23">
        <v>657625</v>
      </c>
      <c r="G39" s="24">
        <v>607051</v>
      </c>
      <c r="H39" s="23">
        <v>617960</v>
      </c>
      <c r="I39" s="23">
        <f t="shared" si="0"/>
        <v>3739336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4264974</v>
      </c>
      <c r="E40" s="8">
        <v>1540572</v>
      </c>
      <c r="F40" s="23">
        <v>519326</v>
      </c>
      <c r="G40" s="24">
        <v>493126</v>
      </c>
      <c r="H40" s="23">
        <v>509761</v>
      </c>
      <c r="I40" s="23">
        <f t="shared" si="0"/>
        <v>3062785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17705082</v>
      </c>
      <c r="E41" s="8">
        <v>4517563</v>
      </c>
      <c r="F41" s="23">
        <v>1563772</v>
      </c>
      <c r="G41" s="24">
        <v>1466961</v>
      </c>
      <c r="H41" s="23">
        <v>1529264</v>
      </c>
      <c r="I41" s="23">
        <f t="shared" si="0"/>
        <v>9077560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12321753</v>
      </c>
      <c r="E42" s="8">
        <v>3235024</v>
      </c>
      <c r="F42" s="23">
        <v>2215315</v>
      </c>
      <c r="G42" s="24">
        <v>577238</v>
      </c>
      <c r="H42" s="23">
        <v>975681</v>
      </c>
      <c r="I42" s="23">
        <f t="shared" si="0"/>
        <v>7003258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2756618</v>
      </c>
      <c r="E43" s="8">
        <v>911021</v>
      </c>
      <c r="F43" s="23">
        <v>305038</v>
      </c>
      <c r="G43" s="24">
        <v>289788</v>
      </c>
      <c r="H43" s="23">
        <v>303294</v>
      </c>
      <c r="I43" s="23">
        <f t="shared" si="0"/>
        <v>1809141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3905757</v>
      </c>
      <c r="E44" s="8">
        <v>1005398</v>
      </c>
      <c r="F44" s="23">
        <v>346789</v>
      </c>
      <c r="G44" s="24">
        <v>310326</v>
      </c>
      <c r="H44" s="23">
        <v>319498</v>
      </c>
      <c r="I44" s="23">
        <f t="shared" si="0"/>
        <v>1982011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17808115</v>
      </c>
      <c r="E45" s="8">
        <v>4653454</v>
      </c>
      <c r="F45" s="23">
        <v>1629470</v>
      </c>
      <c r="G45" s="24">
        <v>1562229</v>
      </c>
      <c r="H45" s="23">
        <v>1673036</v>
      </c>
      <c r="I45" s="23">
        <f t="shared" si="0"/>
        <v>9518189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4145211</v>
      </c>
      <c r="E46" s="8">
        <v>1051954</v>
      </c>
      <c r="F46" s="23">
        <v>355645</v>
      </c>
      <c r="G46" s="24">
        <v>333896</v>
      </c>
      <c r="H46" s="23">
        <v>309983</v>
      </c>
      <c r="I46" s="23">
        <f t="shared" si="0"/>
        <v>2051478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4103020</v>
      </c>
      <c r="E47" s="8">
        <v>1072232</v>
      </c>
      <c r="F47" s="23">
        <v>362631</v>
      </c>
      <c r="G47" s="24">
        <v>346509</v>
      </c>
      <c r="H47" s="23">
        <v>376205</v>
      </c>
      <c r="I47" s="23">
        <f t="shared" si="0"/>
        <v>2157577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3852054</v>
      </c>
      <c r="E48" s="8">
        <v>961981</v>
      </c>
      <c r="F48" s="23">
        <v>322599</v>
      </c>
      <c r="G48" s="24">
        <v>307320</v>
      </c>
      <c r="H48" s="23">
        <v>309762</v>
      </c>
      <c r="I48" s="23">
        <f t="shared" si="0"/>
        <v>1901662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4160282</v>
      </c>
      <c r="E49" s="8">
        <v>1072571</v>
      </c>
      <c r="F49" s="23">
        <v>371882</v>
      </c>
      <c r="G49" s="24">
        <v>342054</v>
      </c>
      <c r="H49" s="23">
        <v>354473</v>
      </c>
      <c r="I49" s="23">
        <f t="shared" si="0"/>
        <v>2140980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10857893</v>
      </c>
      <c r="E50" s="8">
        <v>2730045</v>
      </c>
      <c r="F50" s="23">
        <v>935255</v>
      </c>
      <c r="G50" s="24">
        <v>874940</v>
      </c>
      <c r="H50" s="23">
        <v>923629</v>
      </c>
      <c r="I50" s="23">
        <f t="shared" si="0"/>
        <v>5463869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12578129</v>
      </c>
      <c r="E51" s="8">
        <v>3175823</v>
      </c>
      <c r="F51" s="23">
        <v>1088070</v>
      </c>
      <c r="G51" s="24">
        <v>1030047</v>
      </c>
      <c r="H51" s="23">
        <v>1084048</v>
      </c>
      <c r="I51" s="23">
        <f t="shared" si="0"/>
        <v>6377988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3727726</v>
      </c>
      <c r="E52" s="8">
        <v>980378</v>
      </c>
      <c r="F52" s="23">
        <v>334402</v>
      </c>
      <c r="G52" s="24">
        <v>308876</v>
      </c>
      <c r="H52" s="23">
        <v>321596</v>
      </c>
      <c r="I52" s="23">
        <f t="shared" si="0"/>
        <v>1945252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8605632</v>
      </c>
      <c r="E53" s="8">
        <v>2279011</v>
      </c>
      <c r="F53" s="23">
        <v>760384</v>
      </c>
      <c r="G53" s="24">
        <v>717634</v>
      </c>
      <c r="H53" s="23">
        <v>738054</v>
      </c>
      <c r="I53" s="23">
        <f t="shared" si="0"/>
        <v>4495083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4757678</v>
      </c>
      <c r="E54" s="8">
        <v>1136118</v>
      </c>
      <c r="F54" s="23">
        <v>397682</v>
      </c>
      <c r="G54" s="24">
        <v>380305</v>
      </c>
      <c r="H54" s="23">
        <v>390079</v>
      </c>
      <c r="I54" s="23">
        <f t="shared" si="0"/>
        <v>2304184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2359707</v>
      </c>
      <c r="E55" s="8">
        <v>608448</v>
      </c>
      <c r="F55" s="23">
        <v>203244</v>
      </c>
      <c r="G55" s="24">
        <v>191079</v>
      </c>
      <c r="H55" s="23">
        <v>195602</v>
      </c>
      <c r="I55" s="23">
        <f t="shared" si="0"/>
        <v>1198373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4734941</v>
      </c>
      <c r="E56" s="8">
        <v>1200144</v>
      </c>
      <c r="F56" s="23">
        <v>422619</v>
      </c>
      <c r="G56" s="24">
        <v>371387</v>
      </c>
      <c r="H56" s="23">
        <v>426083</v>
      </c>
      <c r="I56" s="23">
        <f t="shared" si="0"/>
        <v>2420233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7267804</v>
      </c>
      <c r="E57" s="8">
        <v>1970659</v>
      </c>
      <c r="F57" s="23">
        <v>667974</v>
      </c>
      <c r="G57" s="24">
        <v>631968</v>
      </c>
      <c r="H57" s="23">
        <v>648706</v>
      </c>
      <c r="I57" s="23">
        <f t="shared" si="0"/>
        <v>3919307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7737286</v>
      </c>
      <c r="E58" s="8">
        <v>1961197</v>
      </c>
      <c r="F58" s="23">
        <v>665791</v>
      </c>
      <c r="G58" s="24">
        <v>637576</v>
      </c>
      <c r="H58" s="23">
        <v>668702</v>
      </c>
      <c r="I58" s="23">
        <f t="shared" si="0"/>
        <v>3933266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3728938</v>
      </c>
      <c r="E59" s="8">
        <v>1000591</v>
      </c>
      <c r="F59" s="23">
        <v>349720</v>
      </c>
      <c r="G59" s="24">
        <v>343075</v>
      </c>
      <c r="H59" s="23">
        <v>342430</v>
      </c>
      <c r="I59" s="23">
        <f t="shared" si="0"/>
        <v>2035816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1859611</v>
      </c>
      <c r="E60" s="8">
        <v>478211</v>
      </c>
      <c r="F60" s="23">
        <v>164014</v>
      </c>
      <c r="G60" s="24">
        <v>153975</v>
      </c>
      <c r="H60" s="23">
        <v>166281</v>
      </c>
      <c r="I60" s="23">
        <f t="shared" si="0"/>
        <v>962481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3409715</v>
      </c>
      <c r="E61" s="8">
        <v>910398</v>
      </c>
      <c r="F61" s="23">
        <v>314523</v>
      </c>
      <c r="G61" s="24">
        <v>290493</v>
      </c>
      <c r="H61" s="23">
        <v>297317</v>
      </c>
      <c r="I61" s="23">
        <f t="shared" si="0"/>
        <v>1812731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1952715</v>
      </c>
      <c r="E62" s="8">
        <v>518551</v>
      </c>
      <c r="F62" s="23">
        <v>179945</v>
      </c>
      <c r="G62" s="24">
        <v>168707</v>
      </c>
      <c r="H62" s="23">
        <v>169907</v>
      </c>
      <c r="I62" s="23">
        <f t="shared" si="0"/>
        <v>1037110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7237622</v>
      </c>
      <c r="E63" s="8">
        <v>1890122</v>
      </c>
      <c r="F63" s="23">
        <v>664254</v>
      </c>
      <c r="G63" s="24">
        <v>615501</v>
      </c>
      <c r="H63" s="23">
        <v>622138</v>
      </c>
      <c r="I63" s="23">
        <f t="shared" si="0"/>
        <v>3792015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8621357</v>
      </c>
      <c r="E64" s="8">
        <v>2099899</v>
      </c>
      <c r="F64" s="23">
        <v>719899</v>
      </c>
      <c r="G64" s="24">
        <v>701724</v>
      </c>
      <c r="H64" s="23">
        <v>683592</v>
      </c>
      <c r="I64" s="23">
        <f t="shared" si="0"/>
        <v>4205114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4709027</v>
      </c>
      <c r="E65" s="8">
        <v>1236083</v>
      </c>
      <c r="F65" s="23">
        <v>418475</v>
      </c>
      <c r="G65" s="24">
        <v>390848</v>
      </c>
      <c r="H65" s="23">
        <v>409419</v>
      </c>
      <c r="I65" s="23">
        <f t="shared" si="0"/>
        <v>2454825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5115403</v>
      </c>
      <c r="E66" s="8">
        <v>1329237</v>
      </c>
      <c r="F66" s="23">
        <v>450078</v>
      </c>
      <c r="G66" s="24">
        <v>429851</v>
      </c>
      <c r="H66" s="23">
        <v>444456</v>
      </c>
      <c r="I66" s="23">
        <f t="shared" si="0"/>
        <v>2653622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7806463</v>
      </c>
      <c r="E67" s="8">
        <v>2049236</v>
      </c>
      <c r="F67" s="23">
        <v>714802</v>
      </c>
      <c r="G67" s="24">
        <v>649674</v>
      </c>
      <c r="H67" s="23">
        <v>691410</v>
      </c>
      <c r="I67" s="23">
        <f t="shared" si="0"/>
        <v>4105122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4198189</v>
      </c>
      <c r="E68" s="8">
        <v>1121798</v>
      </c>
      <c r="F68" s="23">
        <v>386968</v>
      </c>
      <c r="G68" s="24">
        <v>359936</v>
      </c>
      <c r="H68" s="23">
        <v>367054</v>
      </c>
      <c r="I68" s="23">
        <f t="shared" si="0"/>
        <v>2235756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5244255</v>
      </c>
      <c r="E69" s="8">
        <v>1351473</v>
      </c>
      <c r="F69" s="23">
        <v>458652</v>
      </c>
      <c r="G69" s="24">
        <v>432009</v>
      </c>
      <c r="H69" s="23">
        <v>456242</v>
      </c>
      <c r="I69" s="23">
        <f t="shared" si="0"/>
        <v>2698376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2038408</v>
      </c>
      <c r="E70" s="8">
        <v>511971</v>
      </c>
      <c r="F70" s="23">
        <v>172538</v>
      </c>
      <c r="G70" s="24">
        <v>160514</v>
      </c>
      <c r="H70" s="23">
        <v>168185</v>
      </c>
      <c r="I70" s="23">
        <f t="shared" si="0"/>
        <v>1013208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5128072</v>
      </c>
      <c r="E71" s="8">
        <v>1328189</v>
      </c>
      <c r="F71" s="23">
        <v>442126</v>
      </c>
      <c r="G71" s="24">
        <v>417216</v>
      </c>
      <c r="H71" s="23">
        <v>430070</v>
      </c>
      <c r="I71" s="23">
        <f aca="true" t="shared" si="1" ref="I71:I121">F71+G71+H71+E71</f>
        <v>2617601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6176288</v>
      </c>
      <c r="E72" s="8">
        <v>1589749</v>
      </c>
      <c r="F72" s="23">
        <v>545313</v>
      </c>
      <c r="G72" s="24">
        <v>499340</v>
      </c>
      <c r="H72" s="23">
        <v>518412</v>
      </c>
      <c r="I72" s="23">
        <f t="shared" si="1"/>
        <v>3152814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3414767</v>
      </c>
      <c r="E73" s="8">
        <v>914711</v>
      </c>
      <c r="F73" s="23">
        <v>298346</v>
      </c>
      <c r="G73" s="24">
        <v>285172</v>
      </c>
      <c r="H73" s="23">
        <v>287030</v>
      </c>
      <c r="I73" s="23">
        <f t="shared" si="1"/>
        <v>1785259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4880497</v>
      </c>
      <c r="E74" s="8">
        <v>1276913</v>
      </c>
      <c r="F74" s="23">
        <v>442047</v>
      </c>
      <c r="G74" s="24">
        <v>395311</v>
      </c>
      <c r="H74" s="23">
        <v>421644</v>
      </c>
      <c r="I74" s="23">
        <f t="shared" si="1"/>
        <v>2535915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11031184</v>
      </c>
      <c r="E75" s="8">
        <v>2760667</v>
      </c>
      <c r="F75" s="23">
        <v>935971</v>
      </c>
      <c r="G75" s="24">
        <v>864050</v>
      </c>
      <c r="H75" s="23">
        <v>895535</v>
      </c>
      <c r="I75" s="23">
        <f t="shared" si="1"/>
        <v>5456223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5811305</v>
      </c>
      <c r="E76" s="8">
        <v>1504418</v>
      </c>
      <c r="F76" s="23">
        <v>519695</v>
      </c>
      <c r="G76" s="24">
        <v>473604</v>
      </c>
      <c r="H76" s="23">
        <v>483747</v>
      </c>
      <c r="I76" s="23">
        <f t="shared" si="1"/>
        <v>2981464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2770012</v>
      </c>
      <c r="E77" s="8">
        <v>723003</v>
      </c>
      <c r="F77" s="23">
        <v>243687</v>
      </c>
      <c r="G77" s="24">
        <v>233475</v>
      </c>
      <c r="H77" s="23">
        <v>244801</v>
      </c>
      <c r="I77" s="23">
        <f t="shared" si="1"/>
        <v>1444966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2193106</v>
      </c>
      <c r="E78" s="8">
        <v>573858</v>
      </c>
      <c r="F78" s="23">
        <v>195397</v>
      </c>
      <c r="G78" s="24">
        <v>184843</v>
      </c>
      <c r="H78" s="23">
        <v>188858</v>
      </c>
      <c r="I78" s="23">
        <f t="shared" si="1"/>
        <v>1142956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2845640</v>
      </c>
      <c r="E79" s="8">
        <v>726254</v>
      </c>
      <c r="F79" s="23">
        <v>248381</v>
      </c>
      <c r="G79" s="24">
        <v>208610</v>
      </c>
      <c r="H79" s="23">
        <v>231245</v>
      </c>
      <c r="I79" s="23">
        <f t="shared" si="1"/>
        <v>1414490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5287030</v>
      </c>
      <c r="E80" s="8">
        <v>1315543</v>
      </c>
      <c r="F80" s="23">
        <v>449725</v>
      </c>
      <c r="G80" s="24">
        <v>395851</v>
      </c>
      <c r="H80" s="23">
        <v>446311</v>
      </c>
      <c r="I80" s="23">
        <f t="shared" si="1"/>
        <v>2607430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5001462</v>
      </c>
      <c r="E81" s="8">
        <v>1220229</v>
      </c>
      <c r="F81" s="23">
        <v>413085</v>
      </c>
      <c r="G81" s="24">
        <v>382039</v>
      </c>
      <c r="H81" s="23">
        <v>405771</v>
      </c>
      <c r="I81" s="23">
        <f t="shared" si="1"/>
        <v>2421124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6048456</v>
      </c>
      <c r="E82" s="8">
        <v>1567903</v>
      </c>
      <c r="F82" s="23">
        <v>538782</v>
      </c>
      <c r="G82" s="24">
        <v>489723</v>
      </c>
      <c r="H82" s="23">
        <v>517996</v>
      </c>
      <c r="I82" s="23">
        <f t="shared" si="1"/>
        <v>3114404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2324770</v>
      </c>
      <c r="E83" s="8">
        <v>600258</v>
      </c>
      <c r="F83" s="23">
        <v>203437</v>
      </c>
      <c r="G83" s="24">
        <v>193808</v>
      </c>
      <c r="H83" s="23">
        <v>195636</v>
      </c>
      <c r="I83" s="23">
        <f t="shared" si="1"/>
        <v>1193139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1764947</v>
      </c>
      <c r="E84" s="8">
        <v>442504</v>
      </c>
      <c r="F84" s="23">
        <v>145230</v>
      </c>
      <c r="G84" s="24">
        <v>134240</v>
      </c>
      <c r="H84" s="23">
        <v>140877</v>
      </c>
      <c r="I84" s="23">
        <f t="shared" si="1"/>
        <v>862851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3664248</v>
      </c>
      <c r="E85" s="8">
        <v>953492</v>
      </c>
      <c r="F85" s="23">
        <v>326333</v>
      </c>
      <c r="G85" s="24">
        <v>291868</v>
      </c>
      <c r="H85" s="23">
        <v>312962</v>
      </c>
      <c r="I85" s="23">
        <f t="shared" si="1"/>
        <v>1884655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5061022</v>
      </c>
      <c r="E86" s="8">
        <v>1252165</v>
      </c>
      <c r="F86" s="23">
        <v>436314</v>
      </c>
      <c r="G86" s="24">
        <v>394305</v>
      </c>
      <c r="H86" s="23">
        <v>418688</v>
      </c>
      <c r="I86" s="23">
        <f t="shared" si="1"/>
        <v>2501472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2201399</v>
      </c>
      <c r="E87" s="8">
        <v>580677</v>
      </c>
      <c r="F87" s="23">
        <v>201291</v>
      </c>
      <c r="G87" s="24">
        <v>186971</v>
      </c>
      <c r="H87" s="23">
        <v>192347</v>
      </c>
      <c r="I87" s="23">
        <f t="shared" si="1"/>
        <v>1161286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8088933</v>
      </c>
      <c r="E88" s="8">
        <v>2090306</v>
      </c>
      <c r="F88" s="23">
        <v>718097</v>
      </c>
      <c r="G88" s="24">
        <v>673931</v>
      </c>
      <c r="H88" s="23">
        <v>700341</v>
      </c>
      <c r="I88" s="23">
        <f t="shared" si="1"/>
        <v>4182675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1757370</v>
      </c>
      <c r="E89" s="8">
        <v>444161</v>
      </c>
      <c r="F89" s="23">
        <v>153780</v>
      </c>
      <c r="G89" s="24">
        <v>140354</v>
      </c>
      <c r="H89" s="23">
        <v>146077</v>
      </c>
      <c r="I89" s="23">
        <f t="shared" si="1"/>
        <v>884372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4512240</v>
      </c>
      <c r="E90" s="8">
        <v>1171381</v>
      </c>
      <c r="F90" s="23">
        <v>394437</v>
      </c>
      <c r="G90" s="24">
        <v>378550</v>
      </c>
      <c r="H90" s="23">
        <v>398019</v>
      </c>
      <c r="I90" s="23">
        <f t="shared" si="1"/>
        <v>2342387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9736910</v>
      </c>
      <c r="E91" s="8">
        <v>2363140</v>
      </c>
      <c r="F91" s="23">
        <v>795627</v>
      </c>
      <c r="G91" s="24">
        <v>753035</v>
      </c>
      <c r="H91" s="23">
        <v>801036</v>
      </c>
      <c r="I91" s="23">
        <f t="shared" si="1"/>
        <v>4712838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2638833</v>
      </c>
      <c r="E92" s="8">
        <v>709698</v>
      </c>
      <c r="F92" s="23">
        <v>242492</v>
      </c>
      <c r="G92" s="24">
        <v>226245</v>
      </c>
      <c r="H92" s="23">
        <v>233519</v>
      </c>
      <c r="I92" s="23">
        <f t="shared" si="1"/>
        <v>1411954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3297237</v>
      </c>
      <c r="E93" s="8">
        <v>871446</v>
      </c>
      <c r="F93" s="23">
        <v>295309</v>
      </c>
      <c r="G93" s="24">
        <v>281128</v>
      </c>
      <c r="H93" s="23">
        <v>290245</v>
      </c>
      <c r="I93" s="23">
        <f t="shared" si="1"/>
        <v>1738128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4300068</v>
      </c>
      <c r="E94" s="8">
        <v>1062157</v>
      </c>
      <c r="F94" s="23">
        <v>368891</v>
      </c>
      <c r="G94" s="24">
        <v>343901</v>
      </c>
      <c r="H94" s="23">
        <v>383326</v>
      </c>
      <c r="I94" s="23">
        <f t="shared" si="1"/>
        <v>2158275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3416360</v>
      </c>
      <c r="E95" s="8">
        <v>937899</v>
      </c>
      <c r="F95" s="23">
        <v>304282</v>
      </c>
      <c r="G95" s="24">
        <v>287517</v>
      </c>
      <c r="H95" s="23">
        <v>290178</v>
      </c>
      <c r="I95" s="23">
        <f t="shared" si="1"/>
        <v>1819876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2425275</v>
      </c>
      <c r="E96" s="8">
        <v>634429</v>
      </c>
      <c r="F96" s="23">
        <v>214841</v>
      </c>
      <c r="G96" s="24">
        <v>200882</v>
      </c>
      <c r="H96" s="23">
        <v>201729</v>
      </c>
      <c r="I96" s="23">
        <f t="shared" si="1"/>
        <v>1251881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2726588</v>
      </c>
      <c r="E97" s="8">
        <v>713152</v>
      </c>
      <c r="F97" s="23">
        <v>245366</v>
      </c>
      <c r="G97" s="24">
        <v>225924</v>
      </c>
      <c r="H97" s="23">
        <v>237602</v>
      </c>
      <c r="I97" s="23">
        <f t="shared" si="1"/>
        <v>1422044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5212342</v>
      </c>
      <c r="E98" s="8">
        <v>1388350</v>
      </c>
      <c r="F98" s="23">
        <v>478781</v>
      </c>
      <c r="G98" s="24">
        <v>443809</v>
      </c>
      <c r="H98" s="23">
        <v>458781</v>
      </c>
      <c r="I98" s="23">
        <f t="shared" si="1"/>
        <v>2769721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7431349</v>
      </c>
      <c r="E99" s="8">
        <v>1848538</v>
      </c>
      <c r="F99" s="23">
        <v>632567</v>
      </c>
      <c r="G99" s="24">
        <v>603827</v>
      </c>
      <c r="H99" s="23">
        <v>634052</v>
      </c>
      <c r="I99" s="23">
        <f t="shared" si="1"/>
        <v>3718984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10906076</v>
      </c>
      <c r="E100" s="8">
        <v>2839368</v>
      </c>
      <c r="F100" s="23">
        <v>987703</v>
      </c>
      <c r="G100" s="24">
        <v>926153</v>
      </c>
      <c r="H100" s="23">
        <v>959151</v>
      </c>
      <c r="I100" s="23">
        <f t="shared" si="1"/>
        <v>5712375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5296521</v>
      </c>
      <c r="E101" s="8">
        <v>1421558</v>
      </c>
      <c r="F101" s="23">
        <v>492521</v>
      </c>
      <c r="G101" s="24">
        <v>457288</v>
      </c>
      <c r="H101" s="23">
        <v>473313</v>
      </c>
      <c r="I101" s="23">
        <f t="shared" si="1"/>
        <v>2844680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1515413</v>
      </c>
      <c r="E102" s="8">
        <v>394341</v>
      </c>
      <c r="F102" s="23">
        <v>137539</v>
      </c>
      <c r="G102" s="24">
        <v>123836</v>
      </c>
      <c r="H102" s="23">
        <v>132182</v>
      </c>
      <c r="I102" s="23">
        <f t="shared" si="1"/>
        <v>787898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4447509</v>
      </c>
      <c r="E103" s="8">
        <v>1157646</v>
      </c>
      <c r="F103" s="23">
        <v>399338</v>
      </c>
      <c r="G103" s="24">
        <v>358942</v>
      </c>
      <c r="H103" s="23">
        <v>374734</v>
      </c>
      <c r="I103" s="23">
        <f t="shared" si="1"/>
        <v>2290660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2056055</v>
      </c>
      <c r="E104" s="8">
        <v>525978</v>
      </c>
      <c r="F104" s="23">
        <v>182472</v>
      </c>
      <c r="G104" s="24">
        <v>182319</v>
      </c>
      <c r="H104" s="23">
        <v>180842</v>
      </c>
      <c r="I104" s="23">
        <f t="shared" si="1"/>
        <v>1071611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5889747</v>
      </c>
      <c r="E105" s="8">
        <v>1463239</v>
      </c>
      <c r="F105" s="23">
        <v>503647</v>
      </c>
      <c r="G105" s="24">
        <v>476265</v>
      </c>
      <c r="H105" s="23">
        <v>473814</v>
      </c>
      <c r="I105" s="23">
        <f t="shared" si="1"/>
        <v>2916965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5405881</v>
      </c>
      <c r="E106" s="8">
        <v>1408436</v>
      </c>
      <c r="F106" s="23">
        <v>484786</v>
      </c>
      <c r="G106" s="24">
        <v>455049</v>
      </c>
      <c r="H106" s="23">
        <v>474855</v>
      </c>
      <c r="I106" s="23">
        <f t="shared" si="1"/>
        <v>2823126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5129945</v>
      </c>
      <c r="E107" s="8">
        <v>1307879</v>
      </c>
      <c r="F107" s="23">
        <v>440054</v>
      </c>
      <c r="G107" s="24">
        <v>413170</v>
      </c>
      <c r="H107" s="23">
        <v>424349</v>
      </c>
      <c r="I107" s="23">
        <f t="shared" si="1"/>
        <v>2585452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6306033</v>
      </c>
      <c r="E108" s="8">
        <v>1581930</v>
      </c>
      <c r="F108" s="23">
        <v>545977</v>
      </c>
      <c r="G108" s="24">
        <v>501436</v>
      </c>
      <c r="H108" s="23">
        <v>541863</v>
      </c>
      <c r="I108" s="23">
        <f t="shared" si="1"/>
        <v>3171206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2775665</v>
      </c>
      <c r="E109" s="8">
        <v>725062</v>
      </c>
      <c r="F109" s="23">
        <v>258196</v>
      </c>
      <c r="G109" s="24">
        <v>230805</v>
      </c>
      <c r="H109" s="23">
        <v>223838</v>
      </c>
      <c r="I109" s="23">
        <f t="shared" si="1"/>
        <v>1437901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3323722</v>
      </c>
      <c r="E110" s="8">
        <v>864277</v>
      </c>
      <c r="F110" s="23">
        <v>293975</v>
      </c>
      <c r="G110" s="24">
        <v>267696</v>
      </c>
      <c r="H110" s="23">
        <v>303945</v>
      </c>
      <c r="I110" s="23">
        <f t="shared" si="1"/>
        <v>1729893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2520566</v>
      </c>
      <c r="E111" s="8">
        <v>613909</v>
      </c>
      <c r="F111" s="23">
        <v>206429</v>
      </c>
      <c r="G111" s="24">
        <v>198024</v>
      </c>
      <c r="H111" s="23">
        <v>197086</v>
      </c>
      <c r="I111" s="23">
        <f t="shared" si="1"/>
        <v>1215448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2427650</v>
      </c>
      <c r="E112" s="8">
        <v>651039</v>
      </c>
      <c r="F112" s="23">
        <v>225506</v>
      </c>
      <c r="G112" s="24">
        <v>200018</v>
      </c>
      <c r="H112" s="23">
        <v>228321</v>
      </c>
      <c r="I112" s="23">
        <f t="shared" si="1"/>
        <v>1304884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6091744</v>
      </c>
      <c r="E113" s="8">
        <v>1622543</v>
      </c>
      <c r="F113" s="23">
        <v>568872</v>
      </c>
      <c r="G113" s="24">
        <v>532781</v>
      </c>
      <c r="H113" s="23">
        <v>554726</v>
      </c>
      <c r="I113" s="23">
        <f t="shared" si="1"/>
        <v>3278922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10177960</v>
      </c>
      <c r="E114" s="8">
        <v>2624144</v>
      </c>
      <c r="F114" s="23">
        <v>900324</v>
      </c>
      <c r="G114" s="24">
        <v>868037</v>
      </c>
      <c r="H114" s="23">
        <v>894503</v>
      </c>
      <c r="I114" s="23">
        <f t="shared" si="1"/>
        <v>5287008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2782279</v>
      </c>
      <c r="E115" s="8">
        <v>759950</v>
      </c>
      <c r="F115" s="23">
        <v>259981</v>
      </c>
      <c r="G115" s="24">
        <v>245299</v>
      </c>
      <c r="H115" s="23">
        <v>250277</v>
      </c>
      <c r="I115" s="23">
        <f t="shared" si="1"/>
        <v>1515507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4466655</v>
      </c>
      <c r="E116" s="8">
        <v>1183946</v>
      </c>
      <c r="F116" s="23">
        <v>396152</v>
      </c>
      <c r="G116" s="24">
        <v>364744</v>
      </c>
      <c r="H116" s="23">
        <v>383594</v>
      </c>
      <c r="I116" s="23">
        <f t="shared" si="1"/>
        <v>2328436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2644708</v>
      </c>
      <c r="E117" s="8">
        <v>679411</v>
      </c>
      <c r="F117" s="23">
        <v>231369</v>
      </c>
      <c r="G117" s="24">
        <v>215668</v>
      </c>
      <c r="H117" s="23">
        <v>219897</v>
      </c>
      <c r="I117" s="23">
        <f t="shared" si="1"/>
        <v>1346345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5817931</v>
      </c>
      <c r="E118" s="8">
        <v>1438156</v>
      </c>
      <c r="F118" s="23">
        <v>496366</v>
      </c>
      <c r="G118" s="24">
        <v>465904</v>
      </c>
      <c r="H118" s="23">
        <v>491878</v>
      </c>
      <c r="I118" s="23">
        <f t="shared" si="1"/>
        <v>2892304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2560001</v>
      </c>
      <c r="E119" s="8">
        <v>655262</v>
      </c>
      <c r="F119" s="23">
        <v>230795</v>
      </c>
      <c r="G119" s="24">
        <v>206781</v>
      </c>
      <c r="H119" s="23">
        <v>221227</v>
      </c>
      <c r="I119" s="23">
        <f t="shared" si="1"/>
        <v>1314065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2180998</v>
      </c>
      <c r="E120" s="8">
        <v>541368</v>
      </c>
      <c r="F120" s="23">
        <v>180914</v>
      </c>
      <c r="G120" s="24">
        <v>183344</v>
      </c>
      <c r="H120" s="23">
        <v>180363</v>
      </c>
      <c r="I120" s="23">
        <f t="shared" si="1"/>
        <v>1085989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4752137</v>
      </c>
      <c r="E121" s="8">
        <v>1200238</v>
      </c>
      <c r="F121" s="23">
        <v>410489</v>
      </c>
      <c r="G121" s="24">
        <v>365986</v>
      </c>
      <c r="H121" s="23">
        <v>384177</v>
      </c>
      <c r="I121" s="23">
        <f t="shared" si="1"/>
        <v>2360890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877766107</v>
      </c>
      <c r="E122" s="14">
        <v>79462888</v>
      </c>
      <c r="F122" s="14">
        <f t="shared" si="2"/>
        <v>80083120</v>
      </c>
      <c r="G122" s="14">
        <f t="shared" si="2"/>
        <v>71544428</v>
      </c>
      <c r="H122" s="14">
        <f t="shared" si="2"/>
        <v>76765181</v>
      </c>
      <c r="I122" s="14">
        <f t="shared" si="2"/>
        <v>455237562</v>
      </c>
    </row>
    <row r="124" ht="14.25">
      <c r="A124" s="3" t="s">
        <v>148</v>
      </c>
    </row>
    <row r="125" ht="14.25">
      <c r="A125" s="3" t="s">
        <v>149</v>
      </c>
    </row>
  </sheetData>
  <sheetProtection/>
  <mergeCells count="9">
    <mergeCell ref="A122:C122"/>
    <mergeCell ref="B1:I1"/>
    <mergeCell ref="D4:D5"/>
    <mergeCell ref="E4:E5"/>
    <mergeCell ref="F4:H4"/>
    <mergeCell ref="I4:I5"/>
    <mergeCell ref="B4:B5"/>
    <mergeCell ref="A4:A5"/>
    <mergeCell ref="C4:C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106" sqref="D10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146</v>
      </c>
      <c r="C1" s="188"/>
      <c r="D1" s="188"/>
      <c r="E1" s="188"/>
      <c r="F1" s="188"/>
      <c r="G1" s="188"/>
      <c r="H1" s="188"/>
      <c r="I1" s="188"/>
    </row>
    <row r="4" spans="1:9" ht="30.75" customHeight="1">
      <c r="A4" s="136" t="s">
        <v>121</v>
      </c>
      <c r="B4" s="136" t="s">
        <v>120</v>
      </c>
      <c r="C4" s="136" t="s">
        <v>119</v>
      </c>
      <c r="D4" s="182" t="s">
        <v>161</v>
      </c>
      <c r="E4" s="182" t="s">
        <v>162</v>
      </c>
      <c r="F4" s="179" t="s">
        <v>163</v>
      </c>
      <c r="G4" s="180"/>
      <c r="H4" s="181"/>
      <c r="I4" s="184" t="s">
        <v>165</v>
      </c>
    </row>
    <row r="5" spans="1:9" ht="29.25" customHeight="1">
      <c r="A5" s="137"/>
      <c r="B5" s="137"/>
      <c r="C5" s="137"/>
      <c r="D5" s="183"/>
      <c r="E5" s="183"/>
      <c r="F5" s="30" t="s">
        <v>151</v>
      </c>
      <c r="G5" s="102" t="s">
        <v>152</v>
      </c>
      <c r="H5" s="30" t="s">
        <v>153</v>
      </c>
      <c r="I5" s="18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/>
      <c r="F6" s="23"/>
      <c r="G6" s="24"/>
      <c r="H6" s="23"/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/>
      <c r="F7" s="23"/>
      <c r="G7" s="24"/>
      <c r="H7" s="23"/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/>
      <c r="F8" s="23"/>
      <c r="G8" s="24"/>
      <c r="H8" s="23"/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/>
      <c r="F9" s="23"/>
      <c r="G9" s="24"/>
      <c r="H9" s="23"/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/>
      <c r="F10" s="23"/>
      <c r="G10" s="24"/>
      <c r="H10" s="23"/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/>
      <c r="F11" s="23"/>
      <c r="G11" s="24"/>
      <c r="H11" s="23"/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28"/>
      <c r="F29" s="23"/>
      <c r="G29" s="27"/>
      <c r="H29" s="26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22000</v>
      </c>
      <c r="E106" s="8">
        <v>2200</v>
      </c>
      <c r="F106" s="23">
        <v>2200</v>
      </c>
      <c r="G106" s="24">
        <v>2200</v>
      </c>
      <c r="H106" s="23">
        <v>2200</v>
      </c>
      <c r="I106" s="23">
        <f t="shared" si="1"/>
        <v>8800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22000</v>
      </c>
      <c r="E122" s="14">
        <f t="shared" si="2"/>
        <v>2200</v>
      </c>
      <c r="F122" s="14">
        <f t="shared" si="2"/>
        <v>2200</v>
      </c>
      <c r="G122" s="14">
        <f t="shared" si="2"/>
        <v>2200</v>
      </c>
      <c r="H122" s="14">
        <f t="shared" si="2"/>
        <v>2200</v>
      </c>
      <c r="I122" s="14">
        <f t="shared" si="2"/>
        <v>8800</v>
      </c>
    </row>
    <row r="124" ht="14.25">
      <c r="A124" s="3" t="s">
        <v>148</v>
      </c>
    </row>
    <row r="125" ht="14.25">
      <c r="A125" s="3" t="s">
        <v>149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126"/>
  <sheetViews>
    <sheetView view="pageBreakPreview" zoomScaleSheetLayoutView="100" zoomScalePageLayoutView="0" workbookViewId="0" topLeftCell="A1">
      <pane xSplit="3" ySplit="6" topLeftCell="D19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C1" sqref="C1:G1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19.7109375" style="70" customWidth="1"/>
    <col min="5" max="5" width="15.421875" style="70" customWidth="1"/>
    <col min="6" max="6" width="21.7109375" style="70" customWidth="1"/>
    <col min="7" max="7" width="15.00390625" style="70" customWidth="1"/>
    <col min="8" max="8" width="15.8515625" style="70" customWidth="1"/>
    <col min="9" max="9" width="16.28125" style="72" customWidth="1"/>
    <col min="10" max="10" width="9.140625" style="63" customWidth="1"/>
    <col min="11" max="11" width="14.140625" style="63" customWidth="1"/>
    <col min="12" max="16384" width="9.140625" style="63" customWidth="1"/>
  </cols>
  <sheetData>
    <row r="1" spans="3:7" ht="45.75" customHeight="1">
      <c r="C1" s="189" t="s">
        <v>147</v>
      </c>
      <c r="D1" s="189"/>
      <c r="E1" s="189"/>
      <c r="F1" s="189"/>
      <c r="G1" s="189"/>
    </row>
    <row r="2" ht="12">
      <c r="C2" s="116" t="s">
        <v>197</v>
      </c>
    </row>
    <row r="3" spans="4:5" ht="11.25">
      <c r="D3" s="72"/>
      <c r="E3" s="72"/>
    </row>
    <row r="5" spans="1:9" ht="67.5" customHeight="1">
      <c r="A5" s="65" t="s">
        <v>121</v>
      </c>
      <c r="B5" s="65" t="s">
        <v>120</v>
      </c>
      <c r="C5" s="66" t="s">
        <v>119</v>
      </c>
      <c r="D5" s="73" t="s">
        <v>175</v>
      </c>
      <c r="E5" s="74" t="s">
        <v>157</v>
      </c>
      <c r="F5" s="74" t="s">
        <v>189</v>
      </c>
      <c r="G5" s="74" t="s">
        <v>155</v>
      </c>
      <c r="H5" s="74" t="s">
        <v>156</v>
      </c>
      <c r="I5" s="75" t="s">
        <v>176</v>
      </c>
    </row>
    <row r="6" spans="1:12" ht="11.25" customHeight="1">
      <c r="A6" s="67">
        <v>1</v>
      </c>
      <c r="B6" s="65" t="s">
        <v>70</v>
      </c>
      <c r="C6" s="65" t="s">
        <v>118</v>
      </c>
      <c r="D6" s="77">
        <v>7328445</v>
      </c>
      <c r="E6" s="77">
        <v>1920402</v>
      </c>
      <c r="F6" s="77">
        <v>643318</v>
      </c>
      <c r="G6" s="78">
        <v>506009</v>
      </c>
      <c r="H6" s="77">
        <v>633046</v>
      </c>
      <c r="I6" s="107">
        <f>E6+F6+G6+H6</f>
        <v>3702775</v>
      </c>
      <c r="K6" s="63">
        <f>E6+F6+G6+H6</f>
        <v>3702775</v>
      </c>
      <c r="L6" s="63" t="b">
        <f>I6=K6</f>
        <v>1</v>
      </c>
    </row>
    <row r="7" spans="1:12" ht="11.25" customHeight="1">
      <c r="A7" s="67">
        <v>2</v>
      </c>
      <c r="B7" s="65" t="s">
        <v>70</v>
      </c>
      <c r="C7" s="65" t="s">
        <v>117</v>
      </c>
      <c r="D7" s="77">
        <v>8319142</v>
      </c>
      <c r="E7" s="77">
        <v>2056917</v>
      </c>
      <c r="F7" s="77">
        <v>712731</v>
      </c>
      <c r="G7" s="78">
        <v>945009</v>
      </c>
      <c r="H7" s="77">
        <v>376313</v>
      </c>
      <c r="I7" s="107">
        <f aca="true" t="shared" si="0" ref="I7:I70">E7+F7+G7+H7</f>
        <v>4090970</v>
      </c>
      <c r="K7" s="63">
        <f aca="true" t="shared" si="1" ref="K7:K70">E7+F7+G7+H7</f>
        <v>4090970</v>
      </c>
      <c r="L7" s="63" t="b">
        <f aca="true" t="shared" si="2" ref="L7:L70">I7=K7</f>
        <v>1</v>
      </c>
    </row>
    <row r="8" spans="1:12" ht="11.25" customHeight="1">
      <c r="A8" s="67">
        <v>3</v>
      </c>
      <c r="B8" s="65" t="s">
        <v>70</v>
      </c>
      <c r="C8" s="65" t="s">
        <v>116</v>
      </c>
      <c r="D8" s="77">
        <v>5220172</v>
      </c>
      <c r="E8" s="77">
        <v>1267597</v>
      </c>
      <c r="F8" s="77">
        <v>431831</v>
      </c>
      <c r="G8" s="78">
        <v>358945</v>
      </c>
      <c r="H8" s="77">
        <v>477138</v>
      </c>
      <c r="I8" s="107">
        <f t="shared" si="0"/>
        <v>2535511</v>
      </c>
      <c r="K8" s="63">
        <f t="shared" si="1"/>
        <v>2535511</v>
      </c>
      <c r="L8" s="63" t="b">
        <f t="shared" si="2"/>
        <v>1</v>
      </c>
    </row>
    <row r="9" spans="1:12" ht="11.25" customHeight="1">
      <c r="A9" s="67">
        <v>4</v>
      </c>
      <c r="B9" s="65" t="s">
        <v>70</v>
      </c>
      <c r="C9" s="65" t="s">
        <v>115</v>
      </c>
      <c r="D9" s="77">
        <v>9267495</v>
      </c>
      <c r="E9" s="77">
        <v>2344167</v>
      </c>
      <c r="F9" s="77">
        <v>793710</v>
      </c>
      <c r="G9" s="78">
        <v>1058413</v>
      </c>
      <c r="H9" s="77">
        <v>499319</v>
      </c>
      <c r="I9" s="107">
        <f t="shared" si="0"/>
        <v>4695609</v>
      </c>
      <c r="K9" s="63">
        <f t="shared" si="1"/>
        <v>4695609</v>
      </c>
      <c r="L9" s="63" t="b">
        <f t="shared" si="2"/>
        <v>1</v>
      </c>
    </row>
    <row r="10" spans="1:12" ht="11.25" customHeight="1">
      <c r="A10" s="67">
        <v>5</v>
      </c>
      <c r="B10" s="65" t="s">
        <v>70</v>
      </c>
      <c r="C10" s="65" t="s">
        <v>114</v>
      </c>
      <c r="D10" s="77">
        <v>3564157</v>
      </c>
      <c r="E10" s="77">
        <v>891321</v>
      </c>
      <c r="F10" s="77">
        <v>293194</v>
      </c>
      <c r="G10" s="78">
        <v>266298</v>
      </c>
      <c r="H10" s="77">
        <v>310737</v>
      </c>
      <c r="I10" s="107">
        <f t="shared" si="0"/>
        <v>1761550</v>
      </c>
      <c r="K10" s="63">
        <f t="shared" si="1"/>
        <v>1761550</v>
      </c>
      <c r="L10" s="63" t="b">
        <f t="shared" si="2"/>
        <v>1</v>
      </c>
    </row>
    <row r="11" spans="1:12" ht="11.25" customHeight="1">
      <c r="A11" s="67">
        <v>6</v>
      </c>
      <c r="B11" s="65" t="s">
        <v>70</v>
      </c>
      <c r="C11" s="65" t="s">
        <v>113</v>
      </c>
      <c r="D11" s="77">
        <v>7470942</v>
      </c>
      <c r="E11" s="77">
        <v>1850518</v>
      </c>
      <c r="F11" s="77">
        <v>609182</v>
      </c>
      <c r="G11" s="78">
        <v>513422</v>
      </c>
      <c r="H11" s="77">
        <v>686875</v>
      </c>
      <c r="I11" s="107">
        <f t="shared" si="0"/>
        <v>3659997</v>
      </c>
      <c r="K11" s="63">
        <f t="shared" si="1"/>
        <v>3659997</v>
      </c>
      <c r="L11" s="63" t="b">
        <f t="shared" si="2"/>
        <v>1</v>
      </c>
    </row>
    <row r="12" spans="1:12" ht="11.25" customHeight="1">
      <c r="A12" s="67">
        <v>7</v>
      </c>
      <c r="B12" s="65" t="s">
        <v>70</v>
      </c>
      <c r="C12" s="65" t="s">
        <v>112</v>
      </c>
      <c r="D12" s="77">
        <v>6003243</v>
      </c>
      <c r="E12" s="77">
        <v>1446371</v>
      </c>
      <c r="F12" s="77">
        <v>471046</v>
      </c>
      <c r="G12" s="78">
        <v>389792</v>
      </c>
      <c r="H12" s="77">
        <v>538819</v>
      </c>
      <c r="I12" s="107">
        <f t="shared" si="0"/>
        <v>2846028</v>
      </c>
      <c r="K12" s="63">
        <f t="shared" si="1"/>
        <v>2846028</v>
      </c>
      <c r="L12" s="63" t="b">
        <f t="shared" si="2"/>
        <v>1</v>
      </c>
    </row>
    <row r="13" spans="1:12" ht="11.25" customHeight="1">
      <c r="A13" s="67">
        <v>8</v>
      </c>
      <c r="B13" s="65" t="s">
        <v>70</v>
      </c>
      <c r="C13" s="65" t="s">
        <v>111</v>
      </c>
      <c r="D13" s="77">
        <v>7703164</v>
      </c>
      <c r="E13" s="77">
        <v>1892781</v>
      </c>
      <c r="F13" s="77">
        <v>651312</v>
      </c>
      <c r="G13" s="78">
        <v>479080</v>
      </c>
      <c r="H13" s="77">
        <v>656150</v>
      </c>
      <c r="I13" s="107">
        <f t="shared" si="0"/>
        <v>3679323</v>
      </c>
      <c r="K13" s="63">
        <f t="shared" si="1"/>
        <v>3679323</v>
      </c>
      <c r="L13" s="63" t="b">
        <f t="shared" si="2"/>
        <v>1</v>
      </c>
    </row>
    <row r="14" spans="1:12" ht="11.25" customHeight="1">
      <c r="A14" s="67">
        <v>9</v>
      </c>
      <c r="B14" s="65" t="s">
        <v>70</v>
      </c>
      <c r="C14" s="65" t="s">
        <v>110</v>
      </c>
      <c r="D14" s="77">
        <v>38212680</v>
      </c>
      <c r="E14" s="77">
        <v>10221045</v>
      </c>
      <c r="F14" s="77">
        <v>3356335</v>
      </c>
      <c r="G14" s="78">
        <v>5058289</v>
      </c>
      <c r="H14" s="77">
        <v>1535027</v>
      </c>
      <c r="I14" s="107">
        <f t="shared" si="0"/>
        <v>20170696</v>
      </c>
      <c r="K14" s="63">
        <f t="shared" si="1"/>
        <v>20170696</v>
      </c>
      <c r="L14" s="63" t="b">
        <f t="shared" si="2"/>
        <v>1</v>
      </c>
    </row>
    <row r="15" spans="1:12" ht="11.25" customHeight="1">
      <c r="A15" s="67">
        <v>10</v>
      </c>
      <c r="B15" s="65" t="s">
        <v>70</v>
      </c>
      <c r="C15" s="65" t="s">
        <v>109</v>
      </c>
      <c r="D15" s="77">
        <v>20771602</v>
      </c>
      <c r="E15" s="77">
        <v>5149250</v>
      </c>
      <c r="F15" s="77">
        <v>1747619</v>
      </c>
      <c r="G15" s="78">
        <v>1461997</v>
      </c>
      <c r="H15" s="77">
        <v>1887343</v>
      </c>
      <c r="I15" s="107">
        <f t="shared" si="0"/>
        <v>10246209</v>
      </c>
      <c r="K15" s="63">
        <f t="shared" si="1"/>
        <v>10246209</v>
      </c>
      <c r="L15" s="63" t="b">
        <f t="shared" si="2"/>
        <v>1</v>
      </c>
    </row>
    <row r="16" spans="1:12" ht="11.25" customHeight="1">
      <c r="A16" s="67">
        <v>11</v>
      </c>
      <c r="B16" s="65" t="s">
        <v>70</v>
      </c>
      <c r="C16" s="65" t="s">
        <v>108</v>
      </c>
      <c r="D16" s="77">
        <v>1704552</v>
      </c>
      <c r="E16" s="77">
        <v>448662</v>
      </c>
      <c r="F16" s="77">
        <v>145436</v>
      </c>
      <c r="G16" s="78">
        <v>196136</v>
      </c>
      <c r="H16" s="77">
        <v>84358</v>
      </c>
      <c r="I16" s="107">
        <f t="shared" si="0"/>
        <v>874592</v>
      </c>
      <c r="K16" s="63">
        <f t="shared" si="1"/>
        <v>874592</v>
      </c>
      <c r="L16" s="63" t="b">
        <f t="shared" si="2"/>
        <v>1</v>
      </c>
    </row>
    <row r="17" spans="1:12" ht="11.25" customHeight="1">
      <c r="A17" s="67">
        <v>12</v>
      </c>
      <c r="B17" s="65" t="s">
        <v>70</v>
      </c>
      <c r="C17" s="65" t="s">
        <v>107</v>
      </c>
      <c r="D17" s="77">
        <v>10673870</v>
      </c>
      <c r="E17" s="77">
        <v>2735141</v>
      </c>
      <c r="F17" s="77">
        <v>926485</v>
      </c>
      <c r="G17" s="78">
        <v>782345</v>
      </c>
      <c r="H17" s="77">
        <v>988722</v>
      </c>
      <c r="I17" s="107">
        <f t="shared" si="0"/>
        <v>5432693</v>
      </c>
      <c r="K17" s="63">
        <f t="shared" si="1"/>
        <v>5432693</v>
      </c>
      <c r="L17" s="63" t="b">
        <f t="shared" si="2"/>
        <v>1</v>
      </c>
    </row>
    <row r="18" spans="1:12" ht="11.25" customHeight="1">
      <c r="A18" s="67">
        <v>13</v>
      </c>
      <c r="B18" s="65" t="s">
        <v>70</v>
      </c>
      <c r="C18" s="65" t="s">
        <v>106</v>
      </c>
      <c r="D18" s="77">
        <v>9552907</v>
      </c>
      <c r="E18" s="77">
        <v>2443097</v>
      </c>
      <c r="F18" s="77">
        <v>811724</v>
      </c>
      <c r="G18" s="78">
        <v>689842</v>
      </c>
      <c r="H18" s="77">
        <v>853655</v>
      </c>
      <c r="I18" s="107">
        <f t="shared" si="0"/>
        <v>4798318</v>
      </c>
      <c r="K18" s="63">
        <f t="shared" si="1"/>
        <v>4798318</v>
      </c>
      <c r="L18" s="63" t="b">
        <f t="shared" si="2"/>
        <v>1</v>
      </c>
    </row>
    <row r="19" spans="1:12" ht="11.25" customHeight="1">
      <c r="A19" s="67">
        <v>14</v>
      </c>
      <c r="B19" s="65" t="s">
        <v>70</v>
      </c>
      <c r="C19" s="65" t="s">
        <v>105</v>
      </c>
      <c r="D19" s="77">
        <v>1768680</v>
      </c>
      <c r="E19" s="77">
        <v>442667</v>
      </c>
      <c r="F19" s="77">
        <v>155873</v>
      </c>
      <c r="G19" s="78">
        <v>123955</v>
      </c>
      <c r="H19" s="77">
        <v>175784</v>
      </c>
      <c r="I19" s="107">
        <f t="shared" si="0"/>
        <v>898279</v>
      </c>
      <c r="K19" s="63">
        <f t="shared" si="1"/>
        <v>898279</v>
      </c>
      <c r="L19" s="63" t="b">
        <f t="shared" si="2"/>
        <v>1</v>
      </c>
    </row>
    <row r="20" spans="1:12" ht="11.25" customHeight="1">
      <c r="A20" s="67">
        <v>15</v>
      </c>
      <c r="B20" s="65" t="s">
        <v>70</v>
      </c>
      <c r="C20" s="65" t="s">
        <v>104</v>
      </c>
      <c r="D20" s="77">
        <v>14117645</v>
      </c>
      <c r="E20" s="77">
        <v>3612541</v>
      </c>
      <c r="F20" s="77">
        <v>1284611</v>
      </c>
      <c r="G20" s="78">
        <v>1049928</v>
      </c>
      <c r="H20" s="77">
        <v>1353485</v>
      </c>
      <c r="I20" s="107">
        <f t="shared" si="0"/>
        <v>7300565</v>
      </c>
      <c r="K20" s="63">
        <f t="shared" si="1"/>
        <v>7300565</v>
      </c>
      <c r="L20" s="63" t="b">
        <f t="shared" si="2"/>
        <v>1</v>
      </c>
    </row>
    <row r="21" spans="1:12" ht="11.25" customHeight="1">
      <c r="A21" s="67">
        <v>16</v>
      </c>
      <c r="B21" s="65" t="s">
        <v>70</v>
      </c>
      <c r="C21" s="65" t="s">
        <v>103</v>
      </c>
      <c r="D21" s="77">
        <v>3359465</v>
      </c>
      <c r="E21" s="77">
        <v>914234</v>
      </c>
      <c r="F21" s="77">
        <v>266908</v>
      </c>
      <c r="G21" s="78">
        <v>234545</v>
      </c>
      <c r="H21" s="77">
        <v>296721</v>
      </c>
      <c r="I21" s="107">
        <f t="shared" si="0"/>
        <v>1712408</v>
      </c>
      <c r="K21" s="63">
        <f t="shared" si="1"/>
        <v>1712408</v>
      </c>
      <c r="L21" s="63" t="b">
        <f t="shared" si="2"/>
        <v>1</v>
      </c>
    </row>
    <row r="22" spans="1:12" ht="11.25" customHeight="1">
      <c r="A22" s="67">
        <v>17</v>
      </c>
      <c r="B22" s="65" t="s">
        <v>70</v>
      </c>
      <c r="C22" s="65" t="s">
        <v>102</v>
      </c>
      <c r="D22" s="77">
        <v>10057500</v>
      </c>
      <c r="E22" s="77">
        <v>2455860</v>
      </c>
      <c r="F22" s="77">
        <v>866993</v>
      </c>
      <c r="G22" s="78">
        <v>802987</v>
      </c>
      <c r="H22" s="77">
        <v>943396</v>
      </c>
      <c r="I22" s="107">
        <f t="shared" si="0"/>
        <v>5069236</v>
      </c>
      <c r="K22" s="63">
        <f t="shared" si="1"/>
        <v>5069236</v>
      </c>
      <c r="L22" s="63" t="b">
        <f t="shared" si="2"/>
        <v>1</v>
      </c>
    </row>
    <row r="23" spans="1:12" ht="11.25" customHeight="1">
      <c r="A23" s="67">
        <v>18</v>
      </c>
      <c r="B23" s="65" t="s">
        <v>70</v>
      </c>
      <c r="C23" s="65" t="s">
        <v>101</v>
      </c>
      <c r="D23" s="77">
        <v>3841648</v>
      </c>
      <c r="E23" s="77">
        <v>940831</v>
      </c>
      <c r="F23" s="77">
        <v>304948</v>
      </c>
      <c r="G23" s="78">
        <v>433986</v>
      </c>
      <c r="H23" s="77">
        <v>197671</v>
      </c>
      <c r="I23" s="107">
        <f t="shared" si="0"/>
        <v>1877436</v>
      </c>
      <c r="K23" s="63">
        <f t="shared" si="1"/>
        <v>1877436</v>
      </c>
      <c r="L23" s="63" t="b">
        <f t="shared" si="2"/>
        <v>1</v>
      </c>
    </row>
    <row r="24" spans="1:12" ht="11.25" customHeight="1">
      <c r="A24" s="67">
        <v>19</v>
      </c>
      <c r="B24" s="65" t="s">
        <v>70</v>
      </c>
      <c r="C24" s="65" t="s">
        <v>100</v>
      </c>
      <c r="D24" s="77">
        <v>5879931</v>
      </c>
      <c r="E24" s="77">
        <v>1488629</v>
      </c>
      <c r="F24" s="77">
        <v>506221</v>
      </c>
      <c r="G24" s="78">
        <v>414045</v>
      </c>
      <c r="H24" s="77">
        <v>516446</v>
      </c>
      <c r="I24" s="107">
        <f t="shared" si="0"/>
        <v>2925341</v>
      </c>
      <c r="K24" s="63">
        <f t="shared" si="1"/>
        <v>2925341</v>
      </c>
      <c r="L24" s="63" t="b">
        <f t="shared" si="2"/>
        <v>1</v>
      </c>
    </row>
    <row r="25" spans="1:12" ht="11.25" customHeight="1">
      <c r="A25" s="67">
        <v>20</v>
      </c>
      <c r="B25" s="65" t="s">
        <v>70</v>
      </c>
      <c r="C25" s="65" t="s">
        <v>99</v>
      </c>
      <c r="D25" s="77">
        <v>5325435</v>
      </c>
      <c r="E25" s="77">
        <v>1329132</v>
      </c>
      <c r="F25" s="77">
        <v>469218</v>
      </c>
      <c r="G25" s="78">
        <v>359934</v>
      </c>
      <c r="H25" s="77">
        <v>474814</v>
      </c>
      <c r="I25" s="107">
        <f t="shared" si="0"/>
        <v>2633098</v>
      </c>
      <c r="K25" s="63">
        <f t="shared" si="1"/>
        <v>2633098</v>
      </c>
      <c r="L25" s="63" t="b">
        <f t="shared" si="2"/>
        <v>1</v>
      </c>
    </row>
    <row r="26" spans="1:12" ht="11.25" customHeight="1">
      <c r="A26" s="67">
        <v>21</v>
      </c>
      <c r="B26" s="65" t="s">
        <v>70</v>
      </c>
      <c r="C26" s="65" t="s">
        <v>98</v>
      </c>
      <c r="D26" s="77">
        <v>6165748</v>
      </c>
      <c r="E26" s="77">
        <v>1467666</v>
      </c>
      <c r="F26" s="77">
        <v>542288</v>
      </c>
      <c r="G26" s="78">
        <v>442976</v>
      </c>
      <c r="H26" s="77">
        <v>535768</v>
      </c>
      <c r="I26" s="107">
        <f t="shared" si="0"/>
        <v>2988698</v>
      </c>
      <c r="K26" s="63">
        <f t="shared" si="1"/>
        <v>2988698</v>
      </c>
      <c r="L26" s="63" t="b">
        <f t="shared" si="2"/>
        <v>1</v>
      </c>
    </row>
    <row r="27" spans="1:12" ht="11.25" customHeight="1">
      <c r="A27" s="67">
        <v>22</v>
      </c>
      <c r="B27" s="65" t="s">
        <v>70</v>
      </c>
      <c r="C27" s="65" t="s">
        <v>97</v>
      </c>
      <c r="D27" s="77">
        <v>3712434</v>
      </c>
      <c r="E27" s="77">
        <v>964683</v>
      </c>
      <c r="F27" s="77">
        <v>322279</v>
      </c>
      <c r="G27" s="78">
        <v>273014</v>
      </c>
      <c r="H27" s="77">
        <v>353428</v>
      </c>
      <c r="I27" s="107">
        <f t="shared" si="0"/>
        <v>1913404</v>
      </c>
      <c r="K27" s="63">
        <f t="shared" si="1"/>
        <v>1913404</v>
      </c>
      <c r="L27" s="63" t="b">
        <f t="shared" si="2"/>
        <v>1</v>
      </c>
    </row>
    <row r="28" spans="1:12" ht="11.25" customHeight="1">
      <c r="A28" s="67">
        <v>23</v>
      </c>
      <c r="B28" s="65" t="s">
        <v>70</v>
      </c>
      <c r="C28" s="65" t="s">
        <v>96</v>
      </c>
      <c r="D28" s="77">
        <v>3890974</v>
      </c>
      <c r="E28" s="77">
        <v>948878</v>
      </c>
      <c r="F28" s="77">
        <v>328202</v>
      </c>
      <c r="G28" s="78">
        <v>253865</v>
      </c>
      <c r="H28" s="77">
        <v>331855</v>
      </c>
      <c r="I28" s="107">
        <f t="shared" si="0"/>
        <v>1862800</v>
      </c>
      <c r="K28" s="63">
        <f t="shared" si="1"/>
        <v>1862800</v>
      </c>
      <c r="L28" s="63" t="b">
        <f t="shared" si="2"/>
        <v>1</v>
      </c>
    </row>
    <row r="29" spans="1:12" ht="11.25" customHeight="1">
      <c r="A29" s="67">
        <v>24</v>
      </c>
      <c r="B29" s="65" t="s">
        <v>70</v>
      </c>
      <c r="C29" s="65" t="s">
        <v>95</v>
      </c>
      <c r="D29" s="79">
        <v>2908046</v>
      </c>
      <c r="E29" s="79">
        <v>750750</v>
      </c>
      <c r="F29" s="79">
        <v>251858</v>
      </c>
      <c r="G29" s="80">
        <v>219056</v>
      </c>
      <c r="H29" s="79">
        <v>285032</v>
      </c>
      <c r="I29" s="107">
        <f t="shared" si="0"/>
        <v>1506696</v>
      </c>
      <c r="K29" s="63">
        <f t="shared" si="1"/>
        <v>1506696</v>
      </c>
      <c r="L29" s="63" t="b">
        <f t="shared" si="2"/>
        <v>1</v>
      </c>
    </row>
    <row r="30" spans="1:12" ht="11.25" customHeight="1">
      <c r="A30" s="67">
        <v>25</v>
      </c>
      <c r="B30" s="65" t="s">
        <v>70</v>
      </c>
      <c r="C30" s="65" t="s">
        <v>94</v>
      </c>
      <c r="D30" s="77">
        <v>2822034</v>
      </c>
      <c r="E30" s="77">
        <v>716396</v>
      </c>
      <c r="F30" s="77">
        <v>242806</v>
      </c>
      <c r="G30" s="78">
        <v>205678</v>
      </c>
      <c r="H30" s="77">
        <v>253595</v>
      </c>
      <c r="I30" s="107">
        <f t="shared" si="0"/>
        <v>1418475</v>
      </c>
      <c r="K30" s="63">
        <f t="shared" si="1"/>
        <v>1418475</v>
      </c>
      <c r="L30" s="63" t="b">
        <f t="shared" si="2"/>
        <v>1</v>
      </c>
    </row>
    <row r="31" spans="1:12" ht="11.25" customHeight="1">
      <c r="A31" s="67">
        <v>26</v>
      </c>
      <c r="B31" s="65" t="s">
        <v>70</v>
      </c>
      <c r="C31" s="65" t="s">
        <v>93</v>
      </c>
      <c r="D31" s="77">
        <v>2722606</v>
      </c>
      <c r="E31" s="77">
        <v>682854</v>
      </c>
      <c r="F31" s="77">
        <v>220654</v>
      </c>
      <c r="G31" s="78">
        <v>186526</v>
      </c>
      <c r="H31" s="77">
        <v>225285</v>
      </c>
      <c r="I31" s="107">
        <f t="shared" si="0"/>
        <v>1315319</v>
      </c>
      <c r="K31" s="63">
        <f t="shared" si="1"/>
        <v>1315319</v>
      </c>
      <c r="L31" s="63" t="b">
        <f t="shared" si="2"/>
        <v>1</v>
      </c>
    </row>
    <row r="32" spans="1:12" ht="11.25" customHeight="1">
      <c r="A32" s="67">
        <v>27</v>
      </c>
      <c r="B32" s="65" t="s">
        <v>70</v>
      </c>
      <c r="C32" s="65" t="s">
        <v>92</v>
      </c>
      <c r="D32" s="77">
        <v>14936293</v>
      </c>
      <c r="E32" s="77">
        <v>3732973</v>
      </c>
      <c r="F32" s="77">
        <v>1104459</v>
      </c>
      <c r="G32" s="78">
        <v>869542</v>
      </c>
      <c r="H32" s="77">
        <v>1684046</v>
      </c>
      <c r="I32" s="107">
        <f t="shared" si="0"/>
        <v>7391020</v>
      </c>
      <c r="K32" s="63">
        <f t="shared" si="1"/>
        <v>7391020</v>
      </c>
      <c r="L32" s="63" t="b">
        <f t="shared" si="2"/>
        <v>1</v>
      </c>
    </row>
    <row r="33" spans="1:12" ht="11.25" customHeight="1">
      <c r="A33" s="67">
        <v>28</v>
      </c>
      <c r="B33" s="65" t="s">
        <v>70</v>
      </c>
      <c r="C33" s="65" t="s">
        <v>91</v>
      </c>
      <c r="D33" s="77">
        <v>8828696</v>
      </c>
      <c r="E33" s="77">
        <v>2072185</v>
      </c>
      <c r="F33" s="77">
        <v>740071</v>
      </c>
      <c r="G33" s="78">
        <v>580559</v>
      </c>
      <c r="H33" s="77">
        <v>789182</v>
      </c>
      <c r="I33" s="107">
        <f t="shared" si="0"/>
        <v>4181997</v>
      </c>
      <c r="K33" s="63">
        <f t="shared" si="1"/>
        <v>4181997</v>
      </c>
      <c r="L33" s="63" t="b">
        <f t="shared" si="2"/>
        <v>1</v>
      </c>
    </row>
    <row r="34" spans="1:12" ht="11.25" customHeight="1">
      <c r="A34" s="67">
        <v>29</v>
      </c>
      <c r="B34" s="65" t="s">
        <v>70</v>
      </c>
      <c r="C34" s="65" t="s">
        <v>90</v>
      </c>
      <c r="D34" s="77">
        <v>8730466</v>
      </c>
      <c r="E34" s="77">
        <v>2293726</v>
      </c>
      <c r="F34" s="77">
        <v>798134</v>
      </c>
      <c r="G34" s="78">
        <v>1009196</v>
      </c>
      <c r="H34" s="77">
        <v>421379</v>
      </c>
      <c r="I34" s="107">
        <f t="shared" si="0"/>
        <v>4522435</v>
      </c>
      <c r="K34" s="63">
        <f t="shared" si="1"/>
        <v>4522435</v>
      </c>
      <c r="L34" s="63" t="b">
        <f t="shared" si="2"/>
        <v>1</v>
      </c>
    </row>
    <row r="35" spans="1:12" ht="11.25" customHeight="1">
      <c r="A35" s="67">
        <v>30</v>
      </c>
      <c r="B35" s="65" t="s">
        <v>70</v>
      </c>
      <c r="C35" s="65" t="s">
        <v>89</v>
      </c>
      <c r="D35" s="77">
        <v>5306838</v>
      </c>
      <c r="E35" s="77">
        <v>1393514</v>
      </c>
      <c r="F35" s="77">
        <v>485259</v>
      </c>
      <c r="G35" s="78">
        <v>408664</v>
      </c>
      <c r="H35" s="77">
        <v>495489</v>
      </c>
      <c r="I35" s="107">
        <f t="shared" si="0"/>
        <v>2782926</v>
      </c>
      <c r="K35" s="63">
        <f t="shared" si="1"/>
        <v>2782926</v>
      </c>
      <c r="L35" s="63" t="b">
        <f t="shared" si="2"/>
        <v>1</v>
      </c>
    </row>
    <row r="36" spans="1:12" ht="11.25" customHeight="1">
      <c r="A36" s="67">
        <v>31</v>
      </c>
      <c r="B36" s="65" t="s">
        <v>70</v>
      </c>
      <c r="C36" s="65" t="s">
        <v>88</v>
      </c>
      <c r="D36" s="77">
        <v>8858766</v>
      </c>
      <c r="E36" s="77">
        <v>2191103</v>
      </c>
      <c r="F36" s="77">
        <v>774830</v>
      </c>
      <c r="G36" s="78">
        <v>616417</v>
      </c>
      <c r="H36" s="77">
        <v>798016</v>
      </c>
      <c r="I36" s="107">
        <f t="shared" si="0"/>
        <v>4380366</v>
      </c>
      <c r="K36" s="63">
        <f t="shared" si="1"/>
        <v>4380366</v>
      </c>
      <c r="L36" s="63" t="b">
        <f t="shared" si="2"/>
        <v>1</v>
      </c>
    </row>
    <row r="37" spans="1:12" ht="11.25" customHeight="1">
      <c r="A37" s="67">
        <v>32</v>
      </c>
      <c r="B37" s="65" t="s">
        <v>70</v>
      </c>
      <c r="C37" s="65" t="s">
        <v>87</v>
      </c>
      <c r="D37" s="77">
        <v>39960663</v>
      </c>
      <c r="E37" s="77">
        <v>11131435</v>
      </c>
      <c r="F37" s="77">
        <v>3724082</v>
      </c>
      <c r="G37" s="78">
        <v>3323880</v>
      </c>
      <c r="H37" s="77">
        <v>3717753</v>
      </c>
      <c r="I37" s="107">
        <f t="shared" si="0"/>
        <v>21897150</v>
      </c>
      <c r="K37" s="63">
        <f t="shared" si="1"/>
        <v>21897150</v>
      </c>
      <c r="L37" s="63" t="b">
        <f t="shared" si="2"/>
        <v>1</v>
      </c>
    </row>
    <row r="38" spans="1:12" ht="11.25" customHeight="1">
      <c r="A38" s="67">
        <v>33</v>
      </c>
      <c r="B38" s="65" t="s">
        <v>70</v>
      </c>
      <c r="C38" s="65" t="s">
        <v>86</v>
      </c>
      <c r="D38" s="77">
        <v>5751188</v>
      </c>
      <c r="E38" s="77">
        <v>1483621</v>
      </c>
      <c r="F38" s="77">
        <v>524204</v>
      </c>
      <c r="G38" s="78">
        <v>440875</v>
      </c>
      <c r="H38" s="77">
        <v>562144</v>
      </c>
      <c r="I38" s="107">
        <f t="shared" si="0"/>
        <v>3010844</v>
      </c>
      <c r="K38" s="63">
        <f t="shared" si="1"/>
        <v>3010844</v>
      </c>
      <c r="L38" s="63" t="b">
        <f t="shared" si="2"/>
        <v>1</v>
      </c>
    </row>
    <row r="39" spans="1:12" ht="11.25" customHeight="1">
      <c r="A39" s="67">
        <v>34</v>
      </c>
      <c r="B39" s="65" t="s">
        <v>70</v>
      </c>
      <c r="C39" s="65" t="s">
        <v>85</v>
      </c>
      <c r="D39" s="77">
        <v>5357513</v>
      </c>
      <c r="E39" s="77">
        <v>1381214</v>
      </c>
      <c r="F39" s="77">
        <v>466014</v>
      </c>
      <c r="G39" s="78">
        <v>368176</v>
      </c>
      <c r="H39" s="77">
        <v>507982</v>
      </c>
      <c r="I39" s="107">
        <f t="shared" si="0"/>
        <v>2723386</v>
      </c>
      <c r="K39" s="63">
        <f t="shared" si="1"/>
        <v>2723386</v>
      </c>
      <c r="L39" s="63" t="b">
        <f t="shared" si="2"/>
        <v>1</v>
      </c>
    </row>
    <row r="40" spans="1:12" ht="11.25" customHeight="1">
      <c r="A40" s="67">
        <v>35</v>
      </c>
      <c r="B40" s="65" t="s">
        <v>70</v>
      </c>
      <c r="C40" s="65" t="s">
        <v>84</v>
      </c>
      <c r="D40" s="77">
        <v>3841896</v>
      </c>
      <c r="E40" s="77">
        <v>990479</v>
      </c>
      <c r="F40" s="77">
        <v>352053</v>
      </c>
      <c r="G40" s="78">
        <v>443126</v>
      </c>
      <c r="H40" s="77">
        <v>220690</v>
      </c>
      <c r="I40" s="107">
        <f t="shared" si="0"/>
        <v>2006348</v>
      </c>
      <c r="K40" s="63">
        <f t="shared" si="1"/>
        <v>2006348</v>
      </c>
      <c r="L40" s="63" t="b">
        <f t="shared" si="2"/>
        <v>1</v>
      </c>
    </row>
    <row r="41" spans="1:12" ht="11.25" customHeight="1">
      <c r="A41" s="67">
        <v>36</v>
      </c>
      <c r="B41" s="65" t="s">
        <v>70</v>
      </c>
      <c r="C41" s="65" t="s">
        <v>83</v>
      </c>
      <c r="D41" s="77">
        <v>12773218</v>
      </c>
      <c r="E41" s="77">
        <v>3278534</v>
      </c>
      <c r="F41" s="77">
        <v>1166166</v>
      </c>
      <c r="G41" s="78">
        <v>969607</v>
      </c>
      <c r="H41" s="77">
        <v>1214447</v>
      </c>
      <c r="I41" s="107">
        <f t="shared" si="0"/>
        <v>6628754</v>
      </c>
      <c r="K41" s="63">
        <f t="shared" si="1"/>
        <v>6628754</v>
      </c>
      <c r="L41" s="63" t="b">
        <f t="shared" si="2"/>
        <v>1</v>
      </c>
    </row>
    <row r="42" spans="1:12" ht="11.25" customHeight="1">
      <c r="A42" s="67">
        <v>37</v>
      </c>
      <c r="B42" s="65" t="s">
        <v>70</v>
      </c>
      <c r="C42" s="65" t="s">
        <v>82</v>
      </c>
      <c r="D42" s="77">
        <v>8881184</v>
      </c>
      <c r="E42" s="77">
        <v>2236158</v>
      </c>
      <c r="F42" s="77">
        <v>777439</v>
      </c>
      <c r="G42" s="78">
        <v>649702</v>
      </c>
      <c r="H42" s="77">
        <v>800453</v>
      </c>
      <c r="I42" s="107">
        <f t="shared" si="0"/>
        <v>4463752</v>
      </c>
      <c r="K42" s="63">
        <f t="shared" si="1"/>
        <v>4463752</v>
      </c>
      <c r="L42" s="63" t="b">
        <f t="shared" si="2"/>
        <v>1</v>
      </c>
    </row>
    <row r="43" spans="1:12" ht="11.25" customHeight="1">
      <c r="A43" s="67">
        <v>38</v>
      </c>
      <c r="B43" s="65" t="s">
        <v>70</v>
      </c>
      <c r="C43" s="65" t="s">
        <v>81</v>
      </c>
      <c r="D43" s="77">
        <v>2517805</v>
      </c>
      <c r="E43" s="77">
        <v>608314</v>
      </c>
      <c r="F43" s="77">
        <v>212519</v>
      </c>
      <c r="G43" s="78">
        <v>168104</v>
      </c>
      <c r="H43" s="77">
        <v>210465</v>
      </c>
      <c r="I43" s="107">
        <f t="shared" si="0"/>
        <v>1199402</v>
      </c>
      <c r="K43" s="63">
        <f t="shared" si="1"/>
        <v>1199402</v>
      </c>
      <c r="L43" s="63" t="b">
        <f t="shared" si="2"/>
        <v>1</v>
      </c>
    </row>
    <row r="44" spans="1:12" ht="11.25" customHeight="1">
      <c r="A44" s="67">
        <v>39</v>
      </c>
      <c r="B44" s="65" t="s">
        <v>70</v>
      </c>
      <c r="C44" s="65" t="s">
        <v>80</v>
      </c>
      <c r="D44" s="77">
        <v>3790169</v>
      </c>
      <c r="E44" s="77">
        <v>952758</v>
      </c>
      <c r="F44" s="77">
        <v>317029</v>
      </c>
      <c r="G44" s="78">
        <v>253019</v>
      </c>
      <c r="H44" s="77">
        <v>326582</v>
      </c>
      <c r="I44" s="107">
        <f t="shared" si="0"/>
        <v>1849388</v>
      </c>
      <c r="K44" s="63">
        <f t="shared" si="1"/>
        <v>1849388</v>
      </c>
      <c r="L44" s="63" t="b">
        <f t="shared" si="2"/>
        <v>1</v>
      </c>
    </row>
    <row r="45" spans="1:12" ht="11.25" customHeight="1">
      <c r="A45" s="67">
        <v>40</v>
      </c>
      <c r="B45" s="65" t="s">
        <v>70</v>
      </c>
      <c r="C45" s="65" t="s">
        <v>79</v>
      </c>
      <c r="D45" s="77">
        <v>10373291</v>
      </c>
      <c r="E45" s="77">
        <v>2690196</v>
      </c>
      <c r="F45" s="77">
        <v>864545</v>
      </c>
      <c r="G45" s="78">
        <v>1188906</v>
      </c>
      <c r="H45" s="77">
        <v>535048</v>
      </c>
      <c r="I45" s="107">
        <f t="shared" si="0"/>
        <v>5278695</v>
      </c>
      <c r="K45" s="63">
        <f t="shared" si="1"/>
        <v>5278695</v>
      </c>
      <c r="L45" s="63" t="b">
        <f t="shared" si="2"/>
        <v>1</v>
      </c>
    </row>
    <row r="46" spans="1:12" ht="11.25" customHeight="1">
      <c r="A46" s="67">
        <v>41</v>
      </c>
      <c r="B46" s="65" t="s">
        <v>70</v>
      </c>
      <c r="C46" s="65" t="s">
        <v>78</v>
      </c>
      <c r="D46" s="77">
        <v>3317064</v>
      </c>
      <c r="E46" s="77">
        <v>794020</v>
      </c>
      <c r="F46" s="77">
        <v>268520</v>
      </c>
      <c r="G46" s="78">
        <v>220729</v>
      </c>
      <c r="H46" s="77">
        <v>273336</v>
      </c>
      <c r="I46" s="107">
        <f t="shared" si="0"/>
        <v>1556605</v>
      </c>
      <c r="K46" s="63">
        <f t="shared" si="1"/>
        <v>1556605</v>
      </c>
      <c r="L46" s="63" t="b">
        <f t="shared" si="2"/>
        <v>1</v>
      </c>
    </row>
    <row r="47" spans="1:12" ht="11.25" customHeight="1">
      <c r="A47" s="67">
        <v>42</v>
      </c>
      <c r="B47" s="65" t="s">
        <v>70</v>
      </c>
      <c r="C47" s="65" t="s">
        <v>77</v>
      </c>
      <c r="D47" s="77">
        <v>2946915</v>
      </c>
      <c r="E47" s="77">
        <v>719146</v>
      </c>
      <c r="F47" s="77">
        <v>240876</v>
      </c>
      <c r="G47" s="78">
        <v>209505</v>
      </c>
      <c r="H47" s="77">
        <v>258590</v>
      </c>
      <c r="I47" s="107">
        <f t="shared" si="0"/>
        <v>1428117</v>
      </c>
      <c r="K47" s="63">
        <f t="shared" si="1"/>
        <v>1428117</v>
      </c>
      <c r="L47" s="63" t="b">
        <f t="shared" si="2"/>
        <v>1</v>
      </c>
    </row>
    <row r="48" spans="1:12" ht="11.25" customHeight="1">
      <c r="A48" s="67">
        <v>43</v>
      </c>
      <c r="B48" s="65" t="s">
        <v>70</v>
      </c>
      <c r="C48" s="65" t="s">
        <v>76</v>
      </c>
      <c r="D48" s="77">
        <v>2801402</v>
      </c>
      <c r="E48" s="77">
        <v>715760</v>
      </c>
      <c r="F48" s="77">
        <v>229071</v>
      </c>
      <c r="G48" s="78">
        <v>319372</v>
      </c>
      <c r="H48" s="77">
        <v>112138</v>
      </c>
      <c r="I48" s="107">
        <f t="shared" si="0"/>
        <v>1376341</v>
      </c>
      <c r="K48" s="63">
        <f t="shared" si="1"/>
        <v>1376341</v>
      </c>
      <c r="L48" s="63" t="b">
        <f t="shared" si="2"/>
        <v>1</v>
      </c>
    </row>
    <row r="49" spans="1:12" ht="11.25" customHeight="1">
      <c r="A49" s="67">
        <v>44</v>
      </c>
      <c r="B49" s="65" t="s">
        <v>70</v>
      </c>
      <c r="C49" s="65" t="s">
        <v>75</v>
      </c>
      <c r="D49" s="77">
        <v>3638675</v>
      </c>
      <c r="E49" s="77">
        <v>969468</v>
      </c>
      <c r="F49" s="77">
        <v>301934</v>
      </c>
      <c r="G49" s="78">
        <v>278228</v>
      </c>
      <c r="H49" s="77">
        <v>349459</v>
      </c>
      <c r="I49" s="107">
        <f t="shared" si="0"/>
        <v>1899089</v>
      </c>
      <c r="K49" s="63">
        <f t="shared" si="1"/>
        <v>1899089</v>
      </c>
      <c r="L49" s="63" t="b">
        <f t="shared" si="2"/>
        <v>1</v>
      </c>
    </row>
    <row r="50" spans="1:12" ht="11.25" customHeight="1">
      <c r="A50" s="67">
        <v>45</v>
      </c>
      <c r="B50" s="65" t="s">
        <v>70</v>
      </c>
      <c r="C50" s="65" t="s">
        <v>74</v>
      </c>
      <c r="D50" s="77">
        <v>8538620</v>
      </c>
      <c r="E50" s="77">
        <v>2133895</v>
      </c>
      <c r="F50" s="77">
        <v>717981</v>
      </c>
      <c r="G50" s="78">
        <v>620752</v>
      </c>
      <c r="H50" s="77">
        <v>785082</v>
      </c>
      <c r="I50" s="107">
        <f t="shared" si="0"/>
        <v>4257710</v>
      </c>
      <c r="K50" s="63">
        <f t="shared" si="1"/>
        <v>4257710</v>
      </c>
      <c r="L50" s="63" t="b">
        <f t="shared" si="2"/>
        <v>1</v>
      </c>
    </row>
    <row r="51" spans="1:12" ht="11.25" customHeight="1">
      <c r="A51" s="67">
        <v>46</v>
      </c>
      <c r="B51" s="65" t="s">
        <v>70</v>
      </c>
      <c r="C51" s="65" t="s">
        <v>73</v>
      </c>
      <c r="D51" s="77">
        <v>8429429</v>
      </c>
      <c r="E51" s="77">
        <v>2254188</v>
      </c>
      <c r="F51" s="77">
        <v>748065</v>
      </c>
      <c r="G51" s="78">
        <v>976000</v>
      </c>
      <c r="H51" s="77">
        <v>429220</v>
      </c>
      <c r="I51" s="107">
        <f t="shared" si="0"/>
        <v>4407473</v>
      </c>
      <c r="K51" s="63">
        <f t="shared" si="1"/>
        <v>4407473</v>
      </c>
      <c r="L51" s="63" t="b">
        <f t="shared" si="2"/>
        <v>1</v>
      </c>
    </row>
    <row r="52" spans="1:12" ht="11.25" customHeight="1">
      <c r="A52" s="67">
        <v>47</v>
      </c>
      <c r="B52" s="65" t="s">
        <v>70</v>
      </c>
      <c r="C52" s="65" t="s">
        <v>72</v>
      </c>
      <c r="D52" s="77">
        <v>2962827</v>
      </c>
      <c r="E52" s="77">
        <v>744344</v>
      </c>
      <c r="F52" s="77">
        <v>248180</v>
      </c>
      <c r="G52" s="78">
        <v>202363</v>
      </c>
      <c r="H52" s="77">
        <v>275015</v>
      </c>
      <c r="I52" s="107">
        <f t="shared" si="0"/>
        <v>1469902</v>
      </c>
      <c r="K52" s="63">
        <f t="shared" si="1"/>
        <v>1469902</v>
      </c>
      <c r="L52" s="63" t="b">
        <f t="shared" si="2"/>
        <v>1</v>
      </c>
    </row>
    <row r="53" spans="1:12" ht="11.25" customHeight="1">
      <c r="A53" s="67">
        <v>48</v>
      </c>
      <c r="B53" s="65" t="s">
        <v>70</v>
      </c>
      <c r="C53" s="65" t="s">
        <v>71</v>
      </c>
      <c r="D53" s="77">
        <v>6030864</v>
      </c>
      <c r="E53" s="77">
        <v>1558797</v>
      </c>
      <c r="F53" s="77">
        <v>510906</v>
      </c>
      <c r="G53" s="78">
        <v>445874</v>
      </c>
      <c r="H53" s="77">
        <v>539037</v>
      </c>
      <c r="I53" s="107">
        <f t="shared" si="0"/>
        <v>3054614</v>
      </c>
      <c r="K53" s="63">
        <f t="shared" si="1"/>
        <v>3054614</v>
      </c>
      <c r="L53" s="63" t="b">
        <f t="shared" si="2"/>
        <v>1</v>
      </c>
    </row>
    <row r="54" spans="1:12" ht="11.25" customHeight="1">
      <c r="A54" s="67">
        <v>49</v>
      </c>
      <c r="B54" s="65" t="s">
        <v>70</v>
      </c>
      <c r="C54" s="65" t="s">
        <v>69</v>
      </c>
      <c r="D54" s="77">
        <v>3495162</v>
      </c>
      <c r="E54" s="77">
        <v>843443</v>
      </c>
      <c r="F54" s="77">
        <v>295493</v>
      </c>
      <c r="G54" s="78">
        <v>250930</v>
      </c>
      <c r="H54" s="77">
        <v>315000</v>
      </c>
      <c r="I54" s="107">
        <f t="shared" si="0"/>
        <v>1704866</v>
      </c>
      <c r="K54" s="63">
        <f t="shared" si="1"/>
        <v>1704866</v>
      </c>
      <c r="L54" s="63" t="b">
        <f t="shared" si="2"/>
        <v>1</v>
      </c>
    </row>
    <row r="55" spans="1:12" ht="11.25" customHeight="1">
      <c r="A55" s="67">
        <v>50</v>
      </c>
      <c r="B55" s="65" t="s">
        <v>2</v>
      </c>
      <c r="C55" s="65" t="s">
        <v>68</v>
      </c>
      <c r="D55" s="77">
        <v>2027252</v>
      </c>
      <c r="E55" s="77">
        <v>508787</v>
      </c>
      <c r="F55" s="77">
        <v>172339</v>
      </c>
      <c r="G55" s="78">
        <v>137832</v>
      </c>
      <c r="H55" s="77">
        <v>184447</v>
      </c>
      <c r="I55" s="107">
        <f t="shared" si="0"/>
        <v>1003405</v>
      </c>
      <c r="K55" s="63">
        <f t="shared" si="1"/>
        <v>1003405</v>
      </c>
      <c r="L55" s="63" t="b">
        <f t="shared" si="2"/>
        <v>1</v>
      </c>
    </row>
    <row r="56" spans="1:12" ht="11.25" customHeight="1">
      <c r="A56" s="67">
        <v>51</v>
      </c>
      <c r="B56" s="65" t="s">
        <v>2</v>
      </c>
      <c r="C56" s="65" t="s">
        <v>67</v>
      </c>
      <c r="D56" s="77">
        <v>4294069</v>
      </c>
      <c r="E56" s="77">
        <v>1093114</v>
      </c>
      <c r="F56" s="77">
        <v>339976</v>
      </c>
      <c r="G56" s="78">
        <v>315199</v>
      </c>
      <c r="H56" s="77">
        <v>385263</v>
      </c>
      <c r="I56" s="107">
        <f t="shared" si="0"/>
        <v>2133552</v>
      </c>
      <c r="K56" s="63">
        <f t="shared" si="1"/>
        <v>2133552</v>
      </c>
      <c r="L56" s="63" t="b">
        <f t="shared" si="2"/>
        <v>1</v>
      </c>
    </row>
    <row r="57" spans="1:12" ht="11.25" customHeight="1">
      <c r="A57" s="67">
        <v>52</v>
      </c>
      <c r="B57" s="65" t="s">
        <v>2</v>
      </c>
      <c r="C57" s="65" t="s">
        <v>66</v>
      </c>
      <c r="D57" s="77">
        <v>5444161</v>
      </c>
      <c r="E57" s="77">
        <v>1360149</v>
      </c>
      <c r="F57" s="77">
        <v>469321</v>
      </c>
      <c r="G57" s="78">
        <v>376448</v>
      </c>
      <c r="H57" s="77">
        <v>505602</v>
      </c>
      <c r="I57" s="107">
        <f t="shared" si="0"/>
        <v>2711520</v>
      </c>
      <c r="K57" s="63">
        <f t="shared" si="1"/>
        <v>2711520</v>
      </c>
      <c r="L57" s="63" t="b">
        <f t="shared" si="2"/>
        <v>1</v>
      </c>
    </row>
    <row r="58" spans="1:12" ht="11.25" customHeight="1">
      <c r="A58" s="67">
        <v>53</v>
      </c>
      <c r="B58" s="65" t="s">
        <v>2</v>
      </c>
      <c r="C58" s="65" t="s">
        <v>65</v>
      </c>
      <c r="D58" s="77">
        <v>5818544</v>
      </c>
      <c r="E58" s="77">
        <v>1389477</v>
      </c>
      <c r="F58" s="77">
        <v>468779</v>
      </c>
      <c r="G58" s="78">
        <v>380231</v>
      </c>
      <c r="H58" s="77">
        <v>487904</v>
      </c>
      <c r="I58" s="107">
        <f t="shared" si="0"/>
        <v>2726391</v>
      </c>
      <c r="K58" s="63">
        <f t="shared" si="1"/>
        <v>2726391</v>
      </c>
      <c r="L58" s="63" t="b">
        <f t="shared" si="2"/>
        <v>1</v>
      </c>
    </row>
    <row r="59" spans="1:12" ht="11.25" customHeight="1">
      <c r="A59" s="67">
        <v>54</v>
      </c>
      <c r="B59" s="65" t="s">
        <v>2</v>
      </c>
      <c r="C59" s="65" t="s">
        <v>64</v>
      </c>
      <c r="D59" s="77">
        <v>3445673</v>
      </c>
      <c r="E59" s="77">
        <v>897176</v>
      </c>
      <c r="F59" s="77">
        <v>306011</v>
      </c>
      <c r="G59" s="78">
        <v>374194</v>
      </c>
      <c r="H59" s="77">
        <v>233036</v>
      </c>
      <c r="I59" s="107">
        <f t="shared" si="0"/>
        <v>1810417</v>
      </c>
      <c r="K59" s="63">
        <f t="shared" si="1"/>
        <v>1810417</v>
      </c>
      <c r="L59" s="63" t="b">
        <f t="shared" si="2"/>
        <v>1</v>
      </c>
    </row>
    <row r="60" spans="1:12" ht="11.25" customHeight="1">
      <c r="A60" s="67">
        <v>55</v>
      </c>
      <c r="B60" s="65" t="s">
        <v>2</v>
      </c>
      <c r="C60" s="65" t="s">
        <v>63</v>
      </c>
      <c r="D60" s="77">
        <v>1349296</v>
      </c>
      <c r="E60" s="77">
        <v>342467</v>
      </c>
      <c r="F60" s="77">
        <v>119886</v>
      </c>
      <c r="G60" s="78">
        <v>99018</v>
      </c>
      <c r="H60" s="77">
        <v>122773</v>
      </c>
      <c r="I60" s="107">
        <f t="shared" si="0"/>
        <v>684144</v>
      </c>
      <c r="K60" s="63">
        <f t="shared" si="1"/>
        <v>684144</v>
      </c>
      <c r="L60" s="63" t="b">
        <f t="shared" si="2"/>
        <v>1</v>
      </c>
    </row>
    <row r="61" spans="1:12" ht="11.25" customHeight="1">
      <c r="A61" s="67">
        <v>56</v>
      </c>
      <c r="B61" s="65" t="s">
        <v>2</v>
      </c>
      <c r="C61" s="65" t="s">
        <v>62</v>
      </c>
      <c r="D61" s="77">
        <v>2607829</v>
      </c>
      <c r="E61" s="77">
        <v>711277</v>
      </c>
      <c r="F61" s="77">
        <v>262556</v>
      </c>
      <c r="G61" s="78">
        <v>290525</v>
      </c>
      <c r="H61" s="77">
        <v>184944</v>
      </c>
      <c r="I61" s="107">
        <f t="shared" si="0"/>
        <v>1449302</v>
      </c>
      <c r="K61" s="63">
        <f t="shared" si="1"/>
        <v>1449302</v>
      </c>
      <c r="L61" s="63" t="b">
        <f t="shared" si="2"/>
        <v>1</v>
      </c>
    </row>
    <row r="62" spans="1:12" ht="11.25" customHeight="1">
      <c r="A62" s="67">
        <v>57</v>
      </c>
      <c r="B62" s="65" t="s">
        <v>2</v>
      </c>
      <c r="C62" s="65" t="s">
        <v>61</v>
      </c>
      <c r="D62" s="77">
        <v>1220077</v>
      </c>
      <c r="E62" s="77">
        <v>319852</v>
      </c>
      <c r="F62" s="77">
        <v>140353</v>
      </c>
      <c r="G62" s="78">
        <v>84011</v>
      </c>
      <c r="H62" s="77">
        <v>103207</v>
      </c>
      <c r="I62" s="107">
        <f t="shared" si="0"/>
        <v>647423</v>
      </c>
      <c r="K62" s="63">
        <f t="shared" si="1"/>
        <v>647423</v>
      </c>
      <c r="L62" s="63" t="b">
        <f t="shared" si="2"/>
        <v>1</v>
      </c>
    </row>
    <row r="63" spans="1:12" ht="11.25" customHeight="1">
      <c r="A63" s="67">
        <v>58</v>
      </c>
      <c r="B63" s="65" t="s">
        <v>2</v>
      </c>
      <c r="C63" s="65" t="s">
        <v>60</v>
      </c>
      <c r="D63" s="77">
        <v>3346807</v>
      </c>
      <c r="E63" s="77">
        <v>905555</v>
      </c>
      <c r="F63" s="77">
        <v>306549</v>
      </c>
      <c r="G63" s="78">
        <v>368714</v>
      </c>
      <c r="H63" s="77">
        <v>227900</v>
      </c>
      <c r="I63" s="107">
        <f t="shared" si="0"/>
        <v>1808718</v>
      </c>
      <c r="K63" s="63">
        <f t="shared" si="1"/>
        <v>1808718</v>
      </c>
      <c r="L63" s="63" t="b">
        <f t="shared" si="2"/>
        <v>1</v>
      </c>
    </row>
    <row r="64" spans="1:12" ht="11.25" customHeight="1">
      <c r="A64" s="67">
        <v>59</v>
      </c>
      <c r="B64" s="65" t="s">
        <v>2</v>
      </c>
      <c r="C64" s="65" t="s">
        <v>59</v>
      </c>
      <c r="D64" s="77">
        <v>4635367</v>
      </c>
      <c r="E64" s="77">
        <v>1158424</v>
      </c>
      <c r="F64" s="77">
        <v>380991</v>
      </c>
      <c r="G64" s="78">
        <v>330215</v>
      </c>
      <c r="H64" s="77">
        <v>407418</v>
      </c>
      <c r="I64" s="107">
        <f t="shared" si="0"/>
        <v>2277048</v>
      </c>
      <c r="K64" s="63">
        <f t="shared" si="1"/>
        <v>2277048</v>
      </c>
      <c r="L64" s="63" t="b">
        <f t="shared" si="2"/>
        <v>1</v>
      </c>
    </row>
    <row r="65" spans="1:12" ht="11.25" customHeight="1">
      <c r="A65" s="67">
        <v>60</v>
      </c>
      <c r="B65" s="65" t="s">
        <v>2</v>
      </c>
      <c r="C65" s="65" t="s">
        <v>58</v>
      </c>
      <c r="D65" s="77">
        <v>3170338</v>
      </c>
      <c r="E65" s="77">
        <v>826990</v>
      </c>
      <c r="F65" s="77">
        <v>285870</v>
      </c>
      <c r="G65" s="78">
        <v>213510</v>
      </c>
      <c r="H65" s="77">
        <v>295518</v>
      </c>
      <c r="I65" s="107">
        <f t="shared" si="0"/>
        <v>1621888</v>
      </c>
      <c r="K65" s="63">
        <f t="shared" si="1"/>
        <v>1621888</v>
      </c>
      <c r="L65" s="63" t="b">
        <f t="shared" si="2"/>
        <v>1</v>
      </c>
    </row>
    <row r="66" spans="1:12" ht="11.25" customHeight="1">
      <c r="A66" s="67">
        <v>61</v>
      </c>
      <c r="B66" s="65" t="s">
        <v>2</v>
      </c>
      <c r="C66" s="65" t="s">
        <v>57</v>
      </c>
      <c r="D66" s="77">
        <v>3236940</v>
      </c>
      <c r="E66" s="77">
        <v>819224</v>
      </c>
      <c r="F66" s="77">
        <v>295187</v>
      </c>
      <c r="G66" s="78">
        <v>242005</v>
      </c>
      <c r="H66" s="77">
        <v>289054</v>
      </c>
      <c r="I66" s="107">
        <f t="shared" si="0"/>
        <v>1645470</v>
      </c>
      <c r="K66" s="63">
        <f t="shared" si="1"/>
        <v>1645470</v>
      </c>
      <c r="L66" s="63" t="b">
        <f t="shared" si="2"/>
        <v>1</v>
      </c>
    </row>
    <row r="67" spans="1:12" ht="11.25" customHeight="1">
      <c r="A67" s="67">
        <v>62</v>
      </c>
      <c r="B67" s="65" t="s">
        <v>2</v>
      </c>
      <c r="C67" s="65" t="s">
        <v>56</v>
      </c>
      <c r="D67" s="77">
        <v>5114243</v>
      </c>
      <c r="E67" s="77">
        <v>1263502</v>
      </c>
      <c r="F67" s="77">
        <v>393442</v>
      </c>
      <c r="G67" s="78">
        <v>334075</v>
      </c>
      <c r="H67" s="77">
        <v>430662</v>
      </c>
      <c r="I67" s="107">
        <f t="shared" si="0"/>
        <v>2421681</v>
      </c>
      <c r="K67" s="63">
        <f t="shared" si="1"/>
        <v>2421681</v>
      </c>
      <c r="L67" s="63" t="b">
        <f t="shared" si="2"/>
        <v>1</v>
      </c>
    </row>
    <row r="68" spans="1:12" s="64" customFormat="1" ht="11.25" customHeight="1">
      <c r="A68" s="67">
        <v>63</v>
      </c>
      <c r="B68" s="65" t="s">
        <v>2</v>
      </c>
      <c r="C68" s="65" t="s">
        <v>55</v>
      </c>
      <c r="D68" s="77">
        <v>2262975</v>
      </c>
      <c r="E68" s="77">
        <v>588549</v>
      </c>
      <c r="F68" s="77">
        <v>215446</v>
      </c>
      <c r="G68" s="78">
        <v>168641</v>
      </c>
      <c r="H68" s="77">
        <v>203979</v>
      </c>
      <c r="I68" s="107">
        <f t="shared" si="0"/>
        <v>1176615</v>
      </c>
      <c r="K68" s="63">
        <f t="shared" si="1"/>
        <v>1176615</v>
      </c>
      <c r="L68" s="63" t="b">
        <f t="shared" si="2"/>
        <v>1</v>
      </c>
    </row>
    <row r="69" spans="1:12" ht="11.25" customHeight="1">
      <c r="A69" s="67">
        <v>64</v>
      </c>
      <c r="B69" s="65" t="s">
        <v>2</v>
      </c>
      <c r="C69" s="65" t="s">
        <v>54</v>
      </c>
      <c r="D69" s="77">
        <v>3242141</v>
      </c>
      <c r="E69" s="77">
        <v>818149</v>
      </c>
      <c r="F69" s="77">
        <v>277846</v>
      </c>
      <c r="G69" s="78">
        <v>241727</v>
      </c>
      <c r="H69" s="77">
        <v>295963</v>
      </c>
      <c r="I69" s="107">
        <f t="shared" si="0"/>
        <v>1633685</v>
      </c>
      <c r="K69" s="63">
        <f t="shared" si="1"/>
        <v>1633685</v>
      </c>
      <c r="L69" s="63" t="b">
        <f t="shared" si="2"/>
        <v>1</v>
      </c>
    </row>
    <row r="70" spans="1:12" ht="11.25" customHeight="1">
      <c r="A70" s="67">
        <v>65</v>
      </c>
      <c r="B70" s="65" t="s">
        <v>2</v>
      </c>
      <c r="C70" s="65" t="s">
        <v>53</v>
      </c>
      <c r="D70" s="77">
        <v>1722864</v>
      </c>
      <c r="E70" s="77">
        <v>487558</v>
      </c>
      <c r="F70" s="77">
        <v>158887</v>
      </c>
      <c r="G70" s="78">
        <v>142429</v>
      </c>
      <c r="H70" s="77">
        <v>183389</v>
      </c>
      <c r="I70" s="107">
        <f t="shared" si="0"/>
        <v>972263</v>
      </c>
      <c r="K70" s="63">
        <f t="shared" si="1"/>
        <v>972263</v>
      </c>
      <c r="L70" s="63" t="b">
        <f t="shared" si="2"/>
        <v>1</v>
      </c>
    </row>
    <row r="71" spans="1:12" ht="11.25" customHeight="1">
      <c r="A71" s="67">
        <v>66</v>
      </c>
      <c r="B71" s="65" t="s">
        <v>2</v>
      </c>
      <c r="C71" s="65" t="s">
        <v>52</v>
      </c>
      <c r="D71" s="77">
        <v>3513507</v>
      </c>
      <c r="E71" s="77">
        <v>906101</v>
      </c>
      <c r="F71" s="77">
        <v>308423</v>
      </c>
      <c r="G71" s="78">
        <v>255994</v>
      </c>
      <c r="H71" s="77">
        <v>316071</v>
      </c>
      <c r="I71" s="107">
        <f aca="true" t="shared" si="3" ref="I71:I121">E71+F71+G71+H71</f>
        <v>1786589</v>
      </c>
      <c r="K71" s="63">
        <f aca="true" t="shared" si="4" ref="K71:K121">E71+F71+G71+H71</f>
        <v>1786589</v>
      </c>
      <c r="L71" s="63" t="b">
        <f aca="true" t="shared" si="5" ref="L71:L121">I71=K71</f>
        <v>1</v>
      </c>
    </row>
    <row r="72" spans="1:12" ht="11.25" customHeight="1">
      <c r="A72" s="67">
        <v>67</v>
      </c>
      <c r="B72" s="65" t="s">
        <v>2</v>
      </c>
      <c r="C72" s="65" t="s">
        <v>51</v>
      </c>
      <c r="D72" s="77">
        <v>4100263</v>
      </c>
      <c r="E72" s="77">
        <v>1057997</v>
      </c>
      <c r="F72" s="77">
        <v>356029</v>
      </c>
      <c r="G72" s="78">
        <v>311363</v>
      </c>
      <c r="H72" s="77">
        <v>372002</v>
      </c>
      <c r="I72" s="107">
        <f t="shared" si="3"/>
        <v>2097391</v>
      </c>
      <c r="K72" s="63">
        <f t="shared" si="4"/>
        <v>2097391</v>
      </c>
      <c r="L72" s="63" t="b">
        <f t="shared" si="5"/>
        <v>1</v>
      </c>
    </row>
    <row r="73" spans="1:12" ht="11.25" customHeight="1">
      <c r="A73" s="67">
        <v>68</v>
      </c>
      <c r="B73" s="65" t="s">
        <v>2</v>
      </c>
      <c r="C73" s="65" t="s">
        <v>50</v>
      </c>
      <c r="D73" s="77">
        <v>2560185</v>
      </c>
      <c r="E73" s="77">
        <v>641451</v>
      </c>
      <c r="F73" s="77">
        <v>228333</v>
      </c>
      <c r="G73" s="78">
        <v>187838</v>
      </c>
      <c r="H73" s="77">
        <v>245704</v>
      </c>
      <c r="I73" s="107">
        <f t="shared" si="3"/>
        <v>1303326</v>
      </c>
      <c r="K73" s="63">
        <f t="shared" si="4"/>
        <v>1303326</v>
      </c>
      <c r="L73" s="63" t="b">
        <f t="shared" si="5"/>
        <v>1</v>
      </c>
    </row>
    <row r="74" spans="1:12" ht="11.25" customHeight="1">
      <c r="A74" s="67">
        <v>69</v>
      </c>
      <c r="B74" s="65" t="s">
        <v>2</v>
      </c>
      <c r="C74" s="65" t="s">
        <v>49</v>
      </c>
      <c r="D74" s="77">
        <v>3790086</v>
      </c>
      <c r="E74" s="77">
        <v>983015</v>
      </c>
      <c r="F74" s="77">
        <v>307602</v>
      </c>
      <c r="G74" s="78">
        <v>268391</v>
      </c>
      <c r="H74" s="77">
        <v>347826</v>
      </c>
      <c r="I74" s="107">
        <f t="shared" si="3"/>
        <v>1906834</v>
      </c>
      <c r="K74" s="63">
        <f t="shared" si="4"/>
        <v>1906834</v>
      </c>
      <c r="L74" s="63" t="b">
        <f t="shared" si="5"/>
        <v>1</v>
      </c>
    </row>
    <row r="75" spans="1:12" ht="11.25" customHeight="1">
      <c r="A75" s="67">
        <v>70</v>
      </c>
      <c r="B75" s="65" t="s">
        <v>2</v>
      </c>
      <c r="C75" s="65" t="s">
        <v>48</v>
      </c>
      <c r="D75" s="77">
        <v>6429744</v>
      </c>
      <c r="E75" s="77">
        <v>1608926</v>
      </c>
      <c r="F75" s="77">
        <v>515835</v>
      </c>
      <c r="G75" s="78">
        <v>423431</v>
      </c>
      <c r="H75" s="77">
        <v>466048</v>
      </c>
      <c r="I75" s="107">
        <f t="shared" si="3"/>
        <v>3014240</v>
      </c>
      <c r="K75" s="63">
        <f t="shared" si="4"/>
        <v>3014240</v>
      </c>
      <c r="L75" s="63" t="b">
        <f t="shared" si="5"/>
        <v>1</v>
      </c>
    </row>
    <row r="76" spans="1:12" ht="11.25" customHeight="1">
      <c r="A76" s="67">
        <v>71</v>
      </c>
      <c r="B76" s="65" t="s">
        <v>2</v>
      </c>
      <c r="C76" s="65" t="s">
        <v>47</v>
      </c>
      <c r="D76" s="77">
        <v>4107542</v>
      </c>
      <c r="E76" s="77">
        <v>925988</v>
      </c>
      <c r="F76" s="77">
        <v>319807</v>
      </c>
      <c r="G76" s="78">
        <v>262769</v>
      </c>
      <c r="H76" s="77">
        <v>355618</v>
      </c>
      <c r="I76" s="107">
        <f t="shared" si="3"/>
        <v>1864182</v>
      </c>
      <c r="K76" s="63">
        <f t="shared" si="4"/>
        <v>1864182</v>
      </c>
      <c r="L76" s="63" t="b">
        <f t="shared" si="5"/>
        <v>1</v>
      </c>
    </row>
    <row r="77" spans="1:12" ht="11.25" customHeight="1">
      <c r="A77" s="67">
        <v>72</v>
      </c>
      <c r="B77" s="65" t="s">
        <v>2</v>
      </c>
      <c r="C77" s="65" t="s">
        <v>46</v>
      </c>
      <c r="D77" s="77">
        <v>2076439</v>
      </c>
      <c r="E77" s="77">
        <v>571915</v>
      </c>
      <c r="F77" s="77">
        <v>192714</v>
      </c>
      <c r="G77" s="78">
        <v>173372</v>
      </c>
      <c r="H77" s="77">
        <v>206797</v>
      </c>
      <c r="I77" s="107">
        <f t="shared" si="3"/>
        <v>1144798</v>
      </c>
      <c r="K77" s="63">
        <f t="shared" si="4"/>
        <v>1144798</v>
      </c>
      <c r="L77" s="63" t="b">
        <f t="shared" si="5"/>
        <v>1</v>
      </c>
    </row>
    <row r="78" spans="1:12" ht="11.25" customHeight="1">
      <c r="A78" s="67">
        <v>73</v>
      </c>
      <c r="B78" s="65" t="s">
        <v>2</v>
      </c>
      <c r="C78" s="65" t="s">
        <v>45</v>
      </c>
      <c r="D78" s="77">
        <v>1723958</v>
      </c>
      <c r="E78" s="77">
        <v>457845</v>
      </c>
      <c r="F78" s="77">
        <v>148767</v>
      </c>
      <c r="G78" s="78">
        <v>124291</v>
      </c>
      <c r="H78" s="77">
        <v>168062</v>
      </c>
      <c r="I78" s="107">
        <f t="shared" si="3"/>
        <v>898965</v>
      </c>
      <c r="K78" s="63">
        <f t="shared" si="4"/>
        <v>898965</v>
      </c>
      <c r="L78" s="63" t="b">
        <f t="shared" si="5"/>
        <v>1</v>
      </c>
    </row>
    <row r="79" spans="1:12" ht="11.25" customHeight="1">
      <c r="A79" s="67">
        <v>74</v>
      </c>
      <c r="B79" s="65" t="s">
        <v>2</v>
      </c>
      <c r="C79" s="65" t="s">
        <v>44</v>
      </c>
      <c r="D79" s="77">
        <v>2002155</v>
      </c>
      <c r="E79" s="77">
        <v>664062</v>
      </c>
      <c r="F79" s="77">
        <v>63987</v>
      </c>
      <c r="G79" s="78">
        <v>138611</v>
      </c>
      <c r="H79" s="77">
        <v>181676</v>
      </c>
      <c r="I79" s="107">
        <f t="shared" si="3"/>
        <v>1048336</v>
      </c>
      <c r="K79" s="63">
        <f t="shared" si="4"/>
        <v>1048336</v>
      </c>
      <c r="L79" s="63" t="b">
        <f t="shared" si="5"/>
        <v>1</v>
      </c>
    </row>
    <row r="80" spans="1:12" ht="11.25" customHeight="1">
      <c r="A80" s="67">
        <v>75</v>
      </c>
      <c r="B80" s="65" t="s">
        <v>2</v>
      </c>
      <c r="C80" s="65" t="s">
        <v>43</v>
      </c>
      <c r="D80" s="77">
        <v>2609702</v>
      </c>
      <c r="E80" s="77">
        <v>632311</v>
      </c>
      <c r="F80" s="77">
        <v>225294</v>
      </c>
      <c r="G80" s="78">
        <v>205382</v>
      </c>
      <c r="H80" s="77">
        <v>232805</v>
      </c>
      <c r="I80" s="107">
        <f t="shared" si="3"/>
        <v>1295792</v>
      </c>
      <c r="K80" s="63">
        <f t="shared" si="4"/>
        <v>1295792</v>
      </c>
      <c r="L80" s="63" t="b">
        <f t="shared" si="5"/>
        <v>1</v>
      </c>
    </row>
    <row r="81" spans="1:12" ht="11.25" customHeight="1">
      <c r="A81" s="67">
        <v>76</v>
      </c>
      <c r="B81" s="65" t="s">
        <v>2</v>
      </c>
      <c r="C81" s="65" t="s">
        <v>42</v>
      </c>
      <c r="D81" s="77">
        <v>2516641</v>
      </c>
      <c r="E81" s="77">
        <v>665005</v>
      </c>
      <c r="F81" s="77">
        <v>211821</v>
      </c>
      <c r="G81" s="78">
        <v>180101</v>
      </c>
      <c r="H81" s="77">
        <v>251677</v>
      </c>
      <c r="I81" s="107">
        <f t="shared" si="3"/>
        <v>1308604</v>
      </c>
      <c r="K81" s="63">
        <f t="shared" si="4"/>
        <v>1308604</v>
      </c>
      <c r="L81" s="63" t="b">
        <f t="shared" si="5"/>
        <v>1</v>
      </c>
    </row>
    <row r="82" spans="1:12" ht="11.25" customHeight="1">
      <c r="A82" s="67">
        <v>77</v>
      </c>
      <c r="B82" s="65" t="s">
        <v>2</v>
      </c>
      <c r="C82" s="65" t="s">
        <v>41</v>
      </c>
      <c r="D82" s="77">
        <v>4419767</v>
      </c>
      <c r="E82" s="77">
        <v>1186678</v>
      </c>
      <c r="F82" s="77">
        <v>374403</v>
      </c>
      <c r="G82" s="78">
        <v>302510</v>
      </c>
      <c r="H82" s="77">
        <v>401255</v>
      </c>
      <c r="I82" s="107">
        <f t="shared" si="3"/>
        <v>2264846</v>
      </c>
      <c r="K82" s="63">
        <f t="shared" si="4"/>
        <v>2264846</v>
      </c>
      <c r="L82" s="63" t="b">
        <f t="shared" si="5"/>
        <v>1</v>
      </c>
    </row>
    <row r="83" spans="1:12" ht="11.25" customHeight="1">
      <c r="A83" s="67">
        <v>78</v>
      </c>
      <c r="B83" s="65" t="s">
        <v>2</v>
      </c>
      <c r="C83" s="65" t="s">
        <v>40</v>
      </c>
      <c r="D83" s="77">
        <v>1624204</v>
      </c>
      <c r="E83" s="77">
        <v>447450</v>
      </c>
      <c r="F83" s="77">
        <v>148903</v>
      </c>
      <c r="G83" s="78">
        <v>179431</v>
      </c>
      <c r="H83" s="77">
        <v>105458</v>
      </c>
      <c r="I83" s="107">
        <f t="shared" si="3"/>
        <v>881242</v>
      </c>
      <c r="K83" s="63">
        <f t="shared" si="4"/>
        <v>881242</v>
      </c>
      <c r="L83" s="63" t="b">
        <f t="shared" si="5"/>
        <v>1</v>
      </c>
    </row>
    <row r="84" spans="1:12" ht="11.25" customHeight="1">
      <c r="A84" s="67">
        <v>79</v>
      </c>
      <c r="B84" s="65" t="s">
        <v>2</v>
      </c>
      <c r="C84" s="65" t="s">
        <v>39</v>
      </c>
      <c r="D84" s="77">
        <v>1372688</v>
      </c>
      <c r="E84" s="77">
        <v>363221</v>
      </c>
      <c r="F84" s="77">
        <v>126757</v>
      </c>
      <c r="G84" s="78">
        <v>100490</v>
      </c>
      <c r="H84" s="77">
        <v>127698</v>
      </c>
      <c r="I84" s="107">
        <f t="shared" si="3"/>
        <v>718166</v>
      </c>
      <c r="K84" s="63">
        <f t="shared" si="4"/>
        <v>718166</v>
      </c>
      <c r="L84" s="63" t="b">
        <f t="shared" si="5"/>
        <v>1</v>
      </c>
    </row>
    <row r="85" spans="1:12" ht="11.25" customHeight="1">
      <c r="A85" s="67">
        <v>80</v>
      </c>
      <c r="B85" s="65" t="s">
        <v>2</v>
      </c>
      <c r="C85" s="65" t="s">
        <v>38</v>
      </c>
      <c r="D85" s="77">
        <v>2208377</v>
      </c>
      <c r="E85" s="77">
        <v>574318</v>
      </c>
      <c r="F85" s="77">
        <v>200013</v>
      </c>
      <c r="G85" s="78">
        <v>163579</v>
      </c>
      <c r="H85" s="77">
        <v>200813</v>
      </c>
      <c r="I85" s="107">
        <f t="shared" si="3"/>
        <v>1138723</v>
      </c>
      <c r="K85" s="63">
        <f t="shared" si="4"/>
        <v>1138723</v>
      </c>
      <c r="L85" s="63" t="b">
        <f t="shared" si="5"/>
        <v>1</v>
      </c>
    </row>
    <row r="86" spans="1:12" ht="11.25" customHeight="1">
      <c r="A86" s="67">
        <v>81</v>
      </c>
      <c r="B86" s="65" t="s">
        <v>2</v>
      </c>
      <c r="C86" s="65" t="s">
        <v>37</v>
      </c>
      <c r="D86" s="77">
        <v>3236553</v>
      </c>
      <c r="E86" s="77">
        <v>794147</v>
      </c>
      <c r="F86" s="77">
        <v>271637</v>
      </c>
      <c r="G86" s="78">
        <v>223607</v>
      </c>
      <c r="H86" s="77">
        <v>273915</v>
      </c>
      <c r="I86" s="107">
        <f t="shared" si="3"/>
        <v>1563306</v>
      </c>
      <c r="K86" s="63">
        <f t="shared" si="4"/>
        <v>1563306</v>
      </c>
      <c r="L86" s="63" t="b">
        <f t="shared" si="5"/>
        <v>1</v>
      </c>
    </row>
    <row r="87" spans="1:12" ht="11.25" customHeight="1">
      <c r="A87" s="67">
        <v>82</v>
      </c>
      <c r="B87" s="65" t="s">
        <v>2</v>
      </c>
      <c r="C87" s="65" t="s">
        <v>36</v>
      </c>
      <c r="D87" s="77">
        <v>1397459</v>
      </c>
      <c r="E87" s="77">
        <v>373843</v>
      </c>
      <c r="F87" s="77">
        <v>121166</v>
      </c>
      <c r="G87" s="78">
        <v>113120</v>
      </c>
      <c r="H87" s="77">
        <v>133690</v>
      </c>
      <c r="I87" s="107">
        <f t="shared" si="3"/>
        <v>741819</v>
      </c>
      <c r="K87" s="63">
        <f t="shared" si="4"/>
        <v>741819</v>
      </c>
      <c r="L87" s="63" t="b">
        <f t="shared" si="5"/>
        <v>1</v>
      </c>
    </row>
    <row r="88" spans="1:12" ht="11.25" customHeight="1">
      <c r="A88" s="67">
        <v>83</v>
      </c>
      <c r="B88" s="65" t="s">
        <v>2</v>
      </c>
      <c r="C88" s="65" t="s">
        <v>35</v>
      </c>
      <c r="D88" s="77">
        <v>5870261</v>
      </c>
      <c r="E88" s="77">
        <v>1421080</v>
      </c>
      <c r="F88" s="77">
        <v>487096</v>
      </c>
      <c r="G88" s="78">
        <v>380268</v>
      </c>
      <c r="H88" s="77">
        <v>520503</v>
      </c>
      <c r="I88" s="107">
        <f t="shared" si="3"/>
        <v>2808947</v>
      </c>
      <c r="K88" s="63">
        <f t="shared" si="4"/>
        <v>2808947</v>
      </c>
      <c r="L88" s="63" t="b">
        <f t="shared" si="5"/>
        <v>1</v>
      </c>
    </row>
    <row r="89" spans="1:12" ht="11.25" customHeight="1">
      <c r="A89" s="67">
        <v>84</v>
      </c>
      <c r="B89" s="65" t="s">
        <v>2</v>
      </c>
      <c r="C89" s="65" t="s">
        <v>34</v>
      </c>
      <c r="D89" s="77">
        <v>2160176</v>
      </c>
      <c r="E89" s="77">
        <v>522978</v>
      </c>
      <c r="F89" s="77">
        <v>185313</v>
      </c>
      <c r="G89" s="78">
        <v>136720</v>
      </c>
      <c r="H89" s="77">
        <v>180422</v>
      </c>
      <c r="I89" s="107">
        <f t="shared" si="3"/>
        <v>1025433</v>
      </c>
      <c r="K89" s="63">
        <f t="shared" si="4"/>
        <v>1025433</v>
      </c>
      <c r="L89" s="63" t="b">
        <f t="shared" si="5"/>
        <v>1</v>
      </c>
    </row>
    <row r="90" spans="1:12" ht="11.25" customHeight="1">
      <c r="A90" s="67">
        <v>85</v>
      </c>
      <c r="B90" s="65" t="s">
        <v>2</v>
      </c>
      <c r="C90" s="65" t="s">
        <v>33</v>
      </c>
      <c r="D90" s="77">
        <v>3434454</v>
      </c>
      <c r="E90" s="77">
        <v>905292</v>
      </c>
      <c r="F90" s="77">
        <v>294311</v>
      </c>
      <c r="G90" s="78">
        <v>256771</v>
      </c>
      <c r="H90" s="77">
        <v>323082</v>
      </c>
      <c r="I90" s="107">
        <f t="shared" si="3"/>
        <v>1779456</v>
      </c>
      <c r="K90" s="63">
        <f t="shared" si="4"/>
        <v>1779456</v>
      </c>
      <c r="L90" s="63" t="b">
        <f t="shared" si="5"/>
        <v>1</v>
      </c>
    </row>
    <row r="91" spans="1:12" ht="11.25" customHeight="1">
      <c r="A91" s="67">
        <v>86</v>
      </c>
      <c r="B91" s="65" t="s">
        <v>2</v>
      </c>
      <c r="C91" s="65" t="s">
        <v>32</v>
      </c>
      <c r="D91" s="77">
        <v>5153012</v>
      </c>
      <c r="E91" s="77">
        <v>1236877</v>
      </c>
      <c r="F91" s="77">
        <v>412596</v>
      </c>
      <c r="G91" s="78">
        <v>338487</v>
      </c>
      <c r="H91" s="77">
        <v>435496</v>
      </c>
      <c r="I91" s="107">
        <f t="shared" si="3"/>
        <v>2423456</v>
      </c>
      <c r="K91" s="63">
        <f t="shared" si="4"/>
        <v>2423456</v>
      </c>
      <c r="L91" s="63" t="b">
        <f t="shared" si="5"/>
        <v>1</v>
      </c>
    </row>
    <row r="92" spans="1:12" ht="11.25" customHeight="1">
      <c r="A92" s="67">
        <v>87</v>
      </c>
      <c r="B92" s="65" t="s">
        <v>2</v>
      </c>
      <c r="C92" s="65" t="s">
        <v>31</v>
      </c>
      <c r="D92" s="77">
        <v>1544712</v>
      </c>
      <c r="E92" s="77">
        <v>449710</v>
      </c>
      <c r="F92" s="77">
        <v>142391</v>
      </c>
      <c r="G92" s="78">
        <v>123143</v>
      </c>
      <c r="H92" s="77">
        <v>161536</v>
      </c>
      <c r="I92" s="107">
        <f t="shared" si="3"/>
        <v>876780</v>
      </c>
      <c r="K92" s="63">
        <f t="shared" si="4"/>
        <v>876780</v>
      </c>
      <c r="L92" s="63" t="b">
        <f t="shared" si="5"/>
        <v>1</v>
      </c>
    </row>
    <row r="93" spans="1:12" ht="11.25" customHeight="1">
      <c r="A93" s="67">
        <v>88</v>
      </c>
      <c r="B93" s="65" t="s">
        <v>2</v>
      </c>
      <c r="C93" s="65" t="s">
        <v>30</v>
      </c>
      <c r="D93" s="77">
        <v>2685103</v>
      </c>
      <c r="E93" s="77">
        <v>670709</v>
      </c>
      <c r="F93" s="77">
        <v>220491</v>
      </c>
      <c r="G93" s="78">
        <v>175720</v>
      </c>
      <c r="H93" s="77">
        <v>242424</v>
      </c>
      <c r="I93" s="107">
        <f t="shared" si="3"/>
        <v>1309344</v>
      </c>
      <c r="K93" s="63">
        <f t="shared" si="4"/>
        <v>1309344</v>
      </c>
      <c r="L93" s="63" t="b">
        <f t="shared" si="5"/>
        <v>1</v>
      </c>
    </row>
    <row r="94" spans="1:12" s="68" customFormat="1" ht="11.25" customHeight="1">
      <c r="A94" s="67">
        <v>89</v>
      </c>
      <c r="B94" s="65" t="s">
        <v>2</v>
      </c>
      <c r="C94" s="65" t="s">
        <v>29</v>
      </c>
      <c r="D94" s="77">
        <v>3512205</v>
      </c>
      <c r="E94" s="77">
        <v>930031</v>
      </c>
      <c r="F94" s="77">
        <v>294279</v>
      </c>
      <c r="G94" s="78">
        <v>233419</v>
      </c>
      <c r="H94" s="77">
        <v>304673</v>
      </c>
      <c r="I94" s="107">
        <f t="shared" si="3"/>
        <v>1762402</v>
      </c>
      <c r="K94" s="63">
        <f t="shared" si="4"/>
        <v>1762402</v>
      </c>
      <c r="L94" s="63" t="b">
        <f t="shared" si="5"/>
        <v>1</v>
      </c>
    </row>
    <row r="95" spans="1:12" ht="11.25" customHeight="1">
      <c r="A95" s="67">
        <v>90</v>
      </c>
      <c r="B95" s="65" t="s">
        <v>2</v>
      </c>
      <c r="C95" s="65" t="s">
        <v>28</v>
      </c>
      <c r="D95" s="77">
        <v>2522064</v>
      </c>
      <c r="E95" s="77">
        <v>611596</v>
      </c>
      <c r="F95" s="77">
        <v>203229</v>
      </c>
      <c r="G95" s="78">
        <v>145826</v>
      </c>
      <c r="H95" s="77">
        <v>253620</v>
      </c>
      <c r="I95" s="107">
        <f t="shared" si="3"/>
        <v>1214271</v>
      </c>
      <c r="K95" s="63">
        <f t="shared" si="4"/>
        <v>1214271</v>
      </c>
      <c r="L95" s="63" t="b">
        <f t="shared" si="5"/>
        <v>1</v>
      </c>
    </row>
    <row r="96" spans="1:12" ht="11.25" customHeight="1">
      <c r="A96" s="67">
        <v>91</v>
      </c>
      <c r="B96" s="65" t="s">
        <v>2</v>
      </c>
      <c r="C96" s="65" t="s">
        <v>27</v>
      </c>
      <c r="D96" s="77">
        <v>1465412</v>
      </c>
      <c r="E96" s="77">
        <v>370826</v>
      </c>
      <c r="F96" s="77">
        <v>117901</v>
      </c>
      <c r="G96" s="78">
        <v>116982</v>
      </c>
      <c r="H96" s="77">
        <v>137352</v>
      </c>
      <c r="I96" s="107">
        <f t="shared" si="3"/>
        <v>743061</v>
      </c>
      <c r="K96" s="63">
        <f t="shared" si="4"/>
        <v>743061</v>
      </c>
      <c r="L96" s="63" t="b">
        <f t="shared" si="5"/>
        <v>1</v>
      </c>
    </row>
    <row r="97" spans="1:12" ht="11.25" customHeight="1">
      <c r="A97" s="67">
        <v>92</v>
      </c>
      <c r="B97" s="65" t="s">
        <v>2</v>
      </c>
      <c r="C97" s="65" t="s">
        <v>26</v>
      </c>
      <c r="D97" s="77">
        <v>1978294</v>
      </c>
      <c r="E97" s="77">
        <v>483126</v>
      </c>
      <c r="F97" s="77">
        <v>158067</v>
      </c>
      <c r="G97" s="78">
        <v>125446</v>
      </c>
      <c r="H97" s="77">
        <v>170451</v>
      </c>
      <c r="I97" s="107">
        <f t="shared" si="3"/>
        <v>937090</v>
      </c>
      <c r="K97" s="63">
        <f t="shared" si="4"/>
        <v>937090</v>
      </c>
      <c r="L97" s="63" t="b">
        <f t="shared" si="5"/>
        <v>1</v>
      </c>
    </row>
    <row r="98" spans="1:12" ht="11.25" customHeight="1">
      <c r="A98" s="67">
        <v>93</v>
      </c>
      <c r="B98" s="65" t="s">
        <v>2</v>
      </c>
      <c r="C98" s="65" t="s">
        <v>25</v>
      </c>
      <c r="D98" s="77">
        <v>3575618</v>
      </c>
      <c r="E98" s="77">
        <v>847380</v>
      </c>
      <c r="F98" s="77">
        <v>291168</v>
      </c>
      <c r="G98" s="78">
        <v>225671</v>
      </c>
      <c r="H98" s="77">
        <v>338481</v>
      </c>
      <c r="I98" s="107">
        <f t="shared" si="3"/>
        <v>1702700</v>
      </c>
      <c r="K98" s="63">
        <f t="shared" si="4"/>
        <v>1702700</v>
      </c>
      <c r="L98" s="63" t="b">
        <f t="shared" si="5"/>
        <v>1</v>
      </c>
    </row>
    <row r="99" spans="1:12" ht="11.25" customHeight="1">
      <c r="A99" s="67">
        <v>94</v>
      </c>
      <c r="B99" s="65" t="s">
        <v>2</v>
      </c>
      <c r="C99" s="65" t="s">
        <v>24</v>
      </c>
      <c r="D99" s="77">
        <v>5250922</v>
      </c>
      <c r="E99" s="77">
        <v>1267864</v>
      </c>
      <c r="F99" s="77">
        <v>444720</v>
      </c>
      <c r="G99" s="78">
        <v>557623</v>
      </c>
      <c r="H99" s="77">
        <v>270786</v>
      </c>
      <c r="I99" s="107">
        <f t="shared" si="3"/>
        <v>2540993</v>
      </c>
      <c r="K99" s="63">
        <f t="shared" si="4"/>
        <v>2540993</v>
      </c>
      <c r="L99" s="63" t="b">
        <f t="shared" si="5"/>
        <v>1</v>
      </c>
    </row>
    <row r="100" spans="1:12" ht="11.25" customHeight="1">
      <c r="A100" s="67">
        <v>95</v>
      </c>
      <c r="B100" s="65" t="s">
        <v>2</v>
      </c>
      <c r="C100" s="65" t="s">
        <v>23</v>
      </c>
      <c r="D100" s="77">
        <v>7930771</v>
      </c>
      <c r="E100" s="77">
        <v>1980639</v>
      </c>
      <c r="F100" s="77">
        <v>696393</v>
      </c>
      <c r="G100" s="78">
        <v>530583</v>
      </c>
      <c r="H100" s="77">
        <v>733083</v>
      </c>
      <c r="I100" s="107">
        <f t="shared" si="3"/>
        <v>3940698</v>
      </c>
      <c r="K100" s="63">
        <f t="shared" si="4"/>
        <v>3940698</v>
      </c>
      <c r="L100" s="63" t="b">
        <f t="shared" si="5"/>
        <v>1</v>
      </c>
    </row>
    <row r="101" spans="1:12" ht="11.25" customHeight="1">
      <c r="A101" s="67">
        <v>96</v>
      </c>
      <c r="B101" s="65" t="s">
        <v>2</v>
      </c>
      <c r="C101" s="65" t="s">
        <v>22</v>
      </c>
      <c r="D101" s="77">
        <v>3142629</v>
      </c>
      <c r="E101" s="77">
        <v>880918</v>
      </c>
      <c r="F101" s="77">
        <v>283459</v>
      </c>
      <c r="G101" s="78">
        <v>348999</v>
      </c>
      <c r="H101" s="77">
        <v>228119</v>
      </c>
      <c r="I101" s="107">
        <f t="shared" si="3"/>
        <v>1741495</v>
      </c>
      <c r="K101" s="63">
        <f t="shared" si="4"/>
        <v>1741495</v>
      </c>
      <c r="L101" s="63" t="b">
        <f t="shared" si="5"/>
        <v>1</v>
      </c>
    </row>
    <row r="102" spans="1:12" ht="11.25" customHeight="1">
      <c r="A102" s="67">
        <v>97</v>
      </c>
      <c r="B102" s="65" t="s">
        <v>2</v>
      </c>
      <c r="C102" s="65" t="s">
        <v>21</v>
      </c>
      <c r="D102" s="77">
        <v>1593077</v>
      </c>
      <c r="E102" s="77">
        <v>427470</v>
      </c>
      <c r="F102" s="77">
        <v>146654</v>
      </c>
      <c r="G102" s="78">
        <v>103184</v>
      </c>
      <c r="H102" s="77">
        <v>158804</v>
      </c>
      <c r="I102" s="107">
        <f t="shared" si="3"/>
        <v>836112</v>
      </c>
      <c r="K102" s="63">
        <f t="shared" si="4"/>
        <v>836112</v>
      </c>
      <c r="L102" s="63" t="b">
        <f t="shared" si="5"/>
        <v>1</v>
      </c>
    </row>
    <row r="103" spans="1:12" ht="11.25" customHeight="1">
      <c r="A103" s="67">
        <v>98</v>
      </c>
      <c r="B103" s="65" t="s">
        <v>2</v>
      </c>
      <c r="C103" s="65" t="s">
        <v>20</v>
      </c>
      <c r="D103" s="77">
        <v>2936062</v>
      </c>
      <c r="E103" s="77">
        <v>762831</v>
      </c>
      <c r="F103" s="77">
        <v>250486</v>
      </c>
      <c r="G103" s="78">
        <v>189652</v>
      </c>
      <c r="H103" s="77">
        <v>248490</v>
      </c>
      <c r="I103" s="107">
        <f t="shared" si="3"/>
        <v>1451459</v>
      </c>
      <c r="K103" s="63">
        <f t="shared" si="4"/>
        <v>1451459</v>
      </c>
      <c r="L103" s="63" t="b">
        <f t="shared" si="5"/>
        <v>1</v>
      </c>
    </row>
    <row r="104" spans="1:12" ht="11.25" customHeight="1">
      <c r="A104" s="67">
        <v>99</v>
      </c>
      <c r="B104" s="65" t="s">
        <v>2</v>
      </c>
      <c r="C104" s="65" t="s">
        <v>19</v>
      </c>
      <c r="D104" s="77">
        <v>1429951</v>
      </c>
      <c r="E104" s="77">
        <v>357061</v>
      </c>
      <c r="F104" s="77">
        <v>121167</v>
      </c>
      <c r="G104" s="78">
        <v>153090</v>
      </c>
      <c r="H104" s="77">
        <v>85248</v>
      </c>
      <c r="I104" s="107">
        <f t="shared" si="3"/>
        <v>716566</v>
      </c>
      <c r="K104" s="63">
        <f t="shared" si="4"/>
        <v>716566</v>
      </c>
      <c r="L104" s="63" t="b">
        <f t="shared" si="5"/>
        <v>1</v>
      </c>
    </row>
    <row r="105" spans="1:12" ht="11.25" customHeight="1">
      <c r="A105" s="67">
        <v>100</v>
      </c>
      <c r="B105" s="65" t="s">
        <v>2</v>
      </c>
      <c r="C105" s="65" t="s">
        <v>18</v>
      </c>
      <c r="D105" s="77">
        <v>3785166</v>
      </c>
      <c r="E105" s="77">
        <v>962128</v>
      </c>
      <c r="F105" s="77">
        <v>330691</v>
      </c>
      <c r="G105" s="78">
        <v>268133</v>
      </c>
      <c r="H105" s="77">
        <v>354403</v>
      </c>
      <c r="I105" s="107">
        <f t="shared" si="3"/>
        <v>1915355</v>
      </c>
      <c r="K105" s="63">
        <f t="shared" si="4"/>
        <v>1915355</v>
      </c>
      <c r="L105" s="63" t="b">
        <f t="shared" si="5"/>
        <v>1</v>
      </c>
    </row>
    <row r="106" spans="1:12" ht="11.25" customHeight="1">
      <c r="A106" s="67">
        <v>101</v>
      </c>
      <c r="B106" s="65" t="s">
        <v>2</v>
      </c>
      <c r="C106" s="65" t="s">
        <v>17</v>
      </c>
      <c r="D106" s="77">
        <v>3201210</v>
      </c>
      <c r="E106" s="77">
        <v>800194</v>
      </c>
      <c r="F106" s="77">
        <v>300612</v>
      </c>
      <c r="G106" s="78">
        <v>346598</v>
      </c>
      <c r="H106" s="77">
        <v>174902</v>
      </c>
      <c r="I106" s="107">
        <f t="shared" si="3"/>
        <v>1622306</v>
      </c>
      <c r="K106" s="63">
        <f t="shared" si="4"/>
        <v>1622306</v>
      </c>
      <c r="L106" s="63" t="b">
        <f t="shared" si="5"/>
        <v>1</v>
      </c>
    </row>
    <row r="107" spans="1:12" ht="11.25" customHeight="1">
      <c r="A107" s="67">
        <v>102</v>
      </c>
      <c r="B107" s="65" t="s">
        <v>2</v>
      </c>
      <c r="C107" s="65" t="s">
        <v>16</v>
      </c>
      <c r="D107" s="77">
        <v>3466712</v>
      </c>
      <c r="E107" s="77">
        <v>892414</v>
      </c>
      <c r="F107" s="77">
        <v>298347</v>
      </c>
      <c r="G107" s="78">
        <v>375143</v>
      </c>
      <c r="H107" s="77">
        <v>174231</v>
      </c>
      <c r="I107" s="107">
        <f t="shared" si="3"/>
        <v>1740135</v>
      </c>
      <c r="K107" s="63">
        <f t="shared" si="4"/>
        <v>1740135</v>
      </c>
      <c r="L107" s="63" t="b">
        <f t="shared" si="5"/>
        <v>1</v>
      </c>
    </row>
    <row r="108" spans="1:12" ht="11.25" customHeight="1">
      <c r="A108" s="67">
        <v>103</v>
      </c>
      <c r="B108" s="65" t="s">
        <v>2</v>
      </c>
      <c r="C108" s="65" t="s">
        <v>15</v>
      </c>
      <c r="D108" s="77">
        <v>3978800</v>
      </c>
      <c r="E108" s="77">
        <v>1045093</v>
      </c>
      <c r="F108" s="77">
        <v>349836</v>
      </c>
      <c r="G108" s="78">
        <v>299602</v>
      </c>
      <c r="H108" s="77">
        <v>352812</v>
      </c>
      <c r="I108" s="107">
        <f t="shared" si="3"/>
        <v>2047343</v>
      </c>
      <c r="K108" s="63">
        <f t="shared" si="4"/>
        <v>2047343</v>
      </c>
      <c r="L108" s="63" t="b">
        <f t="shared" si="5"/>
        <v>1</v>
      </c>
    </row>
    <row r="109" spans="1:12" ht="11.25" customHeight="1">
      <c r="A109" s="67">
        <v>104</v>
      </c>
      <c r="B109" s="65" t="s">
        <v>2</v>
      </c>
      <c r="C109" s="65" t="s">
        <v>14</v>
      </c>
      <c r="D109" s="77">
        <v>2144518</v>
      </c>
      <c r="E109" s="77">
        <v>545725</v>
      </c>
      <c r="F109" s="77">
        <v>186401</v>
      </c>
      <c r="G109" s="78">
        <v>231147</v>
      </c>
      <c r="H109" s="77">
        <v>134049</v>
      </c>
      <c r="I109" s="107">
        <f t="shared" si="3"/>
        <v>1097322</v>
      </c>
      <c r="K109" s="63">
        <f t="shared" si="4"/>
        <v>1097322</v>
      </c>
      <c r="L109" s="63" t="b">
        <f t="shared" si="5"/>
        <v>1</v>
      </c>
    </row>
    <row r="110" spans="1:12" ht="11.25" customHeight="1">
      <c r="A110" s="67">
        <v>105</v>
      </c>
      <c r="B110" s="65" t="s">
        <v>2</v>
      </c>
      <c r="C110" s="65" t="s">
        <v>13</v>
      </c>
      <c r="D110" s="77">
        <v>2317270</v>
      </c>
      <c r="E110" s="77">
        <v>582796</v>
      </c>
      <c r="F110" s="77">
        <v>183925</v>
      </c>
      <c r="G110" s="78">
        <v>247225</v>
      </c>
      <c r="H110" s="77">
        <v>135769</v>
      </c>
      <c r="I110" s="107">
        <f t="shared" si="3"/>
        <v>1149715</v>
      </c>
      <c r="K110" s="63">
        <f t="shared" si="4"/>
        <v>1149715</v>
      </c>
      <c r="L110" s="63" t="b">
        <f t="shared" si="5"/>
        <v>1</v>
      </c>
    </row>
    <row r="111" spans="1:12" ht="11.25" customHeight="1">
      <c r="A111" s="67">
        <v>106</v>
      </c>
      <c r="B111" s="65" t="s">
        <v>2</v>
      </c>
      <c r="C111" s="65" t="s">
        <v>12</v>
      </c>
      <c r="D111" s="77">
        <v>1853801</v>
      </c>
      <c r="E111" s="77">
        <v>405587</v>
      </c>
      <c r="F111" s="77">
        <v>144990</v>
      </c>
      <c r="G111" s="78">
        <v>109445</v>
      </c>
      <c r="H111" s="77">
        <v>151583</v>
      </c>
      <c r="I111" s="107">
        <f t="shared" si="3"/>
        <v>811605</v>
      </c>
      <c r="K111" s="63">
        <f t="shared" si="4"/>
        <v>811605</v>
      </c>
      <c r="L111" s="63" t="b">
        <f t="shared" si="5"/>
        <v>1</v>
      </c>
    </row>
    <row r="112" spans="1:12" ht="11.25" customHeight="1">
      <c r="A112" s="67">
        <v>107</v>
      </c>
      <c r="B112" s="65" t="s">
        <v>2</v>
      </c>
      <c r="C112" s="65" t="s">
        <v>11</v>
      </c>
      <c r="D112" s="77">
        <v>1567457</v>
      </c>
      <c r="E112" s="77">
        <v>394306</v>
      </c>
      <c r="F112" s="77">
        <v>133493</v>
      </c>
      <c r="G112" s="78">
        <v>104233</v>
      </c>
      <c r="H112" s="77">
        <v>146819</v>
      </c>
      <c r="I112" s="107">
        <f t="shared" si="3"/>
        <v>778851</v>
      </c>
      <c r="K112" s="63">
        <f t="shared" si="4"/>
        <v>778851</v>
      </c>
      <c r="L112" s="63" t="b">
        <f t="shared" si="5"/>
        <v>1</v>
      </c>
    </row>
    <row r="113" spans="1:12" ht="11.25" customHeight="1">
      <c r="A113" s="67">
        <v>108</v>
      </c>
      <c r="B113" s="65" t="s">
        <v>2</v>
      </c>
      <c r="C113" s="65" t="s">
        <v>10</v>
      </c>
      <c r="D113" s="77">
        <v>2236784</v>
      </c>
      <c r="E113" s="77">
        <v>573849</v>
      </c>
      <c r="F113" s="77">
        <v>196099</v>
      </c>
      <c r="G113" s="78">
        <v>174754</v>
      </c>
      <c r="H113" s="77">
        <v>229023</v>
      </c>
      <c r="I113" s="107">
        <f t="shared" si="3"/>
        <v>1173725</v>
      </c>
      <c r="K113" s="63">
        <f t="shared" si="4"/>
        <v>1173725</v>
      </c>
      <c r="L113" s="63" t="b">
        <f t="shared" si="5"/>
        <v>1</v>
      </c>
    </row>
    <row r="114" spans="1:12" ht="11.25" customHeight="1">
      <c r="A114" s="67">
        <v>109</v>
      </c>
      <c r="B114" s="65" t="s">
        <v>2</v>
      </c>
      <c r="C114" s="65" t="s">
        <v>9</v>
      </c>
      <c r="D114" s="77">
        <v>6072285</v>
      </c>
      <c r="E114" s="77">
        <v>1582197</v>
      </c>
      <c r="F114" s="77">
        <v>547691</v>
      </c>
      <c r="G114" s="78">
        <v>660433</v>
      </c>
      <c r="H114" s="77">
        <v>411367</v>
      </c>
      <c r="I114" s="107">
        <f t="shared" si="3"/>
        <v>3201688</v>
      </c>
      <c r="K114" s="63">
        <f t="shared" si="4"/>
        <v>3201688</v>
      </c>
      <c r="L114" s="63" t="b">
        <f t="shared" si="5"/>
        <v>1</v>
      </c>
    </row>
    <row r="115" spans="1:12" ht="11.25" customHeight="1">
      <c r="A115" s="67">
        <v>110</v>
      </c>
      <c r="B115" s="65" t="s">
        <v>2</v>
      </c>
      <c r="C115" s="65" t="s">
        <v>8</v>
      </c>
      <c r="D115" s="77">
        <v>1797656</v>
      </c>
      <c r="E115" s="77">
        <v>452669</v>
      </c>
      <c r="F115" s="77">
        <v>149357</v>
      </c>
      <c r="G115" s="78">
        <v>192544</v>
      </c>
      <c r="H115" s="77">
        <v>117875</v>
      </c>
      <c r="I115" s="107">
        <f t="shared" si="3"/>
        <v>912445</v>
      </c>
      <c r="K115" s="63">
        <f t="shared" si="4"/>
        <v>912445</v>
      </c>
      <c r="L115" s="63" t="b">
        <f t="shared" si="5"/>
        <v>1</v>
      </c>
    </row>
    <row r="116" spans="1:12" ht="11.25" customHeight="1">
      <c r="A116" s="67">
        <v>111</v>
      </c>
      <c r="B116" s="65" t="s">
        <v>2</v>
      </c>
      <c r="C116" s="65" t="s">
        <v>7</v>
      </c>
      <c r="D116" s="77">
        <v>3194934</v>
      </c>
      <c r="E116" s="77">
        <v>806631</v>
      </c>
      <c r="F116" s="77">
        <v>271792</v>
      </c>
      <c r="G116" s="78">
        <v>223834</v>
      </c>
      <c r="H116" s="77">
        <v>294863</v>
      </c>
      <c r="I116" s="107">
        <f t="shared" si="3"/>
        <v>1597120</v>
      </c>
      <c r="K116" s="63">
        <f t="shared" si="4"/>
        <v>1597120</v>
      </c>
      <c r="L116" s="63" t="b">
        <f t="shared" si="5"/>
        <v>1</v>
      </c>
    </row>
    <row r="117" spans="1:12" ht="11.25" customHeight="1">
      <c r="A117" s="67">
        <v>112</v>
      </c>
      <c r="B117" s="65" t="s">
        <v>2</v>
      </c>
      <c r="C117" s="65" t="s">
        <v>6</v>
      </c>
      <c r="D117" s="77">
        <v>1899496</v>
      </c>
      <c r="E117" s="77">
        <v>472208</v>
      </c>
      <c r="F117" s="77">
        <v>157825</v>
      </c>
      <c r="G117" s="78">
        <v>131779</v>
      </c>
      <c r="H117" s="77">
        <v>156300</v>
      </c>
      <c r="I117" s="107">
        <f t="shared" si="3"/>
        <v>918112</v>
      </c>
      <c r="K117" s="63">
        <f t="shared" si="4"/>
        <v>918112</v>
      </c>
      <c r="L117" s="63" t="b">
        <f t="shared" si="5"/>
        <v>1</v>
      </c>
    </row>
    <row r="118" spans="1:12" ht="11.25" customHeight="1">
      <c r="A118" s="67">
        <v>113</v>
      </c>
      <c r="B118" s="65" t="s">
        <v>2</v>
      </c>
      <c r="C118" s="65" t="s">
        <v>5</v>
      </c>
      <c r="D118" s="77">
        <v>3787834</v>
      </c>
      <c r="E118" s="77">
        <v>978171</v>
      </c>
      <c r="F118" s="77">
        <v>334045</v>
      </c>
      <c r="G118" s="78">
        <v>294744</v>
      </c>
      <c r="H118" s="77">
        <v>347313</v>
      </c>
      <c r="I118" s="107">
        <f t="shared" si="3"/>
        <v>1954273</v>
      </c>
      <c r="K118" s="63">
        <f t="shared" si="4"/>
        <v>1954273</v>
      </c>
      <c r="L118" s="63" t="b">
        <f t="shared" si="5"/>
        <v>1</v>
      </c>
    </row>
    <row r="119" spans="1:12" ht="11.25" customHeight="1">
      <c r="A119" s="67">
        <v>114</v>
      </c>
      <c r="B119" s="65" t="s">
        <v>2</v>
      </c>
      <c r="C119" s="65" t="s">
        <v>4</v>
      </c>
      <c r="D119" s="77">
        <v>1585670</v>
      </c>
      <c r="E119" s="77">
        <v>402746</v>
      </c>
      <c r="F119" s="77">
        <v>140405</v>
      </c>
      <c r="G119" s="78">
        <v>103270</v>
      </c>
      <c r="H119" s="77">
        <v>157674</v>
      </c>
      <c r="I119" s="107">
        <f t="shared" si="3"/>
        <v>804095</v>
      </c>
      <c r="K119" s="63">
        <f t="shared" si="4"/>
        <v>804095</v>
      </c>
      <c r="L119" s="63" t="b">
        <f t="shared" si="5"/>
        <v>1</v>
      </c>
    </row>
    <row r="120" spans="1:12" ht="11.25" customHeight="1">
      <c r="A120" s="67">
        <v>115</v>
      </c>
      <c r="B120" s="65" t="s">
        <v>2</v>
      </c>
      <c r="C120" s="65" t="s">
        <v>3</v>
      </c>
      <c r="D120" s="77">
        <v>1959543</v>
      </c>
      <c r="E120" s="77">
        <v>474987</v>
      </c>
      <c r="F120" s="77">
        <v>154504</v>
      </c>
      <c r="G120" s="78">
        <v>136885</v>
      </c>
      <c r="H120" s="77">
        <v>182903</v>
      </c>
      <c r="I120" s="107">
        <f t="shared" si="3"/>
        <v>949279</v>
      </c>
      <c r="K120" s="63">
        <f t="shared" si="4"/>
        <v>949279</v>
      </c>
      <c r="L120" s="63" t="b">
        <f t="shared" si="5"/>
        <v>1</v>
      </c>
    </row>
    <row r="121" spans="1:12" ht="11.25" customHeight="1">
      <c r="A121" s="67">
        <v>116</v>
      </c>
      <c r="B121" s="65" t="s">
        <v>2</v>
      </c>
      <c r="C121" s="65" t="s">
        <v>1</v>
      </c>
      <c r="D121" s="77">
        <v>2803717</v>
      </c>
      <c r="E121" s="77">
        <v>717945</v>
      </c>
      <c r="F121" s="77">
        <v>217322</v>
      </c>
      <c r="G121" s="78">
        <v>194661</v>
      </c>
      <c r="H121" s="77">
        <v>217468</v>
      </c>
      <c r="I121" s="107">
        <f t="shared" si="3"/>
        <v>1347396</v>
      </c>
      <c r="K121" s="63">
        <f t="shared" si="4"/>
        <v>1347396</v>
      </c>
      <c r="L121" s="63" t="b">
        <f t="shared" si="5"/>
        <v>1</v>
      </c>
    </row>
    <row r="122" spans="1:12" s="69" customFormat="1" ht="22.5" customHeight="1" thickBot="1">
      <c r="A122" s="190" t="s">
        <v>0</v>
      </c>
      <c r="B122" s="191"/>
      <c r="C122" s="192"/>
      <c r="D122" s="81">
        <f aca="true" t="shared" si="6" ref="D122:I122">SUM(D6:D121)</f>
        <v>590898883</v>
      </c>
      <c r="E122" s="82">
        <f t="shared" si="6"/>
        <v>151112218</v>
      </c>
      <c r="F122" s="82">
        <f t="shared" si="6"/>
        <v>50786598</v>
      </c>
      <c r="G122" s="82">
        <f t="shared" si="6"/>
        <v>48468666</v>
      </c>
      <c r="H122" s="83">
        <f t="shared" si="6"/>
        <v>48551433</v>
      </c>
      <c r="I122" s="84">
        <f t="shared" si="6"/>
        <v>298918915</v>
      </c>
      <c r="K122" s="63">
        <f>E122+F122+G122+H122</f>
        <v>298918915</v>
      </c>
      <c r="L122" s="63" t="b">
        <f>I122=K122</f>
        <v>1</v>
      </c>
    </row>
    <row r="125" ht="11.25">
      <c r="B125" s="62" t="s">
        <v>136</v>
      </c>
    </row>
    <row r="126" spans="2:5" ht="11.25">
      <c r="B126" s="62" t="s">
        <v>137</v>
      </c>
      <c r="D126" s="85"/>
      <c r="E126" s="85"/>
    </row>
  </sheetData>
  <sheetProtection/>
  <mergeCells count="2">
    <mergeCell ref="C1:G1"/>
    <mergeCell ref="A122:C122"/>
  </mergeCells>
  <conditionalFormatting sqref="B6:C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26"/>
  <sheetViews>
    <sheetView view="pageBreakPreview" zoomScaleSheetLayoutView="100" zoomScalePageLayoutView="0" workbookViewId="0" topLeftCell="A1">
      <pane xSplit="3" ySplit="6" topLeftCell="D94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F68" sqref="F68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19.140625" style="71" customWidth="1"/>
    <col min="5" max="5" width="16.28125" style="70" customWidth="1"/>
    <col min="6" max="6" width="17.57421875" style="70" customWidth="1"/>
    <col min="7" max="7" width="15.00390625" style="70" customWidth="1"/>
    <col min="8" max="8" width="15.8515625" style="70" customWidth="1"/>
    <col min="9" max="9" width="16.28125" style="70" customWidth="1"/>
    <col min="10" max="10" width="16.28125" style="119" customWidth="1"/>
    <col min="11" max="11" width="19.7109375" style="63" customWidth="1"/>
    <col min="12" max="16384" width="9.140625" style="63" customWidth="1"/>
  </cols>
  <sheetData>
    <row r="1" spans="3:7" ht="45.75" customHeight="1">
      <c r="C1" s="193" t="s">
        <v>190</v>
      </c>
      <c r="D1" s="193"/>
      <c r="E1" s="193"/>
      <c r="F1" s="193"/>
      <c r="G1" s="193"/>
    </row>
    <row r="2" spans="3:8" ht="33" customHeight="1">
      <c r="C2" s="108" t="s">
        <v>191</v>
      </c>
      <c r="D2" s="109"/>
      <c r="F2" s="109"/>
      <c r="G2" s="109"/>
      <c r="H2" s="109"/>
    </row>
    <row r="5" spans="1:10" ht="42.75" customHeight="1">
      <c r="A5" s="65" t="s">
        <v>121</v>
      </c>
      <c r="B5" s="65" t="s">
        <v>120</v>
      </c>
      <c r="C5" s="66" t="s">
        <v>119</v>
      </c>
      <c r="D5" s="73" t="s">
        <v>194</v>
      </c>
      <c r="E5" s="75" t="s">
        <v>198</v>
      </c>
      <c r="F5" s="11" t="s">
        <v>151</v>
      </c>
      <c r="G5" s="11" t="s">
        <v>152</v>
      </c>
      <c r="H5" s="11" t="s">
        <v>153</v>
      </c>
      <c r="I5" s="75" t="s">
        <v>195</v>
      </c>
      <c r="J5" s="117" t="s">
        <v>196</v>
      </c>
    </row>
    <row r="6" spans="1:10" ht="11.25" customHeight="1">
      <c r="A6" s="67">
        <v>1</v>
      </c>
      <c r="B6" s="65" t="s">
        <v>70</v>
      </c>
      <c r="C6" s="65" t="s">
        <v>118</v>
      </c>
      <c r="D6" s="76">
        <v>28840</v>
      </c>
      <c r="E6" s="77">
        <v>0</v>
      </c>
      <c r="F6" s="77">
        <v>8240</v>
      </c>
      <c r="G6" s="78">
        <v>0</v>
      </c>
      <c r="H6" s="77">
        <v>4120</v>
      </c>
      <c r="I6" s="77">
        <f>F6+G6+H6</f>
        <v>12360</v>
      </c>
      <c r="J6" s="120">
        <f>E6+I6</f>
        <v>12360</v>
      </c>
    </row>
    <row r="7" spans="1:10" ht="11.25" customHeight="1">
      <c r="A7" s="67">
        <v>2</v>
      </c>
      <c r="B7" s="65" t="s">
        <v>70</v>
      </c>
      <c r="C7" s="65" t="s">
        <v>117</v>
      </c>
      <c r="D7" s="76">
        <v>12360</v>
      </c>
      <c r="E7" s="77">
        <v>4120</v>
      </c>
      <c r="F7" s="77">
        <v>0</v>
      </c>
      <c r="G7" s="78">
        <v>0</v>
      </c>
      <c r="H7" s="77">
        <v>0</v>
      </c>
      <c r="I7" s="77">
        <f aca="true" t="shared" si="0" ref="I7:I70">F7+G7+H7</f>
        <v>0</v>
      </c>
      <c r="J7" s="120">
        <f aca="true" t="shared" si="1" ref="J7:J70">E7+I7</f>
        <v>4120</v>
      </c>
    </row>
    <row r="8" spans="1:10" ht="11.25" customHeight="1">
      <c r="A8" s="67">
        <v>3</v>
      </c>
      <c r="B8" s="65" t="s">
        <v>70</v>
      </c>
      <c r="C8" s="65" t="s">
        <v>116</v>
      </c>
      <c r="D8" s="76">
        <v>4120</v>
      </c>
      <c r="E8" s="77">
        <v>0</v>
      </c>
      <c r="F8" s="77">
        <v>0</v>
      </c>
      <c r="G8" s="78">
        <v>0</v>
      </c>
      <c r="H8" s="77">
        <v>0</v>
      </c>
      <c r="I8" s="77">
        <f t="shared" si="0"/>
        <v>0</v>
      </c>
      <c r="J8" s="120">
        <f t="shared" si="1"/>
        <v>0</v>
      </c>
    </row>
    <row r="9" spans="1:10" ht="11.25" customHeight="1">
      <c r="A9" s="67">
        <v>4</v>
      </c>
      <c r="B9" s="65" t="s">
        <v>70</v>
      </c>
      <c r="C9" s="65" t="s">
        <v>115</v>
      </c>
      <c r="D9" s="76">
        <v>12371</v>
      </c>
      <c r="E9" s="77">
        <v>8248</v>
      </c>
      <c r="F9" s="77">
        <v>0</v>
      </c>
      <c r="G9" s="78">
        <v>0</v>
      </c>
      <c r="H9" s="77">
        <v>4123</v>
      </c>
      <c r="I9" s="77">
        <f t="shared" si="0"/>
        <v>4123</v>
      </c>
      <c r="J9" s="120">
        <f t="shared" si="1"/>
        <v>12371</v>
      </c>
    </row>
    <row r="10" spans="1:10" ht="11.25" customHeight="1">
      <c r="A10" s="67">
        <v>5</v>
      </c>
      <c r="B10" s="65" t="s">
        <v>70</v>
      </c>
      <c r="C10" s="65" t="s">
        <v>114</v>
      </c>
      <c r="D10" s="76">
        <v>8240</v>
      </c>
      <c r="E10" s="77">
        <v>0</v>
      </c>
      <c r="F10" s="77">
        <v>0</v>
      </c>
      <c r="G10" s="78">
        <v>4120</v>
      </c>
      <c r="H10" s="77">
        <v>0</v>
      </c>
      <c r="I10" s="77">
        <f t="shared" si="0"/>
        <v>4120</v>
      </c>
      <c r="J10" s="120">
        <f t="shared" si="1"/>
        <v>4120</v>
      </c>
    </row>
    <row r="11" spans="1:10" ht="11.25" customHeight="1">
      <c r="A11" s="67">
        <v>6</v>
      </c>
      <c r="B11" s="65" t="s">
        <v>70</v>
      </c>
      <c r="C11" s="65" t="s">
        <v>113</v>
      </c>
      <c r="D11" s="76">
        <v>8240</v>
      </c>
      <c r="E11" s="77">
        <v>4120</v>
      </c>
      <c r="F11" s="77">
        <v>0</v>
      </c>
      <c r="G11" s="78">
        <v>0</v>
      </c>
      <c r="H11" s="77">
        <v>0</v>
      </c>
      <c r="I11" s="77">
        <f t="shared" si="0"/>
        <v>0</v>
      </c>
      <c r="J11" s="120">
        <f t="shared" si="1"/>
        <v>4120</v>
      </c>
    </row>
    <row r="12" spans="1:10" ht="11.25" customHeight="1">
      <c r="A12" s="67">
        <v>7</v>
      </c>
      <c r="B12" s="65" t="s">
        <v>70</v>
      </c>
      <c r="C12" s="65" t="s">
        <v>112</v>
      </c>
      <c r="D12" s="76">
        <v>16494</v>
      </c>
      <c r="E12" s="77">
        <v>0</v>
      </c>
      <c r="F12" s="77">
        <v>0</v>
      </c>
      <c r="G12" s="78">
        <v>0</v>
      </c>
      <c r="H12" s="77">
        <v>0</v>
      </c>
      <c r="I12" s="77">
        <f t="shared" si="0"/>
        <v>0</v>
      </c>
      <c r="J12" s="120">
        <f t="shared" si="1"/>
        <v>0</v>
      </c>
    </row>
    <row r="13" spans="1:10" ht="11.25" customHeight="1">
      <c r="A13" s="67">
        <v>8</v>
      </c>
      <c r="B13" s="65" t="s">
        <v>70</v>
      </c>
      <c r="C13" s="65" t="s">
        <v>111</v>
      </c>
      <c r="D13" s="76">
        <v>16480</v>
      </c>
      <c r="E13" s="77">
        <v>4120</v>
      </c>
      <c r="F13" s="77">
        <v>0</v>
      </c>
      <c r="G13" s="78">
        <v>0</v>
      </c>
      <c r="H13" s="77">
        <v>0</v>
      </c>
      <c r="I13" s="77">
        <f t="shared" si="0"/>
        <v>0</v>
      </c>
      <c r="J13" s="120">
        <f t="shared" si="1"/>
        <v>4120</v>
      </c>
    </row>
    <row r="14" spans="1:10" ht="11.25" customHeight="1">
      <c r="A14" s="67">
        <v>9</v>
      </c>
      <c r="B14" s="65" t="s">
        <v>70</v>
      </c>
      <c r="C14" s="65" t="s">
        <v>110</v>
      </c>
      <c r="D14" s="76">
        <v>61856</v>
      </c>
      <c r="E14" s="77">
        <v>12370</v>
      </c>
      <c r="F14" s="77">
        <v>4124</v>
      </c>
      <c r="G14" s="78">
        <v>0</v>
      </c>
      <c r="H14" s="77">
        <v>8247</v>
      </c>
      <c r="I14" s="77">
        <f t="shared" si="0"/>
        <v>12371</v>
      </c>
      <c r="J14" s="120">
        <f t="shared" si="1"/>
        <v>24741</v>
      </c>
    </row>
    <row r="15" spans="1:10" ht="11.25" customHeight="1">
      <c r="A15" s="67">
        <v>10</v>
      </c>
      <c r="B15" s="65" t="s">
        <v>70</v>
      </c>
      <c r="C15" s="65" t="s">
        <v>109</v>
      </c>
      <c r="D15" s="76">
        <v>41236</v>
      </c>
      <c r="E15" s="77">
        <v>0</v>
      </c>
      <c r="F15" s="77">
        <v>4124</v>
      </c>
      <c r="G15" s="78">
        <v>12370</v>
      </c>
      <c r="H15" s="77">
        <v>4106</v>
      </c>
      <c r="I15" s="77">
        <f t="shared" si="0"/>
        <v>20600</v>
      </c>
      <c r="J15" s="120">
        <f t="shared" si="1"/>
        <v>20600</v>
      </c>
    </row>
    <row r="16" spans="1:10" ht="11.25" customHeight="1">
      <c r="A16" s="67">
        <v>11</v>
      </c>
      <c r="B16" s="65" t="s">
        <v>70</v>
      </c>
      <c r="C16" s="65" t="s">
        <v>108</v>
      </c>
      <c r="D16" s="76">
        <v>4120</v>
      </c>
      <c r="E16" s="77">
        <v>0</v>
      </c>
      <c r="F16" s="77">
        <v>0</v>
      </c>
      <c r="G16" s="78">
        <v>0</v>
      </c>
      <c r="H16" s="77">
        <v>0</v>
      </c>
      <c r="I16" s="77">
        <f t="shared" si="0"/>
        <v>0</v>
      </c>
      <c r="J16" s="120">
        <f t="shared" si="1"/>
        <v>0</v>
      </c>
    </row>
    <row r="17" spans="1:10" ht="11.25" customHeight="1">
      <c r="A17" s="67">
        <v>12</v>
      </c>
      <c r="B17" s="65" t="s">
        <v>70</v>
      </c>
      <c r="C17" s="65" t="s">
        <v>107</v>
      </c>
      <c r="D17" s="76">
        <v>40000</v>
      </c>
      <c r="E17" s="77">
        <v>4000</v>
      </c>
      <c r="F17" s="77">
        <v>4000</v>
      </c>
      <c r="G17" s="78">
        <v>0</v>
      </c>
      <c r="H17" s="77">
        <v>4000</v>
      </c>
      <c r="I17" s="77">
        <f t="shared" si="0"/>
        <v>8000</v>
      </c>
      <c r="J17" s="120">
        <f t="shared" si="1"/>
        <v>12000</v>
      </c>
    </row>
    <row r="18" spans="1:10" ht="11.25" customHeight="1">
      <c r="A18" s="67">
        <v>13</v>
      </c>
      <c r="B18" s="65" t="s">
        <v>70</v>
      </c>
      <c r="C18" s="65" t="s">
        <v>106</v>
      </c>
      <c r="D18" s="76">
        <v>41200</v>
      </c>
      <c r="E18" s="77">
        <v>4120</v>
      </c>
      <c r="F18" s="77">
        <v>0</v>
      </c>
      <c r="G18" s="78">
        <v>4120</v>
      </c>
      <c r="H18" s="77">
        <v>0</v>
      </c>
      <c r="I18" s="77">
        <f t="shared" si="0"/>
        <v>4120</v>
      </c>
      <c r="J18" s="120">
        <f t="shared" si="1"/>
        <v>8240</v>
      </c>
    </row>
    <row r="19" spans="1:10" ht="11.25" customHeight="1">
      <c r="A19" s="67">
        <v>14</v>
      </c>
      <c r="B19" s="65" t="s">
        <v>70</v>
      </c>
      <c r="C19" s="65" t="s">
        <v>105</v>
      </c>
      <c r="D19" s="76">
        <v>4124</v>
      </c>
      <c r="E19" s="77">
        <v>0</v>
      </c>
      <c r="F19" s="77">
        <v>0</v>
      </c>
      <c r="G19" s="78">
        <v>0</v>
      </c>
      <c r="H19" s="77">
        <v>0</v>
      </c>
      <c r="I19" s="77">
        <f t="shared" si="0"/>
        <v>0</v>
      </c>
      <c r="J19" s="120">
        <f t="shared" si="1"/>
        <v>0</v>
      </c>
    </row>
    <row r="20" spans="1:10" ht="11.25" customHeight="1">
      <c r="A20" s="67">
        <v>15</v>
      </c>
      <c r="B20" s="65" t="s">
        <v>70</v>
      </c>
      <c r="C20" s="65" t="s">
        <v>104</v>
      </c>
      <c r="D20" s="76">
        <v>24738</v>
      </c>
      <c r="E20" s="77">
        <v>4123</v>
      </c>
      <c r="F20" s="77">
        <v>0</v>
      </c>
      <c r="G20" s="78">
        <v>0</v>
      </c>
      <c r="H20" s="77">
        <v>0</v>
      </c>
      <c r="I20" s="77">
        <f t="shared" si="0"/>
        <v>0</v>
      </c>
      <c r="J20" s="120">
        <f t="shared" si="1"/>
        <v>4123</v>
      </c>
    </row>
    <row r="21" spans="1:10" ht="11.25" customHeight="1">
      <c r="A21" s="67">
        <v>16</v>
      </c>
      <c r="B21" s="65" t="s">
        <v>70</v>
      </c>
      <c r="C21" s="65" t="s">
        <v>103</v>
      </c>
      <c r="D21" s="76">
        <v>4124</v>
      </c>
      <c r="E21" s="77">
        <v>0</v>
      </c>
      <c r="F21" s="77">
        <v>0</v>
      </c>
      <c r="G21" s="78">
        <v>0</v>
      </c>
      <c r="H21" s="77">
        <v>0</v>
      </c>
      <c r="I21" s="77">
        <f t="shared" si="0"/>
        <v>0</v>
      </c>
      <c r="J21" s="120">
        <f t="shared" si="1"/>
        <v>0</v>
      </c>
    </row>
    <row r="22" spans="1:10" ht="11.25" customHeight="1">
      <c r="A22" s="67">
        <v>17</v>
      </c>
      <c r="B22" s="65" t="s">
        <v>70</v>
      </c>
      <c r="C22" s="65" t="s">
        <v>102</v>
      </c>
      <c r="D22" s="76">
        <v>28866</v>
      </c>
      <c r="E22" s="77">
        <v>4124</v>
      </c>
      <c r="F22" s="77">
        <v>0</v>
      </c>
      <c r="G22" s="78">
        <v>0</v>
      </c>
      <c r="H22" s="77">
        <v>0</v>
      </c>
      <c r="I22" s="77">
        <f t="shared" si="0"/>
        <v>0</v>
      </c>
      <c r="J22" s="120">
        <f t="shared" si="1"/>
        <v>4124</v>
      </c>
    </row>
    <row r="23" spans="1:11" s="115" customFormat="1" ht="11.25" customHeight="1">
      <c r="A23" s="110">
        <v>18</v>
      </c>
      <c r="B23" s="111" t="s">
        <v>70</v>
      </c>
      <c r="C23" s="111" t="s">
        <v>101</v>
      </c>
      <c r="D23" s="112">
        <v>12360</v>
      </c>
      <c r="E23" s="113">
        <v>8240</v>
      </c>
      <c r="F23" s="113">
        <v>0</v>
      </c>
      <c r="G23" s="114">
        <v>0</v>
      </c>
      <c r="H23" s="113">
        <v>0</v>
      </c>
      <c r="I23" s="77">
        <f t="shared" si="0"/>
        <v>0</v>
      </c>
      <c r="J23" s="120">
        <f t="shared" si="1"/>
        <v>8240</v>
      </c>
      <c r="K23" s="115" t="s">
        <v>192</v>
      </c>
    </row>
    <row r="24" spans="1:10" ht="11.25" customHeight="1">
      <c r="A24" s="67">
        <v>19</v>
      </c>
      <c r="B24" s="65" t="s">
        <v>70</v>
      </c>
      <c r="C24" s="65" t="s">
        <v>100</v>
      </c>
      <c r="D24" s="76">
        <v>16495</v>
      </c>
      <c r="E24" s="77">
        <v>0</v>
      </c>
      <c r="F24" s="77">
        <v>0</v>
      </c>
      <c r="G24" s="78">
        <v>0</v>
      </c>
      <c r="H24" s="77">
        <v>0</v>
      </c>
      <c r="I24" s="77">
        <f t="shared" si="0"/>
        <v>0</v>
      </c>
      <c r="J24" s="120">
        <f t="shared" si="1"/>
        <v>0</v>
      </c>
    </row>
    <row r="25" spans="1:10" ht="11.25" customHeight="1">
      <c r="A25" s="67">
        <v>20</v>
      </c>
      <c r="B25" s="65" t="s">
        <v>70</v>
      </c>
      <c r="C25" s="65" t="s">
        <v>99</v>
      </c>
      <c r="D25" s="76">
        <v>16494</v>
      </c>
      <c r="E25" s="77">
        <v>8247</v>
      </c>
      <c r="F25" s="77">
        <v>0</v>
      </c>
      <c r="G25" s="78">
        <v>0</v>
      </c>
      <c r="H25" s="77">
        <v>8150</v>
      </c>
      <c r="I25" s="77">
        <f t="shared" si="0"/>
        <v>8150</v>
      </c>
      <c r="J25" s="120">
        <f t="shared" si="1"/>
        <v>16397</v>
      </c>
    </row>
    <row r="26" spans="1:10" ht="11.25" customHeight="1">
      <c r="A26" s="67">
        <v>21</v>
      </c>
      <c r="B26" s="65" t="s">
        <v>70</v>
      </c>
      <c r="C26" s="65" t="s">
        <v>98</v>
      </c>
      <c r="D26" s="76">
        <v>4120</v>
      </c>
      <c r="E26" s="77">
        <v>0</v>
      </c>
      <c r="F26" s="77">
        <v>0</v>
      </c>
      <c r="G26" s="78">
        <v>0</v>
      </c>
      <c r="H26" s="77">
        <v>0</v>
      </c>
      <c r="I26" s="77">
        <f t="shared" si="0"/>
        <v>0</v>
      </c>
      <c r="J26" s="120">
        <f t="shared" si="1"/>
        <v>0</v>
      </c>
    </row>
    <row r="27" spans="1:10" ht="11.25" customHeight="1">
      <c r="A27" s="67">
        <v>22</v>
      </c>
      <c r="B27" s="65" t="s">
        <v>70</v>
      </c>
      <c r="C27" s="65" t="s">
        <v>97</v>
      </c>
      <c r="D27" s="76">
        <v>8240</v>
      </c>
      <c r="E27" s="77">
        <v>0</v>
      </c>
      <c r="F27" s="77">
        <v>0</v>
      </c>
      <c r="G27" s="78">
        <v>0</v>
      </c>
      <c r="H27" s="77">
        <v>0</v>
      </c>
      <c r="I27" s="77">
        <f t="shared" si="0"/>
        <v>0</v>
      </c>
      <c r="J27" s="120">
        <f t="shared" si="1"/>
        <v>0</v>
      </c>
    </row>
    <row r="28" spans="1:10" ht="11.25" customHeight="1">
      <c r="A28" s="67">
        <v>23</v>
      </c>
      <c r="B28" s="65" t="s">
        <v>70</v>
      </c>
      <c r="C28" s="65" t="s">
        <v>96</v>
      </c>
      <c r="D28" s="76">
        <v>12360</v>
      </c>
      <c r="E28" s="77">
        <v>0</v>
      </c>
      <c r="F28" s="77">
        <v>0</v>
      </c>
      <c r="G28" s="78">
        <v>0</v>
      </c>
      <c r="H28" s="77">
        <v>0</v>
      </c>
      <c r="I28" s="77">
        <f t="shared" si="0"/>
        <v>0</v>
      </c>
      <c r="J28" s="120">
        <f t="shared" si="1"/>
        <v>0</v>
      </c>
    </row>
    <row r="29" spans="1:10" ht="11.25" customHeight="1">
      <c r="A29" s="67">
        <v>24</v>
      </c>
      <c r="B29" s="65" t="s">
        <v>70</v>
      </c>
      <c r="C29" s="65" t="s">
        <v>95</v>
      </c>
      <c r="D29" s="76">
        <v>0</v>
      </c>
      <c r="E29" s="77">
        <v>0</v>
      </c>
      <c r="F29" s="79">
        <v>0</v>
      </c>
      <c r="G29" s="80">
        <v>0</v>
      </c>
      <c r="H29" s="79">
        <v>0</v>
      </c>
      <c r="I29" s="77">
        <f t="shared" si="0"/>
        <v>0</v>
      </c>
      <c r="J29" s="120">
        <f t="shared" si="1"/>
        <v>0</v>
      </c>
    </row>
    <row r="30" spans="1:10" ht="11.25" customHeight="1">
      <c r="A30" s="67">
        <v>25</v>
      </c>
      <c r="B30" s="65" t="s">
        <v>70</v>
      </c>
      <c r="C30" s="65" t="s">
        <v>94</v>
      </c>
      <c r="D30" s="76">
        <v>4000</v>
      </c>
      <c r="E30" s="77">
        <v>0</v>
      </c>
      <c r="F30" s="77">
        <v>0</v>
      </c>
      <c r="G30" s="78">
        <v>0</v>
      </c>
      <c r="H30" s="77">
        <v>0</v>
      </c>
      <c r="I30" s="77">
        <f t="shared" si="0"/>
        <v>0</v>
      </c>
      <c r="J30" s="120">
        <f t="shared" si="1"/>
        <v>0</v>
      </c>
    </row>
    <row r="31" spans="1:10" ht="11.25" customHeight="1">
      <c r="A31" s="67">
        <v>26</v>
      </c>
      <c r="B31" s="65" t="s">
        <v>70</v>
      </c>
      <c r="C31" s="65" t="s">
        <v>93</v>
      </c>
      <c r="D31" s="76">
        <v>4123</v>
      </c>
      <c r="E31" s="77">
        <v>0</v>
      </c>
      <c r="F31" s="77">
        <v>0</v>
      </c>
      <c r="G31" s="78">
        <v>0</v>
      </c>
      <c r="H31" s="77">
        <v>0</v>
      </c>
      <c r="I31" s="77">
        <f t="shared" si="0"/>
        <v>0</v>
      </c>
      <c r="J31" s="120">
        <f t="shared" si="1"/>
        <v>0</v>
      </c>
    </row>
    <row r="32" spans="1:10" ht="11.25" customHeight="1">
      <c r="A32" s="67">
        <v>27</v>
      </c>
      <c r="B32" s="65" t="s">
        <v>70</v>
      </c>
      <c r="C32" s="65" t="s">
        <v>92</v>
      </c>
      <c r="D32" s="76">
        <v>24720</v>
      </c>
      <c r="E32" s="77">
        <v>0</v>
      </c>
      <c r="F32" s="77">
        <v>0</v>
      </c>
      <c r="G32" s="78">
        <v>0</v>
      </c>
      <c r="H32" s="77">
        <v>0</v>
      </c>
      <c r="I32" s="77">
        <f t="shared" si="0"/>
        <v>0</v>
      </c>
      <c r="J32" s="120">
        <f t="shared" si="1"/>
        <v>0</v>
      </c>
    </row>
    <row r="33" spans="1:10" ht="11.25" customHeight="1">
      <c r="A33" s="67">
        <v>28</v>
      </c>
      <c r="B33" s="65" t="s">
        <v>70</v>
      </c>
      <c r="C33" s="65" t="s">
        <v>91</v>
      </c>
      <c r="D33" s="76">
        <v>16480</v>
      </c>
      <c r="E33" s="77">
        <v>0</v>
      </c>
      <c r="F33" s="77">
        <v>4120</v>
      </c>
      <c r="G33" s="78">
        <v>0</v>
      </c>
      <c r="H33" s="77">
        <v>0</v>
      </c>
      <c r="I33" s="77">
        <f t="shared" si="0"/>
        <v>4120</v>
      </c>
      <c r="J33" s="120">
        <f t="shared" si="1"/>
        <v>4120</v>
      </c>
    </row>
    <row r="34" spans="1:10" ht="11.25" customHeight="1">
      <c r="A34" s="67">
        <v>29</v>
      </c>
      <c r="B34" s="65" t="s">
        <v>70</v>
      </c>
      <c r="C34" s="65" t="s">
        <v>90</v>
      </c>
      <c r="D34" s="76">
        <v>12360</v>
      </c>
      <c r="E34" s="77">
        <v>0</v>
      </c>
      <c r="F34" s="77">
        <v>4120</v>
      </c>
      <c r="G34" s="78">
        <v>0</v>
      </c>
      <c r="H34" s="77">
        <v>0</v>
      </c>
      <c r="I34" s="77">
        <f t="shared" si="0"/>
        <v>4120</v>
      </c>
      <c r="J34" s="120">
        <f t="shared" si="1"/>
        <v>4120</v>
      </c>
    </row>
    <row r="35" spans="1:10" ht="11.25" customHeight="1">
      <c r="A35" s="67">
        <v>30</v>
      </c>
      <c r="B35" s="65" t="s">
        <v>70</v>
      </c>
      <c r="C35" s="65" t="s">
        <v>89</v>
      </c>
      <c r="D35" s="76">
        <v>12360</v>
      </c>
      <c r="E35" s="77">
        <v>0</v>
      </c>
      <c r="F35" s="77">
        <v>4120</v>
      </c>
      <c r="G35" s="78">
        <v>0</v>
      </c>
      <c r="H35" s="77">
        <v>0</v>
      </c>
      <c r="I35" s="77">
        <f t="shared" si="0"/>
        <v>4120</v>
      </c>
      <c r="J35" s="120">
        <f t="shared" si="1"/>
        <v>4120</v>
      </c>
    </row>
    <row r="36" spans="1:10" ht="11.25" customHeight="1">
      <c r="A36" s="67">
        <v>31</v>
      </c>
      <c r="B36" s="65" t="s">
        <v>70</v>
      </c>
      <c r="C36" s="65" t="s">
        <v>88</v>
      </c>
      <c r="D36" s="76">
        <v>70040</v>
      </c>
      <c r="E36" s="77">
        <v>8240</v>
      </c>
      <c r="F36" s="77">
        <v>0</v>
      </c>
      <c r="G36" s="78">
        <v>0</v>
      </c>
      <c r="H36" s="77">
        <v>0</v>
      </c>
      <c r="I36" s="77">
        <f t="shared" si="0"/>
        <v>0</v>
      </c>
      <c r="J36" s="120">
        <f t="shared" si="1"/>
        <v>8240</v>
      </c>
    </row>
    <row r="37" spans="1:10" ht="11.25" customHeight="1">
      <c r="A37" s="67">
        <v>32</v>
      </c>
      <c r="B37" s="65" t="s">
        <v>70</v>
      </c>
      <c r="C37" s="65" t="s">
        <v>87</v>
      </c>
      <c r="D37" s="76">
        <v>65920</v>
      </c>
      <c r="E37" s="77">
        <v>12000</v>
      </c>
      <c r="F37" s="77">
        <v>4000</v>
      </c>
      <c r="G37" s="78">
        <v>12000</v>
      </c>
      <c r="H37" s="77">
        <v>8000</v>
      </c>
      <c r="I37" s="77">
        <f t="shared" si="0"/>
        <v>24000</v>
      </c>
      <c r="J37" s="120">
        <f t="shared" si="1"/>
        <v>36000</v>
      </c>
    </row>
    <row r="38" spans="1:10" ht="11.25" customHeight="1">
      <c r="A38" s="67">
        <v>33</v>
      </c>
      <c r="B38" s="65" t="s">
        <v>70</v>
      </c>
      <c r="C38" s="65" t="s">
        <v>86</v>
      </c>
      <c r="D38" s="76">
        <v>8000</v>
      </c>
      <c r="E38" s="77">
        <v>0</v>
      </c>
      <c r="F38" s="77">
        <v>0</v>
      </c>
      <c r="G38" s="78">
        <v>0</v>
      </c>
      <c r="H38" s="77">
        <v>0</v>
      </c>
      <c r="I38" s="77">
        <f t="shared" si="0"/>
        <v>0</v>
      </c>
      <c r="J38" s="120">
        <f t="shared" si="1"/>
        <v>0</v>
      </c>
    </row>
    <row r="39" spans="1:10" ht="11.25" customHeight="1">
      <c r="A39" s="67">
        <v>34</v>
      </c>
      <c r="B39" s="65" t="s">
        <v>70</v>
      </c>
      <c r="C39" s="65" t="s">
        <v>85</v>
      </c>
      <c r="D39" s="76">
        <v>8247</v>
      </c>
      <c r="E39" s="77">
        <v>0</v>
      </c>
      <c r="F39" s="77">
        <v>0</v>
      </c>
      <c r="G39" s="78">
        <v>0</v>
      </c>
      <c r="H39" s="77">
        <v>8247</v>
      </c>
      <c r="I39" s="77">
        <f t="shared" si="0"/>
        <v>8247</v>
      </c>
      <c r="J39" s="120">
        <f t="shared" si="1"/>
        <v>8247</v>
      </c>
    </row>
    <row r="40" spans="1:10" ht="11.25" customHeight="1">
      <c r="A40" s="67">
        <v>35</v>
      </c>
      <c r="B40" s="65" t="s">
        <v>70</v>
      </c>
      <c r="C40" s="65" t="s">
        <v>84</v>
      </c>
      <c r="D40" s="76">
        <v>16480</v>
      </c>
      <c r="E40" s="77">
        <v>8240</v>
      </c>
      <c r="F40" s="77">
        <v>0</v>
      </c>
      <c r="G40" s="78">
        <v>0</v>
      </c>
      <c r="H40" s="77">
        <v>0</v>
      </c>
      <c r="I40" s="77">
        <f t="shared" si="0"/>
        <v>0</v>
      </c>
      <c r="J40" s="120">
        <f t="shared" si="1"/>
        <v>8240</v>
      </c>
    </row>
    <row r="41" spans="1:10" ht="11.25" customHeight="1">
      <c r="A41" s="67">
        <v>36</v>
      </c>
      <c r="B41" s="65" t="s">
        <v>70</v>
      </c>
      <c r="C41" s="65" t="s">
        <v>83</v>
      </c>
      <c r="D41" s="76">
        <v>20600</v>
      </c>
      <c r="E41" s="77">
        <v>4120</v>
      </c>
      <c r="F41" s="77">
        <v>0</v>
      </c>
      <c r="G41" s="78">
        <v>0</v>
      </c>
      <c r="H41" s="77">
        <v>8240</v>
      </c>
      <c r="I41" s="77">
        <f t="shared" si="0"/>
        <v>8240</v>
      </c>
      <c r="J41" s="120">
        <f t="shared" si="1"/>
        <v>12360</v>
      </c>
    </row>
    <row r="42" spans="1:10" ht="11.25" customHeight="1">
      <c r="A42" s="67">
        <v>37</v>
      </c>
      <c r="B42" s="65" t="s">
        <v>70</v>
      </c>
      <c r="C42" s="65" t="s">
        <v>82</v>
      </c>
      <c r="D42" s="76">
        <v>20653</v>
      </c>
      <c r="E42" s="77">
        <v>0</v>
      </c>
      <c r="F42" s="77">
        <v>0</v>
      </c>
      <c r="G42" s="78">
        <v>0</v>
      </c>
      <c r="H42" s="77">
        <v>0</v>
      </c>
      <c r="I42" s="77">
        <f t="shared" si="0"/>
        <v>0</v>
      </c>
      <c r="J42" s="120">
        <f t="shared" si="1"/>
        <v>0</v>
      </c>
    </row>
    <row r="43" spans="1:10" ht="11.25" customHeight="1">
      <c r="A43" s="67">
        <v>38</v>
      </c>
      <c r="B43" s="65" t="s">
        <v>70</v>
      </c>
      <c r="C43" s="65" t="s">
        <v>81</v>
      </c>
      <c r="D43" s="76">
        <v>8240</v>
      </c>
      <c r="E43" s="77">
        <v>4120</v>
      </c>
      <c r="F43" s="77">
        <v>0</v>
      </c>
      <c r="G43" s="78">
        <v>0</v>
      </c>
      <c r="H43" s="77">
        <v>0</v>
      </c>
      <c r="I43" s="77">
        <f t="shared" si="0"/>
        <v>0</v>
      </c>
      <c r="J43" s="120">
        <f t="shared" si="1"/>
        <v>4120</v>
      </c>
    </row>
    <row r="44" spans="1:10" ht="11.25" customHeight="1">
      <c r="A44" s="67">
        <v>39</v>
      </c>
      <c r="B44" s="65" t="s">
        <v>70</v>
      </c>
      <c r="C44" s="65" t="s">
        <v>80</v>
      </c>
      <c r="D44" s="76">
        <v>8240</v>
      </c>
      <c r="E44" s="77">
        <v>0</v>
      </c>
      <c r="F44" s="77">
        <v>0</v>
      </c>
      <c r="G44" s="78">
        <v>0</v>
      </c>
      <c r="H44" s="77">
        <v>8240</v>
      </c>
      <c r="I44" s="77">
        <f t="shared" si="0"/>
        <v>8240</v>
      </c>
      <c r="J44" s="120">
        <f t="shared" si="1"/>
        <v>8240</v>
      </c>
    </row>
    <row r="45" spans="1:10" ht="11.25" customHeight="1">
      <c r="A45" s="67">
        <v>40</v>
      </c>
      <c r="B45" s="65" t="s">
        <v>70</v>
      </c>
      <c r="C45" s="65" t="s">
        <v>79</v>
      </c>
      <c r="D45" s="76">
        <v>28840</v>
      </c>
      <c r="E45" s="77">
        <v>4120</v>
      </c>
      <c r="F45" s="77">
        <v>4120</v>
      </c>
      <c r="G45" s="78">
        <v>4120</v>
      </c>
      <c r="H45" s="77">
        <v>12360</v>
      </c>
      <c r="I45" s="77">
        <f t="shared" si="0"/>
        <v>20600</v>
      </c>
      <c r="J45" s="120">
        <f t="shared" si="1"/>
        <v>24720</v>
      </c>
    </row>
    <row r="46" spans="1:10" ht="11.25" customHeight="1">
      <c r="A46" s="67">
        <v>41</v>
      </c>
      <c r="B46" s="65" t="s">
        <v>70</v>
      </c>
      <c r="C46" s="65" t="s">
        <v>78</v>
      </c>
      <c r="D46" s="76">
        <v>4120</v>
      </c>
      <c r="E46" s="77">
        <v>0</v>
      </c>
      <c r="F46" s="77">
        <v>0</v>
      </c>
      <c r="G46" s="78">
        <v>0</v>
      </c>
      <c r="H46" s="77">
        <v>0</v>
      </c>
      <c r="I46" s="77">
        <f t="shared" si="0"/>
        <v>0</v>
      </c>
      <c r="J46" s="120">
        <f t="shared" si="1"/>
        <v>0</v>
      </c>
    </row>
    <row r="47" spans="1:10" ht="11.25" customHeight="1">
      <c r="A47" s="67">
        <v>42</v>
      </c>
      <c r="B47" s="65" t="s">
        <v>70</v>
      </c>
      <c r="C47" s="65" t="s">
        <v>77</v>
      </c>
      <c r="D47" s="76">
        <v>24744</v>
      </c>
      <c r="E47" s="77">
        <v>4124</v>
      </c>
      <c r="F47" s="77">
        <v>4124</v>
      </c>
      <c r="G47" s="78">
        <v>0</v>
      </c>
      <c r="H47" s="77">
        <v>0</v>
      </c>
      <c r="I47" s="77">
        <f t="shared" si="0"/>
        <v>4124</v>
      </c>
      <c r="J47" s="120">
        <f t="shared" si="1"/>
        <v>8248</v>
      </c>
    </row>
    <row r="48" spans="1:10" ht="11.25" customHeight="1">
      <c r="A48" s="67">
        <v>43</v>
      </c>
      <c r="B48" s="65" t="s">
        <v>70</v>
      </c>
      <c r="C48" s="65" t="s">
        <v>76</v>
      </c>
      <c r="D48" s="76">
        <v>4124</v>
      </c>
      <c r="E48" s="77">
        <v>0</v>
      </c>
      <c r="F48" s="77">
        <v>0</v>
      </c>
      <c r="G48" s="78">
        <v>0</v>
      </c>
      <c r="H48" s="77">
        <v>0</v>
      </c>
      <c r="I48" s="77">
        <f t="shared" si="0"/>
        <v>0</v>
      </c>
      <c r="J48" s="120">
        <f t="shared" si="1"/>
        <v>0</v>
      </c>
    </row>
    <row r="49" spans="1:10" ht="11.25" customHeight="1">
      <c r="A49" s="67">
        <v>44</v>
      </c>
      <c r="B49" s="65" t="s">
        <v>70</v>
      </c>
      <c r="C49" s="65" t="s">
        <v>75</v>
      </c>
      <c r="D49" s="76">
        <v>8240</v>
      </c>
      <c r="E49" s="77">
        <v>0</v>
      </c>
      <c r="F49" s="77">
        <v>4120</v>
      </c>
      <c r="G49" s="78">
        <v>0</v>
      </c>
      <c r="H49" s="77">
        <v>0</v>
      </c>
      <c r="I49" s="77">
        <f t="shared" si="0"/>
        <v>4120</v>
      </c>
      <c r="J49" s="120">
        <f t="shared" si="1"/>
        <v>4120</v>
      </c>
    </row>
    <row r="50" spans="1:10" ht="11.25" customHeight="1">
      <c r="A50" s="67">
        <v>45</v>
      </c>
      <c r="B50" s="65" t="s">
        <v>70</v>
      </c>
      <c r="C50" s="65" t="s">
        <v>74</v>
      </c>
      <c r="D50" s="76">
        <v>12360</v>
      </c>
      <c r="E50" s="77">
        <v>4120</v>
      </c>
      <c r="F50" s="77">
        <v>0</v>
      </c>
      <c r="G50" s="78">
        <v>0</v>
      </c>
      <c r="H50" s="77">
        <v>0</v>
      </c>
      <c r="I50" s="77">
        <f t="shared" si="0"/>
        <v>0</v>
      </c>
      <c r="J50" s="120">
        <f t="shared" si="1"/>
        <v>4120</v>
      </c>
    </row>
    <row r="51" spans="1:10" ht="11.25" customHeight="1">
      <c r="A51" s="67">
        <v>46</v>
      </c>
      <c r="B51" s="65" t="s">
        <v>70</v>
      </c>
      <c r="C51" s="65" t="s">
        <v>73</v>
      </c>
      <c r="D51" s="76">
        <v>12372</v>
      </c>
      <c r="E51" s="77">
        <v>0</v>
      </c>
      <c r="F51" s="77">
        <v>0</v>
      </c>
      <c r="G51" s="78">
        <v>0</v>
      </c>
      <c r="H51" s="77">
        <v>4124</v>
      </c>
      <c r="I51" s="77">
        <f t="shared" si="0"/>
        <v>4124</v>
      </c>
      <c r="J51" s="120">
        <f t="shared" si="1"/>
        <v>4124</v>
      </c>
    </row>
    <row r="52" spans="1:10" ht="11.25" customHeight="1">
      <c r="A52" s="67">
        <v>47</v>
      </c>
      <c r="B52" s="65" t="s">
        <v>70</v>
      </c>
      <c r="C52" s="65" t="s">
        <v>72</v>
      </c>
      <c r="D52" s="76">
        <v>8240</v>
      </c>
      <c r="E52" s="77">
        <v>4120</v>
      </c>
      <c r="F52" s="77">
        <v>0</v>
      </c>
      <c r="G52" s="78">
        <v>0</v>
      </c>
      <c r="H52" s="77">
        <v>0</v>
      </c>
      <c r="I52" s="77">
        <f t="shared" si="0"/>
        <v>0</v>
      </c>
      <c r="J52" s="120">
        <f t="shared" si="1"/>
        <v>4120</v>
      </c>
    </row>
    <row r="53" spans="1:10" ht="11.25" customHeight="1">
      <c r="A53" s="67">
        <v>48</v>
      </c>
      <c r="B53" s="65" t="s">
        <v>70</v>
      </c>
      <c r="C53" s="65" t="s">
        <v>71</v>
      </c>
      <c r="D53" s="76">
        <v>32960</v>
      </c>
      <c r="E53" s="77">
        <v>0</v>
      </c>
      <c r="F53" s="77">
        <v>0</v>
      </c>
      <c r="G53" s="78">
        <v>0</v>
      </c>
      <c r="H53" s="77">
        <v>0</v>
      </c>
      <c r="I53" s="77">
        <f t="shared" si="0"/>
        <v>0</v>
      </c>
      <c r="J53" s="120">
        <f t="shared" si="1"/>
        <v>0</v>
      </c>
    </row>
    <row r="54" spans="1:10" ht="11.25" customHeight="1">
      <c r="A54" s="67">
        <v>49</v>
      </c>
      <c r="B54" s="65" t="s">
        <v>70</v>
      </c>
      <c r="C54" s="65" t="s">
        <v>69</v>
      </c>
      <c r="D54" s="76">
        <v>8248</v>
      </c>
      <c r="E54" s="77">
        <v>0</v>
      </c>
      <c r="F54" s="77">
        <v>0</v>
      </c>
      <c r="G54" s="78">
        <v>0</v>
      </c>
      <c r="H54" s="77">
        <v>0</v>
      </c>
      <c r="I54" s="77">
        <f t="shared" si="0"/>
        <v>0</v>
      </c>
      <c r="J54" s="120">
        <f t="shared" si="1"/>
        <v>0</v>
      </c>
    </row>
    <row r="55" spans="1:10" ht="11.25" customHeight="1">
      <c r="A55" s="67">
        <v>50</v>
      </c>
      <c r="B55" s="65" t="s">
        <v>2</v>
      </c>
      <c r="C55" s="65" t="s">
        <v>68</v>
      </c>
      <c r="D55" s="76">
        <v>4124</v>
      </c>
      <c r="E55" s="77">
        <v>0</v>
      </c>
      <c r="F55" s="77">
        <v>0</v>
      </c>
      <c r="G55" s="78">
        <v>0</v>
      </c>
      <c r="H55" s="77">
        <v>0</v>
      </c>
      <c r="I55" s="77">
        <f t="shared" si="0"/>
        <v>0</v>
      </c>
      <c r="J55" s="120">
        <f t="shared" si="1"/>
        <v>0</v>
      </c>
    </row>
    <row r="56" spans="1:10" ht="11.25" customHeight="1">
      <c r="A56" s="67">
        <v>51</v>
      </c>
      <c r="B56" s="65" t="s">
        <v>2</v>
      </c>
      <c r="C56" s="65" t="s">
        <v>67</v>
      </c>
      <c r="D56" s="76">
        <v>12360</v>
      </c>
      <c r="E56" s="77">
        <v>0</v>
      </c>
      <c r="F56" s="77">
        <v>0</v>
      </c>
      <c r="G56" s="78">
        <v>0</v>
      </c>
      <c r="H56" s="77">
        <v>0</v>
      </c>
      <c r="I56" s="77">
        <f t="shared" si="0"/>
        <v>0</v>
      </c>
      <c r="J56" s="120">
        <f t="shared" si="1"/>
        <v>0</v>
      </c>
    </row>
    <row r="57" spans="1:10" ht="11.25" customHeight="1">
      <c r="A57" s="67">
        <v>52</v>
      </c>
      <c r="B57" s="65" t="s">
        <v>2</v>
      </c>
      <c r="C57" s="65" t="s">
        <v>66</v>
      </c>
      <c r="D57" s="76">
        <v>4124</v>
      </c>
      <c r="E57" s="77">
        <v>0</v>
      </c>
      <c r="F57" s="77">
        <v>0</v>
      </c>
      <c r="G57" s="78">
        <v>0</v>
      </c>
      <c r="H57" s="77">
        <v>0</v>
      </c>
      <c r="I57" s="77">
        <f t="shared" si="0"/>
        <v>0</v>
      </c>
      <c r="J57" s="120">
        <f t="shared" si="1"/>
        <v>0</v>
      </c>
    </row>
    <row r="58" spans="1:10" ht="11.25" customHeight="1">
      <c r="A58" s="67">
        <v>53</v>
      </c>
      <c r="B58" s="65" t="s">
        <v>2</v>
      </c>
      <c r="C58" s="65" t="s">
        <v>65</v>
      </c>
      <c r="D58" s="76">
        <v>20600</v>
      </c>
      <c r="E58" s="77">
        <v>4120</v>
      </c>
      <c r="F58" s="77">
        <v>0</v>
      </c>
      <c r="G58" s="78">
        <v>0</v>
      </c>
      <c r="H58" s="77">
        <v>0</v>
      </c>
      <c r="I58" s="77">
        <f t="shared" si="0"/>
        <v>0</v>
      </c>
      <c r="J58" s="120">
        <f t="shared" si="1"/>
        <v>4120</v>
      </c>
    </row>
    <row r="59" spans="1:10" ht="11.25" customHeight="1">
      <c r="A59" s="67">
        <v>54</v>
      </c>
      <c r="B59" s="65" t="s">
        <v>2</v>
      </c>
      <c r="C59" s="65" t="s">
        <v>64</v>
      </c>
      <c r="D59" s="76">
        <v>4120</v>
      </c>
      <c r="E59" s="77">
        <v>0</v>
      </c>
      <c r="F59" s="77">
        <v>0</v>
      </c>
      <c r="G59" s="78">
        <v>0</v>
      </c>
      <c r="H59" s="77">
        <v>0</v>
      </c>
      <c r="I59" s="77">
        <f t="shared" si="0"/>
        <v>0</v>
      </c>
      <c r="J59" s="120">
        <f t="shared" si="1"/>
        <v>0</v>
      </c>
    </row>
    <row r="60" spans="1:10" ht="11.25" customHeight="1">
      <c r="A60" s="67">
        <v>55</v>
      </c>
      <c r="B60" s="65" t="s">
        <v>2</v>
      </c>
      <c r="C60" s="65" t="s">
        <v>63</v>
      </c>
      <c r="D60" s="76">
        <v>4120</v>
      </c>
      <c r="E60" s="77">
        <v>0</v>
      </c>
      <c r="F60" s="77">
        <v>0</v>
      </c>
      <c r="G60" s="78">
        <v>0</v>
      </c>
      <c r="H60" s="77">
        <v>0</v>
      </c>
      <c r="I60" s="77">
        <f t="shared" si="0"/>
        <v>0</v>
      </c>
      <c r="J60" s="120">
        <f t="shared" si="1"/>
        <v>0</v>
      </c>
    </row>
    <row r="61" spans="1:10" ht="11.25" customHeight="1">
      <c r="A61" s="67">
        <v>56</v>
      </c>
      <c r="B61" s="65" t="s">
        <v>2</v>
      </c>
      <c r="C61" s="65" t="s">
        <v>62</v>
      </c>
      <c r="D61" s="76">
        <v>4120</v>
      </c>
      <c r="E61" s="77">
        <v>0</v>
      </c>
      <c r="F61" s="77">
        <v>4120</v>
      </c>
      <c r="G61" s="78">
        <v>0</v>
      </c>
      <c r="H61" s="77">
        <v>0</v>
      </c>
      <c r="I61" s="77">
        <f t="shared" si="0"/>
        <v>4120</v>
      </c>
      <c r="J61" s="120">
        <f t="shared" si="1"/>
        <v>4120</v>
      </c>
    </row>
    <row r="62" spans="1:10" ht="11.25" customHeight="1">
      <c r="A62" s="67">
        <v>57</v>
      </c>
      <c r="B62" s="65" t="s">
        <v>2</v>
      </c>
      <c r="C62" s="65" t="s">
        <v>61</v>
      </c>
      <c r="D62" s="76">
        <v>4120</v>
      </c>
      <c r="E62" s="77">
        <v>0</v>
      </c>
      <c r="F62" s="77">
        <v>0</v>
      </c>
      <c r="G62" s="78">
        <v>0</v>
      </c>
      <c r="H62" s="77">
        <v>0</v>
      </c>
      <c r="I62" s="77">
        <f t="shared" si="0"/>
        <v>0</v>
      </c>
      <c r="J62" s="120">
        <f t="shared" si="1"/>
        <v>0</v>
      </c>
    </row>
    <row r="63" spans="1:10" ht="11.25" customHeight="1">
      <c r="A63" s="67">
        <v>58</v>
      </c>
      <c r="B63" s="65" t="s">
        <v>2</v>
      </c>
      <c r="C63" s="65" t="s">
        <v>60</v>
      </c>
      <c r="D63" s="76">
        <v>4120</v>
      </c>
      <c r="E63" s="77">
        <v>4120</v>
      </c>
      <c r="F63" s="77">
        <v>0</v>
      </c>
      <c r="G63" s="78">
        <v>0</v>
      </c>
      <c r="H63" s="77">
        <v>0</v>
      </c>
      <c r="I63" s="77">
        <f t="shared" si="0"/>
        <v>0</v>
      </c>
      <c r="J63" s="120">
        <f t="shared" si="1"/>
        <v>4120</v>
      </c>
    </row>
    <row r="64" spans="1:10" ht="11.25" customHeight="1">
      <c r="A64" s="67">
        <v>59</v>
      </c>
      <c r="B64" s="65" t="s">
        <v>2</v>
      </c>
      <c r="C64" s="65" t="s">
        <v>59</v>
      </c>
      <c r="D64" s="76">
        <v>8247</v>
      </c>
      <c r="E64" s="77">
        <v>0</v>
      </c>
      <c r="F64" s="77">
        <v>0</v>
      </c>
      <c r="G64" s="78">
        <v>0</v>
      </c>
      <c r="H64" s="77">
        <v>0</v>
      </c>
      <c r="I64" s="77">
        <f t="shared" si="0"/>
        <v>0</v>
      </c>
      <c r="J64" s="120">
        <f t="shared" si="1"/>
        <v>0</v>
      </c>
    </row>
    <row r="65" spans="1:10" ht="11.25" customHeight="1">
      <c r="A65" s="67">
        <v>60</v>
      </c>
      <c r="B65" s="65" t="s">
        <v>2</v>
      </c>
      <c r="C65" s="65" t="s">
        <v>58</v>
      </c>
      <c r="D65" s="76">
        <v>8188</v>
      </c>
      <c r="E65" s="77">
        <v>0</v>
      </c>
      <c r="F65" s="77">
        <v>0</v>
      </c>
      <c r="G65" s="78">
        <v>4120</v>
      </c>
      <c r="H65" s="77">
        <v>0</v>
      </c>
      <c r="I65" s="77">
        <f t="shared" si="0"/>
        <v>4120</v>
      </c>
      <c r="J65" s="120">
        <f t="shared" si="1"/>
        <v>4120</v>
      </c>
    </row>
    <row r="66" spans="1:10" ht="11.25" customHeight="1">
      <c r="A66" s="67">
        <v>61</v>
      </c>
      <c r="B66" s="65" t="s">
        <v>2</v>
      </c>
      <c r="C66" s="65" t="s">
        <v>57</v>
      </c>
      <c r="D66" s="76">
        <v>12360</v>
      </c>
      <c r="E66" s="77">
        <v>0</v>
      </c>
      <c r="F66" s="77">
        <v>0</v>
      </c>
      <c r="G66" s="78">
        <v>0</v>
      </c>
      <c r="H66" s="77">
        <v>0</v>
      </c>
      <c r="I66" s="77">
        <f t="shared" si="0"/>
        <v>0</v>
      </c>
      <c r="J66" s="120">
        <f t="shared" si="1"/>
        <v>0</v>
      </c>
    </row>
    <row r="67" spans="1:10" ht="11.25" customHeight="1">
      <c r="A67" s="67">
        <v>62</v>
      </c>
      <c r="B67" s="65" t="s">
        <v>2</v>
      </c>
      <c r="C67" s="65" t="s">
        <v>56</v>
      </c>
      <c r="D67" s="76">
        <v>8240</v>
      </c>
      <c r="E67" s="77">
        <v>4120</v>
      </c>
      <c r="F67" s="77">
        <v>0</v>
      </c>
      <c r="G67" s="78">
        <v>0</v>
      </c>
      <c r="H67" s="77">
        <v>0</v>
      </c>
      <c r="I67" s="77">
        <f t="shared" si="0"/>
        <v>0</v>
      </c>
      <c r="J67" s="120">
        <f t="shared" si="1"/>
        <v>4120</v>
      </c>
    </row>
    <row r="68" spans="1:10" s="64" customFormat="1" ht="11.25" customHeight="1">
      <c r="A68" s="67">
        <v>63</v>
      </c>
      <c r="B68" s="65" t="s">
        <v>2</v>
      </c>
      <c r="C68" s="65" t="s">
        <v>55</v>
      </c>
      <c r="D68" s="76">
        <v>4120</v>
      </c>
      <c r="E68" s="77">
        <v>0</v>
      </c>
      <c r="F68" s="77">
        <v>0</v>
      </c>
      <c r="G68" s="78">
        <v>0</v>
      </c>
      <c r="H68" s="77">
        <v>0</v>
      </c>
      <c r="I68" s="77">
        <f t="shared" si="0"/>
        <v>0</v>
      </c>
      <c r="J68" s="120">
        <f t="shared" si="1"/>
        <v>0</v>
      </c>
    </row>
    <row r="69" spans="1:10" ht="11.25" customHeight="1">
      <c r="A69" s="67">
        <v>64</v>
      </c>
      <c r="B69" s="65" t="s">
        <v>2</v>
      </c>
      <c r="C69" s="65" t="s">
        <v>54</v>
      </c>
      <c r="D69" s="76">
        <v>4120</v>
      </c>
      <c r="E69" s="77">
        <v>0</v>
      </c>
      <c r="F69" s="77">
        <v>0</v>
      </c>
      <c r="G69" s="78">
        <v>0</v>
      </c>
      <c r="H69" s="77">
        <v>0</v>
      </c>
      <c r="I69" s="77">
        <f t="shared" si="0"/>
        <v>0</v>
      </c>
      <c r="J69" s="120">
        <f t="shared" si="1"/>
        <v>0</v>
      </c>
    </row>
    <row r="70" spans="1:10" ht="11.25" customHeight="1">
      <c r="A70" s="67">
        <v>65</v>
      </c>
      <c r="B70" s="65" t="s">
        <v>2</v>
      </c>
      <c r="C70" s="65" t="s">
        <v>53</v>
      </c>
      <c r="D70" s="76">
        <v>4120</v>
      </c>
      <c r="E70" s="77">
        <v>0</v>
      </c>
      <c r="F70" s="77">
        <v>0</v>
      </c>
      <c r="G70" s="78">
        <v>0</v>
      </c>
      <c r="H70" s="77">
        <v>0</v>
      </c>
      <c r="I70" s="77">
        <f t="shared" si="0"/>
        <v>0</v>
      </c>
      <c r="J70" s="120">
        <f t="shared" si="1"/>
        <v>0</v>
      </c>
    </row>
    <row r="71" spans="1:10" ht="11.25" customHeight="1">
      <c r="A71" s="67">
        <v>66</v>
      </c>
      <c r="B71" s="65" t="s">
        <v>2</v>
      </c>
      <c r="C71" s="65" t="s">
        <v>52</v>
      </c>
      <c r="D71" s="76">
        <v>8240</v>
      </c>
      <c r="E71" s="77">
        <v>0</v>
      </c>
      <c r="F71" s="77">
        <v>0</v>
      </c>
      <c r="G71" s="78">
        <v>0</v>
      </c>
      <c r="H71" s="77">
        <v>0</v>
      </c>
      <c r="I71" s="77">
        <f aca="true" t="shared" si="2" ref="I71:I121">F71+G71+H71</f>
        <v>0</v>
      </c>
      <c r="J71" s="120">
        <f aca="true" t="shared" si="3" ref="J71:J121">E71+I71</f>
        <v>0</v>
      </c>
    </row>
    <row r="72" spans="1:10" ht="11.25" customHeight="1">
      <c r="A72" s="67">
        <v>67</v>
      </c>
      <c r="B72" s="65" t="s">
        <v>2</v>
      </c>
      <c r="C72" s="65" t="s">
        <v>51</v>
      </c>
      <c r="D72" s="76">
        <v>4123</v>
      </c>
      <c r="E72" s="77">
        <v>0</v>
      </c>
      <c r="F72" s="77">
        <v>0</v>
      </c>
      <c r="G72" s="78">
        <v>0</v>
      </c>
      <c r="H72" s="77">
        <v>0</v>
      </c>
      <c r="I72" s="77">
        <f t="shared" si="2"/>
        <v>0</v>
      </c>
      <c r="J72" s="120">
        <f t="shared" si="3"/>
        <v>0</v>
      </c>
    </row>
    <row r="73" spans="1:10" ht="11.25" customHeight="1">
      <c r="A73" s="67">
        <v>68</v>
      </c>
      <c r="B73" s="65" t="s">
        <v>2</v>
      </c>
      <c r="C73" s="65" t="s">
        <v>50</v>
      </c>
      <c r="D73" s="76">
        <v>4120</v>
      </c>
      <c r="E73" s="77">
        <v>0</v>
      </c>
      <c r="F73" s="77">
        <v>0</v>
      </c>
      <c r="G73" s="78">
        <v>0</v>
      </c>
      <c r="H73" s="77">
        <v>0</v>
      </c>
      <c r="I73" s="77">
        <f t="shared" si="2"/>
        <v>0</v>
      </c>
      <c r="J73" s="120">
        <f t="shared" si="3"/>
        <v>0</v>
      </c>
    </row>
    <row r="74" spans="1:10" ht="11.25" customHeight="1">
      <c r="A74" s="67">
        <v>69</v>
      </c>
      <c r="B74" s="65" t="s">
        <v>2</v>
      </c>
      <c r="C74" s="65" t="s">
        <v>49</v>
      </c>
      <c r="D74" s="76">
        <v>4120</v>
      </c>
      <c r="E74" s="77">
        <v>0</v>
      </c>
      <c r="F74" s="77">
        <v>0</v>
      </c>
      <c r="G74" s="78">
        <v>0</v>
      </c>
      <c r="H74" s="77">
        <v>0</v>
      </c>
      <c r="I74" s="77">
        <f t="shared" si="2"/>
        <v>0</v>
      </c>
      <c r="J74" s="120">
        <f t="shared" si="3"/>
        <v>0</v>
      </c>
    </row>
    <row r="75" spans="1:11" s="115" customFormat="1" ht="11.25" customHeight="1">
      <c r="A75" s="110">
        <v>70</v>
      </c>
      <c r="B75" s="111" t="s">
        <v>2</v>
      </c>
      <c r="C75" s="111" t="s">
        <v>48</v>
      </c>
      <c r="D75" s="112">
        <v>53608</v>
      </c>
      <c r="E75" s="113">
        <v>16496</v>
      </c>
      <c r="F75" s="113">
        <v>0</v>
      </c>
      <c r="G75" s="114">
        <v>0</v>
      </c>
      <c r="H75" s="113">
        <v>0</v>
      </c>
      <c r="I75" s="77">
        <f t="shared" si="2"/>
        <v>0</v>
      </c>
      <c r="J75" s="120">
        <f t="shared" si="3"/>
        <v>16496</v>
      </c>
      <c r="K75" s="115" t="s">
        <v>193</v>
      </c>
    </row>
    <row r="76" spans="1:10" ht="11.25" customHeight="1">
      <c r="A76" s="67">
        <v>71</v>
      </c>
      <c r="B76" s="65" t="s">
        <v>2</v>
      </c>
      <c r="C76" s="65" t="s">
        <v>47</v>
      </c>
      <c r="D76" s="76">
        <v>4120</v>
      </c>
      <c r="E76" s="77">
        <v>0</v>
      </c>
      <c r="F76" s="77">
        <v>0</v>
      </c>
      <c r="G76" s="78">
        <v>0</v>
      </c>
      <c r="H76" s="77">
        <v>0</v>
      </c>
      <c r="I76" s="77">
        <f t="shared" si="2"/>
        <v>0</v>
      </c>
      <c r="J76" s="120">
        <f t="shared" si="3"/>
        <v>0</v>
      </c>
    </row>
    <row r="77" spans="1:10" ht="11.25" customHeight="1">
      <c r="A77" s="67">
        <v>72</v>
      </c>
      <c r="B77" s="65" t="s">
        <v>2</v>
      </c>
      <c r="C77" s="65" t="s">
        <v>46</v>
      </c>
      <c r="D77" s="76">
        <v>4120</v>
      </c>
      <c r="E77" s="77">
        <v>0</v>
      </c>
      <c r="F77" s="77">
        <v>0</v>
      </c>
      <c r="G77" s="78">
        <v>0</v>
      </c>
      <c r="H77" s="77">
        <v>0</v>
      </c>
      <c r="I77" s="77">
        <f t="shared" si="2"/>
        <v>0</v>
      </c>
      <c r="J77" s="120">
        <f t="shared" si="3"/>
        <v>0</v>
      </c>
    </row>
    <row r="78" spans="1:10" ht="11.25" customHeight="1">
      <c r="A78" s="67">
        <v>73</v>
      </c>
      <c r="B78" s="65" t="s">
        <v>2</v>
      </c>
      <c r="C78" s="65" t="s">
        <v>45</v>
      </c>
      <c r="D78" s="76">
        <v>4120</v>
      </c>
      <c r="E78" s="77">
        <v>0</v>
      </c>
      <c r="F78" s="77">
        <v>0</v>
      </c>
      <c r="G78" s="78">
        <v>0</v>
      </c>
      <c r="H78" s="77">
        <v>0</v>
      </c>
      <c r="I78" s="77">
        <f t="shared" si="2"/>
        <v>0</v>
      </c>
      <c r="J78" s="120">
        <f t="shared" si="3"/>
        <v>0</v>
      </c>
    </row>
    <row r="79" spans="1:10" ht="11.25" customHeight="1">
      <c r="A79" s="67">
        <v>74</v>
      </c>
      <c r="B79" s="65" t="s">
        <v>2</v>
      </c>
      <c r="C79" s="65" t="s">
        <v>44</v>
      </c>
      <c r="D79" s="76">
        <v>8240</v>
      </c>
      <c r="E79" s="77">
        <v>4120</v>
      </c>
      <c r="F79" s="77">
        <v>4120</v>
      </c>
      <c r="G79" s="78">
        <v>0</v>
      </c>
      <c r="H79" s="77">
        <v>4120</v>
      </c>
      <c r="I79" s="77">
        <f t="shared" si="2"/>
        <v>8240</v>
      </c>
      <c r="J79" s="120">
        <f t="shared" si="3"/>
        <v>12360</v>
      </c>
    </row>
    <row r="80" spans="1:10" ht="11.25" customHeight="1">
      <c r="A80" s="67">
        <v>75</v>
      </c>
      <c r="B80" s="65" t="s">
        <v>2</v>
      </c>
      <c r="C80" s="65" t="s">
        <v>43</v>
      </c>
      <c r="D80" s="76">
        <v>8240</v>
      </c>
      <c r="E80" s="77">
        <v>0</v>
      </c>
      <c r="F80" s="77">
        <v>0</v>
      </c>
      <c r="G80" s="78">
        <v>0</v>
      </c>
      <c r="H80" s="77">
        <v>4120</v>
      </c>
      <c r="I80" s="77">
        <f t="shared" si="2"/>
        <v>4120</v>
      </c>
      <c r="J80" s="120">
        <f t="shared" si="3"/>
        <v>4120</v>
      </c>
    </row>
    <row r="81" spans="1:10" ht="11.25" customHeight="1">
      <c r="A81" s="67">
        <v>76</v>
      </c>
      <c r="B81" s="65" t="s">
        <v>2</v>
      </c>
      <c r="C81" s="65" t="s">
        <v>42</v>
      </c>
      <c r="D81" s="76">
        <v>4124</v>
      </c>
      <c r="E81" s="77">
        <v>0</v>
      </c>
      <c r="F81" s="77">
        <v>0</v>
      </c>
      <c r="G81" s="78">
        <v>0</v>
      </c>
      <c r="H81" s="77">
        <v>0</v>
      </c>
      <c r="I81" s="77">
        <f t="shared" si="2"/>
        <v>0</v>
      </c>
      <c r="J81" s="120">
        <f t="shared" si="3"/>
        <v>0</v>
      </c>
    </row>
    <row r="82" spans="1:10" ht="11.25" customHeight="1">
      <c r="A82" s="67">
        <v>77</v>
      </c>
      <c r="B82" s="65" t="s">
        <v>2</v>
      </c>
      <c r="C82" s="65" t="s">
        <v>41</v>
      </c>
      <c r="D82" s="76">
        <v>8240</v>
      </c>
      <c r="E82" s="77">
        <v>4120</v>
      </c>
      <c r="F82" s="77">
        <v>0</v>
      </c>
      <c r="G82" s="78">
        <v>0</v>
      </c>
      <c r="H82" s="77">
        <v>0</v>
      </c>
      <c r="I82" s="77">
        <f t="shared" si="2"/>
        <v>0</v>
      </c>
      <c r="J82" s="120">
        <f t="shared" si="3"/>
        <v>4120</v>
      </c>
    </row>
    <row r="83" spans="1:10" ht="11.25" customHeight="1">
      <c r="A83" s="67">
        <v>78</v>
      </c>
      <c r="B83" s="65" t="s">
        <v>2</v>
      </c>
      <c r="C83" s="65" t="s">
        <v>40</v>
      </c>
      <c r="D83" s="76">
        <v>12360</v>
      </c>
      <c r="E83" s="77">
        <v>0</v>
      </c>
      <c r="F83" s="77">
        <v>0</v>
      </c>
      <c r="G83" s="78">
        <v>0</v>
      </c>
      <c r="H83" s="77">
        <v>0</v>
      </c>
      <c r="I83" s="77">
        <f t="shared" si="2"/>
        <v>0</v>
      </c>
      <c r="J83" s="120">
        <f t="shared" si="3"/>
        <v>0</v>
      </c>
    </row>
    <row r="84" spans="1:10" ht="11.25" customHeight="1">
      <c r="A84" s="67">
        <v>79</v>
      </c>
      <c r="B84" s="65" t="s">
        <v>2</v>
      </c>
      <c r="C84" s="65" t="s">
        <v>39</v>
      </c>
      <c r="D84" s="76">
        <v>4120</v>
      </c>
      <c r="E84" s="77">
        <v>0</v>
      </c>
      <c r="F84" s="77">
        <v>0</v>
      </c>
      <c r="G84" s="78">
        <v>0</v>
      </c>
      <c r="H84" s="77">
        <v>0</v>
      </c>
      <c r="I84" s="77">
        <f t="shared" si="2"/>
        <v>0</v>
      </c>
      <c r="J84" s="120">
        <f t="shared" si="3"/>
        <v>0</v>
      </c>
    </row>
    <row r="85" spans="1:10" ht="11.25" customHeight="1">
      <c r="A85" s="67">
        <v>80</v>
      </c>
      <c r="B85" s="65" t="s">
        <v>2</v>
      </c>
      <c r="C85" s="65" t="s">
        <v>38</v>
      </c>
      <c r="D85" s="76">
        <v>12360</v>
      </c>
      <c r="E85" s="77">
        <v>0</v>
      </c>
      <c r="F85" s="77">
        <v>0</v>
      </c>
      <c r="G85" s="78">
        <v>0</v>
      </c>
      <c r="H85" s="77">
        <v>0</v>
      </c>
      <c r="I85" s="77">
        <f t="shared" si="2"/>
        <v>0</v>
      </c>
      <c r="J85" s="120">
        <f t="shared" si="3"/>
        <v>0</v>
      </c>
    </row>
    <row r="86" spans="1:10" ht="11.25" customHeight="1">
      <c r="A86" s="67">
        <v>81</v>
      </c>
      <c r="B86" s="65" t="s">
        <v>2</v>
      </c>
      <c r="C86" s="65" t="s">
        <v>37</v>
      </c>
      <c r="D86" s="76">
        <v>8240</v>
      </c>
      <c r="E86" s="77">
        <v>0</v>
      </c>
      <c r="F86" s="77">
        <v>0</v>
      </c>
      <c r="G86" s="78">
        <v>0</v>
      </c>
      <c r="H86" s="77">
        <v>4120</v>
      </c>
      <c r="I86" s="77">
        <f t="shared" si="2"/>
        <v>4120</v>
      </c>
      <c r="J86" s="120">
        <f t="shared" si="3"/>
        <v>4120</v>
      </c>
    </row>
    <row r="87" spans="1:10" ht="11.25" customHeight="1">
      <c r="A87" s="67">
        <v>82</v>
      </c>
      <c r="B87" s="65" t="s">
        <v>2</v>
      </c>
      <c r="C87" s="65" t="s">
        <v>36</v>
      </c>
      <c r="D87" s="76">
        <v>4124</v>
      </c>
      <c r="E87" s="77">
        <v>0</v>
      </c>
      <c r="F87" s="77">
        <v>0</v>
      </c>
      <c r="G87" s="78">
        <v>0</v>
      </c>
      <c r="H87" s="77">
        <v>0</v>
      </c>
      <c r="I87" s="77">
        <f t="shared" si="2"/>
        <v>0</v>
      </c>
      <c r="J87" s="120">
        <f t="shared" si="3"/>
        <v>0</v>
      </c>
    </row>
    <row r="88" spans="1:10" ht="11.25" customHeight="1">
      <c r="A88" s="67">
        <v>83</v>
      </c>
      <c r="B88" s="65" t="s">
        <v>2</v>
      </c>
      <c r="C88" s="65" t="s">
        <v>35</v>
      </c>
      <c r="D88" s="76">
        <v>12360</v>
      </c>
      <c r="E88" s="77">
        <v>0</v>
      </c>
      <c r="F88" s="77">
        <v>0</v>
      </c>
      <c r="G88" s="78">
        <v>4120</v>
      </c>
      <c r="H88" s="77">
        <v>0</v>
      </c>
      <c r="I88" s="77">
        <f t="shared" si="2"/>
        <v>4120</v>
      </c>
      <c r="J88" s="120">
        <f t="shared" si="3"/>
        <v>4120</v>
      </c>
    </row>
    <row r="89" spans="1:10" ht="11.25" customHeight="1">
      <c r="A89" s="67">
        <v>84</v>
      </c>
      <c r="B89" s="65" t="s">
        <v>2</v>
      </c>
      <c r="C89" s="65" t="s">
        <v>34</v>
      </c>
      <c r="D89" s="76">
        <v>4120</v>
      </c>
      <c r="E89" s="77">
        <v>0</v>
      </c>
      <c r="F89" s="77">
        <v>0</v>
      </c>
      <c r="G89" s="78">
        <v>0</v>
      </c>
      <c r="H89" s="77">
        <v>0</v>
      </c>
      <c r="I89" s="77">
        <f t="shared" si="2"/>
        <v>0</v>
      </c>
      <c r="J89" s="120">
        <f t="shared" si="3"/>
        <v>0</v>
      </c>
    </row>
    <row r="90" spans="1:10" ht="11.25" customHeight="1">
      <c r="A90" s="67">
        <v>85</v>
      </c>
      <c r="B90" s="65" t="s">
        <v>2</v>
      </c>
      <c r="C90" s="65" t="s">
        <v>33</v>
      </c>
      <c r="D90" s="76">
        <v>8240</v>
      </c>
      <c r="E90" s="77">
        <v>0</v>
      </c>
      <c r="F90" s="77">
        <v>0</v>
      </c>
      <c r="G90" s="78">
        <v>4120</v>
      </c>
      <c r="H90" s="77">
        <v>0</v>
      </c>
      <c r="I90" s="77">
        <f t="shared" si="2"/>
        <v>4120</v>
      </c>
      <c r="J90" s="120">
        <f t="shared" si="3"/>
        <v>4120</v>
      </c>
    </row>
    <row r="91" spans="1:10" ht="11.25" customHeight="1">
      <c r="A91" s="67">
        <v>86</v>
      </c>
      <c r="B91" s="65" t="s">
        <v>2</v>
      </c>
      <c r="C91" s="65" t="s">
        <v>32</v>
      </c>
      <c r="D91" s="76">
        <v>20619</v>
      </c>
      <c r="E91" s="77">
        <v>4124</v>
      </c>
      <c r="F91" s="77">
        <v>0</v>
      </c>
      <c r="G91" s="78">
        <v>0</v>
      </c>
      <c r="H91" s="77">
        <v>0</v>
      </c>
      <c r="I91" s="77">
        <f t="shared" si="2"/>
        <v>0</v>
      </c>
      <c r="J91" s="120">
        <f t="shared" si="3"/>
        <v>4124</v>
      </c>
    </row>
    <row r="92" spans="1:10" ht="11.25" customHeight="1">
      <c r="A92" s="67">
        <v>87</v>
      </c>
      <c r="B92" s="65" t="s">
        <v>2</v>
      </c>
      <c r="C92" s="65" t="s">
        <v>31</v>
      </c>
      <c r="D92" s="76">
        <v>4120</v>
      </c>
      <c r="E92" s="77">
        <v>4120</v>
      </c>
      <c r="F92" s="77">
        <v>0</v>
      </c>
      <c r="G92" s="78">
        <v>0</v>
      </c>
      <c r="H92" s="77">
        <v>0</v>
      </c>
      <c r="I92" s="77">
        <f t="shared" si="2"/>
        <v>0</v>
      </c>
      <c r="J92" s="120">
        <f t="shared" si="3"/>
        <v>4120</v>
      </c>
    </row>
    <row r="93" spans="1:10" ht="11.25" customHeight="1">
      <c r="A93" s="67">
        <v>88</v>
      </c>
      <c r="B93" s="65" t="s">
        <v>2</v>
      </c>
      <c r="C93" s="65" t="s">
        <v>30</v>
      </c>
      <c r="D93" s="76">
        <v>8247</v>
      </c>
      <c r="E93" s="77">
        <v>0</v>
      </c>
      <c r="F93" s="77">
        <v>0</v>
      </c>
      <c r="G93" s="78">
        <v>0</v>
      </c>
      <c r="H93" s="77">
        <v>0</v>
      </c>
      <c r="I93" s="77">
        <f t="shared" si="2"/>
        <v>0</v>
      </c>
      <c r="J93" s="120">
        <f t="shared" si="3"/>
        <v>0</v>
      </c>
    </row>
    <row r="94" spans="1:10" s="68" customFormat="1" ht="11.25" customHeight="1">
      <c r="A94" s="67">
        <v>89</v>
      </c>
      <c r="B94" s="65" t="s">
        <v>2</v>
      </c>
      <c r="C94" s="65" t="s">
        <v>29</v>
      </c>
      <c r="D94" s="76">
        <v>8240</v>
      </c>
      <c r="E94" s="77">
        <v>0</v>
      </c>
      <c r="F94" s="77">
        <v>0</v>
      </c>
      <c r="G94" s="78">
        <v>0</v>
      </c>
      <c r="H94" s="77">
        <v>0</v>
      </c>
      <c r="I94" s="77">
        <f t="shared" si="2"/>
        <v>0</v>
      </c>
      <c r="J94" s="120">
        <f t="shared" si="3"/>
        <v>0</v>
      </c>
    </row>
    <row r="95" spans="1:10" ht="11.25" customHeight="1">
      <c r="A95" s="67">
        <v>90</v>
      </c>
      <c r="B95" s="65" t="s">
        <v>2</v>
      </c>
      <c r="C95" s="65" t="s">
        <v>28</v>
      </c>
      <c r="D95" s="76">
        <v>4120</v>
      </c>
      <c r="E95" s="77">
        <v>0</v>
      </c>
      <c r="F95" s="77">
        <v>0</v>
      </c>
      <c r="G95" s="78">
        <v>0</v>
      </c>
      <c r="H95" s="77">
        <v>0</v>
      </c>
      <c r="I95" s="77">
        <f t="shared" si="2"/>
        <v>0</v>
      </c>
      <c r="J95" s="120">
        <f t="shared" si="3"/>
        <v>0</v>
      </c>
    </row>
    <row r="96" spans="1:10" ht="11.25" customHeight="1">
      <c r="A96" s="67">
        <v>91</v>
      </c>
      <c r="B96" s="65" t="s">
        <v>2</v>
      </c>
      <c r="C96" s="65" t="s">
        <v>27</v>
      </c>
      <c r="D96" s="76">
        <v>4120</v>
      </c>
      <c r="E96" s="77">
        <v>0</v>
      </c>
      <c r="F96" s="77">
        <v>0</v>
      </c>
      <c r="G96" s="78">
        <v>0</v>
      </c>
      <c r="H96" s="77">
        <v>0</v>
      </c>
      <c r="I96" s="77">
        <f t="shared" si="2"/>
        <v>0</v>
      </c>
      <c r="J96" s="120">
        <f t="shared" si="3"/>
        <v>0</v>
      </c>
    </row>
    <row r="97" spans="1:10" ht="11.25" customHeight="1">
      <c r="A97" s="67">
        <v>92</v>
      </c>
      <c r="B97" s="65" t="s">
        <v>2</v>
      </c>
      <c r="C97" s="65" t="s">
        <v>26</v>
      </c>
      <c r="D97" s="76">
        <v>8000</v>
      </c>
      <c r="E97" s="77">
        <v>0</v>
      </c>
      <c r="F97" s="77">
        <v>0</v>
      </c>
      <c r="G97" s="78">
        <v>0</v>
      </c>
      <c r="H97" s="77">
        <v>0</v>
      </c>
      <c r="I97" s="77">
        <f t="shared" si="2"/>
        <v>0</v>
      </c>
      <c r="J97" s="120">
        <f t="shared" si="3"/>
        <v>0</v>
      </c>
    </row>
    <row r="98" spans="1:10" ht="11.25" customHeight="1">
      <c r="A98" s="67">
        <v>93</v>
      </c>
      <c r="B98" s="65" t="s">
        <v>2</v>
      </c>
      <c r="C98" s="65" t="s">
        <v>25</v>
      </c>
      <c r="D98" s="76">
        <v>16495</v>
      </c>
      <c r="E98" s="77">
        <v>4124</v>
      </c>
      <c r="F98" s="77">
        <v>0</v>
      </c>
      <c r="G98" s="78">
        <v>0</v>
      </c>
      <c r="H98" s="77">
        <v>0</v>
      </c>
      <c r="I98" s="77">
        <f t="shared" si="2"/>
        <v>0</v>
      </c>
      <c r="J98" s="120">
        <f t="shared" si="3"/>
        <v>4124</v>
      </c>
    </row>
    <row r="99" spans="1:10" ht="11.25" customHeight="1">
      <c r="A99" s="67">
        <v>94</v>
      </c>
      <c r="B99" s="65" t="s">
        <v>2</v>
      </c>
      <c r="C99" s="65" t="s">
        <v>24</v>
      </c>
      <c r="D99" s="76">
        <v>12360</v>
      </c>
      <c r="E99" s="77">
        <v>0</v>
      </c>
      <c r="F99" s="77">
        <v>0</v>
      </c>
      <c r="G99" s="78">
        <v>0</v>
      </c>
      <c r="H99" s="77">
        <v>0</v>
      </c>
      <c r="I99" s="77">
        <f t="shared" si="2"/>
        <v>0</v>
      </c>
      <c r="J99" s="120">
        <f t="shared" si="3"/>
        <v>0</v>
      </c>
    </row>
    <row r="100" spans="1:10" ht="11.25" customHeight="1">
      <c r="A100" s="67">
        <v>95</v>
      </c>
      <c r="B100" s="65" t="s">
        <v>2</v>
      </c>
      <c r="C100" s="65" t="s">
        <v>23</v>
      </c>
      <c r="D100" s="76">
        <v>4120</v>
      </c>
      <c r="E100" s="77">
        <v>0</v>
      </c>
      <c r="F100" s="77">
        <v>0</v>
      </c>
      <c r="G100" s="78">
        <v>0</v>
      </c>
      <c r="H100" s="77">
        <v>0</v>
      </c>
      <c r="I100" s="77">
        <f t="shared" si="2"/>
        <v>0</v>
      </c>
      <c r="J100" s="120">
        <f t="shared" si="3"/>
        <v>0</v>
      </c>
    </row>
    <row r="101" spans="1:10" ht="11.25" customHeight="1">
      <c r="A101" s="67">
        <v>96</v>
      </c>
      <c r="B101" s="65" t="s">
        <v>2</v>
      </c>
      <c r="C101" s="65" t="s">
        <v>22</v>
      </c>
      <c r="D101" s="76">
        <v>8240</v>
      </c>
      <c r="E101" s="77">
        <v>0</v>
      </c>
      <c r="F101" s="77">
        <v>4120</v>
      </c>
      <c r="G101" s="78">
        <v>0</v>
      </c>
      <c r="H101" s="77">
        <v>0</v>
      </c>
      <c r="I101" s="77">
        <f t="shared" si="2"/>
        <v>4120</v>
      </c>
      <c r="J101" s="120">
        <f t="shared" si="3"/>
        <v>4120</v>
      </c>
    </row>
    <row r="102" spans="1:10" ht="11.25" customHeight="1">
      <c r="A102" s="67">
        <v>97</v>
      </c>
      <c r="B102" s="65" t="s">
        <v>2</v>
      </c>
      <c r="C102" s="65" t="s">
        <v>21</v>
      </c>
      <c r="D102" s="76">
        <v>4120</v>
      </c>
      <c r="E102" s="77">
        <v>0</v>
      </c>
      <c r="F102" s="77">
        <v>0</v>
      </c>
      <c r="G102" s="78">
        <v>0</v>
      </c>
      <c r="H102" s="77">
        <v>0</v>
      </c>
      <c r="I102" s="77">
        <f t="shared" si="2"/>
        <v>0</v>
      </c>
      <c r="J102" s="120">
        <f t="shared" si="3"/>
        <v>0</v>
      </c>
    </row>
    <row r="103" spans="1:10" ht="11.25" customHeight="1">
      <c r="A103" s="67">
        <v>98</v>
      </c>
      <c r="B103" s="65" t="s">
        <v>2</v>
      </c>
      <c r="C103" s="65" t="s">
        <v>20</v>
      </c>
      <c r="D103" s="76">
        <v>8000</v>
      </c>
      <c r="E103" s="77">
        <v>0</v>
      </c>
      <c r="F103" s="77">
        <v>0</v>
      </c>
      <c r="G103" s="78">
        <v>0</v>
      </c>
      <c r="H103" s="77">
        <v>0</v>
      </c>
      <c r="I103" s="77">
        <f t="shared" si="2"/>
        <v>0</v>
      </c>
      <c r="J103" s="120">
        <f t="shared" si="3"/>
        <v>0</v>
      </c>
    </row>
    <row r="104" spans="1:10" ht="11.25" customHeight="1">
      <c r="A104" s="67">
        <v>99</v>
      </c>
      <c r="B104" s="65" t="s">
        <v>2</v>
      </c>
      <c r="C104" s="65" t="s">
        <v>19</v>
      </c>
      <c r="D104" s="76">
        <v>4120</v>
      </c>
      <c r="E104" s="77">
        <v>0</v>
      </c>
      <c r="F104" s="77">
        <v>0</v>
      </c>
      <c r="G104" s="78">
        <v>0</v>
      </c>
      <c r="H104" s="77">
        <v>0</v>
      </c>
      <c r="I104" s="77">
        <f t="shared" si="2"/>
        <v>0</v>
      </c>
      <c r="J104" s="120">
        <f t="shared" si="3"/>
        <v>0</v>
      </c>
    </row>
    <row r="105" spans="1:10" ht="11.25" customHeight="1">
      <c r="A105" s="67">
        <v>100</v>
      </c>
      <c r="B105" s="65" t="s">
        <v>2</v>
      </c>
      <c r="C105" s="65" t="s">
        <v>18</v>
      </c>
      <c r="D105" s="76">
        <v>4124</v>
      </c>
      <c r="E105" s="77">
        <v>0</v>
      </c>
      <c r="F105" s="77">
        <v>0</v>
      </c>
      <c r="G105" s="78">
        <v>0</v>
      </c>
      <c r="H105" s="77">
        <v>0</v>
      </c>
      <c r="I105" s="77">
        <f t="shared" si="2"/>
        <v>0</v>
      </c>
      <c r="J105" s="120">
        <f t="shared" si="3"/>
        <v>0</v>
      </c>
    </row>
    <row r="106" spans="1:10" ht="11.25" customHeight="1">
      <c r="A106" s="67">
        <v>101</v>
      </c>
      <c r="B106" s="65" t="s">
        <v>2</v>
      </c>
      <c r="C106" s="65" t="s">
        <v>17</v>
      </c>
      <c r="D106" s="76">
        <v>4120</v>
      </c>
      <c r="E106" s="77">
        <v>4120</v>
      </c>
      <c r="F106" s="77">
        <v>0</v>
      </c>
      <c r="G106" s="78">
        <v>0</v>
      </c>
      <c r="H106" s="77">
        <v>0</v>
      </c>
      <c r="I106" s="77">
        <f t="shared" si="2"/>
        <v>0</v>
      </c>
      <c r="J106" s="120">
        <f t="shared" si="3"/>
        <v>4120</v>
      </c>
    </row>
    <row r="107" spans="1:10" ht="11.25" customHeight="1">
      <c r="A107" s="67">
        <v>102</v>
      </c>
      <c r="B107" s="65" t="s">
        <v>2</v>
      </c>
      <c r="C107" s="65" t="s">
        <v>16</v>
      </c>
      <c r="D107" s="76">
        <v>8240</v>
      </c>
      <c r="E107" s="77">
        <v>4120</v>
      </c>
      <c r="F107" s="77">
        <v>0</v>
      </c>
      <c r="G107" s="78">
        <v>0</v>
      </c>
      <c r="H107" s="77">
        <v>0</v>
      </c>
      <c r="I107" s="77">
        <f t="shared" si="2"/>
        <v>0</v>
      </c>
      <c r="J107" s="120">
        <f t="shared" si="3"/>
        <v>4120</v>
      </c>
    </row>
    <row r="108" spans="1:10" ht="11.25" customHeight="1">
      <c r="A108" s="67">
        <v>103</v>
      </c>
      <c r="B108" s="65" t="s">
        <v>2</v>
      </c>
      <c r="C108" s="65" t="s">
        <v>15</v>
      </c>
      <c r="D108" s="76">
        <v>8240</v>
      </c>
      <c r="E108" s="77">
        <v>0</v>
      </c>
      <c r="F108" s="77">
        <v>0</v>
      </c>
      <c r="G108" s="78">
        <v>0</v>
      </c>
      <c r="H108" s="77">
        <v>0</v>
      </c>
      <c r="I108" s="77">
        <f t="shared" si="2"/>
        <v>0</v>
      </c>
      <c r="J108" s="120">
        <f t="shared" si="3"/>
        <v>0</v>
      </c>
    </row>
    <row r="109" spans="1:10" ht="11.25" customHeight="1">
      <c r="A109" s="67">
        <v>104</v>
      </c>
      <c r="B109" s="65" t="s">
        <v>2</v>
      </c>
      <c r="C109" s="65" t="s">
        <v>14</v>
      </c>
      <c r="D109" s="76">
        <v>8240</v>
      </c>
      <c r="E109" s="77">
        <v>0</v>
      </c>
      <c r="F109" s="77">
        <v>0</v>
      </c>
      <c r="G109" s="78">
        <v>0</v>
      </c>
      <c r="H109" s="77">
        <v>0</v>
      </c>
      <c r="I109" s="77">
        <f t="shared" si="2"/>
        <v>0</v>
      </c>
      <c r="J109" s="120">
        <f t="shared" si="3"/>
        <v>0</v>
      </c>
    </row>
    <row r="110" spans="1:10" ht="11.25" customHeight="1">
      <c r="A110" s="67">
        <v>105</v>
      </c>
      <c r="B110" s="65" t="s">
        <v>2</v>
      </c>
      <c r="C110" s="65" t="s">
        <v>13</v>
      </c>
      <c r="D110" s="76">
        <v>4124</v>
      </c>
      <c r="E110" s="77">
        <v>0</v>
      </c>
      <c r="F110" s="77">
        <v>0</v>
      </c>
      <c r="G110" s="78">
        <v>0</v>
      </c>
      <c r="H110" s="77">
        <v>0</v>
      </c>
      <c r="I110" s="77">
        <f t="shared" si="2"/>
        <v>0</v>
      </c>
      <c r="J110" s="120">
        <f t="shared" si="3"/>
        <v>0</v>
      </c>
    </row>
    <row r="111" spans="1:10" ht="11.25" customHeight="1">
      <c r="A111" s="67">
        <v>106</v>
      </c>
      <c r="B111" s="65" t="s">
        <v>2</v>
      </c>
      <c r="C111" s="65" t="s">
        <v>12</v>
      </c>
      <c r="D111" s="76">
        <v>8240</v>
      </c>
      <c r="E111" s="77">
        <v>0</v>
      </c>
      <c r="F111" s="77">
        <v>0</v>
      </c>
      <c r="G111" s="78">
        <v>0</v>
      </c>
      <c r="H111" s="77">
        <v>0</v>
      </c>
      <c r="I111" s="77">
        <f t="shared" si="2"/>
        <v>0</v>
      </c>
      <c r="J111" s="120">
        <f t="shared" si="3"/>
        <v>0</v>
      </c>
    </row>
    <row r="112" spans="1:10" ht="11.25" customHeight="1">
      <c r="A112" s="67">
        <v>107</v>
      </c>
      <c r="B112" s="65" t="s">
        <v>2</v>
      </c>
      <c r="C112" s="65" t="s">
        <v>11</v>
      </c>
      <c r="D112" s="76">
        <v>4120</v>
      </c>
      <c r="E112" s="77">
        <v>0</v>
      </c>
      <c r="F112" s="77">
        <v>0</v>
      </c>
      <c r="G112" s="78">
        <v>0</v>
      </c>
      <c r="H112" s="77">
        <v>0</v>
      </c>
      <c r="I112" s="77">
        <f t="shared" si="2"/>
        <v>0</v>
      </c>
      <c r="J112" s="120">
        <f t="shared" si="3"/>
        <v>0</v>
      </c>
    </row>
    <row r="113" spans="1:10" ht="11.25" customHeight="1">
      <c r="A113" s="67">
        <v>108</v>
      </c>
      <c r="B113" s="65" t="s">
        <v>2</v>
      </c>
      <c r="C113" s="65" t="s">
        <v>10</v>
      </c>
      <c r="D113" s="76">
        <v>20600</v>
      </c>
      <c r="E113" s="77">
        <v>0</v>
      </c>
      <c r="F113" s="77">
        <v>4120</v>
      </c>
      <c r="G113" s="78">
        <v>0</v>
      </c>
      <c r="H113" s="77">
        <v>0</v>
      </c>
      <c r="I113" s="77">
        <f t="shared" si="2"/>
        <v>4120</v>
      </c>
      <c r="J113" s="120">
        <f t="shared" si="3"/>
        <v>4120</v>
      </c>
    </row>
    <row r="114" spans="1:10" ht="11.25" customHeight="1">
      <c r="A114" s="67">
        <v>109</v>
      </c>
      <c r="B114" s="65" t="s">
        <v>2</v>
      </c>
      <c r="C114" s="65" t="s">
        <v>9</v>
      </c>
      <c r="D114" s="76">
        <v>12370</v>
      </c>
      <c r="E114" s="77">
        <v>0</v>
      </c>
      <c r="F114" s="77">
        <v>0</v>
      </c>
      <c r="G114" s="78">
        <v>0</v>
      </c>
      <c r="H114" s="77">
        <v>0</v>
      </c>
      <c r="I114" s="77">
        <f t="shared" si="2"/>
        <v>0</v>
      </c>
      <c r="J114" s="120">
        <f t="shared" si="3"/>
        <v>0</v>
      </c>
    </row>
    <row r="115" spans="1:10" ht="11.25" customHeight="1">
      <c r="A115" s="67">
        <v>110</v>
      </c>
      <c r="B115" s="65" t="s">
        <v>2</v>
      </c>
      <c r="C115" s="65" t="s">
        <v>8</v>
      </c>
      <c r="D115" s="76">
        <v>8240</v>
      </c>
      <c r="E115" s="77">
        <v>0</v>
      </c>
      <c r="F115" s="77">
        <v>0</v>
      </c>
      <c r="G115" s="78">
        <v>0</v>
      </c>
      <c r="H115" s="77">
        <v>0</v>
      </c>
      <c r="I115" s="77">
        <f t="shared" si="2"/>
        <v>0</v>
      </c>
      <c r="J115" s="120">
        <f t="shared" si="3"/>
        <v>0</v>
      </c>
    </row>
    <row r="116" spans="1:10" ht="11.25" customHeight="1">
      <c r="A116" s="67">
        <v>111</v>
      </c>
      <c r="B116" s="65" t="s">
        <v>2</v>
      </c>
      <c r="C116" s="65" t="s">
        <v>7</v>
      </c>
      <c r="D116" s="76">
        <v>8240</v>
      </c>
      <c r="E116" s="77">
        <v>4120</v>
      </c>
      <c r="F116" s="77">
        <v>0</v>
      </c>
      <c r="G116" s="78">
        <v>0</v>
      </c>
      <c r="H116" s="77">
        <v>0</v>
      </c>
      <c r="I116" s="77">
        <f t="shared" si="2"/>
        <v>0</v>
      </c>
      <c r="J116" s="120">
        <f t="shared" si="3"/>
        <v>4120</v>
      </c>
    </row>
    <row r="117" spans="1:10" ht="11.25" customHeight="1">
      <c r="A117" s="67">
        <v>112</v>
      </c>
      <c r="B117" s="65" t="s">
        <v>2</v>
      </c>
      <c r="C117" s="65" t="s">
        <v>6</v>
      </c>
      <c r="D117" s="76">
        <v>4120</v>
      </c>
      <c r="E117" s="77">
        <v>0</v>
      </c>
      <c r="F117" s="77">
        <v>0</v>
      </c>
      <c r="G117" s="78">
        <v>0</v>
      </c>
      <c r="H117" s="77">
        <v>0</v>
      </c>
      <c r="I117" s="77">
        <f t="shared" si="2"/>
        <v>0</v>
      </c>
      <c r="J117" s="120">
        <f t="shared" si="3"/>
        <v>0</v>
      </c>
    </row>
    <row r="118" spans="1:10" ht="11.25" customHeight="1">
      <c r="A118" s="67">
        <v>113</v>
      </c>
      <c r="B118" s="65" t="s">
        <v>2</v>
      </c>
      <c r="C118" s="65" t="s">
        <v>5</v>
      </c>
      <c r="D118" s="76">
        <v>16480</v>
      </c>
      <c r="E118" s="77">
        <v>0</v>
      </c>
      <c r="F118" s="77">
        <v>0</v>
      </c>
      <c r="G118" s="78">
        <v>0</v>
      </c>
      <c r="H118" s="77">
        <v>0</v>
      </c>
      <c r="I118" s="77">
        <f t="shared" si="2"/>
        <v>0</v>
      </c>
      <c r="J118" s="120">
        <f t="shared" si="3"/>
        <v>0</v>
      </c>
    </row>
    <row r="119" spans="1:10" ht="11.25" customHeight="1">
      <c r="A119" s="67">
        <v>114</v>
      </c>
      <c r="B119" s="65" t="s">
        <v>2</v>
      </c>
      <c r="C119" s="65" t="s">
        <v>4</v>
      </c>
      <c r="D119" s="76">
        <v>4120</v>
      </c>
      <c r="E119" s="77">
        <v>0</v>
      </c>
      <c r="F119" s="77">
        <v>0</v>
      </c>
      <c r="G119" s="78">
        <v>0</v>
      </c>
      <c r="H119" s="77">
        <v>0</v>
      </c>
      <c r="I119" s="77">
        <f t="shared" si="2"/>
        <v>0</v>
      </c>
      <c r="J119" s="120">
        <f t="shared" si="3"/>
        <v>0</v>
      </c>
    </row>
    <row r="120" spans="1:10" ht="11.25" customHeight="1">
      <c r="A120" s="67">
        <v>115</v>
      </c>
      <c r="B120" s="65" t="s">
        <v>2</v>
      </c>
      <c r="C120" s="65" t="s">
        <v>3</v>
      </c>
      <c r="D120" s="76">
        <v>4124</v>
      </c>
      <c r="E120" s="77">
        <v>0</v>
      </c>
      <c r="F120" s="77">
        <v>0</v>
      </c>
      <c r="G120" s="78">
        <v>0</v>
      </c>
      <c r="H120" s="77">
        <v>0</v>
      </c>
      <c r="I120" s="77">
        <f t="shared" si="2"/>
        <v>0</v>
      </c>
      <c r="J120" s="120">
        <f t="shared" si="3"/>
        <v>0</v>
      </c>
    </row>
    <row r="121" spans="1:10" ht="11.25" customHeight="1">
      <c r="A121" s="67">
        <v>116</v>
      </c>
      <c r="B121" s="65" t="s">
        <v>2</v>
      </c>
      <c r="C121" s="65" t="s">
        <v>1</v>
      </c>
      <c r="D121" s="76">
        <v>8243</v>
      </c>
      <c r="E121" s="77">
        <v>0</v>
      </c>
      <c r="F121" s="77">
        <v>0</v>
      </c>
      <c r="G121" s="78">
        <v>0</v>
      </c>
      <c r="H121" s="77">
        <v>0</v>
      </c>
      <c r="I121" s="77">
        <f t="shared" si="2"/>
        <v>0</v>
      </c>
      <c r="J121" s="120">
        <f t="shared" si="3"/>
        <v>0</v>
      </c>
    </row>
    <row r="122" spans="1:10" s="69" customFormat="1" ht="22.5" customHeight="1" thickBot="1">
      <c r="A122" s="190" t="s">
        <v>0</v>
      </c>
      <c r="B122" s="191"/>
      <c r="C122" s="192"/>
      <c r="D122" s="81">
        <f aca="true" t="shared" si="4" ref="D122:J122">SUM(D6:D121)</f>
        <v>1415637</v>
      </c>
      <c r="E122" s="84">
        <f t="shared" si="4"/>
        <v>180860</v>
      </c>
      <c r="F122" s="82">
        <f t="shared" si="4"/>
        <v>65692</v>
      </c>
      <c r="G122" s="82">
        <f t="shared" si="4"/>
        <v>49090</v>
      </c>
      <c r="H122" s="83">
        <f t="shared" si="4"/>
        <v>94317</v>
      </c>
      <c r="I122" s="84">
        <f t="shared" si="4"/>
        <v>209099</v>
      </c>
      <c r="J122" s="118">
        <f t="shared" si="4"/>
        <v>389959</v>
      </c>
    </row>
    <row r="123" ht="11.25">
      <c r="D123" s="70"/>
    </row>
    <row r="125" ht="11.25">
      <c r="B125" s="62" t="s">
        <v>136</v>
      </c>
    </row>
    <row r="126" ht="11.25">
      <c r="B126" s="62" t="s">
        <v>137</v>
      </c>
    </row>
  </sheetData>
  <sheetProtection/>
  <mergeCells count="2">
    <mergeCell ref="C1:G1"/>
    <mergeCell ref="A122:C122"/>
  </mergeCells>
  <conditionalFormatting sqref="B6:D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J7" sqref="J7:J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150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96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227</v>
      </c>
      <c r="E6" s="8">
        <v>108</v>
      </c>
      <c r="F6" s="23">
        <v>0</v>
      </c>
      <c r="G6" s="24">
        <v>50</v>
      </c>
      <c r="H6" s="23">
        <v>69</v>
      </c>
      <c r="I6" s="23">
        <f>F6+G6+H6+E6</f>
        <v>227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101</v>
      </c>
      <c r="E7" s="8">
        <v>43</v>
      </c>
      <c r="F7" s="23">
        <v>0</v>
      </c>
      <c r="G7" s="24">
        <v>10</v>
      </c>
      <c r="H7" s="23">
        <v>48</v>
      </c>
      <c r="I7" s="23">
        <f aca="true" t="shared" si="0" ref="I7:I70">F7+G7+H7+E7</f>
        <v>101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151</v>
      </c>
      <c r="E8" s="8">
        <v>41</v>
      </c>
      <c r="F8" s="23">
        <v>0</v>
      </c>
      <c r="G8" s="24">
        <v>56</v>
      </c>
      <c r="H8" s="23">
        <v>54</v>
      </c>
      <c r="I8" s="23">
        <f t="shared" si="0"/>
        <v>151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169</v>
      </c>
      <c r="E9" s="8">
        <v>30</v>
      </c>
      <c r="F9" s="23">
        <v>0</v>
      </c>
      <c r="G9" s="24">
        <v>63</v>
      </c>
      <c r="H9" s="23">
        <v>76</v>
      </c>
      <c r="I9" s="23">
        <f t="shared" si="0"/>
        <v>169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110</v>
      </c>
      <c r="E10" s="8">
        <v>14</v>
      </c>
      <c r="F10" s="23">
        <v>0</v>
      </c>
      <c r="G10" s="24">
        <v>55</v>
      </c>
      <c r="H10" s="23">
        <v>41</v>
      </c>
      <c r="I10" s="23">
        <f t="shared" si="0"/>
        <v>110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185</v>
      </c>
      <c r="E11" s="8">
        <v>57</v>
      </c>
      <c r="F11" s="23">
        <v>0</v>
      </c>
      <c r="G11" s="24">
        <v>87</v>
      </c>
      <c r="H11" s="23">
        <v>41</v>
      </c>
      <c r="I11" s="23">
        <f t="shared" si="0"/>
        <v>185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98</v>
      </c>
      <c r="E12" s="8">
        <v>41</v>
      </c>
      <c r="F12" s="23">
        <v>0</v>
      </c>
      <c r="G12" s="24">
        <v>30</v>
      </c>
      <c r="H12" s="23">
        <v>27</v>
      </c>
      <c r="I12" s="23">
        <f t="shared" si="0"/>
        <v>98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125</v>
      </c>
      <c r="E13" s="8">
        <v>46</v>
      </c>
      <c r="F13" s="23">
        <v>0</v>
      </c>
      <c r="G13" s="24">
        <v>44</v>
      </c>
      <c r="H13" s="23">
        <v>35</v>
      </c>
      <c r="I13" s="23">
        <f t="shared" si="0"/>
        <v>125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961</v>
      </c>
      <c r="E14" s="8">
        <v>342</v>
      </c>
      <c r="F14" s="23">
        <v>0</v>
      </c>
      <c r="G14" s="24">
        <v>405</v>
      </c>
      <c r="H14" s="23">
        <v>214</v>
      </c>
      <c r="I14" s="23">
        <f t="shared" si="0"/>
        <v>961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761</v>
      </c>
      <c r="E15" s="8">
        <v>314</v>
      </c>
      <c r="F15" s="23">
        <v>0</v>
      </c>
      <c r="G15" s="24">
        <v>230</v>
      </c>
      <c r="H15" s="23">
        <v>217</v>
      </c>
      <c r="I15" s="23">
        <f t="shared" si="0"/>
        <v>761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16</v>
      </c>
      <c r="E16" s="8">
        <v>2</v>
      </c>
      <c r="F16" s="23">
        <v>0</v>
      </c>
      <c r="G16" s="24">
        <v>14</v>
      </c>
      <c r="H16" s="23">
        <v>0</v>
      </c>
      <c r="I16" s="23">
        <f t="shared" si="0"/>
        <v>16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144</v>
      </c>
      <c r="E17" s="8">
        <v>76</v>
      </c>
      <c r="F17" s="23">
        <v>0</v>
      </c>
      <c r="G17" s="24">
        <v>20</v>
      </c>
      <c r="H17" s="23">
        <v>48</v>
      </c>
      <c r="I17" s="23">
        <f t="shared" si="0"/>
        <v>144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266</v>
      </c>
      <c r="E18" s="8">
        <v>101</v>
      </c>
      <c r="F18" s="23">
        <v>0</v>
      </c>
      <c r="G18" s="24">
        <v>151</v>
      </c>
      <c r="H18" s="23">
        <v>14</v>
      </c>
      <c r="I18" s="23">
        <f t="shared" si="0"/>
        <v>266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203</v>
      </c>
      <c r="E19" s="8">
        <v>134</v>
      </c>
      <c r="F19" s="23">
        <v>0</v>
      </c>
      <c r="G19" s="24">
        <v>28</v>
      </c>
      <c r="H19" s="23">
        <v>41</v>
      </c>
      <c r="I19" s="23">
        <f t="shared" si="0"/>
        <v>203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436</v>
      </c>
      <c r="E20" s="8">
        <v>92</v>
      </c>
      <c r="F20" s="23">
        <v>0</v>
      </c>
      <c r="G20" s="24">
        <v>207</v>
      </c>
      <c r="H20" s="23">
        <v>137</v>
      </c>
      <c r="I20" s="23">
        <f t="shared" si="0"/>
        <v>436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41</v>
      </c>
      <c r="E21" s="8">
        <v>14</v>
      </c>
      <c r="F21" s="23">
        <v>0</v>
      </c>
      <c r="G21" s="24">
        <v>14</v>
      </c>
      <c r="H21" s="23">
        <v>13</v>
      </c>
      <c r="I21" s="23">
        <f t="shared" si="0"/>
        <v>41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212</v>
      </c>
      <c r="E22" s="8">
        <v>43</v>
      </c>
      <c r="F22" s="23">
        <v>0</v>
      </c>
      <c r="G22" s="24">
        <v>130</v>
      </c>
      <c r="H22" s="23">
        <v>39</v>
      </c>
      <c r="I22" s="23">
        <f t="shared" si="0"/>
        <v>212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68</v>
      </c>
      <c r="E23" s="8">
        <v>27</v>
      </c>
      <c r="F23" s="23">
        <v>0</v>
      </c>
      <c r="G23" s="24">
        <v>0</v>
      </c>
      <c r="H23" s="23">
        <v>41</v>
      </c>
      <c r="I23" s="23">
        <f t="shared" si="0"/>
        <v>68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47</v>
      </c>
      <c r="E24" s="8">
        <v>19</v>
      </c>
      <c r="F24" s="23">
        <v>0</v>
      </c>
      <c r="G24" s="24">
        <v>28</v>
      </c>
      <c r="H24" s="23">
        <v>0</v>
      </c>
      <c r="I24" s="23">
        <f t="shared" si="0"/>
        <v>47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134</v>
      </c>
      <c r="E25" s="8">
        <v>41</v>
      </c>
      <c r="F25" s="23">
        <v>0</v>
      </c>
      <c r="G25" s="24">
        <v>54</v>
      </c>
      <c r="H25" s="23">
        <v>39</v>
      </c>
      <c r="I25" s="23">
        <f t="shared" si="0"/>
        <v>134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123</v>
      </c>
      <c r="E26" s="8">
        <v>31</v>
      </c>
      <c r="F26" s="23">
        <v>0</v>
      </c>
      <c r="G26" s="24">
        <v>55</v>
      </c>
      <c r="H26" s="23">
        <v>37</v>
      </c>
      <c r="I26" s="23">
        <f t="shared" si="0"/>
        <v>123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192</v>
      </c>
      <c r="E27" s="8">
        <v>35</v>
      </c>
      <c r="F27" s="23">
        <v>0</v>
      </c>
      <c r="G27" s="24">
        <v>75</v>
      </c>
      <c r="H27" s="23">
        <v>82</v>
      </c>
      <c r="I27" s="23">
        <f t="shared" si="0"/>
        <v>192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37</v>
      </c>
      <c r="E28" s="8">
        <v>15</v>
      </c>
      <c r="F28" s="23">
        <v>0</v>
      </c>
      <c r="G28" s="24">
        <v>19</v>
      </c>
      <c r="H28" s="23">
        <v>3</v>
      </c>
      <c r="I28" s="23">
        <f t="shared" si="0"/>
        <v>37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18</v>
      </c>
      <c r="E29" s="28">
        <v>5</v>
      </c>
      <c r="F29" s="23">
        <v>0</v>
      </c>
      <c r="G29" s="24">
        <v>13</v>
      </c>
      <c r="H29" s="26">
        <v>0</v>
      </c>
      <c r="I29" s="23">
        <f t="shared" si="0"/>
        <v>18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55</v>
      </c>
      <c r="E30" s="8">
        <v>0</v>
      </c>
      <c r="F30" s="23">
        <v>0</v>
      </c>
      <c r="G30" s="24">
        <v>55</v>
      </c>
      <c r="H30" s="23">
        <v>0</v>
      </c>
      <c r="I30" s="23">
        <f t="shared" si="0"/>
        <v>55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69</v>
      </c>
      <c r="E31" s="8">
        <v>0</v>
      </c>
      <c r="F31" s="23">
        <v>0</v>
      </c>
      <c r="G31" s="24">
        <v>69</v>
      </c>
      <c r="H31" s="23">
        <v>0</v>
      </c>
      <c r="I31" s="23">
        <f t="shared" si="0"/>
        <v>69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381</v>
      </c>
      <c r="E32" s="8">
        <v>169</v>
      </c>
      <c r="F32" s="23">
        <v>0</v>
      </c>
      <c r="G32" s="24">
        <v>149</v>
      </c>
      <c r="H32" s="23">
        <v>63</v>
      </c>
      <c r="I32" s="23">
        <f t="shared" si="0"/>
        <v>381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272</v>
      </c>
      <c r="E33" s="8">
        <v>86</v>
      </c>
      <c r="F33" s="23">
        <v>0</v>
      </c>
      <c r="G33" s="24">
        <v>113</v>
      </c>
      <c r="H33" s="23">
        <v>73</v>
      </c>
      <c r="I33" s="23">
        <f t="shared" si="0"/>
        <v>272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150</v>
      </c>
      <c r="E34" s="8">
        <v>59</v>
      </c>
      <c r="F34" s="23">
        <v>0</v>
      </c>
      <c r="G34" s="24">
        <v>91</v>
      </c>
      <c r="H34" s="23">
        <v>0</v>
      </c>
      <c r="I34" s="23">
        <f t="shared" si="0"/>
        <v>150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143</v>
      </c>
      <c r="E35" s="8">
        <v>3</v>
      </c>
      <c r="F35" s="23">
        <v>0</v>
      </c>
      <c r="G35" s="24">
        <v>44</v>
      </c>
      <c r="H35" s="23">
        <v>96</v>
      </c>
      <c r="I35" s="23">
        <f t="shared" si="0"/>
        <v>143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261</v>
      </c>
      <c r="E36" s="8">
        <v>89</v>
      </c>
      <c r="F36" s="23">
        <v>0</v>
      </c>
      <c r="G36" s="24">
        <v>126</v>
      </c>
      <c r="H36" s="23">
        <v>46</v>
      </c>
      <c r="I36" s="23">
        <f t="shared" si="0"/>
        <v>261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1127</v>
      </c>
      <c r="E37" s="8">
        <v>366</v>
      </c>
      <c r="F37" s="23">
        <v>0</v>
      </c>
      <c r="G37" s="24">
        <v>449</v>
      </c>
      <c r="H37" s="23">
        <v>312</v>
      </c>
      <c r="I37" s="23">
        <f t="shared" si="0"/>
        <v>1127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171</v>
      </c>
      <c r="E38" s="8">
        <v>70</v>
      </c>
      <c r="F38" s="23">
        <v>0</v>
      </c>
      <c r="G38" s="24">
        <v>60</v>
      </c>
      <c r="H38" s="23">
        <v>41</v>
      </c>
      <c r="I38" s="23">
        <f t="shared" si="0"/>
        <v>171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62</v>
      </c>
      <c r="E39" s="8">
        <v>14</v>
      </c>
      <c r="F39" s="23">
        <v>0</v>
      </c>
      <c r="G39" s="24">
        <v>34</v>
      </c>
      <c r="H39" s="23">
        <v>14</v>
      </c>
      <c r="I39" s="23">
        <f t="shared" si="0"/>
        <v>62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76</v>
      </c>
      <c r="E40" s="8">
        <v>57</v>
      </c>
      <c r="F40" s="23">
        <v>0</v>
      </c>
      <c r="G40" s="24">
        <v>13</v>
      </c>
      <c r="H40" s="23">
        <v>6</v>
      </c>
      <c r="I40" s="23">
        <f t="shared" si="0"/>
        <v>76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262</v>
      </c>
      <c r="E41" s="8">
        <v>98</v>
      </c>
      <c r="F41" s="23">
        <v>0</v>
      </c>
      <c r="G41" s="24">
        <v>67</v>
      </c>
      <c r="H41" s="23">
        <v>97</v>
      </c>
      <c r="I41" s="23">
        <f t="shared" si="0"/>
        <v>262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204</v>
      </c>
      <c r="E42" s="8">
        <v>54</v>
      </c>
      <c r="F42" s="23">
        <v>0</v>
      </c>
      <c r="G42" s="24">
        <v>102</v>
      </c>
      <c r="H42" s="23">
        <v>48</v>
      </c>
      <c r="I42" s="23">
        <f t="shared" si="0"/>
        <v>204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33</v>
      </c>
      <c r="E43" s="8">
        <v>3</v>
      </c>
      <c r="F43" s="23">
        <v>0</v>
      </c>
      <c r="G43" s="24">
        <v>17</v>
      </c>
      <c r="H43" s="23">
        <v>13</v>
      </c>
      <c r="I43" s="23">
        <f t="shared" si="0"/>
        <v>33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41</v>
      </c>
      <c r="E44" s="8">
        <v>14</v>
      </c>
      <c r="F44" s="23">
        <v>0</v>
      </c>
      <c r="G44" s="24">
        <v>0</v>
      </c>
      <c r="H44" s="23">
        <v>27</v>
      </c>
      <c r="I44" s="23">
        <f t="shared" si="0"/>
        <v>41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404</v>
      </c>
      <c r="E45" s="8">
        <v>126</v>
      </c>
      <c r="F45" s="23">
        <v>0</v>
      </c>
      <c r="G45" s="24">
        <v>133</v>
      </c>
      <c r="H45" s="23">
        <v>145</v>
      </c>
      <c r="I45" s="23">
        <f t="shared" si="0"/>
        <v>404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27</v>
      </c>
      <c r="E46" s="8">
        <v>27</v>
      </c>
      <c r="F46" s="23">
        <v>0</v>
      </c>
      <c r="G46" s="24">
        <v>0</v>
      </c>
      <c r="H46" s="23">
        <v>0</v>
      </c>
      <c r="I46" s="23">
        <f t="shared" si="0"/>
        <v>27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178</v>
      </c>
      <c r="E47" s="8">
        <v>84</v>
      </c>
      <c r="F47" s="23">
        <v>0</v>
      </c>
      <c r="G47" s="24">
        <v>53</v>
      </c>
      <c r="H47" s="23">
        <v>41</v>
      </c>
      <c r="I47" s="23">
        <f t="shared" si="0"/>
        <v>178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>
        <v>0</v>
      </c>
      <c r="F48" s="23">
        <v>0</v>
      </c>
      <c r="G48" s="24">
        <v>0</v>
      </c>
      <c r="H48" s="23">
        <v>0</v>
      </c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42</v>
      </c>
      <c r="E49" s="8">
        <v>0</v>
      </c>
      <c r="F49" s="23">
        <v>0</v>
      </c>
      <c r="G49" s="24">
        <v>28</v>
      </c>
      <c r="H49" s="23">
        <v>14</v>
      </c>
      <c r="I49" s="23">
        <f t="shared" si="0"/>
        <v>42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182</v>
      </c>
      <c r="E50" s="8">
        <v>84</v>
      </c>
      <c r="F50" s="23">
        <v>0</v>
      </c>
      <c r="G50" s="24">
        <v>71</v>
      </c>
      <c r="H50" s="23">
        <v>27</v>
      </c>
      <c r="I50" s="23">
        <f t="shared" si="0"/>
        <v>182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121</v>
      </c>
      <c r="E51" s="8">
        <v>11</v>
      </c>
      <c r="F51" s="23">
        <v>0</v>
      </c>
      <c r="G51" s="24">
        <v>93</v>
      </c>
      <c r="H51" s="23">
        <v>17</v>
      </c>
      <c r="I51" s="23">
        <f t="shared" si="0"/>
        <v>121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27</v>
      </c>
      <c r="E52" s="8">
        <v>27</v>
      </c>
      <c r="F52" s="23">
        <v>0</v>
      </c>
      <c r="G52" s="24">
        <v>0</v>
      </c>
      <c r="H52" s="23">
        <v>0</v>
      </c>
      <c r="I52" s="23">
        <f t="shared" si="0"/>
        <v>27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139</v>
      </c>
      <c r="E53" s="8">
        <v>41</v>
      </c>
      <c r="F53" s="23">
        <v>0</v>
      </c>
      <c r="G53" s="24">
        <v>68</v>
      </c>
      <c r="H53" s="23">
        <v>30</v>
      </c>
      <c r="I53" s="23">
        <f t="shared" si="0"/>
        <v>139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142</v>
      </c>
      <c r="E54" s="8">
        <v>54</v>
      </c>
      <c r="F54" s="23">
        <v>0</v>
      </c>
      <c r="G54" s="24">
        <v>74</v>
      </c>
      <c r="H54" s="23">
        <v>14</v>
      </c>
      <c r="I54" s="23">
        <f t="shared" si="0"/>
        <v>142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59</v>
      </c>
      <c r="E55" s="8">
        <v>14</v>
      </c>
      <c r="F55" s="23">
        <v>0</v>
      </c>
      <c r="G55" s="24">
        <v>31</v>
      </c>
      <c r="H55" s="23">
        <v>14</v>
      </c>
      <c r="I55" s="23">
        <f t="shared" si="0"/>
        <v>59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>
        <v>0</v>
      </c>
      <c r="F56" s="23">
        <v>0</v>
      </c>
      <c r="G56" s="24">
        <v>0</v>
      </c>
      <c r="H56" s="23">
        <v>0</v>
      </c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30</v>
      </c>
      <c r="E57" s="8">
        <v>27</v>
      </c>
      <c r="F57" s="23">
        <v>0</v>
      </c>
      <c r="G57" s="24">
        <v>0</v>
      </c>
      <c r="H57" s="23">
        <v>3</v>
      </c>
      <c r="I57" s="23">
        <f t="shared" si="0"/>
        <v>30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148</v>
      </c>
      <c r="E58" s="8">
        <v>81</v>
      </c>
      <c r="F58" s="23">
        <v>0</v>
      </c>
      <c r="G58" s="24">
        <v>26</v>
      </c>
      <c r="H58" s="23">
        <v>41</v>
      </c>
      <c r="I58" s="23">
        <f t="shared" si="0"/>
        <v>148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85</v>
      </c>
      <c r="E59" s="8">
        <v>14</v>
      </c>
      <c r="F59" s="23">
        <v>0</v>
      </c>
      <c r="G59" s="24">
        <v>44</v>
      </c>
      <c r="H59" s="23">
        <v>27</v>
      </c>
      <c r="I59" s="23">
        <f t="shared" si="0"/>
        <v>85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17</v>
      </c>
      <c r="E60" s="8">
        <v>0</v>
      </c>
      <c r="F60" s="23">
        <v>0</v>
      </c>
      <c r="G60" s="24">
        <v>17</v>
      </c>
      <c r="H60" s="23">
        <v>0</v>
      </c>
      <c r="I60" s="23">
        <f t="shared" si="0"/>
        <v>17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28</v>
      </c>
      <c r="E61" s="8">
        <v>14</v>
      </c>
      <c r="F61" s="23">
        <v>0</v>
      </c>
      <c r="G61" s="24">
        <v>14</v>
      </c>
      <c r="H61" s="23">
        <v>0</v>
      </c>
      <c r="I61" s="23">
        <f t="shared" si="0"/>
        <v>28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33</v>
      </c>
      <c r="E62" s="8">
        <v>3</v>
      </c>
      <c r="F62" s="23">
        <v>0</v>
      </c>
      <c r="G62" s="24">
        <v>17</v>
      </c>
      <c r="H62" s="23">
        <v>13</v>
      </c>
      <c r="I62" s="23">
        <f t="shared" si="0"/>
        <v>33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87</v>
      </c>
      <c r="E63" s="8">
        <v>43</v>
      </c>
      <c r="F63" s="23">
        <v>0</v>
      </c>
      <c r="G63" s="24">
        <v>25</v>
      </c>
      <c r="H63" s="23">
        <v>19</v>
      </c>
      <c r="I63" s="23">
        <f t="shared" si="0"/>
        <v>87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85</v>
      </c>
      <c r="E64" s="8">
        <v>14</v>
      </c>
      <c r="F64" s="23">
        <v>0</v>
      </c>
      <c r="G64" s="24">
        <v>71</v>
      </c>
      <c r="H64" s="23">
        <v>0</v>
      </c>
      <c r="I64" s="23">
        <f t="shared" si="0"/>
        <v>85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27</v>
      </c>
      <c r="E65" s="8">
        <v>27</v>
      </c>
      <c r="F65" s="23">
        <v>0</v>
      </c>
      <c r="G65" s="24">
        <v>0</v>
      </c>
      <c r="H65" s="23">
        <v>0</v>
      </c>
      <c r="I65" s="23">
        <f t="shared" si="0"/>
        <v>27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93</v>
      </c>
      <c r="E66" s="8">
        <v>30</v>
      </c>
      <c r="F66" s="23">
        <v>0</v>
      </c>
      <c r="G66" s="24">
        <v>49</v>
      </c>
      <c r="H66" s="23">
        <v>14</v>
      </c>
      <c r="I66" s="23">
        <f t="shared" si="0"/>
        <v>93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105</v>
      </c>
      <c r="E67" s="8">
        <v>43</v>
      </c>
      <c r="F67" s="23">
        <v>0</v>
      </c>
      <c r="G67" s="24">
        <v>62</v>
      </c>
      <c r="H67" s="23">
        <v>0</v>
      </c>
      <c r="I67" s="23">
        <f t="shared" si="0"/>
        <v>105</v>
      </c>
    </row>
    <row r="68" spans="1:10" s="10" customFormat="1" ht="11.25" customHeight="1">
      <c r="A68" s="25">
        <v>63</v>
      </c>
      <c r="B68" s="7" t="s">
        <v>2</v>
      </c>
      <c r="C68" s="6" t="s">
        <v>55</v>
      </c>
      <c r="D68" s="8">
        <v>32</v>
      </c>
      <c r="E68" s="8">
        <v>14</v>
      </c>
      <c r="F68" s="23">
        <v>0</v>
      </c>
      <c r="G68" s="24">
        <v>15</v>
      </c>
      <c r="H68" s="23">
        <v>3</v>
      </c>
      <c r="I68" s="23">
        <f t="shared" si="0"/>
        <v>32</v>
      </c>
      <c r="J68" s="5"/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83</v>
      </c>
      <c r="E69" s="8">
        <v>33</v>
      </c>
      <c r="F69" s="23">
        <v>0</v>
      </c>
      <c r="G69" s="24">
        <v>20</v>
      </c>
      <c r="H69" s="23">
        <v>30</v>
      </c>
      <c r="I69" s="23">
        <f t="shared" si="0"/>
        <v>83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14</v>
      </c>
      <c r="E70" s="8">
        <v>0</v>
      </c>
      <c r="F70" s="23">
        <v>0</v>
      </c>
      <c r="G70" s="24">
        <v>0</v>
      </c>
      <c r="H70" s="23">
        <v>14</v>
      </c>
      <c r="I70" s="23">
        <f t="shared" si="0"/>
        <v>14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22</v>
      </c>
      <c r="E71" s="8">
        <v>0</v>
      </c>
      <c r="F71" s="23">
        <v>0</v>
      </c>
      <c r="G71" s="24">
        <v>9</v>
      </c>
      <c r="H71" s="23">
        <v>13</v>
      </c>
      <c r="I71" s="23">
        <f aca="true" t="shared" si="1" ref="I71:I121">F71+G71+H71+E71</f>
        <v>22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147</v>
      </c>
      <c r="E72" s="8">
        <v>81</v>
      </c>
      <c r="F72" s="23">
        <v>0</v>
      </c>
      <c r="G72" s="24">
        <v>33</v>
      </c>
      <c r="H72" s="23">
        <v>33</v>
      </c>
      <c r="I72" s="23">
        <f t="shared" si="1"/>
        <v>147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18</v>
      </c>
      <c r="E73" s="8">
        <v>0</v>
      </c>
      <c r="F73" s="23">
        <v>0</v>
      </c>
      <c r="G73" s="24">
        <v>18</v>
      </c>
      <c r="H73" s="23">
        <v>0</v>
      </c>
      <c r="I73" s="23">
        <f t="shared" si="1"/>
        <v>18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41</v>
      </c>
      <c r="E74" s="8">
        <v>27</v>
      </c>
      <c r="F74" s="23">
        <v>0</v>
      </c>
      <c r="G74" s="24">
        <v>0</v>
      </c>
      <c r="H74" s="23">
        <v>14</v>
      </c>
      <c r="I74" s="23">
        <f t="shared" si="1"/>
        <v>41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305</v>
      </c>
      <c r="E75" s="8">
        <v>220</v>
      </c>
      <c r="F75" s="23">
        <v>0</v>
      </c>
      <c r="G75" s="24">
        <v>59</v>
      </c>
      <c r="H75" s="23">
        <v>26</v>
      </c>
      <c r="I75" s="23">
        <f t="shared" si="1"/>
        <v>305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32</v>
      </c>
      <c r="E76" s="8">
        <v>17</v>
      </c>
      <c r="F76" s="23">
        <v>0</v>
      </c>
      <c r="G76" s="24">
        <v>1</v>
      </c>
      <c r="H76" s="23">
        <v>14</v>
      </c>
      <c r="I76" s="23">
        <f t="shared" si="1"/>
        <v>32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17</v>
      </c>
      <c r="E77" s="8">
        <v>0</v>
      </c>
      <c r="F77" s="23">
        <v>0</v>
      </c>
      <c r="G77" s="24">
        <v>0</v>
      </c>
      <c r="H77" s="23">
        <v>17</v>
      </c>
      <c r="I77" s="23">
        <f t="shared" si="1"/>
        <v>17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14</v>
      </c>
      <c r="E78" s="8">
        <v>0</v>
      </c>
      <c r="F78" s="23">
        <v>0</v>
      </c>
      <c r="G78" s="24">
        <v>0</v>
      </c>
      <c r="H78" s="23">
        <v>14</v>
      </c>
      <c r="I78" s="23">
        <f t="shared" si="1"/>
        <v>14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35</v>
      </c>
      <c r="E79" s="8">
        <v>0</v>
      </c>
      <c r="F79" s="23">
        <v>0</v>
      </c>
      <c r="G79" s="24">
        <v>21</v>
      </c>
      <c r="H79" s="23">
        <v>14</v>
      </c>
      <c r="I79" s="23">
        <f t="shared" si="1"/>
        <v>35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98</v>
      </c>
      <c r="E80" s="8">
        <v>43</v>
      </c>
      <c r="F80" s="23">
        <v>0</v>
      </c>
      <c r="G80" s="24">
        <v>41</v>
      </c>
      <c r="H80" s="23">
        <v>14</v>
      </c>
      <c r="I80" s="23">
        <f t="shared" si="1"/>
        <v>98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69</v>
      </c>
      <c r="E81" s="8">
        <v>14</v>
      </c>
      <c r="F81" s="23">
        <v>0</v>
      </c>
      <c r="G81" s="24">
        <v>55</v>
      </c>
      <c r="H81" s="23">
        <v>0</v>
      </c>
      <c r="I81" s="23">
        <f t="shared" si="1"/>
        <v>69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76</v>
      </c>
      <c r="E82" s="8">
        <v>11</v>
      </c>
      <c r="F82" s="23">
        <v>0</v>
      </c>
      <c r="G82" s="24">
        <v>43</v>
      </c>
      <c r="H82" s="23">
        <v>22</v>
      </c>
      <c r="I82" s="23">
        <f t="shared" si="1"/>
        <v>76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47</v>
      </c>
      <c r="E83" s="8">
        <v>17</v>
      </c>
      <c r="F83" s="23">
        <v>0</v>
      </c>
      <c r="G83" s="24">
        <v>27</v>
      </c>
      <c r="H83" s="23">
        <v>3</v>
      </c>
      <c r="I83" s="23">
        <f t="shared" si="1"/>
        <v>47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41</v>
      </c>
      <c r="E84" s="8">
        <v>14</v>
      </c>
      <c r="F84" s="23">
        <v>0</v>
      </c>
      <c r="G84" s="24">
        <v>0</v>
      </c>
      <c r="H84" s="23">
        <v>27</v>
      </c>
      <c r="I84" s="23">
        <f t="shared" si="1"/>
        <v>41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52</v>
      </c>
      <c r="E85" s="8">
        <v>41</v>
      </c>
      <c r="F85" s="23">
        <v>0</v>
      </c>
      <c r="G85" s="24">
        <v>2</v>
      </c>
      <c r="H85" s="23">
        <v>9</v>
      </c>
      <c r="I85" s="23">
        <f t="shared" si="1"/>
        <v>52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60</v>
      </c>
      <c r="E86" s="8">
        <v>30</v>
      </c>
      <c r="F86" s="23">
        <v>0</v>
      </c>
      <c r="G86" s="24">
        <v>30</v>
      </c>
      <c r="H86" s="23">
        <v>0</v>
      </c>
      <c r="I86" s="23">
        <f t="shared" si="1"/>
        <v>60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17</v>
      </c>
      <c r="E87" s="8">
        <v>14</v>
      </c>
      <c r="F87" s="23">
        <v>0</v>
      </c>
      <c r="G87" s="24">
        <v>0</v>
      </c>
      <c r="H87" s="23">
        <v>3</v>
      </c>
      <c r="I87" s="23">
        <f t="shared" si="1"/>
        <v>17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113</v>
      </c>
      <c r="E88" s="8">
        <v>42</v>
      </c>
      <c r="F88" s="23">
        <v>0</v>
      </c>
      <c r="G88" s="24">
        <v>52</v>
      </c>
      <c r="H88" s="23">
        <v>19</v>
      </c>
      <c r="I88" s="23">
        <f t="shared" si="1"/>
        <v>113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>
        <v>0</v>
      </c>
      <c r="F89" s="23">
        <v>0</v>
      </c>
      <c r="G89" s="24">
        <v>0</v>
      </c>
      <c r="H89" s="23">
        <v>0</v>
      </c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55</v>
      </c>
      <c r="E90" s="8">
        <v>0</v>
      </c>
      <c r="F90" s="23">
        <v>0</v>
      </c>
      <c r="G90" s="24">
        <v>0</v>
      </c>
      <c r="H90" s="23">
        <v>55</v>
      </c>
      <c r="I90" s="23">
        <f t="shared" si="1"/>
        <v>55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240</v>
      </c>
      <c r="E91" s="8">
        <v>124</v>
      </c>
      <c r="F91" s="23">
        <v>0</v>
      </c>
      <c r="G91" s="24">
        <v>61</v>
      </c>
      <c r="H91" s="23">
        <v>55</v>
      </c>
      <c r="I91" s="23">
        <f t="shared" si="1"/>
        <v>240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60</v>
      </c>
      <c r="E92" s="8">
        <v>17</v>
      </c>
      <c r="F92" s="23">
        <v>0</v>
      </c>
      <c r="G92" s="24">
        <v>30</v>
      </c>
      <c r="H92" s="23">
        <v>13</v>
      </c>
      <c r="I92" s="23">
        <f t="shared" si="1"/>
        <v>60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14</v>
      </c>
      <c r="E93" s="8">
        <v>0</v>
      </c>
      <c r="F93" s="23">
        <v>0</v>
      </c>
      <c r="G93" s="24">
        <v>14</v>
      </c>
      <c r="H93" s="23">
        <v>0</v>
      </c>
      <c r="I93" s="23">
        <f t="shared" si="1"/>
        <v>14</v>
      </c>
    </row>
    <row r="94" spans="1:10" s="9" customFormat="1" ht="11.25" customHeight="1">
      <c r="A94" s="25">
        <v>89</v>
      </c>
      <c r="B94" s="7" t="s">
        <v>2</v>
      </c>
      <c r="C94" s="6" t="s">
        <v>29</v>
      </c>
      <c r="D94" s="8">
        <v>43</v>
      </c>
      <c r="E94" s="8">
        <v>14</v>
      </c>
      <c r="F94" s="23">
        <v>0</v>
      </c>
      <c r="G94" s="24">
        <v>29</v>
      </c>
      <c r="H94" s="23">
        <v>0</v>
      </c>
      <c r="I94" s="23">
        <f t="shared" si="1"/>
        <v>43</v>
      </c>
      <c r="J94" s="5"/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108</v>
      </c>
      <c r="E95" s="8">
        <v>84</v>
      </c>
      <c r="F95" s="23">
        <v>0</v>
      </c>
      <c r="G95" s="24">
        <v>19</v>
      </c>
      <c r="H95" s="23">
        <v>5</v>
      </c>
      <c r="I95" s="23">
        <f t="shared" si="1"/>
        <v>108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30</v>
      </c>
      <c r="E96" s="8">
        <v>30</v>
      </c>
      <c r="F96" s="23">
        <v>0</v>
      </c>
      <c r="G96" s="24">
        <v>0</v>
      </c>
      <c r="H96" s="23">
        <v>0</v>
      </c>
      <c r="I96" s="23">
        <f t="shared" si="1"/>
        <v>30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30</v>
      </c>
      <c r="E97" s="8">
        <v>30</v>
      </c>
      <c r="F97" s="23">
        <v>0</v>
      </c>
      <c r="G97" s="24">
        <v>0</v>
      </c>
      <c r="H97" s="23">
        <v>0</v>
      </c>
      <c r="I97" s="23">
        <f t="shared" si="1"/>
        <v>30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36</v>
      </c>
      <c r="E98" s="8">
        <v>17</v>
      </c>
      <c r="F98" s="23">
        <v>0</v>
      </c>
      <c r="G98" s="24">
        <v>11</v>
      </c>
      <c r="H98" s="23">
        <v>8</v>
      </c>
      <c r="I98" s="23">
        <f t="shared" si="1"/>
        <v>36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197</v>
      </c>
      <c r="E99" s="8">
        <v>84</v>
      </c>
      <c r="F99" s="23">
        <v>0</v>
      </c>
      <c r="G99" s="24">
        <v>15</v>
      </c>
      <c r="H99" s="23">
        <v>98</v>
      </c>
      <c r="I99" s="23">
        <f t="shared" si="1"/>
        <v>197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253</v>
      </c>
      <c r="E100" s="8">
        <v>84</v>
      </c>
      <c r="F100" s="23">
        <v>0</v>
      </c>
      <c r="G100" s="24">
        <v>90</v>
      </c>
      <c r="H100" s="23">
        <v>79</v>
      </c>
      <c r="I100" s="23">
        <f t="shared" si="1"/>
        <v>253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111</v>
      </c>
      <c r="E101" s="8">
        <v>84</v>
      </c>
      <c r="F101" s="23">
        <v>0</v>
      </c>
      <c r="G101" s="24">
        <v>27</v>
      </c>
      <c r="H101" s="23">
        <v>0</v>
      </c>
      <c r="I101" s="23">
        <f t="shared" si="1"/>
        <v>111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>
        <v>0</v>
      </c>
      <c r="F102" s="23">
        <v>0</v>
      </c>
      <c r="G102" s="24">
        <v>0</v>
      </c>
      <c r="H102" s="23">
        <v>0</v>
      </c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33</v>
      </c>
      <c r="E103" s="8">
        <v>6</v>
      </c>
      <c r="F103" s="23">
        <v>0</v>
      </c>
      <c r="G103" s="24">
        <v>27</v>
      </c>
      <c r="H103" s="23">
        <v>0</v>
      </c>
      <c r="I103" s="23">
        <f t="shared" si="1"/>
        <v>33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14</v>
      </c>
      <c r="E104" s="8">
        <v>0</v>
      </c>
      <c r="F104" s="23">
        <v>0</v>
      </c>
      <c r="G104" s="24">
        <v>0</v>
      </c>
      <c r="H104" s="23">
        <v>14</v>
      </c>
      <c r="I104" s="23">
        <f t="shared" si="1"/>
        <v>14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89</v>
      </c>
      <c r="E105" s="8">
        <v>14</v>
      </c>
      <c r="F105" s="23">
        <v>0</v>
      </c>
      <c r="G105" s="24">
        <v>75</v>
      </c>
      <c r="H105" s="23">
        <v>0</v>
      </c>
      <c r="I105" s="23">
        <f t="shared" si="1"/>
        <v>89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98</v>
      </c>
      <c r="E106" s="8">
        <v>59</v>
      </c>
      <c r="F106" s="23">
        <v>0</v>
      </c>
      <c r="G106" s="24">
        <v>22</v>
      </c>
      <c r="H106" s="23">
        <v>17</v>
      </c>
      <c r="I106" s="23">
        <f t="shared" si="1"/>
        <v>98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122</v>
      </c>
      <c r="E107" s="8">
        <v>81</v>
      </c>
      <c r="F107" s="23">
        <v>0</v>
      </c>
      <c r="G107" s="24">
        <v>41</v>
      </c>
      <c r="H107" s="23">
        <v>0</v>
      </c>
      <c r="I107" s="23">
        <f t="shared" si="1"/>
        <v>122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45</v>
      </c>
      <c r="E108" s="8">
        <v>9</v>
      </c>
      <c r="F108" s="23">
        <v>0</v>
      </c>
      <c r="G108" s="24">
        <v>4</v>
      </c>
      <c r="H108" s="23">
        <v>32</v>
      </c>
      <c r="I108" s="23">
        <f t="shared" si="1"/>
        <v>45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28</v>
      </c>
      <c r="E109" s="8">
        <v>0</v>
      </c>
      <c r="F109" s="23">
        <v>0</v>
      </c>
      <c r="G109" s="24">
        <v>28</v>
      </c>
      <c r="H109" s="23">
        <v>0</v>
      </c>
      <c r="I109" s="23">
        <f t="shared" si="1"/>
        <v>28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71</v>
      </c>
      <c r="E110" s="8">
        <v>14</v>
      </c>
      <c r="F110" s="23">
        <v>0</v>
      </c>
      <c r="G110" s="24">
        <v>55</v>
      </c>
      <c r="H110" s="23">
        <v>2</v>
      </c>
      <c r="I110" s="23">
        <f t="shared" si="1"/>
        <v>71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>
        <v>0</v>
      </c>
      <c r="F111" s="23">
        <v>0</v>
      </c>
      <c r="G111" s="24">
        <v>0</v>
      </c>
      <c r="H111" s="23">
        <v>0</v>
      </c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55</v>
      </c>
      <c r="E112" s="8">
        <v>14</v>
      </c>
      <c r="F112" s="23">
        <v>0</v>
      </c>
      <c r="G112" s="24">
        <v>14</v>
      </c>
      <c r="H112" s="23">
        <v>27</v>
      </c>
      <c r="I112" s="23">
        <f t="shared" si="1"/>
        <v>55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124</v>
      </c>
      <c r="E113" s="8">
        <v>54</v>
      </c>
      <c r="F113" s="23">
        <v>0</v>
      </c>
      <c r="G113" s="24">
        <v>22</v>
      </c>
      <c r="H113" s="23">
        <v>48</v>
      </c>
      <c r="I113" s="23">
        <f t="shared" si="1"/>
        <v>124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120</v>
      </c>
      <c r="E114" s="8">
        <v>46</v>
      </c>
      <c r="F114" s="23">
        <v>0</v>
      </c>
      <c r="G114" s="24">
        <v>47</v>
      </c>
      <c r="H114" s="23">
        <v>27</v>
      </c>
      <c r="I114" s="23">
        <f t="shared" si="1"/>
        <v>120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25</v>
      </c>
      <c r="E115" s="8">
        <v>19</v>
      </c>
      <c r="F115" s="23">
        <v>0</v>
      </c>
      <c r="G115" s="24">
        <v>6</v>
      </c>
      <c r="H115" s="23">
        <v>0</v>
      </c>
      <c r="I115" s="23">
        <f t="shared" si="1"/>
        <v>25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17</v>
      </c>
      <c r="E116" s="8">
        <v>3</v>
      </c>
      <c r="F116" s="23">
        <v>0</v>
      </c>
      <c r="G116" s="24">
        <v>0</v>
      </c>
      <c r="H116" s="23">
        <v>14</v>
      </c>
      <c r="I116" s="23">
        <f t="shared" si="1"/>
        <v>17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14</v>
      </c>
      <c r="E117" s="8">
        <v>14</v>
      </c>
      <c r="F117" s="23">
        <v>0</v>
      </c>
      <c r="G117" s="24">
        <v>0</v>
      </c>
      <c r="H117" s="23">
        <v>0</v>
      </c>
      <c r="I117" s="23">
        <f t="shared" si="1"/>
        <v>14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136</v>
      </c>
      <c r="E118" s="8">
        <v>67</v>
      </c>
      <c r="F118" s="23">
        <v>0</v>
      </c>
      <c r="G118" s="24">
        <v>28</v>
      </c>
      <c r="H118" s="23">
        <v>41</v>
      </c>
      <c r="I118" s="23">
        <f t="shared" si="1"/>
        <v>136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68</v>
      </c>
      <c r="E119" s="8">
        <v>41</v>
      </c>
      <c r="F119" s="23">
        <v>0</v>
      </c>
      <c r="G119" s="24">
        <v>13</v>
      </c>
      <c r="H119" s="23">
        <v>14</v>
      </c>
      <c r="I119" s="23">
        <f t="shared" si="1"/>
        <v>68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14</v>
      </c>
      <c r="E120" s="8">
        <v>0</v>
      </c>
      <c r="F120" s="23">
        <v>0</v>
      </c>
      <c r="G120" s="24">
        <v>14</v>
      </c>
      <c r="H120" s="23">
        <v>0</v>
      </c>
      <c r="I120" s="23">
        <f t="shared" si="1"/>
        <v>14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104</v>
      </c>
      <c r="E121" s="8">
        <v>33</v>
      </c>
      <c r="F121" s="23">
        <v>0</v>
      </c>
      <c r="G121" s="24">
        <v>41</v>
      </c>
      <c r="H121" s="23">
        <v>30</v>
      </c>
      <c r="I121" s="23">
        <f t="shared" si="1"/>
        <v>104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13878</v>
      </c>
      <c r="E122" s="14">
        <f t="shared" si="2"/>
        <v>5177</v>
      </c>
      <c r="F122" s="14">
        <f t="shared" si="2"/>
        <v>0</v>
      </c>
      <c r="G122" s="14">
        <f t="shared" si="2"/>
        <v>5262</v>
      </c>
      <c r="H122" s="14">
        <f t="shared" si="2"/>
        <v>3439</v>
      </c>
      <c r="I122" s="14">
        <f t="shared" si="2"/>
        <v>13878</v>
      </c>
    </row>
  </sheetData>
  <sheetProtection/>
  <mergeCells count="9">
    <mergeCell ref="B1:I1"/>
    <mergeCell ref="A122:C122"/>
    <mergeCell ref="D4:D5"/>
    <mergeCell ref="E4:E5"/>
    <mergeCell ref="F4:H4"/>
    <mergeCell ref="I4:I5"/>
    <mergeCell ref="B4:B5"/>
    <mergeCell ref="C4:C5"/>
    <mergeCell ref="A4:A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K135" sqref="K13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184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101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609383</v>
      </c>
      <c r="E6" s="8">
        <v>0</v>
      </c>
      <c r="F6" s="23">
        <v>0</v>
      </c>
      <c r="G6" s="24">
        <v>0</v>
      </c>
      <c r="H6" s="23">
        <v>3600</v>
      </c>
      <c r="I6" s="23">
        <f>F6+G6+H6+E6</f>
        <v>3600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697500</v>
      </c>
      <c r="E7" s="8">
        <v>0</v>
      </c>
      <c r="F7" s="23">
        <v>0</v>
      </c>
      <c r="G7" s="24">
        <v>0</v>
      </c>
      <c r="H7" s="23">
        <v>6000</v>
      </c>
      <c r="I7" s="23">
        <f aca="true" t="shared" si="0" ref="I7:I70">F7+G7+H7+E7</f>
        <v>6000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377813</v>
      </c>
      <c r="E8" s="8">
        <v>0</v>
      </c>
      <c r="F8" s="23">
        <v>0</v>
      </c>
      <c r="G8" s="24">
        <v>0</v>
      </c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546375</v>
      </c>
      <c r="E9" s="8">
        <v>0</v>
      </c>
      <c r="F9" s="23">
        <v>0</v>
      </c>
      <c r="G9" s="24">
        <v>0</v>
      </c>
      <c r="H9" s="23">
        <v>2000</v>
      </c>
      <c r="I9" s="23">
        <f t="shared" si="0"/>
        <v>2000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190650</v>
      </c>
      <c r="E10" s="8">
        <v>0</v>
      </c>
      <c r="F10" s="23">
        <v>0</v>
      </c>
      <c r="G10" s="24">
        <v>0</v>
      </c>
      <c r="H10" s="23">
        <v>0</v>
      </c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399668</v>
      </c>
      <c r="E11" s="8">
        <v>0</v>
      </c>
      <c r="F11" s="23">
        <v>0</v>
      </c>
      <c r="G11" s="24">
        <v>0</v>
      </c>
      <c r="H11" s="23">
        <v>2865</v>
      </c>
      <c r="I11" s="23">
        <f t="shared" si="0"/>
        <v>2865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408503</v>
      </c>
      <c r="E12" s="8">
        <v>0</v>
      </c>
      <c r="F12" s="23">
        <v>0</v>
      </c>
      <c r="G12" s="24">
        <v>0</v>
      </c>
      <c r="H12" s="23">
        <v>3514</v>
      </c>
      <c r="I12" s="23">
        <f t="shared" si="0"/>
        <v>3514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870015</v>
      </c>
      <c r="E13" s="8">
        <v>0</v>
      </c>
      <c r="F13" s="23">
        <v>0</v>
      </c>
      <c r="G13" s="24">
        <v>0</v>
      </c>
      <c r="H13" s="23">
        <v>0</v>
      </c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3373808</v>
      </c>
      <c r="E14" s="8">
        <v>0</v>
      </c>
      <c r="F14" s="23">
        <v>0</v>
      </c>
      <c r="G14" s="24">
        <v>0</v>
      </c>
      <c r="H14" s="23">
        <v>40000</v>
      </c>
      <c r="I14" s="23">
        <f t="shared" si="0"/>
        <v>40000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1860000</v>
      </c>
      <c r="E15" s="8">
        <v>0</v>
      </c>
      <c r="F15" s="23">
        <v>0</v>
      </c>
      <c r="G15" s="24">
        <v>0</v>
      </c>
      <c r="H15" s="23">
        <v>0</v>
      </c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101138</v>
      </c>
      <c r="E16" s="8">
        <v>0</v>
      </c>
      <c r="F16" s="23">
        <v>0</v>
      </c>
      <c r="G16" s="24">
        <v>0</v>
      </c>
      <c r="H16" s="23">
        <v>0</v>
      </c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1139250</v>
      </c>
      <c r="E17" s="8">
        <v>0</v>
      </c>
      <c r="F17" s="23">
        <v>0</v>
      </c>
      <c r="G17" s="24">
        <v>0</v>
      </c>
      <c r="H17" s="23">
        <v>0</v>
      </c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710985</v>
      </c>
      <c r="E18" s="8">
        <v>0</v>
      </c>
      <c r="F18" s="23">
        <v>0</v>
      </c>
      <c r="G18" s="24">
        <v>0</v>
      </c>
      <c r="H18" s="23">
        <v>4000</v>
      </c>
      <c r="I18" s="23">
        <f t="shared" si="0"/>
        <v>4000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106950</v>
      </c>
      <c r="E19" s="8">
        <v>0</v>
      </c>
      <c r="F19" s="23">
        <v>0</v>
      </c>
      <c r="G19" s="24">
        <v>0</v>
      </c>
      <c r="H19" s="23">
        <v>0</v>
      </c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1011375</v>
      </c>
      <c r="E20" s="8">
        <v>0</v>
      </c>
      <c r="F20" s="23">
        <v>0</v>
      </c>
      <c r="G20" s="24">
        <v>0</v>
      </c>
      <c r="H20" s="23">
        <v>0</v>
      </c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281790</v>
      </c>
      <c r="E21" s="8">
        <v>0</v>
      </c>
      <c r="F21" s="23">
        <v>0</v>
      </c>
      <c r="G21" s="24">
        <v>0</v>
      </c>
      <c r="H21" s="23">
        <v>500</v>
      </c>
      <c r="I21" s="23">
        <f t="shared" si="0"/>
        <v>500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871875</v>
      </c>
      <c r="E22" s="8">
        <v>0</v>
      </c>
      <c r="F22" s="23">
        <v>0</v>
      </c>
      <c r="G22" s="24">
        <v>0</v>
      </c>
      <c r="H22" s="23">
        <v>3000</v>
      </c>
      <c r="I22" s="23">
        <f t="shared" si="0"/>
        <v>3000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172050</v>
      </c>
      <c r="E23" s="8">
        <v>0</v>
      </c>
      <c r="F23" s="23">
        <v>0</v>
      </c>
      <c r="G23" s="24">
        <v>0</v>
      </c>
      <c r="H23" s="23">
        <v>0</v>
      </c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318525</v>
      </c>
      <c r="E24" s="8">
        <v>0</v>
      </c>
      <c r="F24" s="23">
        <v>0</v>
      </c>
      <c r="G24" s="24">
        <v>0</v>
      </c>
      <c r="H24" s="23">
        <v>0</v>
      </c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488250</v>
      </c>
      <c r="E25" s="8">
        <v>0</v>
      </c>
      <c r="F25" s="23">
        <v>0</v>
      </c>
      <c r="G25" s="24">
        <v>0</v>
      </c>
      <c r="H25" s="23">
        <v>0</v>
      </c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354563</v>
      </c>
      <c r="E26" s="8">
        <v>0</v>
      </c>
      <c r="F26" s="23">
        <v>0</v>
      </c>
      <c r="G26" s="24">
        <v>0</v>
      </c>
      <c r="H26" s="23">
        <v>0</v>
      </c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398273</v>
      </c>
      <c r="E27" s="8">
        <v>0</v>
      </c>
      <c r="F27" s="23">
        <v>0</v>
      </c>
      <c r="G27" s="24">
        <v>0</v>
      </c>
      <c r="H27" s="23">
        <v>2500</v>
      </c>
      <c r="I27" s="23">
        <f t="shared" si="0"/>
        <v>2500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279465</v>
      </c>
      <c r="E28" s="8">
        <v>0</v>
      </c>
      <c r="F28" s="23">
        <v>0</v>
      </c>
      <c r="G28" s="24">
        <v>0</v>
      </c>
      <c r="H28" s="23">
        <v>3193</v>
      </c>
      <c r="I28" s="23">
        <f t="shared" si="0"/>
        <v>3193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207623</v>
      </c>
      <c r="E29" s="8">
        <v>0</v>
      </c>
      <c r="F29" s="23">
        <v>0</v>
      </c>
      <c r="G29" s="24">
        <v>0</v>
      </c>
      <c r="H29" s="26">
        <v>0</v>
      </c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144150</v>
      </c>
      <c r="E30" s="8">
        <v>0</v>
      </c>
      <c r="F30" s="23">
        <v>0</v>
      </c>
      <c r="G30" s="24">
        <v>0</v>
      </c>
      <c r="H30" s="23">
        <v>890</v>
      </c>
      <c r="I30" s="23">
        <f t="shared" si="0"/>
        <v>890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172050</v>
      </c>
      <c r="E31" s="8">
        <v>0</v>
      </c>
      <c r="F31" s="23">
        <v>0</v>
      </c>
      <c r="G31" s="24">
        <v>0</v>
      </c>
      <c r="H31" s="23">
        <v>370</v>
      </c>
      <c r="I31" s="23">
        <f t="shared" si="0"/>
        <v>370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852578</v>
      </c>
      <c r="E32" s="8">
        <v>0</v>
      </c>
      <c r="F32" s="23">
        <v>0</v>
      </c>
      <c r="G32" s="24">
        <v>0</v>
      </c>
      <c r="H32" s="23">
        <v>0</v>
      </c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718425</v>
      </c>
      <c r="E33" s="8">
        <v>0</v>
      </c>
      <c r="F33" s="23">
        <v>0</v>
      </c>
      <c r="G33" s="24">
        <v>0</v>
      </c>
      <c r="H33" s="23">
        <v>0</v>
      </c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714473</v>
      </c>
      <c r="E34" s="8">
        <v>0</v>
      </c>
      <c r="F34" s="23">
        <v>0</v>
      </c>
      <c r="G34" s="24">
        <v>0</v>
      </c>
      <c r="H34" s="23">
        <v>3000</v>
      </c>
      <c r="I34" s="23">
        <f t="shared" si="0"/>
        <v>3000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402225</v>
      </c>
      <c r="E35" s="8">
        <v>0</v>
      </c>
      <c r="F35" s="23">
        <v>0</v>
      </c>
      <c r="G35" s="24">
        <v>0</v>
      </c>
      <c r="H35" s="23">
        <v>3287</v>
      </c>
      <c r="I35" s="23">
        <f t="shared" si="0"/>
        <v>3287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936975</v>
      </c>
      <c r="E36" s="8">
        <v>0</v>
      </c>
      <c r="F36" s="23">
        <v>0</v>
      </c>
      <c r="G36" s="24">
        <v>0</v>
      </c>
      <c r="H36" s="23">
        <v>10000</v>
      </c>
      <c r="I36" s="23">
        <f t="shared" si="0"/>
        <v>10000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4921793</v>
      </c>
      <c r="E37" s="8">
        <v>0</v>
      </c>
      <c r="F37" s="23">
        <v>0</v>
      </c>
      <c r="G37" s="24">
        <v>0</v>
      </c>
      <c r="H37" s="23">
        <v>6940</v>
      </c>
      <c r="I37" s="23">
        <f t="shared" si="0"/>
        <v>6940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480345</v>
      </c>
      <c r="E38" s="8">
        <v>0</v>
      </c>
      <c r="F38" s="23">
        <v>0</v>
      </c>
      <c r="G38" s="24">
        <v>0</v>
      </c>
      <c r="H38" s="23">
        <v>1500</v>
      </c>
      <c r="I38" s="23">
        <f t="shared" si="0"/>
        <v>1500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308993</v>
      </c>
      <c r="E39" s="8">
        <v>0</v>
      </c>
      <c r="F39" s="23">
        <v>0</v>
      </c>
      <c r="G39" s="24">
        <v>0</v>
      </c>
      <c r="H39" s="23">
        <v>0</v>
      </c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255750</v>
      </c>
      <c r="E40" s="8">
        <v>0</v>
      </c>
      <c r="F40" s="23">
        <v>0</v>
      </c>
      <c r="G40" s="24">
        <v>0</v>
      </c>
      <c r="H40" s="23">
        <v>0</v>
      </c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911400</v>
      </c>
      <c r="E41" s="8">
        <v>0</v>
      </c>
      <c r="F41" s="23">
        <v>0</v>
      </c>
      <c r="G41" s="24">
        <v>0</v>
      </c>
      <c r="H41" s="23">
        <v>2000</v>
      </c>
      <c r="I41" s="23">
        <f t="shared" si="0"/>
        <v>2000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709125</v>
      </c>
      <c r="E42" s="8">
        <v>0</v>
      </c>
      <c r="F42" s="23">
        <v>0</v>
      </c>
      <c r="G42" s="24">
        <v>0</v>
      </c>
      <c r="H42" s="23">
        <v>4300</v>
      </c>
      <c r="I42" s="23">
        <f t="shared" si="0"/>
        <v>4300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174143</v>
      </c>
      <c r="E43" s="8">
        <v>0</v>
      </c>
      <c r="F43" s="23">
        <v>0</v>
      </c>
      <c r="G43" s="24">
        <v>0</v>
      </c>
      <c r="H43" s="23">
        <v>0</v>
      </c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192975</v>
      </c>
      <c r="E44" s="8">
        <v>0</v>
      </c>
      <c r="F44" s="23">
        <v>0</v>
      </c>
      <c r="G44" s="24">
        <v>0</v>
      </c>
      <c r="H44" s="23">
        <v>500</v>
      </c>
      <c r="I44" s="23">
        <f t="shared" si="0"/>
        <v>500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999750</v>
      </c>
      <c r="E45" s="8">
        <v>0</v>
      </c>
      <c r="F45" s="23">
        <v>0</v>
      </c>
      <c r="G45" s="24">
        <v>0</v>
      </c>
      <c r="H45" s="23">
        <v>5000</v>
      </c>
      <c r="I45" s="23">
        <f t="shared" si="0"/>
        <v>5000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237150</v>
      </c>
      <c r="E46" s="8">
        <v>0</v>
      </c>
      <c r="F46" s="23">
        <v>0</v>
      </c>
      <c r="G46" s="24">
        <v>0</v>
      </c>
      <c r="H46" s="23">
        <v>0</v>
      </c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290393</v>
      </c>
      <c r="E47" s="8">
        <v>0</v>
      </c>
      <c r="F47" s="23">
        <v>0</v>
      </c>
      <c r="G47" s="24">
        <v>0</v>
      </c>
      <c r="H47" s="23">
        <v>1230</v>
      </c>
      <c r="I47" s="23">
        <f t="shared" si="0"/>
        <v>1230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185303</v>
      </c>
      <c r="E48" s="8">
        <v>0</v>
      </c>
      <c r="F48" s="23">
        <v>0</v>
      </c>
      <c r="G48" s="24">
        <v>0</v>
      </c>
      <c r="H48" s="23">
        <v>1070</v>
      </c>
      <c r="I48" s="23">
        <f t="shared" si="0"/>
        <v>1070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219248</v>
      </c>
      <c r="E49" s="8">
        <v>0</v>
      </c>
      <c r="F49" s="23">
        <v>0</v>
      </c>
      <c r="G49" s="24">
        <v>0</v>
      </c>
      <c r="H49" s="23">
        <v>1510</v>
      </c>
      <c r="I49" s="23">
        <f t="shared" si="0"/>
        <v>1510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394320</v>
      </c>
      <c r="E50" s="8">
        <v>0</v>
      </c>
      <c r="F50" s="23">
        <v>0</v>
      </c>
      <c r="G50" s="24">
        <v>0</v>
      </c>
      <c r="H50" s="23">
        <v>3460</v>
      </c>
      <c r="I50" s="23">
        <f t="shared" si="0"/>
        <v>3460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697500</v>
      </c>
      <c r="E51" s="8">
        <v>0</v>
      </c>
      <c r="F51" s="23">
        <v>0</v>
      </c>
      <c r="G51" s="24">
        <v>0</v>
      </c>
      <c r="H51" s="23">
        <v>2495</v>
      </c>
      <c r="I51" s="23">
        <f t="shared" si="0"/>
        <v>2495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220875</v>
      </c>
      <c r="E52" s="8">
        <v>0</v>
      </c>
      <c r="F52" s="23">
        <v>0</v>
      </c>
      <c r="G52" s="24">
        <v>0</v>
      </c>
      <c r="H52" s="23">
        <v>0</v>
      </c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465000</v>
      </c>
      <c r="E53" s="8">
        <v>0</v>
      </c>
      <c r="F53" s="23">
        <v>0</v>
      </c>
      <c r="G53" s="24">
        <v>0</v>
      </c>
      <c r="H53" s="23">
        <v>2000</v>
      </c>
      <c r="I53" s="23">
        <f t="shared" si="0"/>
        <v>2000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220875</v>
      </c>
      <c r="E54" s="8">
        <v>0</v>
      </c>
      <c r="F54" s="23">
        <v>0</v>
      </c>
      <c r="G54" s="24">
        <v>0</v>
      </c>
      <c r="H54" s="23">
        <v>0</v>
      </c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93465</v>
      </c>
      <c r="E55" s="8">
        <v>0</v>
      </c>
      <c r="F55" s="23">
        <v>0</v>
      </c>
      <c r="G55" s="24">
        <v>0</v>
      </c>
      <c r="H55" s="23">
        <v>1300</v>
      </c>
      <c r="I55" s="23">
        <f t="shared" si="0"/>
        <v>1300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205298</v>
      </c>
      <c r="E56" s="8">
        <v>0</v>
      </c>
      <c r="F56" s="23">
        <v>0</v>
      </c>
      <c r="G56" s="24">
        <v>0</v>
      </c>
      <c r="H56" s="23">
        <v>896</v>
      </c>
      <c r="I56" s="23">
        <f t="shared" si="0"/>
        <v>896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395250</v>
      </c>
      <c r="E57" s="8">
        <v>0</v>
      </c>
      <c r="F57" s="23">
        <v>0</v>
      </c>
      <c r="G57" s="24">
        <v>0</v>
      </c>
      <c r="H57" s="23">
        <v>1300</v>
      </c>
      <c r="I57" s="23">
        <f t="shared" si="0"/>
        <v>1300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325500</v>
      </c>
      <c r="E58" s="8">
        <v>0</v>
      </c>
      <c r="F58" s="23">
        <v>0</v>
      </c>
      <c r="G58" s="24">
        <v>0</v>
      </c>
      <c r="H58" s="23">
        <v>1000</v>
      </c>
      <c r="I58" s="23">
        <f t="shared" si="0"/>
        <v>1000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202740</v>
      </c>
      <c r="E59" s="8">
        <v>0</v>
      </c>
      <c r="F59" s="23">
        <v>0</v>
      </c>
      <c r="G59" s="24">
        <v>0</v>
      </c>
      <c r="H59" s="23">
        <v>2000</v>
      </c>
      <c r="I59" s="23">
        <f t="shared" si="0"/>
        <v>2000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79980</v>
      </c>
      <c r="E60" s="8">
        <v>0</v>
      </c>
      <c r="F60" s="23">
        <v>0</v>
      </c>
      <c r="G60" s="24">
        <v>0</v>
      </c>
      <c r="H60" s="23">
        <v>1000</v>
      </c>
      <c r="I60" s="23">
        <f t="shared" si="0"/>
        <v>1000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151125</v>
      </c>
      <c r="E61" s="8">
        <v>0</v>
      </c>
      <c r="F61" s="23">
        <v>0</v>
      </c>
      <c r="G61" s="24">
        <v>0</v>
      </c>
      <c r="H61" s="23">
        <v>0</v>
      </c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119505</v>
      </c>
      <c r="E62" s="8">
        <v>0</v>
      </c>
      <c r="F62" s="23">
        <v>0</v>
      </c>
      <c r="G62" s="24">
        <v>0</v>
      </c>
      <c r="H62" s="23">
        <v>600</v>
      </c>
      <c r="I62" s="23">
        <f t="shared" si="0"/>
        <v>600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365025</v>
      </c>
      <c r="E63" s="8">
        <v>0</v>
      </c>
      <c r="F63" s="23">
        <v>0</v>
      </c>
      <c r="G63" s="24">
        <v>0</v>
      </c>
      <c r="H63" s="23">
        <v>1000</v>
      </c>
      <c r="I63" s="23">
        <f t="shared" si="0"/>
        <v>1000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406875</v>
      </c>
      <c r="E64" s="8">
        <v>0</v>
      </c>
      <c r="F64" s="23">
        <v>0</v>
      </c>
      <c r="G64" s="24">
        <v>0</v>
      </c>
      <c r="H64" s="23">
        <v>0</v>
      </c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224363</v>
      </c>
      <c r="E65" s="8">
        <v>0</v>
      </c>
      <c r="F65" s="23">
        <v>0</v>
      </c>
      <c r="G65" s="24">
        <v>0</v>
      </c>
      <c r="H65" s="23">
        <v>1600</v>
      </c>
      <c r="I65" s="23">
        <f t="shared" si="0"/>
        <v>1600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267375</v>
      </c>
      <c r="E66" s="8">
        <v>0</v>
      </c>
      <c r="F66" s="23">
        <v>0</v>
      </c>
      <c r="G66" s="24">
        <v>0</v>
      </c>
      <c r="H66" s="23">
        <v>0</v>
      </c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360375</v>
      </c>
      <c r="E67" s="8">
        <v>0</v>
      </c>
      <c r="F67" s="23">
        <v>0</v>
      </c>
      <c r="G67" s="24">
        <v>0</v>
      </c>
      <c r="H67" s="23">
        <v>2000</v>
      </c>
      <c r="I67" s="23">
        <f t="shared" si="0"/>
        <v>2000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255750</v>
      </c>
      <c r="E68" s="8">
        <v>0</v>
      </c>
      <c r="F68" s="23">
        <v>0</v>
      </c>
      <c r="G68" s="24">
        <v>0</v>
      </c>
      <c r="H68" s="23">
        <v>1260</v>
      </c>
      <c r="I68" s="23">
        <f t="shared" si="0"/>
        <v>1260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255518</v>
      </c>
      <c r="E69" s="8">
        <v>0</v>
      </c>
      <c r="F69" s="23">
        <v>0</v>
      </c>
      <c r="G69" s="24">
        <v>0</v>
      </c>
      <c r="H69" s="23">
        <v>2590</v>
      </c>
      <c r="I69" s="23">
        <f t="shared" si="0"/>
        <v>2590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81375</v>
      </c>
      <c r="E70" s="8">
        <v>0</v>
      </c>
      <c r="F70" s="23">
        <v>0</v>
      </c>
      <c r="G70" s="24">
        <v>0</v>
      </c>
      <c r="H70" s="23">
        <v>700</v>
      </c>
      <c r="I70" s="23">
        <f t="shared" si="0"/>
        <v>700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256913</v>
      </c>
      <c r="E71" s="8">
        <v>0</v>
      </c>
      <c r="F71" s="23">
        <v>0</v>
      </c>
      <c r="G71" s="24">
        <v>0</v>
      </c>
      <c r="H71" s="23">
        <v>1800</v>
      </c>
      <c r="I71" s="23">
        <f aca="true" t="shared" si="1" ref="I71:I121">F71+G71+H71+E71</f>
        <v>1800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290625</v>
      </c>
      <c r="E72" s="8">
        <v>0</v>
      </c>
      <c r="F72" s="23">
        <v>0</v>
      </c>
      <c r="G72" s="24">
        <v>0</v>
      </c>
      <c r="H72" s="23">
        <v>2100</v>
      </c>
      <c r="I72" s="23">
        <f t="shared" si="1"/>
        <v>2100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186000</v>
      </c>
      <c r="E73" s="8">
        <v>0</v>
      </c>
      <c r="F73" s="23">
        <v>0</v>
      </c>
      <c r="G73" s="24">
        <v>0</v>
      </c>
      <c r="H73" s="23">
        <v>0</v>
      </c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209250</v>
      </c>
      <c r="E74" s="8">
        <v>0</v>
      </c>
      <c r="F74" s="23">
        <v>0</v>
      </c>
      <c r="G74" s="24">
        <v>0</v>
      </c>
      <c r="H74" s="23">
        <v>1800</v>
      </c>
      <c r="I74" s="23">
        <f t="shared" si="1"/>
        <v>1800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574740</v>
      </c>
      <c r="E75" s="8">
        <v>0</v>
      </c>
      <c r="F75" s="23">
        <v>0</v>
      </c>
      <c r="G75" s="24">
        <v>0</v>
      </c>
      <c r="H75" s="23">
        <v>4944</v>
      </c>
      <c r="I75" s="23">
        <f t="shared" si="1"/>
        <v>4944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241800</v>
      </c>
      <c r="E76" s="8">
        <v>0</v>
      </c>
      <c r="F76" s="23">
        <v>0</v>
      </c>
      <c r="G76" s="24">
        <v>0</v>
      </c>
      <c r="H76" s="23">
        <v>0</v>
      </c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128573</v>
      </c>
      <c r="E77" s="8">
        <v>0</v>
      </c>
      <c r="F77" s="23">
        <v>0</v>
      </c>
      <c r="G77" s="24">
        <v>0</v>
      </c>
      <c r="H77" s="23">
        <v>1100</v>
      </c>
      <c r="I77" s="23">
        <f t="shared" si="1"/>
        <v>1100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79050</v>
      </c>
      <c r="E78" s="8">
        <v>0</v>
      </c>
      <c r="F78" s="23">
        <v>0</v>
      </c>
      <c r="G78" s="24">
        <v>0</v>
      </c>
      <c r="H78" s="23">
        <v>1400</v>
      </c>
      <c r="I78" s="23">
        <f t="shared" si="1"/>
        <v>1400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139965</v>
      </c>
      <c r="E79" s="8">
        <v>0</v>
      </c>
      <c r="F79" s="23">
        <v>0</v>
      </c>
      <c r="G79" s="24">
        <v>0</v>
      </c>
      <c r="H79" s="23">
        <v>0</v>
      </c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279000</v>
      </c>
      <c r="E80" s="8">
        <v>0</v>
      </c>
      <c r="F80" s="23">
        <v>0</v>
      </c>
      <c r="G80" s="24">
        <v>0</v>
      </c>
      <c r="H80" s="23">
        <v>1400</v>
      </c>
      <c r="I80" s="23">
        <f t="shared" si="1"/>
        <v>1400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232500</v>
      </c>
      <c r="E81" s="8">
        <v>0</v>
      </c>
      <c r="F81" s="23">
        <v>0</v>
      </c>
      <c r="G81" s="24">
        <v>0</v>
      </c>
      <c r="H81" s="23">
        <v>1036</v>
      </c>
      <c r="I81" s="23">
        <f t="shared" si="1"/>
        <v>1036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255750</v>
      </c>
      <c r="E82" s="8">
        <v>0</v>
      </c>
      <c r="F82" s="23">
        <v>0</v>
      </c>
      <c r="G82" s="24">
        <v>0</v>
      </c>
      <c r="H82" s="23">
        <v>0</v>
      </c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116250</v>
      </c>
      <c r="E83" s="8">
        <v>0</v>
      </c>
      <c r="F83" s="23">
        <v>0</v>
      </c>
      <c r="G83" s="24">
        <v>0</v>
      </c>
      <c r="H83" s="23">
        <v>1000</v>
      </c>
      <c r="I83" s="23">
        <f t="shared" si="1"/>
        <v>1000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93000</v>
      </c>
      <c r="E84" s="8">
        <v>0</v>
      </c>
      <c r="F84" s="23">
        <v>0</v>
      </c>
      <c r="G84" s="24">
        <v>0</v>
      </c>
      <c r="H84" s="23">
        <v>1000</v>
      </c>
      <c r="I84" s="23">
        <f t="shared" si="1"/>
        <v>1000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164145</v>
      </c>
      <c r="E85" s="8">
        <v>0</v>
      </c>
      <c r="F85" s="23">
        <v>0</v>
      </c>
      <c r="G85" s="24">
        <v>0</v>
      </c>
      <c r="H85" s="23">
        <v>1200</v>
      </c>
      <c r="I85" s="23">
        <f t="shared" si="1"/>
        <v>1200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244125</v>
      </c>
      <c r="E86" s="8">
        <v>0</v>
      </c>
      <c r="F86" s="23">
        <v>0</v>
      </c>
      <c r="G86" s="24">
        <v>0</v>
      </c>
      <c r="H86" s="23">
        <v>2500</v>
      </c>
      <c r="I86" s="23">
        <f t="shared" si="1"/>
        <v>2500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104625</v>
      </c>
      <c r="E87" s="8">
        <v>0</v>
      </c>
      <c r="F87" s="23">
        <v>0</v>
      </c>
      <c r="G87" s="24">
        <v>0</v>
      </c>
      <c r="H87" s="23">
        <v>900</v>
      </c>
      <c r="I87" s="23">
        <f t="shared" si="1"/>
        <v>900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594968</v>
      </c>
      <c r="E88" s="8">
        <v>0</v>
      </c>
      <c r="F88" s="23">
        <v>0</v>
      </c>
      <c r="G88" s="24">
        <v>0</v>
      </c>
      <c r="H88" s="23">
        <v>7590</v>
      </c>
      <c r="I88" s="23">
        <f t="shared" si="1"/>
        <v>7590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62775</v>
      </c>
      <c r="E89" s="8">
        <v>0</v>
      </c>
      <c r="F89" s="23">
        <v>0</v>
      </c>
      <c r="G89" s="24">
        <v>0</v>
      </c>
      <c r="H89" s="23">
        <v>1000</v>
      </c>
      <c r="I89" s="23">
        <f t="shared" si="1"/>
        <v>1000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204600</v>
      </c>
      <c r="E90" s="8">
        <v>0</v>
      </c>
      <c r="F90" s="23">
        <v>0</v>
      </c>
      <c r="G90" s="24">
        <v>0</v>
      </c>
      <c r="H90" s="23">
        <v>1169</v>
      </c>
      <c r="I90" s="23">
        <f t="shared" si="1"/>
        <v>1169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355725</v>
      </c>
      <c r="E91" s="8">
        <v>0</v>
      </c>
      <c r="F91" s="23">
        <v>0</v>
      </c>
      <c r="G91" s="24">
        <v>0</v>
      </c>
      <c r="H91" s="23">
        <v>0</v>
      </c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127875</v>
      </c>
      <c r="E92" s="8">
        <v>0</v>
      </c>
      <c r="F92" s="23">
        <v>0</v>
      </c>
      <c r="G92" s="24">
        <v>0</v>
      </c>
      <c r="H92" s="23">
        <v>1500</v>
      </c>
      <c r="I92" s="23">
        <f t="shared" si="1"/>
        <v>1500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169725</v>
      </c>
      <c r="E93" s="8">
        <v>0</v>
      </c>
      <c r="F93" s="23">
        <v>0</v>
      </c>
      <c r="G93" s="24">
        <v>0</v>
      </c>
      <c r="H93" s="23">
        <v>0</v>
      </c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186000</v>
      </c>
      <c r="E94" s="8">
        <v>0</v>
      </c>
      <c r="F94" s="23">
        <v>0</v>
      </c>
      <c r="G94" s="24">
        <v>0</v>
      </c>
      <c r="H94" s="23">
        <v>1100</v>
      </c>
      <c r="I94" s="23">
        <f t="shared" si="1"/>
        <v>1100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197625</v>
      </c>
      <c r="E95" s="8">
        <v>0</v>
      </c>
      <c r="F95" s="23">
        <v>0</v>
      </c>
      <c r="G95" s="24">
        <v>0</v>
      </c>
      <c r="H95" s="23">
        <v>1700</v>
      </c>
      <c r="I95" s="23">
        <f t="shared" si="1"/>
        <v>1700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93000</v>
      </c>
      <c r="E96" s="8">
        <v>0</v>
      </c>
      <c r="F96" s="23">
        <v>0</v>
      </c>
      <c r="G96" s="24">
        <v>0</v>
      </c>
      <c r="H96" s="23">
        <v>800</v>
      </c>
      <c r="I96" s="23">
        <f t="shared" si="1"/>
        <v>800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154380</v>
      </c>
      <c r="E97" s="8">
        <v>0</v>
      </c>
      <c r="F97" s="23">
        <v>0</v>
      </c>
      <c r="G97" s="24">
        <v>0</v>
      </c>
      <c r="H97" s="23">
        <v>700</v>
      </c>
      <c r="I97" s="23">
        <f t="shared" si="1"/>
        <v>700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267375</v>
      </c>
      <c r="E98" s="8">
        <v>0</v>
      </c>
      <c r="F98" s="23">
        <v>0</v>
      </c>
      <c r="G98" s="24">
        <v>0</v>
      </c>
      <c r="H98" s="23">
        <v>2000</v>
      </c>
      <c r="I98" s="23">
        <f t="shared" si="1"/>
        <v>2000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348750</v>
      </c>
      <c r="E99" s="8">
        <v>0</v>
      </c>
      <c r="F99" s="23">
        <v>0</v>
      </c>
      <c r="G99" s="24">
        <v>0</v>
      </c>
      <c r="H99" s="23">
        <v>2000</v>
      </c>
      <c r="I99" s="23">
        <f t="shared" si="1"/>
        <v>2000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483600</v>
      </c>
      <c r="E100" s="8">
        <v>0</v>
      </c>
      <c r="F100" s="23">
        <v>0</v>
      </c>
      <c r="G100" s="24">
        <v>0</v>
      </c>
      <c r="H100" s="23">
        <v>1000</v>
      </c>
      <c r="I100" s="23">
        <f t="shared" si="1"/>
        <v>1000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279000</v>
      </c>
      <c r="E101" s="8">
        <v>0</v>
      </c>
      <c r="F101" s="23">
        <v>0</v>
      </c>
      <c r="G101" s="24">
        <v>0</v>
      </c>
      <c r="H101" s="23">
        <v>0</v>
      </c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74400</v>
      </c>
      <c r="E102" s="8">
        <v>0</v>
      </c>
      <c r="F102" s="23">
        <v>0</v>
      </c>
      <c r="G102" s="24">
        <v>0</v>
      </c>
      <c r="H102" s="23">
        <v>100</v>
      </c>
      <c r="I102" s="23">
        <f t="shared" si="1"/>
        <v>100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179025</v>
      </c>
      <c r="E103" s="8">
        <v>0</v>
      </c>
      <c r="F103" s="23">
        <v>0</v>
      </c>
      <c r="G103" s="24">
        <v>0</v>
      </c>
      <c r="H103" s="23">
        <v>1700</v>
      </c>
      <c r="I103" s="23">
        <f t="shared" si="1"/>
        <v>1700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109275</v>
      </c>
      <c r="E104" s="8">
        <v>0</v>
      </c>
      <c r="F104" s="23">
        <v>0</v>
      </c>
      <c r="G104" s="24">
        <v>0</v>
      </c>
      <c r="H104" s="23">
        <v>1700</v>
      </c>
      <c r="I104" s="23">
        <f t="shared" si="1"/>
        <v>1700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222735</v>
      </c>
      <c r="E105" s="8">
        <v>0</v>
      </c>
      <c r="F105" s="23">
        <v>0</v>
      </c>
      <c r="G105" s="24">
        <v>0</v>
      </c>
      <c r="H105" s="23">
        <v>1000</v>
      </c>
      <c r="I105" s="23">
        <f t="shared" si="1"/>
        <v>1000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312248</v>
      </c>
      <c r="E106" s="8">
        <v>0</v>
      </c>
      <c r="F106" s="23">
        <v>0</v>
      </c>
      <c r="G106" s="24">
        <v>0</v>
      </c>
      <c r="H106" s="23">
        <v>1430</v>
      </c>
      <c r="I106" s="23">
        <f t="shared" si="1"/>
        <v>1430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209250</v>
      </c>
      <c r="E107" s="8">
        <v>0</v>
      </c>
      <c r="F107" s="23">
        <v>0</v>
      </c>
      <c r="G107" s="24">
        <v>0</v>
      </c>
      <c r="H107" s="23">
        <v>1200</v>
      </c>
      <c r="I107" s="23">
        <f t="shared" si="1"/>
        <v>1200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255750</v>
      </c>
      <c r="E108" s="8">
        <v>0</v>
      </c>
      <c r="F108" s="23">
        <v>0</v>
      </c>
      <c r="G108" s="24">
        <v>0</v>
      </c>
      <c r="H108" s="23">
        <v>0</v>
      </c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151125</v>
      </c>
      <c r="E109" s="8">
        <v>0</v>
      </c>
      <c r="F109" s="23">
        <v>0</v>
      </c>
      <c r="G109" s="24">
        <v>0</v>
      </c>
      <c r="H109" s="23">
        <v>0</v>
      </c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155775</v>
      </c>
      <c r="E110" s="8">
        <v>0</v>
      </c>
      <c r="F110" s="23">
        <v>0</v>
      </c>
      <c r="G110" s="24">
        <v>0</v>
      </c>
      <c r="H110" s="23">
        <v>2080</v>
      </c>
      <c r="I110" s="23">
        <f t="shared" si="1"/>
        <v>2080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118110</v>
      </c>
      <c r="E111" s="8">
        <v>0</v>
      </c>
      <c r="F111" s="23">
        <v>0</v>
      </c>
      <c r="G111" s="24">
        <v>0</v>
      </c>
      <c r="H111" s="23">
        <v>1096</v>
      </c>
      <c r="I111" s="23">
        <f t="shared" si="1"/>
        <v>1096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106950</v>
      </c>
      <c r="E112" s="8">
        <v>0</v>
      </c>
      <c r="F112" s="23">
        <v>0</v>
      </c>
      <c r="G112" s="24">
        <v>0</v>
      </c>
      <c r="H112" s="23">
        <v>1600</v>
      </c>
      <c r="I112" s="23">
        <f t="shared" si="1"/>
        <v>1600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447330</v>
      </c>
      <c r="E113" s="8">
        <v>0</v>
      </c>
      <c r="F113" s="23">
        <v>0</v>
      </c>
      <c r="G113" s="24">
        <v>0</v>
      </c>
      <c r="H113" s="23">
        <v>0</v>
      </c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476858</v>
      </c>
      <c r="E114" s="8">
        <v>0</v>
      </c>
      <c r="F114" s="23">
        <v>0</v>
      </c>
      <c r="G114" s="24">
        <v>0</v>
      </c>
      <c r="H114" s="23">
        <v>3000</v>
      </c>
      <c r="I114" s="23">
        <f t="shared" si="1"/>
        <v>3000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148335</v>
      </c>
      <c r="E115" s="8">
        <v>0</v>
      </c>
      <c r="F115" s="23">
        <v>0</v>
      </c>
      <c r="G115" s="24">
        <v>0</v>
      </c>
      <c r="H115" s="23">
        <v>1200</v>
      </c>
      <c r="I115" s="23">
        <f t="shared" si="1"/>
        <v>1200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186000</v>
      </c>
      <c r="E116" s="8">
        <v>0</v>
      </c>
      <c r="F116" s="23">
        <v>0</v>
      </c>
      <c r="G116" s="24">
        <v>0</v>
      </c>
      <c r="H116" s="23">
        <v>1200</v>
      </c>
      <c r="I116" s="23">
        <f t="shared" si="1"/>
        <v>1200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111600</v>
      </c>
      <c r="E117" s="8">
        <v>0</v>
      </c>
      <c r="F117" s="23">
        <v>0</v>
      </c>
      <c r="G117" s="24">
        <v>0</v>
      </c>
      <c r="H117" s="23">
        <v>0</v>
      </c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202508</v>
      </c>
      <c r="E118" s="8">
        <v>0</v>
      </c>
      <c r="F118" s="23">
        <v>0</v>
      </c>
      <c r="G118" s="24">
        <v>0</v>
      </c>
      <c r="H118" s="23">
        <v>1000</v>
      </c>
      <c r="I118" s="23">
        <f t="shared" si="1"/>
        <v>1000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130429</v>
      </c>
      <c r="E119" s="8">
        <v>0</v>
      </c>
      <c r="F119" s="23">
        <v>0</v>
      </c>
      <c r="G119" s="24">
        <v>0</v>
      </c>
      <c r="H119" s="23">
        <v>0</v>
      </c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81370</v>
      </c>
      <c r="E120" s="8">
        <v>0</v>
      </c>
      <c r="F120" s="23">
        <v>0</v>
      </c>
      <c r="G120" s="24">
        <v>0</v>
      </c>
      <c r="H120" s="23">
        <v>0</v>
      </c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217383</v>
      </c>
      <c r="E121" s="8">
        <v>0</v>
      </c>
      <c r="F121" s="23">
        <v>0</v>
      </c>
      <c r="G121" s="24">
        <v>0</v>
      </c>
      <c r="H121" s="23">
        <v>0</v>
      </c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46409325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199015</v>
      </c>
      <c r="I122" s="14">
        <f t="shared" si="2"/>
        <v>199015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91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H125" sqref="H12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158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99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43200</v>
      </c>
      <c r="E6" s="8"/>
      <c r="F6" s="23"/>
      <c r="G6" s="24">
        <v>14400</v>
      </c>
      <c r="H6" s="23">
        <v>14400</v>
      </c>
      <c r="I6" s="23">
        <f>F6+G6+H6+E6</f>
        <v>28800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0</v>
      </c>
      <c r="E7" s="8"/>
      <c r="F7" s="23"/>
      <c r="G7" s="24">
        <v>0</v>
      </c>
      <c r="H7" s="23">
        <v>0</v>
      </c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/>
      <c r="F8" s="23"/>
      <c r="G8" s="24">
        <v>0</v>
      </c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28800</v>
      </c>
      <c r="E9" s="8"/>
      <c r="F9" s="23"/>
      <c r="G9" s="24">
        <v>9600</v>
      </c>
      <c r="H9" s="23">
        <v>4800</v>
      </c>
      <c r="I9" s="23">
        <f t="shared" si="0"/>
        <v>14400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27000</v>
      </c>
      <c r="E10" s="8"/>
      <c r="F10" s="23"/>
      <c r="G10" s="24">
        <v>9000</v>
      </c>
      <c r="H10" s="23">
        <v>4500</v>
      </c>
      <c r="I10" s="23">
        <f t="shared" si="0"/>
        <v>13500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43200</v>
      </c>
      <c r="E11" s="8"/>
      <c r="F11" s="23"/>
      <c r="G11" s="24">
        <v>14400</v>
      </c>
      <c r="H11" s="23">
        <v>7200</v>
      </c>
      <c r="I11" s="23">
        <f t="shared" si="0"/>
        <v>21600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16000</v>
      </c>
      <c r="E12" s="8"/>
      <c r="F12" s="23"/>
      <c r="G12" s="24">
        <v>0</v>
      </c>
      <c r="H12" s="23">
        <v>0</v>
      </c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/>
      <c r="F13" s="23"/>
      <c r="G13" s="24">
        <v>0</v>
      </c>
      <c r="H13" s="23">
        <v>0</v>
      </c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162000</v>
      </c>
      <c r="E14" s="8"/>
      <c r="F14" s="23"/>
      <c r="G14" s="24">
        <v>54000</v>
      </c>
      <c r="H14" s="23">
        <v>27000</v>
      </c>
      <c r="I14" s="23">
        <f t="shared" si="0"/>
        <v>81000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90000</v>
      </c>
      <c r="E15" s="8"/>
      <c r="F15" s="23"/>
      <c r="G15" s="24">
        <v>30000</v>
      </c>
      <c r="H15" s="23">
        <v>15000</v>
      </c>
      <c r="I15" s="23">
        <f t="shared" si="0"/>
        <v>45000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/>
      <c r="F16" s="23"/>
      <c r="G16" s="24">
        <v>0</v>
      </c>
      <c r="H16" s="23">
        <v>0</v>
      </c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/>
      <c r="F17" s="23"/>
      <c r="G17" s="24">
        <v>0</v>
      </c>
      <c r="H17" s="23">
        <v>0</v>
      </c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/>
      <c r="F18" s="23"/>
      <c r="G18" s="24">
        <v>0</v>
      </c>
      <c r="H18" s="23">
        <v>0</v>
      </c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/>
      <c r="F19" s="23"/>
      <c r="G19" s="24">
        <v>0</v>
      </c>
      <c r="H19" s="23">
        <v>0</v>
      </c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/>
      <c r="F20" s="23"/>
      <c r="G20" s="24">
        <v>0</v>
      </c>
      <c r="H20" s="23">
        <v>0</v>
      </c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/>
      <c r="F21" s="23"/>
      <c r="G21" s="24">
        <v>0</v>
      </c>
      <c r="H21" s="23">
        <v>0</v>
      </c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54000</v>
      </c>
      <c r="E22" s="8"/>
      <c r="F22" s="23"/>
      <c r="G22" s="24">
        <v>18000</v>
      </c>
      <c r="H22" s="23">
        <v>9000</v>
      </c>
      <c r="I22" s="23">
        <f t="shared" si="0"/>
        <v>27000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/>
      <c r="F23" s="23"/>
      <c r="G23" s="24">
        <v>0</v>
      </c>
      <c r="H23" s="23">
        <v>0</v>
      </c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/>
      <c r="F24" s="23"/>
      <c r="G24" s="24">
        <v>0</v>
      </c>
      <c r="H24" s="23">
        <v>0</v>
      </c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/>
      <c r="F25" s="23"/>
      <c r="G25" s="24">
        <v>0</v>
      </c>
      <c r="H25" s="23">
        <v>0</v>
      </c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36000</v>
      </c>
      <c r="E26" s="8"/>
      <c r="F26" s="23"/>
      <c r="G26" s="24">
        <v>0</v>
      </c>
      <c r="H26" s="23">
        <v>18000</v>
      </c>
      <c r="I26" s="23">
        <f t="shared" si="0"/>
        <v>18000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58200</v>
      </c>
      <c r="E27" s="8"/>
      <c r="F27" s="23"/>
      <c r="G27" s="24">
        <v>19400</v>
      </c>
      <c r="H27" s="23">
        <v>9700</v>
      </c>
      <c r="I27" s="23">
        <f t="shared" si="0"/>
        <v>29100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45000</v>
      </c>
      <c r="E28" s="8"/>
      <c r="F28" s="23"/>
      <c r="G28" s="24">
        <v>0</v>
      </c>
      <c r="H28" s="23">
        <v>9000</v>
      </c>
      <c r="I28" s="23">
        <f t="shared" si="0"/>
        <v>9000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8"/>
      <c r="F29" s="23"/>
      <c r="G29" s="24">
        <v>0</v>
      </c>
      <c r="H29" s="26">
        <v>0</v>
      </c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/>
      <c r="F30" s="23"/>
      <c r="G30" s="24">
        <v>0</v>
      </c>
      <c r="H30" s="23">
        <v>0</v>
      </c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/>
      <c r="F31" s="23"/>
      <c r="G31" s="24">
        <v>0</v>
      </c>
      <c r="H31" s="23">
        <v>0</v>
      </c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42480</v>
      </c>
      <c r="E32" s="8"/>
      <c r="F32" s="23"/>
      <c r="G32" s="24">
        <v>19640</v>
      </c>
      <c r="H32" s="23">
        <v>3185</v>
      </c>
      <c r="I32" s="23">
        <f t="shared" si="0"/>
        <v>22825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/>
      <c r="F33" s="23"/>
      <c r="G33" s="24">
        <v>0</v>
      </c>
      <c r="H33" s="23">
        <v>0</v>
      </c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/>
      <c r="F34" s="23"/>
      <c r="G34" s="24">
        <v>0</v>
      </c>
      <c r="H34" s="23">
        <v>0</v>
      </c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6400</v>
      </c>
      <c r="E35" s="8"/>
      <c r="F35" s="23"/>
      <c r="G35" s="24">
        <v>0</v>
      </c>
      <c r="H35" s="23">
        <v>0</v>
      </c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/>
      <c r="F36" s="23"/>
      <c r="G36" s="24">
        <v>0</v>
      </c>
      <c r="H36" s="23">
        <v>0</v>
      </c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41400</v>
      </c>
      <c r="E37" s="8"/>
      <c r="F37" s="23"/>
      <c r="G37" s="24">
        <v>0</v>
      </c>
      <c r="H37" s="23">
        <v>41400</v>
      </c>
      <c r="I37" s="23">
        <f t="shared" si="0"/>
        <v>41400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72000</v>
      </c>
      <c r="E38" s="8"/>
      <c r="F38" s="23"/>
      <c r="G38" s="24">
        <v>24000</v>
      </c>
      <c r="H38" s="23">
        <v>24000</v>
      </c>
      <c r="I38" s="23">
        <f t="shared" si="0"/>
        <v>48000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/>
      <c r="F39" s="23"/>
      <c r="G39" s="24">
        <v>0</v>
      </c>
      <c r="H39" s="23">
        <v>0</v>
      </c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30599.999999999996</v>
      </c>
      <c r="E40" s="8"/>
      <c r="F40" s="23"/>
      <c r="G40" s="24">
        <v>9667</v>
      </c>
      <c r="H40" s="23">
        <v>6434</v>
      </c>
      <c r="I40" s="23">
        <f t="shared" si="0"/>
        <v>16101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86400</v>
      </c>
      <c r="E41" s="8"/>
      <c r="F41" s="23"/>
      <c r="G41" s="24">
        <v>28800</v>
      </c>
      <c r="H41" s="23">
        <v>14400</v>
      </c>
      <c r="I41" s="23">
        <f t="shared" si="0"/>
        <v>43200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/>
      <c r="F42" s="23"/>
      <c r="G42" s="24">
        <v>0</v>
      </c>
      <c r="H42" s="23">
        <v>0</v>
      </c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/>
      <c r="F43" s="23"/>
      <c r="G43" s="24">
        <v>0</v>
      </c>
      <c r="H43" s="23">
        <v>0</v>
      </c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/>
      <c r="F44" s="23"/>
      <c r="G44" s="24">
        <v>0</v>
      </c>
      <c r="H44" s="23">
        <v>0</v>
      </c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/>
      <c r="F45" s="23"/>
      <c r="G45" s="24">
        <v>0</v>
      </c>
      <c r="H45" s="23">
        <v>0</v>
      </c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/>
      <c r="F46" s="23"/>
      <c r="G46" s="24">
        <v>0</v>
      </c>
      <c r="H46" s="23">
        <v>0</v>
      </c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/>
      <c r="F47" s="23"/>
      <c r="G47" s="24">
        <v>0</v>
      </c>
      <c r="H47" s="23">
        <v>0</v>
      </c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/>
      <c r="F48" s="23"/>
      <c r="G48" s="24">
        <v>0</v>
      </c>
      <c r="H48" s="23">
        <v>0</v>
      </c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/>
      <c r="F49" s="23"/>
      <c r="G49" s="24">
        <v>0</v>
      </c>
      <c r="H49" s="23">
        <v>0</v>
      </c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/>
      <c r="F50" s="23"/>
      <c r="G50" s="24">
        <v>0</v>
      </c>
      <c r="H50" s="23">
        <v>0</v>
      </c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/>
      <c r="F51" s="23"/>
      <c r="G51" s="24">
        <v>0</v>
      </c>
      <c r="H51" s="23">
        <v>0</v>
      </c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/>
      <c r="F52" s="23"/>
      <c r="G52" s="24">
        <v>0</v>
      </c>
      <c r="H52" s="23">
        <v>0</v>
      </c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/>
      <c r="F53" s="23"/>
      <c r="G53" s="24">
        <v>0</v>
      </c>
      <c r="H53" s="23">
        <v>0</v>
      </c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/>
      <c r="F54" s="23"/>
      <c r="G54" s="24">
        <v>0</v>
      </c>
      <c r="H54" s="23">
        <v>0</v>
      </c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/>
      <c r="F55" s="23"/>
      <c r="G55" s="24">
        <v>0</v>
      </c>
      <c r="H55" s="23">
        <v>0</v>
      </c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/>
      <c r="F56" s="23"/>
      <c r="G56" s="24">
        <v>0</v>
      </c>
      <c r="H56" s="23">
        <v>0</v>
      </c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/>
      <c r="F57" s="23"/>
      <c r="G57" s="24">
        <v>0</v>
      </c>
      <c r="H57" s="23">
        <v>0</v>
      </c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/>
      <c r="F58" s="23"/>
      <c r="G58" s="24">
        <v>0</v>
      </c>
      <c r="H58" s="23">
        <v>0</v>
      </c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/>
      <c r="F59" s="23"/>
      <c r="G59" s="24">
        <v>0</v>
      </c>
      <c r="H59" s="23">
        <v>0</v>
      </c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/>
      <c r="F60" s="23"/>
      <c r="G60" s="24">
        <v>0</v>
      </c>
      <c r="H60" s="23">
        <v>0</v>
      </c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/>
      <c r="F61" s="23"/>
      <c r="G61" s="24">
        <v>0</v>
      </c>
      <c r="H61" s="23">
        <v>0</v>
      </c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/>
      <c r="F62" s="23"/>
      <c r="G62" s="24">
        <v>0</v>
      </c>
      <c r="H62" s="23">
        <v>0</v>
      </c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/>
      <c r="F63" s="23"/>
      <c r="G63" s="24">
        <v>0</v>
      </c>
      <c r="H63" s="23">
        <v>0</v>
      </c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/>
      <c r="F64" s="23"/>
      <c r="G64" s="24">
        <v>0</v>
      </c>
      <c r="H64" s="23">
        <v>0</v>
      </c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/>
      <c r="F65" s="23"/>
      <c r="G65" s="24">
        <v>0</v>
      </c>
      <c r="H65" s="23">
        <v>0</v>
      </c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/>
      <c r="F66" s="23"/>
      <c r="G66" s="24">
        <v>0</v>
      </c>
      <c r="H66" s="23">
        <v>0</v>
      </c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/>
      <c r="F67" s="23"/>
      <c r="G67" s="24">
        <v>0</v>
      </c>
      <c r="H67" s="23">
        <v>0</v>
      </c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/>
      <c r="F68" s="23"/>
      <c r="G68" s="24">
        <v>0</v>
      </c>
      <c r="H68" s="23">
        <v>0</v>
      </c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/>
      <c r="F69" s="23"/>
      <c r="G69" s="24">
        <v>0</v>
      </c>
      <c r="H69" s="23">
        <v>0</v>
      </c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/>
      <c r="F70" s="23"/>
      <c r="G70" s="24">
        <v>0</v>
      </c>
      <c r="H70" s="23">
        <v>0</v>
      </c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/>
      <c r="F71" s="23"/>
      <c r="G71" s="24">
        <v>0</v>
      </c>
      <c r="H71" s="23">
        <v>0</v>
      </c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/>
      <c r="F72" s="23"/>
      <c r="G72" s="24">
        <v>0</v>
      </c>
      <c r="H72" s="23">
        <v>0</v>
      </c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/>
      <c r="F73" s="23"/>
      <c r="G73" s="24">
        <v>0</v>
      </c>
      <c r="H73" s="23">
        <v>0</v>
      </c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/>
      <c r="F74" s="23"/>
      <c r="G74" s="24">
        <v>0</v>
      </c>
      <c r="H74" s="23">
        <v>0</v>
      </c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/>
      <c r="F75" s="23"/>
      <c r="G75" s="24">
        <v>0</v>
      </c>
      <c r="H75" s="23">
        <v>0</v>
      </c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/>
      <c r="F76" s="23"/>
      <c r="G76" s="24">
        <v>0</v>
      </c>
      <c r="H76" s="23">
        <v>0</v>
      </c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/>
      <c r="F77" s="23"/>
      <c r="G77" s="24">
        <v>0</v>
      </c>
      <c r="H77" s="23">
        <v>0</v>
      </c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/>
      <c r="F78" s="23"/>
      <c r="G78" s="24">
        <v>0</v>
      </c>
      <c r="H78" s="23">
        <v>0</v>
      </c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/>
      <c r="F79" s="23"/>
      <c r="G79" s="24">
        <v>0</v>
      </c>
      <c r="H79" s="23">
        <v>0</v>
      </c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39600</v>
      </c>
      <c r="E80" s="8"/>
      <c r="F80" s="23"/>
      <c r="G80" s="24">
        <v>13200</v>
      </c>
      <c r="H80" s="23">
        <v>6600</v>
      </c>
      <c r="I80" s="23">
        <f t="shared" si="1"/>
        <v>19800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/>
      <c r="F81" s="23"/>
      <c r="G81" s="24">
        <v>0</v>
      </c>
      <c r="H81" s="23">
        <v>0</v>
      </c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/>
      <c r="F82" s="23"/>
      <c r="G82" s="24">
        <v>0</v>
      </c>
      <c r="H82" s="23">
        <v>0</v>
      </c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/>
      <c r="F83" s="23"/>
      <c r="G83" s="24">
        <v>0</v>
      </c>
      <c r="H83" s="23">
        <v>0</v>
      </c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/>
      <c r="F84" s="23"/>
      <c r="G84" s="24">
        <v>0</v>
      </c>
      <c r="H84" s="23">
        <v>0</v>
      </c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/>
      <c r="F85" s="23"/>
      <c r="G85" s="24">
        <v>0</v>
      </c>
      <c r="H85" s="23">
        <v>0</v>
      </c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/>
      <c r="F86" s="23"/>
      <c r="G86" s="24">
        <v>0</v>
      </c>
      <c r="H86" s="23">
        <v>0</v>
      </c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/>
      <c r="F87" s="23"/>
      <c r="G87" s="24">
        <v>0</v>
      </c>
      <c r="H87" s="23">
        <v>0</v>
      </c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127800</v>
      </c>
      <c r="E88" s="8"/>
      <c r="F88" s="23"/>
      <c r="G88" s="24">
        <v>42600</v>
      </c>
      <c r="H88" s="23">
        <v>21300</v>
      </c>
      <c r="I88" s="23">
        <f t="shared" si="1"/>
        <v>63900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/>
      <c r="F89" s="23"/>
      <c r="G89" s="24">
        <v>0</v>
      </c>
      <c r="H89" s="23">
        <v>0</v>
      </c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/>
      <c r="F90" s="23"/>
      <c r="G90" s="24">
        <v>0</v>
      </c>
      <c r="H90" s="23">
        <v>0</v>
      </c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/>
      <c r="F91" s="23"/>
      <c r="G91" s="24">
        <v>0</v>
      </c>
      <c r="H91" s="23">
        <v>0</v>
      </c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/>
      <c r="F92" s="23"/>
      <c r="G92" s="24">
        <v>0</v>
      </c>
      <c r="H92" s="23">
        <v>0</v>
      </c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/>
      <c r="F93" s="23"/>
      <c r="G93" s="24">
        <v>0</v>
      </c>
      <c r="H93" s="23">
        <v>0</v>
      </c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/>
      <c r="F94" s="23"/>
      <c r="G94" s="24">
        <v>0</v>
      </c>
      <c r="H94" s="23">
        <v>0</v>
      </c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/>
      <c r="F95" s="23"/>
      <c r="G95" s="24">
        <v>0</v>
      </c>
      <c r="H95" s="23">
        <v>0</v>
      </c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/>
      <c r="F96" s="23"/>
      <c r="G96" s="24">
        <v>0</v>
      </c>
      <c r="H96" s="23">
        <v>0</v>
      </c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/>
      <c r="F97" s="23"/>
      <c r="G97" s="24">
        <v>0</v>
      </c>
      <c r="H97" s="23">
        <v>0</v>
      </c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/>
      <c r="F98" s="23"/>
      <c r="G98" s="24">
        <v>0</v>
      </c>
      <c r="H98" s="23">
        <v>0</v>
      </c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/>
      <c r="F99" s="23"/>
      <c r="G99" s="24">
        <v>0</v>
      </c>
      <c r="H99" s="23">
        <v>0</v>
      </c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/>
      <c r="F100" s="23"/>
      <c r="G100" s="24">
        <v>0</v>
      </c>
      <c r="H100" s="23">
        <v>0</v>
      </c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/>
      <c r="F101" s="23"/>
      <c r="G101" s="24">
        <v>0</v>
      </c>
      <c r="H101" s="23">
        <v>0</v>
      </c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/>
      <c r="F102" s="23"/>
      <c r="G102" s="24">
        <v>0</v>
      </c>
      <c r="H102" s="23">
        <v>0</v>
      </c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/>
      <c r="F103" s="23"/>
      <c r="G103" s="24">
        <v>0</v>
      </c>
      <c r="H103" s="23">
        <v>0</v>
      </c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/>
      <c r="F104" s="23"/>
      <c r="G104" s="24">
        <v>0</v>
      </c>
      <c r="H104" s="23">
        <v>0</v>
      </c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/>
      <c r="F105" s="23"/>
      <c r="G105" s="24">
        <v>0</v>
      </c>
      <c r="H105" s="23">
        <v>0</v>
      </c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/>
      <c r="F106" s="23"/>
      <c r="G106" s="24">
        <v>0</v>
      </c>
      <c r="H106" s="23">
        <v>0</v>
      </c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/>
      <c r="F107" s="23"/>
      <c r="G107" s="24">
        <v>0</v>
      </c>
      <c r="H107" s="23">
        <v>0</v>
      </c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/>
      <c r="F108" s="23"/>
      <c r="G108" s="24">
        <v>0</v>
      </c>
      <c r="H108" s="23">
        <v>0</v>
      </c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/>
      <c r="F109" s="23"/>
      <c r="G109" s="24">
        <v>0</v>
      </c>
      <c r="H109" s="23">
        <v>0</v>
      </c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/>
      <c r="F110" s="23"/>
      <c r="G110" s="24">
        <v>0</v>
      </c>
      <c r="H110" s="23">
        <v>0</v>
      </c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/>
      <c r="F111" s="23"/>
      <c r="G111" s="24">
        <v>0</v>
      </c>
      <c r="H111" s="23">
        <v>0</v>
      </c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/>
      <c r="F112" s="23"/>
      <c r="G112" s="24">
        <v>0</v>
      </c>
      <c r="H112" s="23">
        <v>0</v>
      </c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/>
      <c r="F113" s="23"/>
      <c r="G113" s="24">
        <v>0</v>
      </c>
      <c r="H113" s="23">
        <v>0</v>
      </c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/>
      <c r="F114" s="23"/>
      <c r="G114" s="24">
        <v>0</v>
      </c>
      <c r="H114" s="23">
        <v>0</v>
      </c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36000</v>
      </c>
      <c r="E115" s="8"/>
      <c r="F115" s="23"/>
      <c r="G115" s="24">
        <v>12000</v>
      </c>
      <c r="H115" s="23">
        <v>6000</v>
      </c>
      <c r="I115" s="23">
        <f t="shared" si="1"/>
        <v>18000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/>
      <c r="F116" s="23"/>
      <c r="G116" s="24">
        <v>0</v>
      </c>
      <c r="H116" s="23">
        <v>0</v>
      </c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/>
      <c r="F117" s="23"/>
      <c r="G117" s="24">
        <v>0</v>
      </c>
      <c r="H117" s="23">
        <v>0</v>
      </c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/>
      <c r="F118" s="23"/>
      <c r="G118" s="24">
        <v>0</v>
      </c>
      <c r="H118" s="23">
        <v>0</v>
      </c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/>
      <c r="F119" s="23"/>
      <c r="G119" s="24">
        <v>0</v>
      </c>
      <c r="H119" s="23">
        <v>0</v>
      </c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/>
      <c r="F120" s="23"/>
      <c r="G120" s="24">
        <v>0</v>
      </c>
      <c r="H120" s="23">
        <v>0</v>
      </c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/>
      <c r="F121" s="23"/>
      <c r="G121" s="24">
        <v>0</v>
      </c>
      <c r="H121" s="23">
        <v>0</v>
      </c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1086080</v>
      </c>
      <c r="E122" s="14">
        <f t="shared" si="2"/>
        <v>0</v>
      </c>
      <c r="F122" s="14">
        <f t="shared" si="2"/>
        <v>0</v>
      </c>
      <c r="G122" s="14">
        <f t="shared" si="2"/>
        <v>318707</v>
      </c>
      <c r="H122" s="14">
        <f t="shared" si="2"/>
        <v>241919</v>
      </c>
      <c r="I122" s="14">
        <f t="shared" si="2"/>
        <v>560626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6" sqref="H56:H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35" t="s">
        <v>128</v>
      </c>
      <c r="D1" s="135"/>
      <c r="E1" s="135"/>
      <c r="F1" s="135"/>
      <c r="G1" s="135"/>
      <c r="H1" s="135"/>
      <c r="I1" s="135"/>
    </row>
    <row r="3" ht="14.25">
      <c r="G3" s="13" t="s">
        <v>166</v>
      </c>
    </row>
    <row r="4" ht="15" thickBot="1"/>
    <row r="5" spans="1:9" ht="42.75" customHeight="1" thickBot="1">
      <c r="A5" s="136" t="s">
        <v>121</v>
      </c>
      <c r="B5" s="136" t="s">
        <v>120</v>
      </c>
      <c r="C5" s="136" t="s">
        <v>119</v>
      </c>
      <c r="D5" s="129" t="s">
        <v>167</v>
      </c>
      <c r="E5" s="130" t="s">
        <v>162</v>
      </c>
      <c r="F5" s="131" t="s">
        <v>163</v>
      </c>
      <c r="G5" s="131"/>
      <c r="H5" s="131"/>
      <c r="I5" s="130" t="s">
        <v>165</v>
      </c>
    </row>
    <row r="6" spans="1:9" ht="42.75" customHeight="1" thickBot="1">
      <c r="A6" s="137"/>
      <c r="B6" s="137"/>
      <c r="C6" s="137"/>
      <c r="D6" s="129"/>
      <c r="E6" s="130"/>
      <c r="F6" s="98" t="s">
        <v>151</v>
      </c>
      <c r="G6" s="98" t="s">
        <v>152</v>
      </c>
      <c r="H6" s="98" t="s">
        <v>153</v>
      </c>
      <c r="I6" s="130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930334</v>
      </c>
      <c r="E8" s="15">
        <v>226021</v>
      </c>
      <c r="F8" s="15">
        <v>74368</v>
      </c>
      <c r="G8" s="17">
        <v>68538</v>
      </c>
      <c r="H8" s="15">
        <v>69994</v>
      </c>
      <c r="I8" s="15">
        <f aca="true" t="shared" si="0" ref="I8:I71">F8+G8+H8+E8</f>
        <v>438921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697020</v>
      </c>
      <c r="E13" s="15">
        <v>174984</v>
      </c>
      <c r="F13" s="15">
        <v>58328</v>
      </c>
      <c r="G13" s="17">
        <v>55412</v>
      </c>
      <c r="H13" s="15">
        <v>58328</v>
      </c>
      <c r="I13" s="15">
        <f t="shared" si="0"/>
        <v>347052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3747582</v>
      </c>
      <c r="E15" s="15">
        <v>933248</v>
      </c>
      <c r="F15" s="15">
        <v>307681</v>
      </c>
      <c r="G15" s="17">
        <v>312061</v>
      </c>
      <c r="H15" s="15">
        <v>304765</v>
      </c>
      <c r="I15" s="15">
        <f t="shared" si="0"/>
        <v>1857755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1402793</v>
      </c>
      <c r="E16" s="15">
        <v>339761</v>
      </c>
      <c r="F16" s="15">
        <v>116656</v>
      </c>
      <c r="G16" s="17">
        <v>109369</v>
      </c>
      <c r="H16" s="15">
        <v>110823</v>
      </c>
      <c r="I16" s="15">
        <f t="shared" si="0"/>
        <v>676609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802012</v>
      </c>
      <c r="E19" s="15">
        <v>198314</v>
      </c>
      <c r="F19" s="15">
        <v>61245</v>
      </c>
      <c r="G19" s="17">
        <v>62705</v>
      </c>
      <c r="H19" s="15">
        <v>64161</v>
      </c>
      <c r="I19" s="15">
        <f t="shared" si="0"/>
        <v>386425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1154899</v>
      </c>
      <c r="E20" s="15">
        <v>288723</v>
      </c>
      <c r="F20" s="15">
        <v>96241</v>
      </c>
      <c r="G20" s="17">
        <v>96246</v>
      </c>
      <c r="H20" s="15">
        <v>96241</v>
      </c>
      <c r="I20" s="15">
        <f t="shared" si="0"/>
        <v>577451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1157895</v>
      </c>
      <c r="E23" s="15">
        <v>262476</v>
      </c>
      <c r="F23" s="15">
        <v>87492</v>
      </c>
      <c r="G23" s="17">
        <v>87492</v>
      </c>
      <c r="H23" s="15">
        <v>195492</v>
      </c>
      <c r="I23" s="15">
        <f t="shared" si="0"/>
        <v>632952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524952</v>
      </c>
      <c r="E26" s="15">
        <v>131238</v>
      </c>
      <c r="F26" s="15">
        <v>43746</v>
      </c>
      <c r="G26" s="17">
        <v>43746</v>
      </c>
      <c r="H26" s="15">
        <v>43746</v>
      </c>
      <c r="I26" s="15">
        <f t="shared" si="0"/>
        <v>262476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679524</v>
      </c>
      <c r="E27" s="15">
        <v>176776</v>
      </c>
      <c r="F27" s="15">
        <v>47953</v>
      </c>
      <c r="G27" s="17">
        <v>52499</v>
      </c>
      <c r="H27" s="15">
        <v>47954</v>
      </c>
      <c r="I27" s="15">
        <f t="shared" si="0"/>
        <v>325182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559952</v>
      </c>
      <c r="E28" s="15">
        <v>149731</v>
      </c>
      <c r="F28" s="15">
        <v>46661</v>
      </c>
      <c r="G28" s="17">
        <v>36923</v>
      </c>
      <c r="H28" s="15">
        <v>46662</v>
      </c>
      <c r="I28" s="15">
        <f t="shared" si="0"/>
        <v>279977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1036782</v>
      </c>
      <c r="E29" s="15">
        <v>253726</v>
      </c>
      <c r="F29" s="15">
        <v>84576</v>
      </c>
      <c r="G29" s="17">
        <v>86036</v>
      </c>
      <c r="H29" s="15">
        <v>84576</v>
      </c>
      <c r="I29" s="15">
        <f t="shared" si="0"/>
        <v>508914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8">
        <v>0</v>
      </c>
      <c r="F30" s="18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787428</v>
      </c>
      <c r="E31" s="15">
        <v>196857</v>
      </c>
      <c r="F31" s="15">
        <v>65619</v>
      </c>
      <c r="G31" s="17">
        <v>65619</v>
      </c>
      <c r="H31" s="15">
        <v>65619</v>
      </c>
      <c r="I31" s="15">
        <f t="shared" si="0"/>
        <v>393714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1048446</v>
      </c>
      <c r="E34" s="15">
        <v>328095</v>
      </c>
      <c r="F34" s="15">
        <v>87492</v>
      </c>
      <c r="G34" s="17">
        <v>20415</v>
      </c>
      <c r="H34" s="15">
        <v>87492</v>
      </c>
      <c r="I34" s="15">
        <f t="shared" si="0"/>
        <v>523494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7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1767340</v>
      </c>
      <c r="E37" s="15">
        <v>468326</v>
      </c>
      <c r="F37" s="15">
        <v>103532</v>
      </c>
      <c r="G37" s="17">
        <v>72668</v>
      </c>
      <c r="H37" s="15">
        <v>90409</v>
      </c>
      <c r="I37" s="15">
        <f t="shared" si="0"/>
        <v>734935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2273995</v>
      </c>
      <c r="E38" s="15">
        <v>321339</v>
      </c>
      <c r="F38" s="15">
        <v>97700</v>
      </c>
      <c r="G38" s="17">
        <v>460921</v>
      </c>
      <c r="H38" s="15">
        <v>99158</v>
      </c>
      <c r="I38" s="15">
        <f t="shared" si="0"/>
        <v>979118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10" customFormat="1" ht="11.25" customHeight="1">
      <c r="A40" s="28">
        <v>34</v>
      </c>
      <c r="B40" s="106" t="s">
        <v>70</v>
      </c>
      <c r="C40" s="106" t="s">
        <v>85</v>
      </c>
      <c r="D40" s="18">
        <v>777222</v>
      </c>
      <c r="E40" s="18">
        <v>192483</v>
      </c>
      <c r="F40" s="18">
        <v>125408</v>
      </c>
      <c r="G40" s="20">
        <v>0</v>
      </c>
      <c r="H40" s="18">
        <v>65619</v>
      </c>
      <c r="I40" s="18">
        <f t="shared" si="0"/>
        <v>383510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1119899</v>
      </c>
      <c r="E41" s="15">
        <v>286975</v>
      </c>
      <c r="F41" s="15">
        <v>93325</v>
      </c>
      <c r="G41" s="17">
        <v>86325</v>
      </c>
      <c r="H41" s="15">
        <v>93325</v>
      </c>
      <c r="I41" s="15">
        <f t="shared" si="0"/>
        <v>559950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1953990</v>
      </c>
      <c r="E42" s="15">
        <v>516388</v>
      </c>
      <c r="F42" s="15">
        <v>160402</v>
      </c>
      <c r="G42" s="17">
        <v>133971</v>
      </c>
      <c r="H42" s="15">
        <v>160402</v>
      </c>
      <c r="I42" s="15">
        <f t="shared" si="0"/>
        <v>971163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699936</v>
      </c>
      <c r="E43" s="15">
        <v>174984</v>
      </c>
      <c r="F43" s="15">
        <v>58328</v>
      </c>
      <c r="G43" s="17">
        <v>58328</v>
      </c>
      <c r="H43" s="15">
        <v>58328</v>
      </c>
      <c r="I43" s="15">
        <f t="shared" si="0"/>
        <v>349968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698478</v>
      </c>
      <c r="E45" s="15">
        <v>174984</v>
      </c>
      <c r="F45" s="15">
        <v>58328</v>
      </c>
      <c r="G45" s="17">
        <v>56870</v>
      </c>
      <c r="H45" s="15">
        <v>58328</v>
      </c>
      <c r="I45" s="15">
        <f t="shared" si="0"/>
        <v>348510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699936</v>
      </c>
      <c r="E46" s="15">
        <v>174984</v>
      </c>
      <c r="F46" s="15">
        <v>58328</v>
      </c>
      <c r="G46" s="17">
        <v>58328</v>
      </c>
      <c r="H46" s="15">
        <v>58328</v>
      </c>
      <c r="I46" s="15">
        <f t="shared" si="0"/>
        <v>349968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1609170</v>
      </c>
      <c r="E47" s="15">
        <v>239144</v>
      </c>
      <c r="F47" s="15">
        <v>139987</v>
      </c>
      <c r="G47" s="17">
        <v>288041</v>
      </c>
      <c r="H47" s="15">
        <v>115197</v>
      </c>
      <c r="I47" s="15">
        <f t="shared" si="0"/>
        <v>782369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734936</v>
      </c>
      <c r="E51" s="15">
        <v>183732</v>
      </c>
      <c r="F51" s="15">
        <v>61244</v>
      </c>
      <c r="G51" s="17">
        <v>61249</v>
      </c>
      <c r="H51" s="15">
        <v>61244</v>
      </c>
      <c r="I51" s="15">
        <f t="shared" si="0"/>
        <v>367469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612444</v>
      </c>
      <c r="E60" s="15">
        <v>153111</v>
      </c>
      <c r="F60" s="15">
        <v>51037</v>
      </c>
      <c r="G60" s="17">
        <v>51037</v>
      </c>
      <c r="H60" s="15">
        <v>51037</v>
      </c>
      <c r="I60" s="15">
        <f t="shared" si="0"/>
        <v>306222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7">
        <v>0</v>
      </c>
      <c r="H66" s="15">
        <v>0</v>
      </c>
      <c r="I66" s="15">
        <f t="shared" si="0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F72+G72+H72+E72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434544</v>
      </c>
      <c r="E74" s="15">
        <v>107907</v>
      </c>
      <c r="F74" s="15">
        <v>36455</v>
      </c>
      <c r="G74" s="17">
        <v>34997</v>
      </c>
      <c r="H74" s="15">
        <v>34997</v>
      </c>
      <c r="I74" s="15">
        <f t="shared" si="1"/>
        <v>214356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523494</v>
      </c>
      <c r="E77" s="15">
        <v>131238</v>
      </c>
      <c r="F77" s="15">
        <v>42288</v>
      </c>
      <c r="G77" s="17">
        <v>43746</v>
      </c>
      <c r="H77" s="15">
        <v>42288</v>
      </c>
      <c r="I77" s="15">
        <f t="shared" si="1"/>
        <v>259560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1849001</v>
      </c>
      <c r="E78" s="15">
        <v>441833</v>
      </c>
      <c r="F78" s="15">
        <v>134154</v>
      </c>
      <c r="G78" s="17">
        <v>129785</v>
      </c>
      <c r="H78" s="15">
        <v>151653</v>
      </c>
      <c r="I78" s="15">
        <f t="shared" si="1"/>
        <v>857425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884514</v>
      </c>
      <c r="E80" s="15">
        <v>279359</v>
      </c>
      <c r="F80" s="15">
        <v>62703</v>
      </c>
      <c r="G80" s="17">
        <v>62704</v>
      </c>
      <c r="H80" s="15">
        <v>62702</v>
      </c>
      <c r="I80" s="15">
        <f t="shared" si="1"/>
        <v>467468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647444</v>
      </c>
      <c r="E86" s="15">
        <v>161859</v>
      </c>
      <c r="F86" s="15">
        <v>53953</v>
      </c>
      <c r="G86" s="17">
        <v>53958</v>
      </c>
      <c r="H86" s="15">
        <v>53953</v>
      </c>
      <c r="I86" s="15">
        <f t="shared" si="1"/>
        <v>323723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778680</v>
      </c>
      <c r="E87" s="15">
        <v>189566</v>
      </c>
      <c r="F87" s="15">
        <v>64161</v>
      </c>
      <c r="G87" s="17">
        <v>65620</v>
      </c>
      <c r="H87" s="15">
        <v>65619</v>
      </c>
      <c r="I87" s="15">
        <f t="shared" si="1"/>
        <v>384966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997411</v>
      </c>
      <c r="E93" s="15">
        <v>267833</v>
      </c>
      <c r="F93" s="15">
        <v>74368</v>
      </c>
      <c r="G93" s="17">
        <v>69996</v>
      </c>
      <c r="H93" s="15">
        <v>56379</v>
      </c>
      <c r="I93" s="15">
        <f t="shared" si="1"/>
        <v>468576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851592</v>
      </c>
      <c r="E101" s="15">
        <v>207064</v>
      </c>
      <c r="F101" s="15">
        <v>67077</v>
      </c>
      <c r="G101" s="17">
        <v>67081</v>
      </c>
      <c r="H101" s="15">
        <v>67078</v>
      </c>
      <c r="I101" s="15">
        <f t="shared" si="1"/>
        <v>408300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608070</v>
      </c>
      <c r="E102" s="15">
        <v>151653</v>
      </c>
      <c r="F102" s="15">
        <v>51037</v>
      </c>
      <c r="G102" s="17">
        <v>48121</v>
      </c>
      <c r="H102" s="15">
        <v>49579</v>
      </c>
      <c r="I102" s="15">
        <f t="shared" si="1"/>
        <v>300390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1991905</v>
      </c>
      <c r="E107" s="15">
        <v>344136</v>
      </c>
      <c r="F107" s="15">
        <v>154570</v>
      </c>
      <c r="G107" s="17">
        <v>144363</v>
      </c>
      <c r="H107" s="15">
        <v>182276</v>
      </c>
      <c r="I107" s="15">
        <f t="shared" si="1"/>
        <v>825345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759724</v>
      </c>
      <c r="E108" s="15">
        <v>177900</v>
      </c>
      <c r="F108" s="15">
        <v>62703</v>
      </c>
      <c r="G108" s="17">
        <v>59788</v>
      </c>
      <c r="H108" s="15">
        <v>58328</v>
      </c>
      <c r="I108" s="15">
        <f t="shared" si="1"/>
        <v>358719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1019284</v>
      </c>
      <c r="E110" s="15">
        <v>252269</v>
      </c>
      <c r="F110" s="15">
        <v>81659</v>
      </c>
      <c r="G110" s="17">
        <v>83119</v>
      </c>
      <c r="H110" s="15">
        <v>84576</v>
      </c>
      <c r="I110" s="15">
        <f t="shared" si="1"/>
        <v>501623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678065</v>
      </c>
      <c r="E118" s="15">
        <v>164777</v>
      </c>
      <c r="F118" s="15">
        <v>52495</v>
      </c>
      <c r="G118" s="17">
        <v>52497</v>
      </c>
      <c r="H118" s="15">
        <v>53954</v>
      </c>
      <c r="I118" s="15">
        <f t="shared" si="1"/>
        <v>323723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851591</v>
      </c>
      <c r="E119" s="15">
        <v>212898</v>
      </c>
      <c r="F119" s="15">
        <v>67077</v>
      </c>
      <c r="G119" s="17">
        <v>71453</v>
      </c>
      <c r="H119" s="15">
        <v>71452</v>
      </c>
      <c r="I119" s="15">
        <f t="shared" si="1"/>
        <v>422880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9" s="22" customFormat="1" ht="36.75" customHeight="1" thickBot="1">
      <c r="A123" s="132" t="s">
        <v>0</v>
      </c>
      <c r="B123" s="133"/>
      <c r="C123" s="134"/>
      <c r="D123" s="14">
        <f aca="true" t="shared" si="2" ref="D123:I123">SUM(D7:D122)</f>
        <v>40352284</v>
      </c>
      <c r="E123" s="14">
        <f t="shared" si="2"/>
        <v>9636692</v>
      </c>
      <c r="F123" s="14">
        <f t="shared" si="2"/>
        <v>3190377</v>
      </c>
      <c r="G123" s="14">
        <f t="shared" si="2"/>
        <v>3412027</v>
      </c>
      <c r="H123" s="14">
        <f t="shared" si="2"/>
        <v>3222062</v>
      </c>
      <c r="I123" s="14">
        <f t="shared" si="2"/>
        <v>19461158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F5:H5"/>
    <mergeCell ref="I5:I6"/>
    <mergeCell ref="E5:E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102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H55" sqref="H55:H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159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99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8"/>
      <c r="F6" s="23"/>
      <c r="G6" s="24">
        <v>0</v>
      </c>
      <c r="H6" s="23">
        <v>0</v>
      </c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0</v>
      </c>
      <c r="E7" s="8"/>
      <c r="F7" s="23"/>
      <c r="G7" s="24">
        <v>0</v>
      </c>
      <c r="H7" s="23">
        <v>0</v>
      </c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/>
      <c r="F8" s="23"/>
      <c r="G8" s="24">
        <v>0</v>
      </c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8"/>
      <c r="F9" s="23"/>
      <c r="G9" s="24">
        <v>0</v>
      </c>
      <c r="H9" s="23">
        <v>0</v>
      </c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8"/>
      <c r="F10" s="23"/>
      <c r="G10" s="24">
        <v>0</v>
      </c>
      <c r="H10" s="23">
        <v>0</v>
      </c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8"/>
      <c r="F11" s="23"/>
      <c r="G11" s="24">
        <v>0</v>
      </c>
      <c r="H11" s="23">
        <v>0</v>
      </c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601882</v>
      </c>
      <c r="E12" s="8"/>
      <c r="F12" s="23"/>
      <c r="G12" s="24">
        <v>300000</v>
      </c>
      <c r="H12" s="23">
        <v>0</v>
      </c>
      <c r="I12" s="23">
        <f t="shared" si="0"/>
        <v>300000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/>
      <c r="F13" s="23"/>
      <c r="G13" s="24">
        <v>0</v>
      </c>
      <c r="H13" s="23">
        <v>0</v>
      </c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0</v>
      </c>
      <c r="E14" s="8"/>
      <c r="F14" s="23"/>
      <c r="G14" s="24">
        <v>0</v>
      </c>
      <c r="H14" s="23">
        <v>0</v>
      </c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8"/>
      <c r="F15" s="23"/>
      <c r="G15" s="24">
        <v>0</v>
      </c>
      <c r="H15" s="23">
        <v>0</v>
      </c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/>
      <c r="F16" s="23"/>
      <c r="G16" s="24">
        <v>0</v>
      </c>
      <c r="H16" s="23">
        <v>0</v>
      </c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/>
      <c r="F17" s="23"/>
      <c r="G17" s="24">
        <v>0</v>
      </c>
      <c r="H17" s="23">
        <v>0</v>
      </c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/>
      <c r="F18" s="23"/>
      <c r="G18" s="24">
        <v>0</v>
      </c>
      <c r="H18" s="23">
        <v>0</v>
      </c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/>
      <c r="F19" s="23"/>
      <c r="G19" s="24">
        <v>0</v>
      </c>
      <c r="H19" s="23">
        <v>0</v>
      </c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/>
      <c r="F20" s="23"/>
      <c r="G20" s="24">
        <v>0</v>
      </c>
      <c r="H20" s="23">
        <v>0</v>
      </c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/>
      <c r="F21" s="23"/>
      <c r="G21" s="24">
        <v>0</v>
      </c>
      <c r="H21" s="23">
        <v>0</v>
      </c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1199981</v>
      </c>
      <c r="E22" s="8"/>
      <c r="F22" s="23"/>
      <c r="G22" s="24">
        <v>599990</v>
      </c>
      <c r="H22" s="23">
        <v>0</v>
      </c>
      <c r="I22" s="23">
        <f t="shared" si="0"/>
        <v>599990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/>
      <c r="F23" s="23"/>
      <c r="G23" s="24">
        <v>0</v>
      </c>
      <c r="H23" s="23">
        <v>0</v>
      </c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/>
      <c r="F24" s="23"/>
      <c r="G24" s="24">
        <v>0</v>
      </c>
      <c r="H24" s="23">
        <v>0</v>
      </c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/>
      <c r="F25" s="23"/>
      <c r="G25" s="24">
        <v>0</v>
      </c>
      <c r="H25" s="23">
        <v>0</v>
      </c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8"/>
      <c r="F26" s="23"/>
      <c r="G26" s="24">
        <v>0</v>
      </c>
      <c r="H26" s="23">
        <v>0</v>
      </c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0</v>
      </c>
      <c r="E27" s="8"/>
      <c r="F27" s="23"/>
      <c r="G27" s="24">
        <v>0</v>
      </c>
      <c r="H27" s="23">
        <v>0</v>
      </c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8"/>
      <c r="F28" s="23"/>
      <c r="G28" s="24">
        <v>0</v>
      </c>
      <c r="H28" s="23">
        <v>0</v>
      </c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8"/>
      <c r="F29" s="23"/>
      <c r="G29" s="24">
        <v>0</v>
      </c>
      <c r="H29" s="23">
        <v>0</v>
      </c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/>
      <c r="F30" s="23"/>
      <c r="G30" s="24">
        <v>0</v>
      </c>
      <c r="H30" s="23">
        <v>0</v>
      </c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/>
      <c r="F31" s="23"/>
      <c r="G31" s="24">
        <v>0</v>
      </c>
      <c r="H31" s="23">
        <v>0</v>
      </c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0</v>
      </c>
      <c r="E32" s="8"/>
      <c r="F32" s="23"/>
      <c r="G32" s="24">
        <v>0</v>
      </c>
      <c r="H32" s="23">
        <v>0</v>
      </c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/>
      <c r="F33" s="23"/>
      <c r="G33" s="24">
        <v>0</v>
      </c>
      <c r="H33" s="23">
        <v>0</v>
      </c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/>
      <c r="F34" s="23"/>
      <c r="G34" s="24">
        <v>0</v>
      </c>
      <c r="H34" s="23">
        <v>0</v>
      </c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300000</v>
      </c>
      <c r="E35" s="8"/>
      <c r="F35" s="23"/>
      <c r="G35" s="24">
        <v>0</v>
      </c>
      <c r="H35" s="23">
        <v>0</v>
      </c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/>
      <c r="F36" s="23"/>
      <c r="G36" s="24">
        <v>0</v>
      </c>
      <c r="H36" s="23">
        <v>0</v>
      </c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0</v>
      </c>
      <c r="E37" s="8"/>
      <c r="F37" s="23"/>
      <c r="G37" s="24">
        <v>0</v>
      </c>
      <c r="H37" s="23">
        <v>0</v>
      </c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8"/>
      <c r="F38" s="23"/>
      <c r="G38" s="24">
        <v>0</v>
      </c>
      <c r="H38" s="23">
        <v>0</v>
      </c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/>
      <c r="F39" s="23"/>
      <c r="G39" s="24">
        <v>0</v>
      </c>
      <c r="H39" s="23">
        <v>0</v>
      </c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0</v>
      </c>
      <c r="E40" s="8"/>
      <c r="F40" s="23"/>
      <c r="G40" s="24">
        <v>0</v>
      </c>
      <c r="H40" s="23">
        <v>0</v>
      </c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8"/>
      <c r="F41" s="23"/>
      <c r="G41" s="24">
        <v>0</v>
      </c>
      <c r="H41" s="23">
        <v>0</v>
      </c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/>
      <c r="F42" s="23"/>
      <c r="G42" s="24">
        <v>0</v>
      </c>
      <c r="H42" s="23">
        <v>0</v>
      </c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/>
      <c r="F43" s="23"/>
      <c r="G43" s="24">
        <v>0</v>
      </c>
      <c r="H43" s="23">
        <v>0</v>
      </c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/>
      <c r="F44" s="23"/>
      <c r="G44" s="24">
        <v>0</v>
      </c>
      <c r="H44" s="23">
        <v>0</v>
      </c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/>
      <c r="F45" s="23"/>
      <c r="G45" s="24">
        <v>0</v>
      </c>
      <c r="H45" s="23">
        <v>0</v>
      </c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/>
      <c r="F46" s="23"/>
      <c r="G46" s="24">
        <v>0</v>
      </c>
      <c r="H46" s="23">
        <v>0</v>
      </c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/>
      <c r="F47" s="23"/>
      <c r="G47" s="24">
        <v>0</v>
      </c>
      <c r="H47" s="23">
        <v>0</v>
      </c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/>
      <c r="F48" s="23"/>
      <c r="G48" s="24">
        <v>0</v>
      </c>
      <c r="H48" s="23">
        <v>0</v>
      </c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/>
      <c r="F49" s="23"/>
      <c r="G49" s="24">
        <v>0</v>
      </c>
      <c r="H49" s="23">
        <v>0</v>
      </c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/>
      <c r="F50" s="23"/>
      <c r="G50" s="24">
        <v>0</v>
      </c>
      <c r="H50" s="23">
        <v>0</v>
      </c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/>
      <c r="F51" s="23"/>
      <c r="G51" s="24">
        <v>0</v>
      </c>
      <c r="H51" s="23">
        <v>0</v>
      </c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/>
      <c r="F52" s="23"/>
      <c r="G52" s="24">
        <v>0</v>
      </c>
      <c r="H52" s="23">
        <v>0</v>
      </c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/>
      <c r="F53" s="23"/>
      <c r="G53" s="24">
        <v>0</v>
      </c>
      <c r="H53" s="23">
        <v>0</v>
      </c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/>
      <c r="F54" s="23"/>
      <c r="G54" s="24">
        <v>0</v>
      </c>
      <c r="H54" s="23">
        <v>0</v>
      </c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/>
      <c r="F55" s="23"/>
      <c r="G55" s="24">
        <v>0</v>
      </c>
      <c r="H55" s="23">
        <v>0</v>
      </c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/>
      <c r="F56" s="23"/>
      <c r="G56" s="24">
        <v>0</v>
      </c>
      <c r="H56" s="23">
        <v>0</v>
      </c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/>
      <c r="F57" s="23"/>
      <c r="G57" s="24">
        <v>0</v>
      </c>
      <c r="H57" s="23">
        <v>0</v>
      </c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/>
      <c r="F58" s="23"/>
      <c r="G58" s="24">
        <v>0</v>
      </c>
      <c r="H58" s="23">
        <v>0</v>
      </c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/>
      <c r="F59" s="23"/>
      <c r="G59" s="24">
        <v>0</v>
      </c>
      <c r="H59" s="23">
        <v>0</v>
      </c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/>
      <c r="F60" s="23"/>
      <c r="G60" s="24">
        <v>0</v>
      </c>
      <c r="H60" s="23">
        <v>0</v>
      </c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/>
      <c r="F61" s="23"/>
      <c r="G61" s="24">
        <v>0</v>
      </c>
      <c r="H61" s="23">
        <v>0</v>
      </c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/>
      <c r="F62" s="23"/>
      <c r="G62" s="24">
        <v>0</v>
      </c>
      <c r="H62" s="23">
        <v>0</v>
      </c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/>
      <c r="F63" s="23"/>
      <c r="G63" s="24">
        <v>0</v>
      </c>
      <c r="H63" s="23">
        <v>0</v>
      </c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/>
      <c r="F64" s="23"/>
      <c r="G64" s="24">
        <v>0</v>
      </c>
      <c r="H64" s="23">
        <v>0</v>
      </c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/>
      <c r="F65" s="23"/>
      <c r="G65" s="24">
        <v>0</v>
      </c>
      <c r="H65" s="23">
        <v>0</v>
      </c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/>
      <c r="F66" s="23"/>
      <c r="G66" s="24">
        <v>0</v>
      </c>
      <c r="H66" s="23">
        <v>0</v>
      </c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/>
      <c r="F67" s="23"/>
      <c r="G67" s="24">
        <v>0</v>
      </c>
      <c r="H67" s="23">
        <v>0</v>
      </c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/>
      <c r="F68" s="23"/>
      <c r="G68" s="24">
        <v>0</v>
      </c>
      <c r="H68" s="23">
        <v>0</v>
      </c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/>
      <c r="F69" s="23"/>
      <c r="G69" s="24">
        <v>0</v>
      </c>
      <c r="H69" s="23">
        <v>0</v>
      </c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/>
      <c r="F70" s="23"/>
      <c r="G70" s="24">
        <v>0</v>
      </c>
      <c r="H70" s="23">
        <v>0</v>
      </c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/>
      <c r="F71" s="23"/>
      <c r="G71" s="24">
        <v>0</v>
      </c>
      <c r="H71" s="23">
        <v>0</v>
      </c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/>
      <c r="F72" s="23"/>
      <c r="G72" s="24">
        <v>0</v>
      </c>
      <c r="H72" s="23">
        <v>0</v>
      </c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/>
      <c r="F73" s="23"/>
      <c r="G73" s="24">
        <v>0</v>
      </c>
      <c r="H73" s="23">
        <v>0</v>
      </c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/>
      <c r="F74" s="23"/>
      <c r="G74" s="24">
        <v>0</v>
      </c>
      <c r="H74" s="23">
        <v>0</v>
      </c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/>
      <c r="F75" s="23"/>
      <c r="G75" s="24">
        <v>0</v>
      </c>
      <c r="H75" s="23">
        <v>0</v>
      </c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/>
      <c r="F76" s="23"/>
      <c r="G76" s="24">
        <v>0</v>
      </c>
      <c r="H76" s="23">
        <v>0</v>
      </c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/>
      <c r="F77" s="23"/>
      <c r="G77" s="24">
        <v>0</v>
      </c>
      <c r="H77" s="23">
        <v>0</v>
      </c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/>
      <c r="F78" s="23"/>
      <c r="G78" s="24">
        <v>0</v>
      </c>
      <c r="H78" s="23">
        <v>0</v>
      </c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/>
      <c r="F79" s="23"/>
      <c r="G79" s="24">
        <v>0</v>
      </c>
      <c r="H79" s="23">
        <v>0</v>
      </c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8"/>
      <c r="F80" s="23"/>
      <c r="G80" s="24">
        <v>0</v>
      </c>
      <c r="H80" s="23">
        <v>0</v>
      </c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/>
      <c r="F81" s="23"/>
      <c r="G81" s="24">
        <v>0</v>
      </c>
      <c r="H81" s="23">
        <v>0</v>
      </c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/>
      <c r="F82" s="23"/>
      <c r="G82" s="24">
        <v>0</v>
      </c>
      <c r="H82" s="23">
        <v>0</v>
      </c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/>
      <c r="F83" s="23"/>
      <c r="G83" s="24">
        <v>0</v>
      </c>
      <c r="H83" s="23">
        <v>0</v>
      </c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/>
      <c r="F84" s="23"/>
      <c r="G84" s="24">
        <v>0</v>
      </c>
      <c r="H84" s="23">
        <v>0</v>
      </c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/>
      <c r="F85" s="23"/>
      <c r="G85" s="24">
        <v>0</v>
      </c>
      <c r="H85" s="23">
        <v>0</v>
      </c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/>
      <c r="F86" s="23"/>
      <c r="G86" s="24">
        <v>0</v>
      </c>
      <c r="H86" s="23">
        <v>0</v>
      </c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/>
      <c r="F87" s="23"/>
      <c r="G87" s="24">
        <v>0</v>
      </c>
      <c r="H87" s="23">
        <v>0</v>
      </c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720000</v>
      </c>
      <c r="E88" s="8"/>
      <c r="F88" s="23"/>
      <c r="G88" s="24">
        <v>0</v>
      </c>
      <c r="H88" s="23">
        <v>0</v>
      </c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/>
      <c r="F89" s="23"/>
      <c r="G89" s="24">
        <v>0</v>
      </c>
      <c r="H89" s="23">
        <v>0</v>
      </c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/>
      <c r="F90" s="23"/>
      <c r="G90" s="24">
        <v>0</v>
      </c>
      <c r="H90" s="23">
        <v>0</v>
      </c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/>
      <c r="F91" s="23"/>
      <c r="G91" s="24">
        <v>0</v>
      </c>
      <c r="H91" s="23">
        <v>0</v>
      </c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/>
      <c r="F92" s="23"/>
      <c r="G92" s="24">
        <v>0</v>
      </c>
      <c r="H92" s="23">
        <v>0</v>
      </c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/>
      <c r="F93" s="23"/>
      <c r="G93" s="24">
        <v>0</v>
      </c>
      <c r="H93" s="23">
        <v>0</v>
      </c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/>
      <c r="F94" s="23"/>
      <c r="G94" s="24">
        <v>0</v>
      </c>
      <c r="H94" s="23">
        <v>0</v>
      </c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/>
      <c r="F95" s="23"/>
      <c r="G95" s="24">
        <v>0</v>
      </c>
      <c r="H95" s="23">
        <v>0</v>
      </c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/>
      <c r="F96" s="23"/>
      <c r="G96" s="24">
        <v>0</v>
      </c>
      <c r="H96" s="23">
        <v>0</v>
      </c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/>
      <c r="F97" s="23"/>
      <c r="G97" s="24">
        <v>0</v>
      </c>
      <c r="H97" s="23">
        <v>0</v>
      </c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/>
      <c r="F98" s="23"/>
      <c r="G98" s="24">
        <v>0</v>
      </c>
      <c r="H98" s="23">
        <v>0</v>
      </c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/>
      <c r="F99" s="23"/>
      <c r="G99" s="24">
        <v>0</v>
      </c>
      <c r="H99" s="23">
        <v>0</v>
      </c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/>
      <c r="F100" s="23"/>
      <c r="G100" s="24">
        <v>0</v>
      </c>
      <c r="H100" s="23">
        <v>0</v>
      </c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/>
      <c r="F101" s="23"/>
      <c r="G101" s="24">
        <v>0</v>
      </c>
      <c r="H101" s="23">
        <v>0</v>
      </c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/>
      <c r="F102" s="23"/>
      <c r="G102" s="24">
        <v>0</v>
      </c>
      <c r="H102" s="23">
        <v>0</v>
      </c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/>
      <c r="F103" s="23"/>
      <c r="G103" s="24">
        <v>0</v>
      </c>
      <c r="H103" s="23">
        <v>0</v>
      </c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/>
      <c r="F104" s="23"/>
      <c r="G104" s="24">
        <v>0</v>
      </c>
      <c r="H104" s="23">
        <v>0</v>
      </c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/>
      <c r="F105" s="23"/>
      <c r="G105" s="24">
        <v>0</v>
      </c>
      <c r="H105" s="23">
        <v>0</v>
      </c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/>
      <c r="F106" s="23"/>
      <c r="G106" s="24">
        <v>0</v>
      </c>
      <c r="H106" s="23">
        <v>0</v>
      </c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/>
      <c r="F107" s="23"/>
      <c r="G107" s="24">
        <v>0</v>
      </c>
      <c r="H107" s="23">
        <v>0</v>
      </c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/>
      <c r="F108" s="23"/>
      <c r="G108" s="24">
        <v>0</v>
      </c>
      <c r="H108" s="23">
        <v>0</v>
      </c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/>
      <c r="F109" s="23"/>
      <c r="G109" s="24">
        <v>0</v>
      </c>
      <c r="H109" s="23">
        <v>0</v>
      </c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/>
      <c r="F110" s="23"/>
      <c r="G110" s="24">
        <v>0</v>
      </c>
      <c r="H110" s="23">
        <v>0</v>
      </c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/>
      <c r="F111" s="23"/>
      <c r="G111" s="24">
        <v>0</v>
      </c>
      <c r="H111" s="23">
        <v>0</v>
      </c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/>
      <c r="F112" s="23"/>
      <c r="G112" s="24">
        <v>0</v>
      </c>
      <c r="H112" s="23">
        <v>0</v>
      </c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/>
      <c r="F113" s="23"/>
      <c r="G113" s="24">
        <v>0</v>
      </c>
      <c r="H113" s="23">
        <v>0</v>
      </c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/>
      <c r="F114" s="23"/>
      <c r="G114" s="24">
        <v>0</v>
      </c>
      <c r="H114" s="23">
        <v>0</v>
      </c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8"/>
      <c r="F115" s="23"/>
      <c r="G115" s="24">
        <v>0</v>
      </c>
      <c r="H115" s="23">
        <v>0</v>
      </c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/>
      <c r="F116" s="23"/>
      <c r="G116" s="24">
        <v>0</v>
      </c>
      <c r="H116" s="23">
        <v>0</v>
      </c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/>
      <c r="F117" s="23"/>
      <c r="G117" s="24">
        <v>0</v>
      </c>
      <c r="H117" s="23">
        <v>0</v>
      </c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/>
      <c r="F118" s="23"/>
      <c r="G118" s="24">
        <v>0</v>
      </c>
      <c r="H118" s="23">
        <v>0</v>
      </c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/>
      <c r="F119" s="23"/>
      <c r="G119" s="24">
        <v>0</v>
      </c>
      <c r="H119" s="23">
        <v>0</v>
      </c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/>
      <c r="F120" s="23"/>
      <c r="G120" s="24">
        <v>0</v>
      </c>
      <c r="H120" s="23">
        <v>0</v>
      </c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/>
      <c r="F121" s="23"/>
      <c r="G121" s="24">
        <v>0</v>
      </c>
      <c r="H121" s="23">
        <v>0</v>
      </c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2821863</v>
      </c>
      <c r="E122" s="14">
        <f t="shared" si="2"/>
        <v>0</v>
      </c>
      <c r="F122" s="14">
        <f t="shared" si="2"/>
        <v>0</v>
      </c>
      <c r="G122" s="14">
        <f t="shared" si="2"/>
        <v>899990</v>
      </c>
      <c r="H122" s="14">
        <f t="shared" si="2"/>
        <v>0</v>
      </c>
      <c r="I122" s="14">
        <f t="shared" si="2"/>
        <v>899990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106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F107" sqref="F107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160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99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8"/>
      <c r="F6" s="23"/>
      <c r="G6" s="24">
        <v>0</v>
      </c>
      <c r="H6" s="23"/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76000</v>
      </c>
      <c r="E7" s="8"/>
      <c r="F7" s="23"/>
      <c r="G7" s="24">
        <v>72000</v>
      </c>
      <c r="H7" s="23"/>
      <c r="I7" s="23">
        <f aca="true" t="shared" si="0" ref="I7:I70">F7+G7+H7+E7</f>
        <v>72000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/>
      <c r="F8" s="23"/>
      <c r="G8" s="24">
        <v>0</v>
      </c>
      <c r="H8" s="23"/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8"/>
      <c r="F9" s="23"/>
      <c r="G9" s="24">
        <v>0</v>
      </c>
      <c r="H9" s="23"/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8"/>
      <c r="F10" s="23"/>
      <c r="G10" s="24">
        <v>0</v>
      </c>
      <c r="H10" s="23"/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8"/>
      <c r="F11" s="23"/>
      <c r="G11" s="24">
        <v>0</v>
      </c>
      <c r="H11" s="23"/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0</v>
      </c>
      <c r="E12" s="8"/>
      <c r="F12" s="23"/>
      <c r="G12" s="24">
        <v>0</v>
      </c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/>
      <c r="F13" s="23"/>
      <c r="G13" s="24">
        <v>0</v>
      </c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0</v>
      </c>
      <c r="E14" s="8"/>
      <c r="F14" s="23"/>
      <c r="G14" s="24">
        <v>0</v>
      </c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8"/>
      <c r="F15" s="23"/>
      <c r="G15" s="24">
        <v>0</v>
      </c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/>
      <c r="F16" s="23"/>
      <c r="G16" s="24">
        <v>0</v>
      </c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/>
      <c r="F17" s="23"/>
      <c r="G17" s="24">
        <v>0</v>
      </c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/>
      <c r="F18" s="23"/>
      <c r="G18" s="24">
        <v>0</v>
      </c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/>
      <c r="F19" s="23"/>
      <c r="G19" s="24">
        <v>0</v>
      </c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/>
      <c r="F20" s="23"/>
      <c r="G20" s="24">
        <v>0</v>
      </c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/>
      <c r="F21" s="23"/>
      <c r="G21" s="24">
        <v>0</v>
      </c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0</v>
      </c>
      <c r="E22" s="8"/>
      <c r="F22" s="23"/>
      <c r="G22" s="24">
        <v>0</v>
      </c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/>
      <c r="F23" s="23"/>
      <c r="G23" s="24">
        <v>0</v>
      </c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/>
      <c r="F24" s="23"/>
      <c r="G24" s="24">
        <v>0</v>
      </c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/>
      <c r="F25" s="23"/>
      <c r="G25" s="24">
        <v>0</v>
      </c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8"/>
      <c r="F26" s="23"/>
      <c r="G26" s="24">
        <v>0</v>
      </c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0</v>
      </c>
      <c r="E27" s="8"/>
      <c r="F27" s="23"/>
      <c r="G27" s="24">
        <v>0</v>
      </c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8"/>
      <c r="F28" s="23"/>
      <c r="G28" s="24">
        <v>0</v>
      </c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8"/>
      <c r="F29" s="23"/>
      <c r="G29" s="24">
        <v>0</v>
      </c>
      <c r="H29" s="26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/>
      <c r="F30" s="23"/>
      <c r="G30" s="24">
        <v>0</v>
      </c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/>
      <c r="F31" s="23"/>
      <c r="G31" s="24">
        <v>0</v>
      </c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0</v>
      </c>
      <c r="E32" s="8"/>
      <c r="F32" s="23"/>
      <c r="G32" s="24">
        <v>0</v>
      </c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/>
      <c r="F33" s="23"/>
      <c r="G33" s="24">
        <v>0</v>
      </c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/>
      <c r="F34" s="23"/>
      <c r="G34" s="24">
        <v>0</v>
      </c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8"/>
      <c r="F35" s="23"/>
      <c r="G35" s="24">
        <v>0</v>
      </c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/>
      <c r="F36" s="23"/>
      <c r="G36" s="24">
        <v>0</v>
      </c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0</v>
      </c>
      <c r="E37" s="8"/>
      <c r="F37" s="23"/>
      <c r="G37" s="24">
        <v>0</v>
      </c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8"/>
      <c r="F38" s="23"/>
      <c r="G38" s="24">
        <v>0</v>
      </c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/>
      <c r="F39" s="23"/>
      <c r="G39" s="24">
        <v>0</v>
      </c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0</v>
      </c>
      <c r="E40" s="8"/>
      <c r="F40" s="23"/>
      <c r="G40" s="24">
        <v>0</v>
      </c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8"/>
      <c r="F41" s="23"/>
      <c r="G41" s="24">
        <v>0</v>
      </c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/>
      <c r="F42" s="23"/>
      <c r="G42" s="24">
        <v>0</v>
      </c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/>
      <c r="F43" s="23"/>
      <c r="G43" s="24">
        <v>0</v>
      </c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/>
      <c r="F44" s="23"/>
      <c r="G44" s="24">
        <v>0</v>
      </c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/>
      <c r="F45" s="23"/>
      <c r="G45" s="24">
        <v>0</v>
      </c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/>
      <c r="F46" s="23"/>
      <c r="G46" s="24">
        <v>0</v>
      </c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/>
      <c r="F47" s="23"/>
      <c r="G47" s="24">
        <v>0</v>
      </c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/>
      <c r="F48" s="23"/>
      <c r="G48" s="24">
        <v>0</v>
      </c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/>
      <c r="F49" s="23"/>
      <c r="G49" s="24">
        <v>0</v>
      </c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/>
      <c r="F50" s="23"/>
      <c r="G50" s="24">
        <v>0</v>
      </c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/>
      <c r="F51" s="23"/>
      <c r="G51" s="24">
        <v>0</v>
      </c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/>
      <c r="F52" s="23"/>
      <c r="G52" s="24">
        <v>0</v>
      </c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/>
      <c r="F53" s="23"/>
      <c r="G53" s="24">
        <v>0</v>
      </c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/>
      <c r="F54" s="23"/>
      <c r="G54" s="24">
        <v>0</v>
      </c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/>
      <c r="F55" s="23"/>
      <c r="G55" s="24">
        <v>0</v>
      </c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/>
      <c r="F56" s="23"/>
      <c r="G56" s="24">
        <v>0</v>
      </c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/>
      <c r="F57" s="23"/>
      <c r="G57" s="24">
        <v>0</v>
      </c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/>
      <c r="F58" s="23"/>
      <c r="G58" s="24">
        <v>0</v>
      </c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/>
      <c r="F59" s="23"/>
      <c r="G59" s="24">
        <v>0</v>
      </c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/>
      <c r="F60" s="23"/>
      <c r="G60" s="24">
        <v>0</v>
      </c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/>
      <c r="F61" s="23"/>
      <c r="G61" s="24">
        <v>0</v>
      </c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/>
      <c r="F62" s="23"/>
      <c r="G62" s="24">
        <v>0</v>
      </c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/>
      <c r="F63" s="23"/>
      <c r="G63" s="24">
        <v>0</v>
      </c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/>
      <c r="F64" s="23"/>
      <c r="G64" s="24">
        <v>0</v>
      </c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/>
      <c r="F65" s="23"/>
      <c r="G65" s="24">
        <v>0</v>
      </c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/>
      <c r="F66" s="23"/>
      <c r="G66" s="24">
        <v>0</v>
      </c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/>
      <c r="F67" s="23"/>
      <c r="G67" s="24">
        <v>0</v>
      </c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/>
      <c r="F68" s="23"/>
      <c r="G68" s="24">
        <v>0</v>
      </c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/>
      <c r="F69" s="23"/>
      <c r="G69" s="24">
        <v>0</v>
      </c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/>
      <c r="F70" s="23"/>
      <c r="G70" s="24">
        <v>0</v>
      </c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/>
      <c r="F71" s="23"/>
      <c r="G71" s="24">
        <v>0</v>
      </c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/>
      <c r="F72" s="23"/>
      <c r="G72" s="24">
        <v>0</v>
      </c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/>
      <c r="F73" s="23"/>
      <c r="G73" s="24">
        <v>0</v>
      </c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/>
      <c r="F74" s="23"/>
      <c r="G74" s="24">
        <v>0</v>
      </c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/>
      <c r="F75" s="23"/>
      <c r="G75" s="24">
        <v>0</v>
      </c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/>
      <c r="F76" s="23"/>
      <c r="G76" s="24">
        <v>0</v>
      </c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/>
      <c r="F77" s="23"/>
      <c r="G77" s="24">
        <v>0</v>
      </c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/>
      <c r="F78" s="23"/>
      <c r="G78" s="24">
        <v>0</v>
      </c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/>
      <c r="F79" s="23"/>
      <c r="G79" s="24">
        <v>0</v>
      </c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8"/>
      <c r="F80" s="23"/>
      <c r="G80" s="24">
        <v>0</v>
      </c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/>
      <c r="F81" s="23"/>
      <c r="G81" s="24">
        <v>0</v>
      </c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/>
      <c r="F82" s="23"/>
      <c r="G82" s="24">
        <v>0</v>
      </c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/>
      <c r="F83" s="23"/>
      <c r="G83" s="24">
        <v>0</v>
      </c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/>
      <c r="F84" s="23"/>
      <c r="G84" s="24">
        <v>0</v>
      </c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/>
      <c r="F85" s="23"/>
      <c r="G85" s="24">
        <v>0</v>
      </c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/>
      <c r="F86" s="23"/>
      <c r="G86" s="24">
        <v>0</v>
      </c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/>
      <c r="F87" s="23"/>
      <c r="G87" s="24">
        <v>0</v>
      </c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0</v>
      </c>
      <c r="E88" s="8"/>
      <c r="F88" s="23"/>
      <c r="G88" s="24">
        <v>0</v>
      </c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/>
      <c r="F89" s="23"/>
      <c r="G89" s="24">
        <v>0</v>
      </c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/>
      <c r="F90" s="23"/>
      <c r="G90" s="24">
        <v>0</v>
      </c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/>
      <c r="F91" s="23"/>
      <c r="G91" s="24">
        <v>0</v>
      </c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/>
      <c r="F92" s="23"/>
      <c r="G92" s="24">
        <v>0</v>
      </c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/>
      <c r="F93" s="23"/>
      <c r="G93" s="24">
        <v>0</v>
      </c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/>
      <c r="F94" s="23"/>
      <c r="G94" s="24">
        <v>0</v>
      </c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/>
      <c r="F95" s="23"/>
      <c r="G95" s="24">
        <v>0</v>
      </c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/>
      <c r="F96" s="23"/>
      <c r="G96" s="24">
        <v>0</v>
      </c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/>
      <c r="F97" s="23"/>
      <c r="G97" s="24">
        <v>0</v>
      </c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/>
      <c r="F98" s="23"/>
      <c r="G98" s="24">
        <v>0</v>
      </c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/>
      <c r="F99" s="23"/>
      <c r="G99" s="24">
        <v>0</v>
      </c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/>
      <c r="F100" s="23"/>
      <c r="G100" s="24">
        <v>0</v>
      </c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/>
      <c r="F101" s="23"/>
      <c r="G101" s="24">
        <v>0</v>
      </c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/>
      <c r="F102" s="23"/>
      <c r="G102" s="24">
        <v>0</v>
      </c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/>
      <c r="F103" s="23"/>
      <c r="G103" s="24">
        <v>0</v>
      </c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/>
      <c r="F104" s="23"/>
      <c r="G104" s="24">
        <v>0</v>
      </c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/>
      <c r="F105" s="23"/>
      <c r="G105" s="24">
        <v>0</v>
      </c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/>
      <c r="F106" s="23"/>
      <c r="G106" s="24">
        <v>0</v>
      </c>
      <c r="H106" s="23"/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/>
      <c r="F107" s="23"/>
      <c r="G107" s="24">
        <v>0</v>
      </c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/>
      <c r="F108" s="23"/>
      <c r="G108" s="24">
        <v>0</v>
      </c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/>
      <c r="F109" s="23"/>
      <c r="G109" s="24">
        <v>0</v>
      </c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/>
      <c r="F110" s="23"/>
      <c r="G110" s="24">
        <v>0</v>
      </c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/>
      <c r="F111" s="23"/>
      <c r="G111" s="24">
        <v>0</v>
      </c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/>
      <c r="F112" s="23"/>
      <c r="G112" s="24">
        <v>0</v>
      </c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/>
      <c r="F113" s="23"/>
      <c r="G113" s="24">
        <v>0</v>
      </c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/>
      <c r="F114" s="23"/>
      <c r="G114" s="24">
        <v>0</v>
      </c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8"/>
      <c r="F115" s="23"/>
      <c r="G115" s="24">
        <v>0</v>
      </c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/>
      <c r="F116" s="23"/>
      <c r="G116" s="24">
        <v>0</v>
      </c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/>
      <c r="F117" s="23"/>
      <c r="G117" s="24">
        <v>0</v>
      </c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/>
      <c r="F118" s="23"/>
      <c r="G118" s="24">
        <v>0</v>
      </c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/>
      <c r="F119" s="23"/>
      <c r="G119" s="24">
        <v>0</v>
      </c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/>
      <c r="F120" s="23"/>
      <c r="G120" s="24">
        <v>0</v>
      </c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/>
      <c r="F121" s="23"/>
      <c r="G121" s="24">
        <v>0</v>
      </c>
      <c r="H121" s="23"/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76000</v>
      </c>
      <c r="E122" s="14">
        <f t="shared" si="2"/>
        <v>0</v>
      </c>
      <c r="F122" s="14">
        <f t="shared" si="2"/>
        <v>0</v>
      </c>
      <c r="G122" s="14">
        <f t="shared" si="2"/>
        <v>72000</v>
      </c>
      <c r="H122" s="14">
        <f t="shared" si="2"/>
        <v>0</v>
      </c>
      <c r="I122" s="14">
        <f t="shared" si="2"/>
        <v>72000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88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G55" sqref="G55:H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8" t="s">
        <v>188</v>
      </c>
      <c r="C1" s="188"/>
      <c r="D1" s="188"/>
      <c r="E1" s="188"/>
      <c r="F1" s="188"/>
      <c r="G1" s="188"/>
      <c r="H1" s="188"/>
      <c r="I1" s="188"/>
    </row>
    <row r="4" spans="1:9" ht="21.75" customHeight="1">
      <c r="A4" s="136" t="s">
        <v>121</v>
      </c>
      <c r="B4" s="136" t="s">
        <v>120</v>
      </c>
      <c r="C4" s="136" t="s">
        <v>119</v>
      </c>
      <c r="D4" s="142" t="s">
        <v>161</v>
      </c>
      <c r="E4" s="142" t="s">
        <v>162</v>
      </c>
      <c r="F4" s="139" t="s">
        <v>163</v>
      </c>
      <c r="G4" s="140"/>
      <c r="H4" s="141"/>
      <c r="I4" s="144" t="s">
        <v>165</v>
      </c>
    </row>
    <row r="5" spans="1:9" ht="15" customHeight="1">
      <c r="A5" s="137"/>
      <c r="B5" s="137"/>
      <c r="C5" s="137"/>
      <c r="D5" s="143"/>
      <c r="E5" s="143"/>
      <c r="F5" s="11" t="s">
        <v>151</v>
      </c>
      <c r="G5" s="105" t="s">
        <v>152</v>
      </c>
      <c r="H5" s="11" t="s">
        <v>153</v>
      </c>
      <c r="I5" s="145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8"/>
      <c r="F6" s="23"/>
      <c r="G6" s="24">
        <v>0</v>
      </c>
      <c r="H6" s="23">
        <v>0</v>
      </c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200000</v>
      </c>
      <c r="E7" s="8"/>
      <c r="F7" s="23"/>
      <c r="G7" s="24">
        <v>0</v>
      </c>
      <c r="H7" s="23">
        <v>0</v>
      </c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/>
      <c r="F8" s="23"/>
      <c r="G8" s="24">
        <v>0</v>
      </c>
      <c r="H8" s="23">
        <v>0</v>
      </c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8"/>
      <c r="F9" s="23"/>
      <c r="G9" s="24">
        <v>0</v>
      </c>
      <c r="H9" s="23">
        <v>0</v>
      </c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8"/>
      <c r="F10" s="23"/>
      <c r="G10" s="24">
        <v>0</v>
      </c>
      <c r="H10" s="23">
        <v>0</v>
      </c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8"/>
      <c r="F11" s="23"/>
      <c r="G11" s="24">
        <v>0</v>
      </c>
      <c r="H11" s="23">
        <v>0</v>
      </c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0</v>
      </c>
      <c r="E12" s="8"/>
      <c r="F12" s="23"/>
      <c r="G12" s="24">
        <v>0</v>
      </c>
      <c r="H12" s="23">
        <v>0</v>
      </c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/>
      <c r="F13" s="23"/>
      <c r="G13" s="24">
        <v>0</v>
      </c>
      <c r="H13" s="23">
        <v>0</v>
      </c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0</v>
      </c>
      <c r="E14" s="8"/>
      <c r="F14" s="23"/>
      <c r="G14" s="24">
        <v>0</v>
      </c>
      <c r="H14" s="23">
        <v>0</v>
      </c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8"/>
      <c r="F15" s="23"/>
      <c r="G15" s="24">
        <v>0</v>
      </c>
      <c r="H15" s="23">
        <v>0</v>
      </c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/>
      <c r="F16" s="23"/>
      <c r="G16" s="24">
        <v>0</v>
      </c>
      <c r="H16" s="23">
        <v>0</v>
      </c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/>
      <c r="F17" s="23"/>
      <c r="G17" s="24">
        <v>0</v>
      </c>
      <c r="H17" s="23">
        <v>0</v>
      </c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/>
      <c r="F18" s="23"/>
      <c r="G18" s="24">
        <v>0</v>
      </c>
      <c r="H18" s="23">
        <v>0</v>
      </c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/>
      <c r="F19" s="23"/>
      <c r="G19" s="24">
        <v>0</v>
      </c>
      <c r="H19" s="23">
        <v>0</v>
      </c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/>
      <c r="F20" s="23"/>
      <c r="G20" s="24">
        <v>0</v>
      </c>
      <c r="H20" s="23">
        <v>0</v>
      </c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/>
      <c r="F21" s="23"/>
      <c r="G21" s="24">
        <v>0</v>
      </c>
      <c r="H21" s="23">
        <v>0</v>
      </c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0</v>
      </c>
      <c r="E22" s="8"/>
      <c r="F22" s="23"/>
      <c r="G22" s="24">
        <v>0</v>
      </c>
      <c r="H22" s="23">
        <v>0</v>
      </c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/>
      <c r="F23" s="23"/>
      <c r="G23" s="24">
        <v>0</v>
      </c>
      <c r="H23" s="23">
        <v>0</v>
      </c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/>
      <c r="F24" s="23"/>
      <c r="G24" s="24">
        <v>0</v>
      </c>
      <c r="H24" s="23">
        <v>0</v>
      </c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/>
      <c r="F25" s="23"/>
      <c r="G25" s="24">
        <v>0</v>
      </c>
      <c r="H25" s="23">
        <v>0</v>
      </c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8"/>
      <c r="F26" s="23"/>
      <c r="G26" s="24">
        <v>0</v>
      </c>
      <c r="H26" s="23">
        <v>0</v>
      </c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0</v>
      </c>
      <c r="E27" s="8"/>
      <c r="F27" s="23"/>
      <c r="G27" s="24">
        <v>0</v>
      </c>
      <c r="H27" s="23">
        <v>0</v>
      </c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8"/>
      <c r="F28" s="23"/>
      <c r="G28" s="24">
        <v>0</v>
      </c>
      <c r="H28" s="23">
        <v>0</v>
      </c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0</v>
      </c>
      <c r="E29" s="28"/>
      <c r="F29" s="23"/>
      <c r="G29" s="24">
        <v>0</v>
      </c>
      <c r="H29" s="23">
        <v>0</v>
      </c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/>
      <c r="F30" s="23"/>
      <c r="G30" s="24">
        <v>0</v>
      </c>
      <c r="H30" s="23">
        <v>0</v>
      </c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/>
      <c r="F31" s="23"/>
      <c r="G31" s="24">
        <v>0</v>
      </c>
      <c r="H31" s="23">
        <v>0</v>
      </c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0</v>
      </c>
      <c r="E32" s="8"/>
      <c r="F32" s="23"/>
      <c r="G32" s="24">
        <v>0</v>
      </c>
      <c r="H32" s="23">
        <v>0</v>
      </c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/>
      <c r="F33" s="23"/>
      <c r="G33" s="24">
        <v>0</v>
      </c>
      <c r="H33" s="23">
        <v>0</v>
      </c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/>
      <c r="F34" s="23"/>
      <c r="G34" s="24">
        <v>0</v>
      </c>
      <c r="H34" s="23">
        <v>0</v>
      </c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8"/>
      <c r="F35" s="23"/>
      <c r="G35" s="24">
        <v>0</v>
      </c>
      <c r="H35" s="23">
        <v>0</v>
      </c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/>
      <c r="F36" s="23"/>
      <c r="G36" s="24">
        <v>0</v>
      </c>
      <c r="H36" s="23">
        <v>0</v>
      </c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0</v>
      </c>
      <c r="E37" s="8"/>
      <c r="F37" s="23"/>
      <c r="G37" s="24">
        <v>0</v>
      </c>
      <c r="H37" s="23">
        <v>0</v>
      </c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8"/>
      <c r="F38" s="23"/>
      <c r="G38" s="24">
        <v>0</v>
      </c>
      <c r="H38" s="23">
        <v>0</v>
      </c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/>
      <c r="F39" s="23"/>
      <c r="G39" s="24">
        <v>0</v>
      </c>
      <c r="H39" s="23">
        <v>0</v>
      </c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0</v>
      </c>
      <c r="E40" s="8"/>
      <c r="F40" s="23"/>
      <c r="G40" s="24">
        <v>0</v>
      </c>
      <c r="H40" s="23">
        <v>0</v>
      </c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8"/>
      <c r="F41" s="23"/>
      <c r="G41" s="24">
        <v>0</v>
      </c>
      <c r="H41" s="23">
        <v>0</v>
      </c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/>
      <c r="F42" s="23"/>
      <c r="G42" s="24">
        <v>0</v>
      </c>
      <c r="H42" s="23">
        <v>0</v>
      </c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/>
      <c r="F43" s="23"/>
      <c r="G43" s="24">
        <v>0</v>
      </c>
      <c r="H43" s="23">
        <v>0</v>
      </c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/>
      <c r="F44" s="23"/>
      <c r="G44" s="24">
        <v>0</v>
      </c>
      <c r="H44" s="23">
        <v>0</v>
      </c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/>
      <c r="F45" s="23"/>
      <c r="G45" s="24">
        <v>0</v>
      </c>
      <c r="H45" s="23">
        <v>0</v>
      </c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/>
      <c r="F46" s="23"/>
      <c r="G46" s="24">
        <v>0</v>
      </c>
      <c r="H46" s="23">
        <v>0</v>
      </c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/>
      <c r="F47" s="23"/>
      <c r="G47" s="24">
        <v>0</v>
      </c>
      <c r="H47" s="23">
        <v>0</v>
      </c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/>
      <c r="F48" s="23"/>
      <c r="G48" s="24">
        <v>0</v>
      </c>
      <c r="H48" s="23">
        <v>0</v>
      </c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/>
      <c r="F49" s="23"/>
      <c r="G49" s="24">
        <v>0</v>
      </c>
      <c r="H49" s="23">
        <v>0</v>
      </c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/>
      <c r="F50" s="23"/>
      <c r="G50" s="24">
        <v>0</v>
      </c>
      <c r="H50" s="23">
        <v>0</v>
      </c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/>
      <c r="F51" s="23"/>
      <c r="G51" s="24">
        <v>0</v>
      </c>
      <c r="H51" s="23">
        <v>0</v>
      </c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/>
      <c r="F52" s="23"/>
      <c r="G52" s="24">
        <v>0</v>
      </c>
      <c r="H52" s="23">
        <v>0</v>
      </c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/>
      <c r="F53" s="23"/>
      <c r="G53" s="24">
        <v>0</v>
      </c>
      <c r="H53" s="23">
        <v>0</v>
      </c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/>
      <c r="F54" s="23"/>
      <c r="G54" s="24">
        <v>0</v>
      </c>
      <c r="H54" s="23">
        <v>0</v>
      </c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/>
      <c r="F55" s="23"/>
      <c r="G55" s="24">
        <v>0</v>
      </c>
      <c r="H55" s="23">
        <v>0</v>
      </c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/>
      <c r="F56" s="23"/>
      <c r="G56" s="24">
        <v>0</v>
      </c>
      <c r="H56" s="23">
        <v>0</v>
      </c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/>
      <c r="F57" s="23"/>
      <c r="G57" s="24">
        <v>0</v>
      </c>
      <c r="H57" s="23">
        <v>0</v>
      </c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/>
      <c r="F58" s="23"/>
      <c r="G58" s="24">
        <v>0</v>
      </c>
      <c r="H58" s="23">
        <v>0</v>
      </c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/>
      <c r="F59" s="23"/>
      <c r="G59" s="24">
        <v>0</v>
      </c>
      <c r="H59" s="23">
        <v>0</v>
      </c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/>
      <c r="F60" s="23"/>
      <c r="G60" s="24">
        <v>0</v>
      </c>
      <c r="H60" s="23">
        <v>0</v>
      </c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/>
      <c r="F61" s="23"/>
      <c r="G61" s="24">
        <v>0</v>
      </c>
      <c r="H61" s="23">
        <v>0</v>
      </c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/>
      <c r="F62" s="23"/>
      <c r="G62" s="24">
        <v>0</v>
      </c>
      <c r="H62" s="23">
        <v>0</v>
      </c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/>
      <c r="F63" s="23"/>
      <c r="G63" s="24">
        <v>0</v>
      </c>
      <c r="H63" s="23">
        <v>0</v>
      </c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/>
      <c r="F64" s="23"/>
      <c r="G64" s="24">
        <v>0</v>
      </c>
      <c r="H64" s="23">
        <v>0</v>
      </c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/>
      <c r="F65" s="23"/>
      <c r="G65" s="24">
        <v>0</v>
      </c>
      <c r="H65" s="23">
        <v>0</v>
      </c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/>
      <c r="F66" s="23"/>
      <c r="G66" s="24">
        <v>0</v>
      </c>
      <c r="H66" s="23">
        <v>0</v>
      </c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/>
      <c r="F67" s="23"/>
      <c r="G67" s="24">
        <v>0</v>
      </c>
      <c r="H67" s="23">
        <v>0</v>
      </c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/>
      <c r="F68" s="23"/>
      <c r="G68" s="24">
        <v>0</v>
      </c>
      <c r="H68" s="23">
        <v>0</v>
      </c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/>
      <c r="F69" s="23"/>
      <c r="G69" s="24">
        <v>0</v>
      </c>
      <c r="H69" s="23">
        <v>0</v>
      </c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/>
      <c r="F70" s="23"/>
      <c r="G70" s="24">
        <v>0</v>
      </c>
      <c r="H70" s="23">
        <v>0</v>
      </c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/>
      <c r="F71" s="23"/>
      <c r="G71" s="24">
        <v>0</v>
      </c>
      <c r="H71" s="23">
        <v>0</v>
      </c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/>
      <c r="F72" s="23"/>
      <c r="G72" s="24">
        <v>0</v>
      </c>
      <c r="H72" s="23">
        <v>0</v>
      </c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/>
      <c r="F73" s="23"/>
      <c r="G73" s="24">
        <v>0</v>
      </c>
      <c r="H73" s="23">
        <v>0</v>
      </c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/>
      <c r="F74" s="23"/>
      <c r="G74" s="24">
        <v>0</v>
      </c>
      <c r="H74" s="23">
        <v>0</v>
      </c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/>
      <c r="F75" s="23"/>
      <c r="G75" s="24">
        <v>0</v>
      </c>
      <c r="H75" s="23">
        <v>0</v>
      </c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/>
      <c r="F76" s="23"/>
      <c r="G76" s="24">
        <v>0</v>
      </c>
      <c r="H76" s="23">
        <v>0</v>
      </c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/>
      <c r="F77" s="23"/>
      <c r="G77" s="24">
        <v>0</v>
      </c>
      <c r="H77" s="23">
        <v>0</v>
      </c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/>
      <c r="F78" s="23"/>
      <c r="G78" s="24">
        <v>0</v>
      </c>
      <c r="H78" s="23">
        <v>0</v>
      </c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/>
      <c r="F79" s="23"/>
      <c r="G79" s="24">
        <v>0</v>
      </c>
      <c r="H79" s="23">
        <v>0</v>
      </c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8"/>
      <c r="F80" s="23"/>
      <c r="G80" s="24">
        <v>0</v>
      </c>
      <c r="H80" s="23">
        <v>0</v>
      </c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/>
      <c r="F81" s="23"/>
      <c r="G81" s="24">
        <v>0</v>
      </c>
      <c r="H81" s="23">
        <v>0</v>
      </c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/>
      <c r="F82" s="23"/>
      <c r="G82" s="24">
        <v>0</v>
      </c>
      <c r="H82" s="23">
        <v>0</v>
      </c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/>
      <c r="F83" s="23"/>
      <c r="G83" s="24">
        <v>0</v>
      </c>
      <c r="H83" s="23">
        <v>0</v>
      </c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/>
      <c r="F84" s="23"/>
      <c r="G84" s="24">
        <v>0</v>
      </c>
      <c r="H84" s="23">
        <v>0</v>
      </c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/>
      <c r="F85" s="23"/>
      <c r="G85" s="24">
        <v>0</v>
      </c>
      <c r="H85" s="23">
        <v>0</v>
      </c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/>
      <c r="F86" s="23"/>
      <c r="G86" s="24">
        <v>0</v>
      </c>
      <c r="H86" s="23">
        <v>0</v>
      </c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/>
      <c r="F87" s="23"/>
      <c r="G87" s="24">
        <v>0</v>
      </c>
      <c r="H87" s="23">
        <v>0</v>
      </c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0</v>
      </c>
      <c r="E88" s="8"/>
      <c r="F88" s="23"/>
      <c r="G88" s="24">
        <v>0</v>
      </c>
      <c r="H88" s="23">
        <v>0</v>
      </c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/>
      <c r="F89" s="23"/>
      <c r="G89" s="24">
        <v>0</v>
      </c>
      <c r="H89" s="23">
        <v>0</v>
      </c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/>
      <c r="F90" s="23"/>
      <c r="G90" s="24">
        <v>0</v>
      </c>
      <c r="H90" s="23">
        <v>0</v>
      </c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/>
      <c r="F91" s="23"/>
      <c r="G91" s="24">
        <v>0</v>
      </c>
      <c r="H91" s="23">
        <v>0</v>
      </c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/>
      <c r="F92" s="23"/>
      <c r="G92" s="24">
        <v>0</v>
      </c>
      <c r="H92" s="23">
        <v>0</v>
      </c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/>
      <c r="F93" s="23"/>
      <c r="G93" s="24">
        <v>0</v>
      </c>
      <c r="H93" s="23">
        <v>0</v>
      </c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/>
      <c r="F94" s="23"/>
      <c r="G94" s="24">
        <v>0</v>
      </c>
      <c r="H94" s="23">
        <v>0</v>
      </c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/>
      <c r="F95" s="23"/>
      <c r="G95" s="24">
        <v>0</v>
      </c>
      <c r="H95" s="23">
        <v>0</v>
      </c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/>
      <c r="F96" s="23"/>
      <c r="G96" s="24">
        <v>0</v>
      </c>
      <c r="H96" s="23">
        <v>0</v>
      </c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/>
      <c r="F97" s="23"/>
      <c r="G97" s="24">
        <v>0</v>
      </c>
      <c r="H97" s="23">
        <v>0</v>
      </c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/>
      <c r="F98" s="23"/>
      <c r="G98" s="24">
        <v>0</v>
      </c>
      <c r="H98" s="23">
        <v>0</v>
      </c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/>
      <c r="F99" s="23"/>
      <c r="G99" s="24">
        <v>0</v>
      </c>
      <c r="H99" s="23">
        <v>0</v>
      </c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/>
      <c r="F100" s="23"/>
      <c r="G100" s="24">
        <v>0</v>
      </c>
      <c r="H100" s="23">
        <v>0</v>
      </c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/>
      <c r="F101" s="23"/>
      <c r="G101" s="24">
        <v>0</v>
      </c>
      <c r="H101" s="23">
        <v>0</v>
      </c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/>
      <c r="F102" s="23"/>
      <c r="G102" s="24">
        <v>0</v>
      </c>
      <c r="H102" s="23">
        <v>0</v>
      </c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/>
      <c r="F103" s="23"/>
      <c r="G103" s="24">
        <v>0</v>
      </c>
      <c r="H103" s="23">
        <v>0</v>
      </c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/>
      <c r="F104" s="23"/>
      <c r="G104" s="24">
        <v>0</v>
      </c>
      <c r="H104" s="23">
        <v>0</v>
      </c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/>
      <c r="F105" s="23"/>
      <c r="G105" s="24">
        <v>0</v>
      </c>
      <c r="H105" s="23">
        <v>0</v>
      </c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/>
      <c r="F106" s="23"/>
      <c r="G106" s="24">
        <v>0</v>
      </c>
      <c r="H106" s="23">
        <v>0</v>
      </c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/>
      <c r="F107" s="23"/>
      <c r="G107" s="24">
        <v>0</v>
      </c>
      <c r="H107" s="23">
        <v>0</v>
      </c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/>
      <c r="F108" s="23"/>
      <c r="G108" s="24">
        <v>0</v>
      </c>
      <c r="H108" s="23">
        <v>0</v>
      </c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/>
      <c r="F109" s="23"/>
      <c r="G109" s="24">
        <v>0</v>
      </c>
      <c r="H109" s="23">
        <v>0</v>
      </c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/>
      <c r="F110" s="23"/>
      <c r="G110" s="24">
        <v>0</v>
      </c>
      <c r="H110" s="23">
        <v>0</v>
      </c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/>
      <c r="F111" s="23"/>
      <c r="G111" s="24">
        <v>0</v>
      </c>
      <c r="H111" s="23">
        <v>0</v>
      </c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/>
      <c r="F112" s="23"/>
      <c r="G112" s="24">
        <v>0</v>
      </c>
      <c r="H112" s="23">
        <v>0</v>
      </c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/>
      <c r="F113" s="23"/>
      <c r="G113" s="24">
        <v>0</v>
      </c>
      <c r="H113" s="23">
        <v>0</v>
      </c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/>
      <c r="F114" s="23"/>
      <c r="G114" s="24">
        <v>0</v>
      </c>
      <c r="H114" s="23">
        <v>0</v>
      </c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8"/>
      <c r="F115" s="23"/>
      <c r="G115" s="24">
        <v>0</v>
      </c>
      <c r="H115" s="23">
        <v>0</v>
      </c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/>
      <c r="F116" s="23"/>
      <c r="G116" s="24">
        <v>0</v>
      </c>
      <c r="H116" s="23">
        <v>0</v>
      </c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/>
      <c r="F117" s="23"/>
      <c r="G117" s="24">
        <v>0</v>
      </c>
      <c r="H117" s="23">
        <v>0</v>
      </c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/>
      <c r="F118" s="23"/>
      <c r="G118" s="24">
        <v>0</v>
      </c>
      <c r="H118" s="23">
        <v>0</v>
      </c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/>
      <c r="F119" s="23"/>
      <c r="G119" s="24">
        <v>0</v>
      </c>
      <c r="H119" s="23">
        <v>0</v>
      </c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/>
      <c r="F120" s="23"/>
      <c r="G120" s="24">
        <v>0</v>
      </c>
      <c r="H120" s="23">
        <v>0</v>
      </c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/>
      <c r="F121" s="23"/>
      <c r="G121" s="24">
        <v>0</v>
      </c>
      <c r="H121" s="23">
        <v>0</v>
      </c>
      <c r="I121" s="23">
        <f t="shared" si="1"/>
        <v>0</v>
      </c>
    </row>
    <row r="122" spans="1:9" s="22" customFormat="1" ht="28.5" customHeight="1" thickBot="1">
      <c r="A122" s="132" t="s">
        <v>0</v>
      </c>
      <c r="B122" s="133"/>
      <c r="C122" s="134"/>
      <c r="D122" s="14">
        <f aca="true" t="shared" si="2" ref="D122:I122">SUM(D6:D121)</f>
        <v>200000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6" sqref="H56:H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35" t="s">
        <v>178</v>
      </c>
      <c r="D1" s="135"/>
      <c r="E1" s="135"/>
      <c r="F1" s="135"/>
      <c r="G1" s="135"/>
      <c r="H1" s="135"/>
      <c r="I1" s="135"/>
    </row>
    <row r="3" ht="14.25">
      <c r="G3" s="13" t="s">
        <v>166</v>
      </c>
    </row>
    <row r="4" ht="15" thickBot="1"/>
    <row r="5" spans="1:9" ht="42.75" customHeight="1" thickBot="1">
      <c r="A5" s="136" t="s">
        <v>121</v>
      </c>
      <c r="B5" s="136" t="s">
        <v>120</v>
      </c>
      <c r="C5" s="136" t="s">
        <v>119</v>
      </c>
      <c r="D5" s="129" t="s">
        <v>167</v>
      </c>
      <c r="E5" s="130" t="s">
        <v>162</v>
      </c>
      <c r="F5" s="131" t="s">
        <v>163</v>
      </c>
      <c r="G5" s="131"/>
      <c r="H5" s="131"/>
      <c r="I5" s="130" t="s">
        <v>165</v>
      </c>
    </row>
    <row r="6" spans="1:9" ht="42.75" customHeight="1" thickBot="1">
      <c r="A6" s="137"/>
      <c r="B6" s="137"/>
      <c r="C6" s="137"/>
      <c r="D6" s="129"/>
      <c r="E6" s="130"/>
      <c r="F6" s="100" t="s">
        <v>151</v>
      </c>
      <c r="G6" s="100" t="s">
        <v>152</v>
      </c>
      <c r="H6" s="100" t="s">
        <v>153</v>
      </c>
      <c r="I6" s="130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9880</v>
      </c>
      <c r="E8" s="15">
        <v>0</v>
      </c>
      <c r="F8" s="15">
        <v>0</v>
      </c>
      <c r="G8" s="17">
        <v>0</v>
      </c>
      <c r="H8" s="15">
        <v>9120</v>
      </c>
      <c r="I8" s="15">
        <f aca="true" t="shared" si="0" ref="I8:I71">F8+G8+H8+E8</f>
        <v>9120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6460</v>
      </c>
      <c r="E13" s="15">
        <v>0</v>
      </c>
      <c r="F13" s="15">
        <v>0</v>
      </c>
      <c r="G13" s="17">
        <v>0</v>
      </c>
      <c r="H13" s="15">
        <v>6080</v>
      </c>
      <c r="I13" s="15">
        <f t="shared" si="0"/>
        <v>6080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203300</v>
      </c>
      <c r="E15" s="15">
        <v>0</v>
      </c>
      <c r="F15" s="15">
        <v>0</v>
      </c>
      <c r="G15" s="17">
        <v>0</v>
      </c>
      <c r="H15" s="15">
        <v>192280</v>
      </c>
      <c r="I15" s="15">
        <f t="shared" si="0"/>
        <v>192280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7220</v>
      </c>
      <c r="E16" s="15">
        <v>0</v>
      </c>
      <c r="F16" s="15">
        <v>0</v>
      </c>
      <c r="G16" s="17">
        <v>0</v>
      </c>
      <c r="H16" s="15">
        <v>6840</v>
      </c>
      <c r="I16" s="15">
        <f t="shared" si="0"/>
        <v>6840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9880</v>
      </c>
      <c r="E19" s="15">
        <v>0</v>
      </c>
      <c r="F19" s="15">
        <v>0</v>
      </c>
      <c r="G19" s="17">
        <v>0</v>
      </c>
      <c r="H19" s="15">
        <v>9880</v>
      </c>
      <c r="I19" s="15">
        <f t="shared" si="0"/>
        <v>9880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32680</v>
      </c>
      <c r="E20" s="15">
        <v>0</v>
      </c>
      <c r="F20" s="15">
        <v>0</v>
      </c>
      <c r="G20" s="17">
        <v>20140</v>
      </c>
      <c r="H20" s="15">
        <v>9500</v>
      </c>
      <c r="I20" s="15">
        <f t="shared" si="0"/>
        <v>29640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22040</v>
      </c>
      <c r="E23" s="15">
        <v>0</v>
      </c>
      <c r="F23" s="15">
        <v>0</v>
      </c>
      <c r="G23" s="17">
        <v>14060</v>
      </c>
      <c r="H23" s="15">
        <v>6840</v>
      </c>
      <c r="I23" s="15">
        <f t="shared" si="0"/>
        <v>20900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7980</v>
      </c>
      <c r="E26" s="15">
        <v>0</v>
      </c>
      <c r="F26" s="15">
        <v>0</v>
      </c>
      <c r="G26" s="17">
        <v>0</v>
      </c>
      <c r="H26" s="15">
        <v>7600</v>
      </c>
      <c r="I26" s="15">
        <f t="shared" si="0"/>
        <v>7600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12160</v>
      </c>
      <c r="E27" s="15">
        <v>0</v>
      </c>
      <c r="F27" s="15">
        <v>0</v>
      </c>
      <c r="G27" s="17">
        <v>0</v>
      </c>
      <c r="H27" s="15">
        <v>11400</v>
      </c>
      <c r="I27" s="15">
        <f t="shared" si="0"/>
        <v>11400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17100</v>
      </c>
      <c r="E28" s="15">
        <v>0</v>
      </c>
      <c r="F28" s="15">
        <v>0</v>
      </c>
      <c r="G28" s="17">
        <v>0</v>
      </c>
      <c r="H28" s="15">
        <v>15960</v>
      </c>
      <c r="I28" s="15">
        <f t="shared" si="0"/>
        <v>15960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7">
        <v>0</v>
      </c>
      <c r="H29" s="15">
        <v>0</v>
      </c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17100</v>
      </c>
      <c r="E31" s="15">
        <v>0</v>
      </c>
      <c r="F31" s="15">
        <v>0</v>
      </c>
      <c r="G31" s="17">
        <v>0</v>
      </c>
      <c r="H31" s="15">
        <v>15960</v>
      </c>
      <c r="I31" s="15">
        <f t="shared" si="0"/>
        <v>15960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22420</v>
      </c>
      <c r="E34" s="15">
        <v>0</v>
      </c>
      <c r="F34" s="15">
        <v>0</v>
      </c>
      <c r="G34" s="17">
        <v>0</v>
      </c>
      <c r="H34" s="15">
        <v>21280</v>
      </c>
      <c r="I34" s="15">
        <f t="shared" si="0"/>
        <v>21280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7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37620</v>
      </c>
      <c r="E37" s="15">
        <v>0</v>
      </c>
      <c r="F37" s="15">
        <v>0</v>
      </c>
      <c r="G37" s="17">
        <v>25840</v>
      </c>
      <c r="H37" s="15">
        <v>10260</v>
      </c>
      <c r="I37" s="15">
        <f t="shared" si="0"/>
        <v>36100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>
        <v>0</v>
      </c>
      <c r="F38" s="15">
        <v>0</v>
      </c>
      <c r="G38" s="17">
        <v>0</v>
      </c>
      <c r="H38" s="15">
        <v>0</v>
      </c>
      <c r="I38" s="15">
        <f t="shared" si="0"/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7220</v>
      </c>
      <c r="E40" s="15">
        <v>0</v>
      </c>
      <c r="F40" s="15">
        <v>0</v>
      </c>
      <c r="G40" s="17">
        <v>0</v>
      </c>
      <c r="H40" s="15">
        <v>6840</v>
      </c>
      <c r="I40" s="15">
        <f t="shared" si="0"/>
        <v>6840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9500</v>
      </c>
      <c r="E41" s="15">
        <v>0</v>
      </c>
      <c r="F41" s="15">
        <v>0</v>
      </c>
      <c r="G41" s="17">
        <v>0</v>
      </c>
      <c r="H41" s="15">
        <v>9120</v>
      </c>
      <c r="I41" s="15">
        <f t="shared" si="0"/>
        <v>9120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56240</v>
      </c>
      <c r="E42" s="15">
        <v>0</v>
      </c>
      <c r="F42" s="15">
        <v>0</v>
      </c>
      <c r="G42" s="17">
        <v>0</v>
      </c>
      <c r="H42" s="15">
        <v>51680</v>
      </c>
      <c r="I42" s="15">
        <f t="shared" si="0"/>
        <v>51680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40660</v>
      </c>
      <c r="E43" s="15">
        <v>0</v>
      </c>
      <c r="F43" s="15">
        <v>0</v>
      </c>
      <c r="G43" s="17">
        <v>0</v>
      </c>
      <c r="H43" s="15">
        <v>38380</v>
      </c>
      <c r="I43" s="15">
        <f t="shared" si="0"/>
        <v>38380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31920</v>
      </c>
      <c r="E45" s="15">
        <v>0</v>
      </c>
      <c r="F45" s="15">
        <v>0</v>
      </c>
      <c r="G45" s="17">
        <v>20140</v>
      </c>
      <c r="H45" s="15">
        <v>9880</v>
      </c>
      <c r="I45" s="15">
        <f t="shared" si="0"/>
        <v>30020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7">
        <v>0</v>
      </c>
      <c r="H46" s="15">
        <v>0</v>
      </c>
      <c r="I46" s="15">
        <f t="shared" si="0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18240</v>
      </c>
      <c r="E47" s="15">
        <v>0</v>
      </c>
      <c r="F47" s="15">
        <v>0</v>
      </c>
      <c r="G47" s="17">
        <v>6460</v>
      </c>
      <c r="H47" s="15">
        <v>9120</v>
      </c>
      <c r="I47" s="15">
        <f t="shared" si="0"/>
        <v>15580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35720</v>
      </c>
      <c r="E51" s="15">
        <v>0</v>
      </c>
      <c r="F51" s="15">
        <v>0</v>
      </c>
      <c r="G51" s="17">
        <v>0</v>
      </c>
      <c r="H51" s="15">
        <v>32300</v>
      </c>
      <c r="I51" s="15">
        <f t="shared" si="0"/>
        <v>32300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28880</v>
      </c>
      <c r="E60" s="15">
        <v>0</v>
      </c>
      <c r="F60" s="15">
        <v>0</v>
      </c>
      <c r="G60" s="17">
        <v>0</v>
      </c>
      <c r="H60" s="15">
        <v>27360</v>
      </c>
      <c r="I60" s="15">
        <f t="shared" si="0"/>
        <v>27360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7">
        <v>0</v>
      </c>
      <c r="H66" s="15">
        <v>0</v>
      </c>
      <c r="I66" s="15">
        <f t="shared" si="0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F72+G72+H72+E72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15200</v>
      </c>
      <c r="E74" s="15">
        <v>0</v>
      </c>
      <c r="F74" s="15">
        <v>0</v>
      </c>
      <c r="G74" s="17">
        <v>0</v>
      </c>
      <c r="H74" s="15">
        <v>14440</v>
      </c>
      <c r="I74" s="15">
        <f t="shared" si="1"/>
        <v>14440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>
        <v>0</v>
      </c>
      <c r="F77" s="15">
        <v>0</v>
      </c>
      <c r="G77" s="17">
        <v>0</v>
      </c>
      <c r="H77" s="15">
        <v>0</v>
      </c>
      <c r="I77" s="15">
        <f t="shared" si="1"/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19380</v>
      </c>
      <c r="E78" s="15">
        <v>0</v>
      </c>
      <c r="F78" s="15">
        <v>0</v>
      </c>
      <c r="G78" s="17">
        <v>12160</v>
      </c>
      <c r="H78" s="15">
        <v>6840</v>
      </c>
      <c r="I78" s="15">
        <f t="shared" si="1"/>
        <v>19000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4940</v>
      </c>
      <c r="E80" s="15">
        <v>0</v>
      </c>
      <c r="F80" s="15">
        <v>0</v>
      </c>
      <c r="G80" s="17">
        <v>2280</v>
      </c>
      <c r="H80" s="15">
        <v>2660</v>
      </c>
      <c r="I80" s="15">
        <f t="shared" si="1"/>
        <v>4940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>
        <v>0</v>
      </c>
      <c r="F86" s="15">
        <v>0</v>
      </c>
      <c r="G86" s="17">
        <v>0</v>
      </c>
      <c r="H86" s="15">
        <v>0</v>
      </c>
      <c r="I86" s="15">
        <f t="shared" si="1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4940</v>
      </c>
      <c r="E87" s="15">
        <v>0</v>
      </c>
      <c r="F87" s="15">
        <v>0</v>
      </c>
      <c r="G87" s="17">
        <v>3040</v>
      </c>
      <c r="H87" s="15">
        <v>1520</v>
      </c>
      <c r="I87" s="15">
        <f t="shared" si="1"/>
        <v>4560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17100</v>
      </c>
      <c r="E93" s="15">
        <v>0</v>
      </c>
      <c r="F93" s="15">
        <v>0</v>
      </c>
      <c r="G93" s="17">
        <v>10640</v>
      </c>
      <c r="H93" s="15">
        <v>5320</v>
      </c>
      <c r="I93" s="15">
        <f t="shared" si="1"/>
        <v>15960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17480</v>
      </c>
      <c r="E101" s="15">
        <v>0</v>
      </c>
      <c r="F101" s="15">
        <v>0</v>
      </c>
      <c r="G101" s="17">
        <v>0</v>
      </c>
      <c r="H101" s="15">
        <v>16340</v>
      </c>
      <c r="I101" s="15">
        <f t="shared" si="1"/>
        <v>16340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14440</v>
      </c>
      <c r="E102" s="15">
        <v>0</v>
      </c>
      <c r="F102" s="15">
        <v>0</v>
      </c>
      <c r="G102" s="17">
        <v>9120</v>
      </c>
      <c r="H102" s="15">
        <v>4180</v>
      </c>
      <c r="I102" s="15">
        <f t="shared" si="1"/>
        <v>13300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15580</v>
      </c>
      <c r="E107" s="15">
        <v>0</v>
      </c>
      <c r="F107" s="15">
        <v>0</v>
      </c>
      <c r="G107" s="17">
        <v>0</v>
      </c>
      <c r="H107" s="15">
        <v>12160</v>
      </c>
      <c r="I107" s="15">
        <f t="shared" si="1"/>
        <v>12160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24700</v>
      </c>
      <c r="E108" s="15">
        <v>0</v>
      </c>
      <c r="F108" s="15">
        <v>0</v>
      </c>
      <c r="G108" s="17">
        <v>0</v>
      </c>
      <c r="H108" s="15">
        <v>22800</v>
      </c>
      <c r="I108" s="15">
        <f t="shared" si="1"/>
        <v>22800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19760</v>
      </c>
      <c r="E110" s="15">
        <v>0</v>
      </c>
      <c r="F110" s="15">
        <v>0</v>
      </c>
      <c r="G110" s="17">
        <v>12540</v>
      </c>
      <c r="H110" s="15">
        <v>6080</v>
      </c>
      <c r="I110" s="15">
        <f t="shared" si="1"/>
        <v>18620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2280</v>
      </c>
      <c r="E118" s="15">
        <v>0</v>
      </c>
      <c r="F118" s="15">
        <v>0</v>
      </c>
      <c r="G118" s="17">
        <v>0</v>
      </c>
      <c r="H118" s="15">
        <v>2280</v>
      </c>
      <c r="I118" s="15">
        <f t="shared" si="1"/>
        <v>2280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3420</v>
      </c>
      <c r="E119" s="15">
        <v>0</v>
      </c>
      <c r="F119" s="15">
        <v>0</v>
      </c>
      <c r="G119" s="17">
        <v>0</v>
      </c>
      <c r="H119" s="15">
        <v>3420</v>
      </c>
      <c r="I119" s="15">
        <f t="shared" si="1"/>
        <v>3420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9" s="22" customFormat="1" ht="36.75" customHeight="1" thickBot="1">
      <c r="A123" s="132" t="s">
        <v>0</v>
      </c>
      <c r="B123" s="133"/>
      <c r="C123" s="134"/>
      <c r="D123" s="14">
        <f aca="true" t="shared" si="2" ref="D123:I123">SUM(D7:D122)</f>
        <v>793440</v>
      </c>
      <c r="E123" s="14">
        <f t="shared" si="2"/>
        <v>0</v>
      </c>
      <c r="F123" s="14">
        <f t="shared" si="2"/>
        <v>0</v>
      </c>
      <c r="G123" s="14">
        <f t="shared" si="2"/>
        <v>136420</v>
      </c>
      <c r="H123" s="14">
        <f t="shared" si="2"/>
        <v>605720</v>
      </c>
      <c r="I123" s="14">
        <f t="shared" si="2"/>
        <v>742140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35" t="s">
        <v>179</v>
      </c>
      <c r="D1" s="135"/>
      <c r="E1" s="135"/>
      <c r="F1" s="135"/>
      <c r="G1" s="135"/>
      <c r="H1" s="135"/>
      <c r="I1" s="135"/>
    </row>
    <row r="3" ht="14.25">
      <c r="G3" s="13" t="s">
        <v>166</v>
      </c>
    </row>
    <row r="4" ht="15" thickBot="1"/>
    <row r="5" spans="1:9" ht="42.75" customHeight="1" thickBot="1">
      <c r="A5" s="136" t="s">
        <v>121</v>
      </c>
      <c r="B5" s="136" t="s">
        <v>120</v>
      </c>
      <c r="C5" s="136" t="s">
        <v>119</v>
      </c>
      <c r="D5" s="129" t="s">
        <v>167</v>
      </c>
      <c r="E5" s="130" t="s">
        <v>162</v>
      </c>
      <c r="F5" s="131" t="s">
        <v>163</v>
      </c>
      <c r="G5" s="131"/>
      <c r="H5" s="131"/>
      <c r="I5" s="130" t="s">
        <v>165</v>
      </c>
    </row>
    <row r="6" spans="1:9" ht="42.75" customHeight="1" thickBot="1">
      <c r="A6" s="137"/>
      <c r="B6" s="137"/>
      <c r="C6" s="137"/>
      <c r="D6" s="129"/>
      <c r="E6" s="130"/>
      <c r="F6" s="100" t="s">
        <v>151</v>
      </c>
      <c r="G6" s="100" t="s">
        <v>152</v>
      </c>
      <c r="H6" s="100" t="s">
        <v>153</v>
      </c>
      <c r="I6" s="130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f aca="true" t="shared" si="0" ref="I7:I38"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 t="shared" si="0"/>
        <v>0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50000</v>
      </c>
      <c r="E23" s="15">
        <v>0</v>
      </c>
      <c r="F23" s="15">
        <v>0</v>
      </c>
      <c r="G23" s="15">
        <v>0</v>
      </c>
      <c r="H23" s="15">
        <v>50000</v>
      </c>
      <c r="I23" s="15">
        <f t="shared" si="0"/>
        <v>50000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128352</v>
      </c>
      <c r="E34" s="15">
        <v>0</v>
      </c>
      <c r="F34" s="15">
        <v>0</v>
      </c>
      <c r="G34" s="15">
        <v>0</v>
      </c>
      <c r="H34" s="15">
        <v>128352</v>
      </c>
      <c r="I34" s="15">
        <f t="shared" si="0"/>
        <v>128352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 t="shared" si="0"/>
        <v>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f t="shared" si="0"/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aca="true" t="shared" si="1" ref="I39:I70">F39+G39+H39+E39</f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 t="shared" si="1"/>
        <v>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 t="shared" si="1"/>
        <v>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 t="shared" si="1"/>
        <v>0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f t="shared" si="1"/>
        <v>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f t="shared" si="1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si="1"/>
        <v>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 t="shared" si="1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f t="shared" si="1"/>
        <v>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f t="shared" si="1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f t="shared" si="1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f t="shared" si="1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f t="shared" si="1"/>
        <v>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f t="shared" si="1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f t="shared" si="1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f t="shared" si="1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f t="shared" si="1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f t="shared" si="1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f t="shared" si="1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f t="shared" si="1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f t="shared" si="1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f t="shared" si="1"/>
        <v>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f t="shared" si="1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f t="shared" si="1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 t="shared" si="1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f t="shared" si="1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 t="shared" si="1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f t="shared" si="1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 t="shared" si="1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f t="shared" si="1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f t="shared" si="1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f t="shared" si="1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f aca="true" t="shared" si="2" ref="I71:I102">F71+G71+H71+E71</f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f t="shared" si="2"/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 t="shared" si="2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f t="shared" si="2"/>
        <v>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f t="shared" si="2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f t="shared" si="2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f t="shared" si="2"/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f t="shared" si="2"/>
        <v>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f t="shared" si="2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f t="shared" si="2"/>
        <v>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f t="shared" si="2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f t="shared" si="2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f t="shared" si="2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f t="shared" si="2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f t="shared" si="2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f t="shared" si="2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f t="shared" si="2"/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f t="shared" si="2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 t="shared" si="2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f t="shared" si="2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f t="shared" si="2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f t="shared" si="2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f t="shared" si="2"/>
        <v>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f t="shared" si="2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f t="shared" si="2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f t="shared" si="2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f t="shared" si="2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f t="shared" si="2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f t="shared" si="2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f t="shared" si="2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f t="shared" si="2"/>
        <v>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f t="shared" si="2"/>
        <v>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f aca="true" t="shared" si="3" ref="I103:I122">F103+G103+H103+E103</f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f t="shared" si="3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f t="shared" si="3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f t="shared" si="3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f t="shared" si="3"/>
        <v>0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3"/>
        <v>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f t="shared" si="3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f t="shared" si="3"/>
        <v>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f t="shared" si="3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f t="shared" si="3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f t="shared" si="3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f t="shared" si="3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f t="shared" si="3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f t="shared" si="3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f t="shared" si="3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f t="shared" si="3"/>
        <v>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f t="shared" si="3"/>
        <v>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f t="shared" si="3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f t="shared" si="3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f t="shared" si="3"/>
        <v>0</v>
      </c>
    </row>
    <row r="123" spans="1:9" s="22" customFormat="1" ht="36.75" customHeight="1" thickBot="1">
      <c r="A123" s="132" t="s">
        <v>0</v>
      </c>
      <c r="B123" s="133"/>
      <c r="C123" s="134"/>
      <c r="D123" s="14">
        <f aca="true" t="shared" si="4" ref="D123:I123">SUM(D7:D122)</f>
        <v>178352</v>
      </c>
      <c r="E123" s="14">
        <f t="shared" si="4"/>
        <v>0</v>
      </c>
      <c r="F123" s="14">
        <f t="shared" si="4"/>
        <v>0</v>
      </c>
      <c r="G123" s="14">
        <f t="shared" si="4"/>
        <v>0</v>
      </c>
      <c r="H123" s="14">
        <f t="shared" si="4"/>
        <v>178352</v>
      </c>
      <c r="I123" s="14">
        <f t="shared" si="4"/>
        <v>178352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6"/>
  <sheetViews>
    <sheetView view="pageBreakPreview" zoomScaleSheetLayoutView="100" zoomScalePageLayoutView="0" workbookViewId="0" topLeftCell="A1">
      <pane xSplit="3" ySplit="7" topLeftCell="D101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G25" sqref="G25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140625" style="13" customWidth="1"/>
    <col min="10" max="16384" width="9.140625" style="1" customWidth="1"/>
  </cols>
  <sheetData>
    <row r="1" spans="3:7" ht="57.75" customHeight="1">
      <c r="C1" s="138" t="s">
        <v>122</v>
      </c>
      <c r="D1" s="138"/>
      <c r="E1" s="138"/>
      <c r="F1" s="138"/>
      <c r="G1" s="138"/>
    </row>
    <row r="5" spans="1:9" ht="42.75" customHeight="1">
      <c r="A5" s="7" t="s">
        <v>121</v>
      </c>
      <c r="B5" s="7" t="s">
        <v>120</v>
      </c>
      <c r="C5" s="12" t="s">
        <v>119</v>
      </c>
      <c r="D5" s="142" t="s">
        <v>161</v>
      </c>
      <c r="E5" s="142" t="s">
        <v>162</v>
      </c>
      <c r="F5" s="139" t="s">
        <v>163</v>
      </c>
      <c r="G5" s="140"/>
      <c r="H5" s="141"/>
      <c r="I5" s="144" t="s">
        <v>165</v>
      </c>
    </row>
    <row r="6" spans="1:9" ht="15" customHeight="1">
      <c r="A6" s="7"/>
      <c r="B6" s="7"/>
      <c r="C6" s="12"/>
      <c r="D6" s="143"/>
      <c r="E6" s="143"/>
      <c r="F6" s="11" t="s">
        <v>151</v>
      </c>
      <c r="G6" s="96" t="s">
        <v>152</v>
      </c>
      <c r="H6" s="11" t="s">
        <v>153</v>
      </c>
      <c r="I6" s="145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71577</v>
      </c>
      <c r="E7" s="15">
        <v>16677</v>
      </c>
      <c r="F7" s="17">
        <v>4944</v>
      </c>
      <c r="G7" s="16">
        <v>5470</v>
      </c>
      <c r="H7" s="15">
        <v>5631</v>
      </c>
      <c r="I7" s="121">
        <f>E7+F7+G7+H7</f>
        <v>32722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82126</v>
      </c>
      <c r="E8" s="15">
        <v>20123</v>
      </c>
      <c r="F8" s="17">
        <v>6254</v>
      </c>
      <c r="G8" s="16">
        <v>6465</v>
      </c>
      <c r="H8" s="15">
        <v>6980</v>
      </c>
      <c r="I8" s="121">
        <f aca="true" t="shared" si="0" ref="I8:I71">E8+F8+G8+H8</f>
        <v>39822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40907</v>
      </c>
      <c r="E9" s="15">
        <v>9893</v>
      </c>
      <c r="F9" s="17">
        <v>2700</v>
      </c>
      <c r="G9" s="16">
        <v>3100</v>
      </c>
      <c r="H9" s="15">
        <v>3192</v>
      </c>
      <c r="I9" s="121">
        <f t="shared" si="0"/>
        <v>18885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108744</v>
      </c>
      <c r="E10" s="15">
        <v>26775</v>
      </c>
      <c r="F10" s="17">
        <v>9718</v>
      </c>
      <c r="G10" s="16">
        <v>9374</v>
      </c>
      <c r="H10" s="15">
        <v>9852</v>
      </c>
      <c r="I10" s="121">
        <f t="shared" si="0"/>
        <v>55719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52080</v>
      </c>
      <c r="E11" s="15">
        <v>13517</v>
      </c>
      <c r="F11" s="17">
        <v>4201</v>
      </c>
      <c r="G11" s="16">
        <v>4651</v>
      </c>
      <c r="H11" s="15">
        <v>3899</v>
      </c>
      <c r="I11" s="121">
        <f t="shared" si="0"/>
        <v>26268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73673</v>
      </c>
      <c r="E12" s="15">
        <v>17634</v>
      </c>
      <c r="F12" s="17">
        <v>4861</v>
      </c>
      <c r="G12" s="16">
        <v>5604</v>
      </c>
      <c r="H12" s="15">
        <v>5769</v>
      </c>
      <c r="I12" s="121">
        <f t="shared" si="0"/>
        <v>33868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112673</v>
      </c>
      <c r="E13" s="15">
        <v>27328</v>
      </c>
      <c r="F13" s="17">
        <v>8872</v>
      </c>
      <c r="G13" s="16">
        <v>9420</v>
      </c>
      <c r="H13" s="15">
        <v>8906</v>
      </c>
      <c r="I13" s="121">
        <f t="shared" si="0"/>
        <v>54526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42424</v>
      </c>
      <c r="E14" s="15">
        <v>11436</v>
      </c>
      <c r="F14" s="17">
        <v>4016</v>
      </c>
      <c r="G14" s="16">
        <v>4790</v>
      </c>
      <c r="H14" s="15">
        <v>3516</v>
      </c>
      <c r="I14" s="121">
        <f t="shared" si="0"/>
        <v>23758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450407</v>
      </c>
      <c r="E15" s="15">
        <v>107195</v>
      </c>
      <c r="F15" s="17">
        <v>33522</v>
      </c>
      <c r="G15" s="16">
        <v>33912</v>
      </c>
      <c r="H15" s="15">
        <v>34910</v>
      </c>
      <c r="I15" s="121">
        <f t="shared" si="0"/>
        <v>209539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149264</v>
      </c>
      <c r="E16" s="15">
        <v>36721</v>
      </c>
      <c r="F16" s="17">
        <v>12478</v>
      </c>
      <c r="G16" s="16">
        <v>13550</v>
      </c>
      <c r="H16" s="15">
        <v>11804</v>
      </c>
      <c r="I16" s="121">
        <f t="shared" si="0"/>
        <v>74553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23645</v>
      </c>
      <c r="E17" s="15">
        <v>6149</v>
      </c>
      <c r="F17" s="17">
        <v>1390</v>
      </c>
      <c r="G17" s="16">
        <v>2456</v>
      </c>
      <c r="H17" s="15">
        <v>1728</v>
      </c>
      <c r="I17" s="121">
        <f t="shared" si="0"/>
        <v>11723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96862</v>
      </c>
      <c r="E18" s="15">
        <v>15802</v>
      </c>
      <c r="F18" s="17">
        <v>6686</v>
      </c>
      <c r="G18" s="16">
        <v>8144</v>
      </c>
      <c r="H18" s="15">
        <v>8384</v>
      </c>
      <c r="I18" s="121">
        <f t="shared" si="0"/>
        <v>39016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100731</v>
      </c>
      <c r="E19" s="15">
        <v>26524</v>
      </c>
      <c r="F19" s="17">
        <v>9415</v>
      </c>
      <c r="G19" s="16">
        <v>7725</v>
      </c>
      <c r="H19" s="15">
        <v>7846</v>
      </c>
      <c r="I19" s="121">
        <f t="shared" si="0"/>
        <v>51510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42236</v>
      </c>
      <c r="E20" s="15">
        <v>10082</v>
      </c>
      <c r="F20" s="17">
        <v>3396</v>
      </c>
      <c r="G20" s="16">
        <v>3438</v>
      </c>
      <c r="H20" s="15">
        <v>3205</v>
      </c>
      <c r="I20" s="121">
        <f t="shared" si="0"/>
        <v>20121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176836</v>
      </c>
      <c r="E21" s="15">
        <v>46251</v>
      </c>
      <c r="F21" s="17">
        <v>13946</v>
      </c>
      <c r="G21" s="16">
        <v>12857</v>
      </c>
      <c r="H21" s="15">
        <v>13138</v>
      </c>
      <c r="I21" s="121">
        <f t="shared" si="0"/>
        <v>86192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31625</v>
      </c>
      <c r="E22" s="15">
        <v>7431</v>
      </c>
      <c r="F22" s="17">
        <v>991</v>
      </c>
      <c r="G22" s="16">
        <v>2541</v>
      </c>
      <c r="H22" s="15">
        <v>2616</v>
      </c>
      <c r="I22" s="121">
        <f t="shared" si="0"/>
        <v>13579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125610</v>
      </c>
      <c r="E23" s="15">
        <v>20010</v>
      </c>
      <c r="F23" s="17">
        <v>6199</v>
      </c>
      <c r="G23" s="16">
        <v>10885</v>
      </c>
      <c r="H23" s="15">
        <v>11205</v>
      </c>
      <c r="I23" s="121">
        <f t="shared" si="0"/>
        <v>48299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56908</v>
      </c>
      <c r="E24" s="15">
        <v>13734</v>
      </c>
      <c r="F24" s="17">
        <v>3868</v>
      </c>
      <c r="G24" s="16">
        <v>4304</v>
      </c>
      <c r="H24" s="15">
        <v>4431</v>
      </c>
      <c r="I24" s="121">
        <f t="shared" si="0"/>
        <v>26337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58741</v>
      </c>
      <c r="E25" s="15">
        <v>14472</v>
      </c>
      <c r="F25" s="17">
        <v>4074</v>
      </c>
      <c r="G25" s="16">
        <v>4401</v>
      </c>
      <c r="H25" s="15">
        <v>4531</v>
      </c>
      <c r="I25" s="121">
        <f t="shared" si="0"/>
        <v>27478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77619</v>
      </c>
      <c r="E26" s="15">
        <v>18353</v>
      </c>
      <c r="F26" s="17">
        <v>4411</v>
      </c>
      <c r="G26" s="16">
        <v>7424</v>
      </c>
      <c r="H26" s="15">
        <v>6004</v>
      </c>
      <c r="I26" s="121">
        <f t="shared" si="0"/>
        <v>36192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27941</v>
      </c>
      <c r="E27" s="15">
        <v>7077</v>
      </c>
      <c r="F27" s="17">
        <v>2376</v>
      </c>
      <c r="G27" s="16">
        <v>2323</v>
      </c>
      <c r="H27" s="15">
        <v>2533</v>
      </c>
      <c r="I27" s="121">
        <f t="shared" si="0"/>
        <v>14309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42745</v>
      </c>
      <c r="E28" s="15">
        <v>10103</v>
      </c>
      <c r="F28" s="17">
        <v>2584</v>
      </c>
      <c r="G28" s="16">
        <v>3291</v>
      </c>
      <c r="H28" s="15">
        <v>3388</v>
      </c>
      <c r="I28" s="121">
        <f t="shared" si="0"/>
        <v>19366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64922</v>
      </c>
      <c r="E29" s="15">
        <v>20854</v>
      </c>
      <c r="F29" s="17">
        <v>1314</v>
      </c>
      <c r="G29" s="16">
        <v>4682</v>
      </c>
      <c r="H29" s="15">
        <v>4819</v>
      </c>
      <c r="I29" s="121">
        <f t="shared" si="0"/>
        <v>31669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40824</v>
      </c>
      <c r="E30" s="18">
        <v>10041</v>
      </c>
      <c r="F30" s="20">
        <v>2823</v>
      </c>
      <c r="G30" s="19">
        <v>3322</v>
      </c>
      <c r="H30" s="18">
        <v>3262</v>
      </c>
      <c r="I30" s="121">
        <f t="shared" si="0"/>
        <v>19448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26327</v>
      </c>
      <c r="E31" s="15">
        <v>6616</v>
      </c>
      <c r="F31" s="17">
        <v>2172</v>
      </c>
      <c r="G31" s="16">
        <v>2211</v>
      </c>
      <c r="H31" s="15">
        <v>2070</v>
      </c>
      <c r="I31" s="121">
        <f t="shared" si="0"/>
        <v>13069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48865</v>
      </c>
      <c r="E32" s="15">
        <v>11927</v>
      </c>
      <c r="F32" s="17">
        <v>3537</v>
      </c>
      <c r="G32" s="16">
        <v>3658</v>
      </c>
      <c r="H32" s="15">
        <v>3765</v>
      </c>
      <c r="I32" s="121">
        <f t="shared" si="0"/>
        <v>22887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117073</v>
      </c>
      <c r="E33" s="15">
        <v>29191</v>
      </c>
      <c r="F33" s="17">
        <v>9983</v>
      </c>
      <c r="G33" s="16">
        <v>10706</v>
      </c>
      <c r="H33" s="15">
        <v>8780</v>
      </c>
      <c r="I33" s="121">
        <f t="shared" si="0"/>
        <v>58660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144678</v>
      </c>
      <c r="E34" s="15">
        <v>33005</v>
      </c>
      <c r="F34" s="17">
        <v>6491</v>
      </c>
      <c r="G34" s="16">
        <v>11518</v>
      </c>
      <c r="H34" s="15">
        <v>11857</v>
      </c>
      <c r="I34" s="121">
        <f t="shared" si="0"/>
        <v>62871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71018</v>
      </c>
      <c r="E35" s="15">
        <v>18289</v>
      </c>
      <c r="F35" s="17">
        <v>5693</v>
      </c>
      <c r="G35" s="16">
        <v>6357</v>
      </c>
      <c r="H35" s="15">
        <v>5977</v>
      </c>
      <c r="I35" s="121">
        <f t="shared" si="0"/>
        <v>36316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39689</v>
      </c>
      <c r="E36" s="15">
        <v>9322</v>
      </c>
      <c r="F36" s="17">
        <v>2752</v>
      </c>
      <c r="G36" s="16">
        <v>3040</v>
      </c>
      <c r="H36" s="15">
        <v>3111</v>
      </c>
      <c r="I36" s="121">
        <f t="shared" si="0"/>
        <v>18225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98561</v>
      </c>
      <c r="E37" s="15">
        <v>23668</v>
      </c>
      <c r="F37" s="17">
        <v>4178</v>
      </c>
      <c r="G37" s="16">
        <v>7743</v>
      </c>
      <c r="H37" s="15">
        <v>7971</v>
      </c>
      <c r="I37" s="121">
        <f t="shared" si="0"/>
        <v>43560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390601</v>
      </c>
      <c r="E38" s="15">
        <v>97556</v>
      </c>
      <c r="F38" s="17">
        <v>33302</v>
      </c>
      <c r="G38" s="16">
        <v>32395</v>
      </c>
      <c r="H38" s="15">
        <v>36572</v>
      </c>
      <c r="I38" s="121">
        <f t="shared" si="0"/>
        <v>199825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109281</v>
      </c>
      <c r="E39" s="15">
        <v>24320</v>
      </c>
      <c r="F39" s="17">
        <v>1809</v>
      </c>
      <c r="G39" s="16">
        <v>9716</v>
      </c>
      <c r="H39" s="15">
        <v>9296</v>
      </c>
      <c r="I39" s="121">
        <f t="shared" si="0"/>
        <v>45141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66847</v>
      </c>
      <c r="E40" s="15">
        <v>18750</v>
      </c>
      <c r="F40" s="17">
        <v>3614</v>
      </c>
      <c r="G40" s="16">
        <v>5625</v>
      </c>
      <c r="H40" s="15">
        <v>4985</v>
      </c>
      <c r="I40" s="121">
        <f t="shared" si="0"/>
        <v>32974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47248</v>
      </c>
      <c r="E41" s="15">
        <v>12353</v>
      </c>
      <c r="F41" s="17">
        <v>12590</v>
      </c>
      <c r="G41" s="16">
        <v>2442</v>
      </c>
      <c r="H41" s="15">
        <v>2514</v>
      </c>
      <c r="I41" s="121">
        <f t="shared" si="0"/>
        <v>29899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135208</v>
      </c>
      <c r="E42" s="15">
        <v>22536</v>
      </c>
      <c r="F42" s="17">
        <v>11137</v>
      </c>
      <c r="G42" s="16">
        <v>11118</v>
      </c>
      <c r="H42" s="15">
        <v>11446</v>
      </c>
      <c r="I42" s="121">
        <f t="shared" si="0"/>
        <v>56237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99082</v>
      </c>
      <c r="E43" s="15">
        <v>23455</v>
      </c>
      <c r="F43" s="17">
        <v>6787</v>
      </c>
      <c r="G43" s="16">
        <v>7538</v>
      </c>
      <c r="H43" s="15">
        <v>7760</v>
      </c>
      <c r="I43" s="121">
        <f t="shared" si="0"/>
        <v>45540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22011</v>
      </c>
      <c r="E44" s="15">
        <v>5206</v>
      </c>
      <c r="F44" s="17">
        <v>1523</v>
      </c>
      <c r="G44" s="16">
        <v>1673</v>
      </c>
      <c r="H44" s="15">
        <v>1723</v>
      </c>
      <c r="I44" s="121">
        <f t="shared" si="0"/>
        <v>10125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96322</v>
      </c>
      <c r="E45" s="15">
        <v>23753</v>
      </c>
      <c r="F45" s="17">
        <v>7479</v>
      </c>
      <c r="G45" s="16">
        <v>7128</v>
      </c>
      <c r="H45" s="15">
        <v>7337</v>
      </c>
      <c r="I45" s="121">
        <f t="shared" si="0"/>
        <v>45697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94946</v>
      </c>
      <c r="E46" s="15">
        <v>22276</v>
      </c>
      <c r="F46" s="17">
        <v>4717</v>
      </c>
      <c r="G46" s="16">
        <v>9000</v>
      </c>
      <c r="H46" s="15">
        <v>8500</v>
      </c>
      <c r="I46" s="121">
        <f t="shared" si="0"/>
        <v>44493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36850</v>
      </c>
      <c r="E47" s="15">
        <v>8704</v>
      </c>
      <c r="F47" s="17">
        <v>3010</v>
      </c>
      <c r="G47" s="16">
        <v>2752</v>
      </c>
      <c r="H47" s="15">
        <v>2834</v>
      </c>
      <c r="I47" s="121">
        <f t="shared" si="0"/>
        <v>17300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44234</v>
      </c>
      <c r="E48" s="15">
        <v>11089</v>
      </c>
      <c r="F48" s="17">
        <v>3596</v>
      </c>
      <c r="G48" s="16">
        <v>3980</v>
      </c>
      <c r="H48" s="15">
        <v>3907</v>
      </c>
      <c r="I48" s="121">
        <f t="shared" si="0"/>
        <v>22572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34515</v>
      </c>
      <c r="E49" s="15">
        <v>8600</v>
      </c>
      <c r="F49" s="17">
        <v>2079</v>
      </c>
      <c r="G49" s="16">
        <v>2610</v>
      </c>
      <c r="H49" s="15">
        <v>2687</v>
      </c>
      <c r="I49" s="121">
        <f t="shared" si="0"/>
        <v>15976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59868</v>
      </c>
      <c r="E50" s="15">
        <v>14482</v>
      </c>
      <c r="F50" s="17">
        <v>4476</v>
      </c>
      <c r="G50" s="16">
        <v>4602</v>
      </c>
      <c r="H50" s="15">
        <v>5401</v>
      </c>
      <c r="I50" s="121">
        <f t="shared" si="0"/>
        <v>28961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108770</v>
      </c>
      <c r="E51" s="15">
        <v>17694</v>
      </c>
      <c r="F51" s="17">
        <v>7345</v>
      </c>
      <c r="G51" s="16">
        <v>9169</v>
      </c>
      <c r="H51" s="15">
        <v>9439</v>
      </c>
      <c r="I51" s="121">
        <f t="shared" si="0"/>
        <v>43647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66681</v>
      </c>
      <c r="E52" s="15">
        <v>16563</v>
      </c>
      <c r="F52" s="17">
        <v>6046</v>
      </c>
      <c r="G52" s="16">
        <v>5455</v>
      </c>
      <c r="H52" s="15">
        <v>5909</v>
      </c>
      <c r="I52" s="121">
        <f t="shared" si="0"/>
        <v>33973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40830</v>
      </c>
      <c r="E53" s="15">
        <v>10541</v>
      </c>
      <c r="F53" s="17">
        <v>3034</v>
      </c>
      <c r="G53" s="16">
        <v>3541</v>
      </c>
      <c r="H53" s="15">
        <v>3439</v>
      </c>
      <c r="I53" s="121">
        <f t="shared" si="0"/>
        <v>20555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54031</v>
      </c>
      <c r="E54" s="15">
        <v>13535</v>
      </c>
      <c r="F54" s="17">
        <v>4282</v>
      </c>
      <c r="G54" s="16">
        <v>4686</v>
      </c>
      <c r="H54" s="15">
        <v>3991</v>
      </c>
      <c r="I54" s="121">
        <f t="shared" si="0"/>
        <v>26494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41063</v>
      </c>
      <c r="E55" s="15">
        <v>9781</v>
      </c>
      <c r="F55" s="17">
        <v>3014</v>
      </c>
      <c r="G55" s="16">
        <v>3095</v>
      </c>
      <c r="H55" s="15">
        <v>3187</v>
      </c>
      <c r="I55" s="121">
        <f t="shared" si="0"/>
        <v>19077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36055</v>
      </c>
      <c r="E56" s="15">
        <v>5971</v>
      </c>
      <c r="F56" s="17">
        <v>2677</v>
      </c>
      <c r="G56" s="16">
        <v>3001</v>
      </c>
      <c r="H56" s="15">
        <v>3090</v>
      </c>
      <c r="I56" s="121">
        <f t="shared" si="0"/>
        <v>14739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58566</v>
      </c>
      <c r="E57" s="15">
        <v>9672</v>
      </c>
      <c r="F57" s="17">
        <v>4727</v>
      </c>
      <c r="G57" s="16">
        <v>4836</v>
      </c>
      <c r="H57" s="15">
        <v>5280</v>
      </c>
      <c r="I57" s="121">
        <f t="shared" si="0"/>
        <v>24515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103159</v>
      </c>
      <c r="E58" s="15">
        <v>23834</v>
      </c>
      <c r="F58" s="17">
        <v>5129</v>
      </c>
      <c r="G58" s="16">
        <v>8125</v>
      </c>
      <c r="H58" s="15">
        <v>8364</v>
      </c>
      <c r="I58" s="121">
        <f t="shared" si="0"/>
        <v>45452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32280</v>
      </c>
      <c r="E59" s="15">
        <v>9636</v>
      </c>
      <c r="F59" s="17">
        <v>2732</v>
      </c>
      <c r="G59" s="16">
        <v>2782</v>
      </c>
      <c r="H59" s="15">
        <v>2555</v>
      </c>
      <c r="I59" s="121">
        <f t="shared" si="0"/>
        <v>17705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59592</v>
      </c>
      <c r="E60" s="15">
        <v>10074</v>
      </c>
      <c r="F60" s="17">
        <v>4636</v>
      </c>
      <c r="G60" s="16">
        <v>4915</v>
      </c>
      <c r="H60" s="15">
        <v>5059</v>
      </c>
      <c r="I60" s="121">
        <f t="shared" si="0"/>
        <v>24684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13760</v>
      </c>
      <c r="E61" s="15">
        <v>3323</v>
      </c>
      <c r="F61" s="17">
        <v>1133</v>
      </c>
      <c r="G61" s="16">
        <v>1225</v>
      </c>
      <c r="H61" s="15">
        <v>1273</v>
      </c>
      <c r="I61" s="121">
        <f t="shared" si="0"/>
        <v>6954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15416</v>
      </c>
      <c r="E62" s="15">
        <v>6358</v>
      </c>
      <c r="F62" s="17">
        <v>1211</v>
      </c>
      <c r="G62" s="16">
        <v>1514</v>
      </c>
      <c r="H62" s="15">
        <v>1994</v>
      </c>
      <c r="I62" s="121">
        <f t="shared" si="0"/>
        <v>11077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14133</v>
      </c>
      <c r="E63" s="15">
        <v>3446</v>
      </c>
      <c r="F63" s="17">
        <v>1636</v>
      </c>
      <c r="G63" s="16">
        <v>1122</v>
      </c>
      <c r="H63" s="15">
        <v>1128</v>
      </c>
      <c r="I63" s="121">
        <f t="shared" si="0"/>
        <v>7332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62637</v>
      </c>
      <c r="E64" s="15">
        <v>17762</v>
      </c>
      <c r="F64" s="17">
        <v>5846</v>
      </c>
      <c r="G64" s="16">
        <v>5988</v>
      </c>
      <c r="H64" s="15">
        <v>4923</v>
      </c>
      <c r="I64" s="121">
        <f t="shared" si="0"/>
        <v>34519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30006</v>
      </c>
      <c r="E65" s="15">
        <v>8604</v>
      </c>
      <c r="F65" s="17">
        <v>1509</v>
      </c>
      <c r="G65" s="16">
        <v>2178</v>
      </c>
      <c r="H65" s="15">
        <v>2243</v>
      </c>
      <c r="I65" s="121">
        <f t="shared" si="0"/>
        <v>14534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53632</v>
      </c>
      <c r="E66" s="15">
        <v>13368</v>
      </c>
      <c r="F66" s="17">
        <v>4306</v>
      </c>
      <c r="G66" s="16">
        <v>4072</v>
      </c>
      <c r="H66" s="15">
        <v>4971</v>
      </c>
      <c r="I66" s="121">
        <f t="shared" si="0"/>
        <v>26717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27432</v>
      </c>
      <c r="E67" s="15">
        <v>6467</v>
      </c>
      <c r="F67" s="17">
        <v>2752</v>
      </c>
      <c r="G67" s="16">
        <v>3376</v>
      </c>
      <c r="H67" s="15">
        <v>2272</v>
      </c>
      <c r="I67" s="121">
        <f t="shared" si="0"/>
        <v>14867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55274</v>
      </c>
      <c r="E68" s="15">
        <v>13908</v>
      </c>
      <c r="F68" s="17">
        <v>4031</v>
      </c>
      <c r="G68" s="16">
        <v>4572</v>
      </c>
      <c r="H68" s="15">
        <v>4252</v>
      </c>
      <c r="I68" s="121">
        <f t="shared" si="0"/>
        <v>26763</v>
      </c>
    </row>
    <row r="69" spans="1:12" s="10" customFormat="1" ht="11.25" customHeight="1">
      <c r="A69" s="8">
        <v>63</v>
      </c>
      <c r="B69" s="7" t="s">
        <v>2</v>
      </c>
      <c r="C69" s="6" t="s">
        <v>55</v>
      </c>
      <c r="D69" s="15">
        <v>34373</v>
      </c>
      <c r="E69" s="15">
        <v>7877</v>
      </c>
      <c r="F69" s="17">
        <v>2937</v>
      </c>
      <c r="G69" s="16">
        <v>2802</v>
      </c>
      <c r="H69" s="15">
        <v>2994</v>
      </c>
      <c r="I69" s="121">
        <f t="shared" si="0"/>
        <v>16610</v>
      </c>
      <c r="K69" s="5"/>
      <c r="L69" s="5"/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34527</v>
      </c>
      <c r="E70" s="15">
        <v>8511</v>
      </c>
      <c r="F70" s="17">
        <v>1472</v>
      </c>
      <c r="G70" s="16">
        <v>2688</v>
      </c>
      <c r="H70" s="15">
        <v>2767</v>
      </c>
      <c r="I70" s="121">
        <f t="shared" si="0"/>
        <v>15438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33652</v>
      </c>
      <c r="E71" s="15">
        <v>8121</v>
      </c>
      <c r="F71" s="17">
        <v>5268</v>
      </c>
      <c r="G71" s="16">
        <v>2219</v>
      </c>
      <c r="H71" s="15">
        <v>3241</v>
      </c>
      <c r="I71" s="121">
        <f t="shared" si="0"/>
        <v>18849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37153</v>
      </c>
      <c r="E72" s="15">
        <v>8682</v>
      </c>
      <c r="F72" s="17">
        <v>2771</v>
      </c>
      <c r="G72" s="16">
        <v>3003</v>
      </c>
      <c r="H72" s="15">
        <v>2873</v>
      </c>
      <c r="I72" s="121">
        <f aca="true" t="shared" si="1" ref="I72:I122">E72+F72+G72+H72</f>
        <v>17329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24370</v>
      </c>
      <c r="E73" s="15">
        <v>5942</v>
      </c>
      <c r="F73" s="17">
        <v>1736</v>
      </c>
      <c r="G73" s="16">
        <v>1953</v>
      </c>
      <c r="H73" s="15">
        <v>2124</v>
      </c>
      <c r="I73" s="121">
        <f t="shared" si="1"/>
        <v>11755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34112</v>
      </c>
      <c r="E74" s="15">
        <v>7818</v>
      </c>
      <c r="F74" s="17">
        <v>2494</v>
      </c>
      <c r="G74" s="16">
        <v>2606</v>
      </c>
      <c r="H74" s="15">
        <v>3445</v>
      </c>
      <c r="I74" s="121">
        <f t="shared" si="1"/>
        <v>16363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34601</v>
      </c>
      <c r="E75" s="15">
        <v>8562</v>
      </c>
      <c r="F75" s="17">
        <v>1921</v>
      </c>
      <c r="G75" s="16">
        <v>2641</v>
      </c>
      <c r="H75" s="15">
        <v>2719</v>
      </c>
      <c r="I75" s="121">
        <f t="shared" si="1"/>
        <v>15843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50252</v>
      </c>
      <c r="E76" s="15">
        <v>14427</v>
      </c>
      <c r="F76" s="17">
        <v>4166</v>
      </c>
      <c r="G76" s="16">
        <v>4205</v>
      </c>
      <c r="H76" s="15">
        <v>4158</v>
      </c>
      <c r="I76" s="121">
        <f t="shared" si="1"/>
        <v>26956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55580</v>
      </c>
      <c r="E77" s="15">
        <v>12479</v>
      </c>
      <c r="F77" s="17">
        <v>2891</v>
      </c>
      <c r="G77" s="16">
        <v>4403</v>
      </c>
      <c r="H77" s="15">
        <v>4533</v>
      </c>
      <c r="I77" s="121">
        <f t="shared" si="1"/>
        <v>24306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20318</v>
      </c>
      <c r="E78" s="15">
        <v>5378</v>
      </c>
      <c r="F78" s="17">
        <v>1482</v>
      </c>
      <c r="G78" s="16">
        <v>2195</v>
      </c>
      <c r="H78" s="15">
        <v>2209</v>
      </c>
      <c r="I78" s="121">
        <f t="shared" si="1"/>
        <v>11264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29089</v>
      </c>
      <c r="E79" s="15">
        <v>7326</v>
      </c>
      <c r="F79" s="17">
        <v>2424</v>
      </c>
      <c r="G79" s="16">
        <v>2359</v>
      </c>
      <c r="H79" s="15">
        <v>2445</v>
      </c>
      <c r="I79" s="121">
        <f t="shared" si="1"/>
        <v>14554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37062</v>
      </c>
      <c r="E80" s="15">
        <v>9716</v>
      </c>
      <c r="F80" s="17">
        <v>2535</v>
      </c>
      <c r="G80" s="16">
        <v>2717</v>
      </c>
      <c r="H80" s="15">
        <v>2797</v>
      </c>
      <c r="I80" s="121">
        <f t="shared" si="1"/>
        <v>17765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44637</v>
      </c>
      <c r="E81" s="15">
        <v>10590</v>
      </c>
      <c r="F81" s="17">
        <v>3534</v>
      </c>
      <c r="G81" s="16">
        <v>3471</v>
      </c>
      <c r="H81" s="15">
        <v>3737</v>
      </c>
      <c r="I81" s="121">
        <f t="shared" si="1"/>
        <v>21332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10300</v>
      </c>
      <c r="E82" s="15">
        <v>3314</v>
      </c>
      <c r="F82" s="17">
        <v>0</v>
      </c>
      <c r="G82" s="16">
        <v>765</v>
      </c>
      <c r="H82" s="15">
        <v>788</v>
      </c>
      <c r="I82" s="121">
        <f t="shared" si="1"/>
        <v>4867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36503</v>
      </c>
      <c r="E83" s="15">
        <v>9187</v>
      </c>
      <c r="F83" s="17">
        <v>2388</v>
      </c>
      <c r="G83" s="16">
        <v>2730</v>
      </c>
      <c r="H83" s="15">
        <v>2810</v>
      </c>
      <c r="I83" s="121">
        <f t="shared" si="1"/>
        <v>17115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33468</v>
      </c>
      <c r="E84" s="15">
        <v>5987</v>
      </c>
      <c r="F84" s="17">
        <v>2922</v>
      </c>
      <c r="G84" s="16">
        <v>2969</v>
      </c>
      <c r="H84" s="15">
        <v>3016</v>
      </c>
      <c r="I84" s="121">
        <f t="shared" si="1"/>
        <v>14894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19329</v>
      </c>
      <c r="E85" s="15">
        <v>3335</v>
      </c>
      <c r="F85" s="17">
        <v>1589</v>
      </c>
      <c r="G85" s="16">
        <v>1577</v>
      </c>
      <c r="H85" s="15">
        <v>1624</v>
      </c>
      <c r="I85" s="121">
        <f t="shared" si="1"/>
        <v>8125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15684</v>
      </c>
      <c r="E86" s="15">
        <v>3785</v>
      </c>
      <c r="F86" s="17">
        <v>755</v>
      </c>
      <c r="G86" s="16">
        <v>1220</v>
      </c>
      <c r="H86" s="15">
        <v>1256</v>
      </c>
      <c r="I86" s="121">
        <f t="shared" si="1"/>
        <v>7016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13428</v>
      </c>
      <c r="E87" s="15">
        <v>3207</v>
      </c>
      <c r="F87" s="17">
        <v>951</v>
      </c>
      <c r="G87" s="16">
        <v>1094</v>
      </c>
      <c r="H87" s="15">
        <v>1093</v>
      </c>
      <c r="I87" s="121">
        <f t="shared" si="1"/>
        <v>6345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14391</v>
      </c>
      <c r="E88" s="15">
        <v>3799</v>
      </c>
      <c r="F88" s="17">
        <v>1204</v>
      </c>
      <c r="G88" s="16">
        <v>1384</v>
      </c>
      <c r="H88" s="15">
        <v>1258</v>
      </c>
      <c r="I88" s="121">
        <f t="shared" si="1"/>
        <v>7645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35554</v>
      </c>
      <c r="E89" s="15">
        <v>8626</v>
      </c>
      <c r="F89" s="17">
        <v>1502</v>
      </c>
      <c r="G89" s="16">
        <v>2784</v>
      </c>
      <c r="H89" s="15">
        <v>2866</v>
      </c>
      <c r="I89" s="121">
        <f t="shared" si="1"/>
        <v>15778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47051</v>
      </c>
      <c r="E90" s="15">
        <v>6959</v>
      </c>
      <c r="F90" s="17">
        <v>1570</v>
      </c>
      <c r="G90" s="16">
        <v>4218</v>
      </c>
      <c r="H90" s="15">
        <v>4342</v>
      </c>
      <c r="I90" s="121">
        <f t="shared" si="1"/>
        <v>17089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74803</v>
      </c>
      <c r="E91" s="15">
        <v>19008</v>
      </c>
      <c r="F91" s="17">
        <v>6369</v>
      </c>
      <c r="G91" s="16">
        <v>6158</v>
      </c>
      <c r="H91" s="15">
        <v>6064</v>
      </c>
      <c r="I91" s="121">
        <f t="shared" si="1"/>
        <v>37599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28049</v>
      </c>
      <c r="E92" s="15">
        <v>6804</v>
      </c>
      <c r="F92" s="17">
        <v>2200</v>
      </c>
      <c r="G92" s="16">
        <v>2085</v>
      </c>
      <c r="H92" s="15">
        <v>2165</v>
      </c>
      <c r="I92" s="121">
        <f t="shared" si="1"/>
        <v>13254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12167</v>
      </c>
      <c r="E93" s="15">
        <v>2815</v>
      </c>
      <c r="F93" s="17">
        <v>616</v>
      </c>
      <c r="G93" s="16">
        <v>957</v>
      </c>
      <c r="H93" s="15">
        <v>985</v>
      </c>
      <c r="I93" s="121">
        <f t="shared" si="1"/>
        <v>5373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26997</v>
      </c>
      <c r="E94" s="15">
        <v>6622</v>
      </c>
      <c r="F94" s="17">
        <v>1671</v>
      </c>
      <c r="G94" s="16">
        <v>2048</v>
      </c>
      <c r="H94" s="15">
        <v>2108</v>
      </c>
      <c r="I94" s="121">
        <f t="shared" si="1"/>
        <v>12449</v>
      </c>
    </row>
    <row r="95" spans="1:12" s="9" customFormat="1" ht="11.25" customHeight="1">
      <c r="A95" s="8">
        <v>89</v>
      </c>
      <c r="B95" s="7" t="s">
        <v>2</v>
      </c>
      <c r="C95" s="6" t="s">
        <v>29</v>
      </c>
      <c r="D95" s="15">
        <v>59828</v>
      </c>
      <c r="E95" s="15">
        <v>13885</v>
      </c>
      <c r="F95" s="17">
        <v>516</v>
      </c>
      <c r="G95" s="16">
        <v>4974</v>
      </c>
      <c r="H95" s="15">
        <v>5121</v>
      </c>
      <c r="I95" s="121">
        <f t="shared" si="1"/>
        <v>24496</v>
      </c>
      <c r="K95" s="5"/>
      <c r="L95" s="5"/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33005</v>
      </c>
      <c r="E96" s="15">
        <v>7820</v>
      </c>
      <c r="F96" s="17">
        <v>1968</v>
      </c>
      <c r="G96" s="16">
        <v>2627</v>
      </c>
      <c r="H96" s="15">
        <v>2769</v>
      </c>
      <c r="I96" s="121">
        <f t="shared" si="1"/>
        <v>15184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10197</v>
      </c>
      <c r="E97" s="15">
        <v>3305</v>
      </c>
      <c r="F97" s="17">
        <v>134</v>
      </c>
      <c r="G97" s="16">
        <v>859</v>
      </c>
      <c r="H97" s="15">
        <v>1031</v>
      </c>
      <c r="I97" s="121">
        <f t="shared" si="1"/>
        <v>5329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16668</v>
      </c>
      <c r="E98" s="15">
        <v>4023</v>
      </c>
      <c r="F98" s="17">
        <v>1146</v>
      </c>
      <c r="G98" s="16">
        <v>1259</v>
      </c>
      <c r="H98" s="15">
        <v>1302</v>
      </c>
      <c r="I98" s="121">
        <f t="shared" si="1"/>
        <v>7730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38621</v>
      </c>
      <c r="E99" s="15">
        <v>9289</v>
      </c>
      <c r="F99" s="17">
        <v>1279</v>
      </c>
      <c r="G99" s="16">
        <v>3072</v>
      </c>
      <c r="H99" s="15">
        <v>3162</v>
      </c>
      <c r="I99" s="121">
        <f t="shared" si="1"/>
        <v>16802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41292</v>
      </c>
      <c r="E100" s="15">
        <v>9927</v>
      </c>
      <c r="F100" s="17">
        <v>2897</v>
      </c>
      <c r="G100" s="16">
        <v>3117</v>
      </c>
      <c r="H100" s="15">
        <v>3209</v>
      </c>
      <c r="I100" s="121">
        <f t="shared" si="1"/>
        <v>19150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72799</v>
      </c>
      <c r="E101" s="15">
        <v>17516</v>
      </c>
      <c r="F101" s="17">
        <v>6035</v>
      </c>
      <c r="G101" s="16">
        <v>5503</v>
      </c>
      <c r="H101" s="15">
        <v>5635</v>
      </c>
      <c r="I101" s="121">
        <f t="shared" si="1"/>
        <v>34689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30210</v>
      </c>
      <c r="E102" s="15">
        <v>6370</v>
      </c>
      <c r="F102" s="17">
        <v>997</v>
      </c>
      <c r="G102" s="16">
        <v>2501</v>
      </c>
      <c r="H102" s="15">
        <v>2575</v>
      </c>
      <c r="I102" s="121">
        <f t="shared" si="1"/>
        <v>12443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23787</v>
      </c>
      <c r="E103" s="15">
        <v>5933</v>
      </c>
      <c r="F103" s="17">
        <v>2253</v>
      </c>
      <c r="G103" s="16">
        <v>1885</v>
      </c>
      <c r="H103" s="15">
        <v>1880</v>
      </c>
      <c r="I103" s="121">
        <f t="shared" si="1"/>
        <v>11951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16826</v>
      </c>
      <c r="E104" s="15">
        <v>4130</v>
      </c>
      <c r="F104" s="17">
        <v>918</v>
      </c>
      <c r="G104" s="16">
        <v>1290</v>
      </c>
      <c r="H104" s="15">
        <v>1328</v>
      </c>
      <c r="I104" s="121">
        <f t="shared" si="1"/>
        <v>7666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14426</v>
      </c>
      <c r="E105" s="15">
        <v>3469</v>
      </c>
      <c r="F105" s="17">
        <v>942</v>
      </c>
      <c r="G105" s="16">
        <v>1370</v>
      </c>
      <c r="H105" s="15">
        <v>1146</v>
      </c>
      <c r="I105" s="121">
        <f t="shared" si="1"/>
        <v>6927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34687</v>
      </c>
      <c r="E106" s="15">
        <v>8058</v>
      </c>
      <c r="F106" s="17">
        <v>2686</v>
      </c>
      <c r="G106" s="16">
        <v>2841</v>
      </c>
      <c r="H106" s="15">
        <v>2671</v>
      </c>
      <c r="I106" s="121">
        <f t="shared" si="1"/>
        <v>16256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52638</v>
      </c>
      <c r="E107" s="15">
        <v>12658</v>
      </c>
      <c r="F107" s="17">
        <v>2944</v>
      </c>
      <c r="G107" s="16">
        <v>4056</v>
      </c>
      <c r="H107" s="15">
        <v>4175</v>
      </c>
      <c r="I107" s="121">
        <f t="shared" si="1"/>
        <v>23833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49656</v>
      </c>
      <c r="E108" s="15">
        <v>12863</v>
      </c>
      <c r="F108" s="17">
        <v>4235</v>
      </c>
      <c r="G108" s="16">
        <v>3565</v>
      </c>
      <c r="H108" s="15">
        <v>3790</v>
      </c>
      <c r="I108" s="121">
        <f t="shared" si="1"/>
        <v>24453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36769</v>
      </c>
      <c r="E109" s="15">
        <v>8575</v>
      </c>
      <c r="F109" s="17">
        <v>2884</v>
      </c>
      <c r="G109" s="16">
        <v>2870</v>
      </c>
      <c r="H109" s="15">
        <v>2841</v>
      </c>
      <c r="I109" s="121">
        <f t="shared" si="1"/>
        <v>17170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24457</v>
      </c>
      <c r="E110" s="15">
        <v>6508</v>
      </c>
      <c r="F110" s="17">
        <v>2118</v>
      </c>
      <c r="G110" s="16">
        <v>1899</v>
      </c>
      <c r="H110" s="15">
        <v>2034</v>
      </c>
      <c r="I110" s="121">
        <f t="shared" si="1"/>
        <v>12559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26116</v>
      </c>
      <c r="E111" s="15">
        <v>5889</v>
      </c>
      <c r="F111" s="17">
        <v>1683</v>
      </c>
      <c r="G111" s="16">
        <v>2031</v>
      </c>
      <c r="H111" s="15">
        <v>2090</v>
      </c>
      <c r="I111" s="121">
        <f t="shared" si="1"/>
        <v>11693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25293</v>
      </c>
      <c r="E112" s="15">
        <v>5969</v>
      </c>
      <c r="F112" s="17">
        <v>1512</v>
      </c>
      <c r="G112" s="16">
        <v>1950</v>
      </c>
      <c r="H112" s="15">
        <v>2008</v>
      </c>
      <c r="I112" s="121">
        <f t="shared" si="1"/>
        <v>11439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4976</v>
      </c>
      <c r="E113" s="15">
        <v>1201</v>
      </c>
      <c r="F113" s="17">
        <v>102</v>
      </c>
      <c r="G113" s="16">
        <v>402</v>
      </c>
      <c r="H113" s="15">
        <v>414</v>
      </c>
      <c r="I113" s="121">
        <f t="shared" si="1"/>
        <v>2119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53716</v>
      </c>
      <c r="E114" s="15">
        <v>12600</v>
      </c>
      <c r="F114" s="17">
        <v>0</v>
      </c>
      <c r="G114" s="16">
        <v>4502</v>
      </c>
      <c r="H114" s="15">
        <v>4635</v>
      </c>
      <c r="I114" s="121">
        <f t="shared" si="1"/>
        <v>21737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77368</v>
      </c>
      <c r="E115" s="15">
        <v>16753</v>
      </c>
      <c r="F115" s="17">
        <v>3522</v>
      </c>
      <c r="G115" s="16">
        <v>6252</v>
      </c>
      <c r="H115" s="15">
        <v>6436</v>
      </c>
      <c r="I115" s="121">
        <f t="shared" si="1"/>
        <v>32963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24849</v>
      </c>
      <c r="E116" s="15">
        <v>3666</v>
      </c>
      <c r="F116" s="17">
        <v>910</v>
      </c>
      <c r="G116" s="16">
        <v>2220</v>
      </c>
      <c r="H116" s="15">
        <v>2285</v>
      </c>
      <c r="I116" s="121">
        <f t="shared" si="1"/>
        <v>9081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57701</v>
      </c>
      <c r="E117" s="15">
        <v>14302</v>
      </c>
      <c r="F117" s="17">
        <v>4366</v>
      </c>
      <c r="G117" s="16">
        <v>4819</v>
      </c>
      <c r="H117" s="15">
        <v>4819</v>
      </c>
      <c r="I117" s="121">
        <f t="shared" si="1"/>
        <v>28306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12108</v>
      </c>
      <c r="E118" s="15">
        <v>3717</v>
      </c>
      <c r="F118" s="17">
        <v>993</v>
      </c>
      <c r="G118" s="16">
        <v>899</v>
      </c>
      <c r="H118" s="15">
        <v>898</v>
      </c>
      <c r="I118" s="121">
        <f t="shared" si="1"/>
        <v>6507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44606</v>
      </c>
      <c r="E119" s="15">
        <v>10697</v>
      </c>
      <c r="F119" s="17">
        <v>3178</v>
      </c>
      <c r="G119" s="16">
        <v>3365</v>
      </c>
      <c r="H119" s="15">
        <v>6436</v>
      </c>
      <c r="I119" s="121">
        <f t="shared" si="1"/>
        <v>23676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17102</v>
      </c>
      <c r="E120" s="15">
        <v>4236</v>
      </c>
      <c r="F120" s="17">
        <v>1491</v>
      </c>
      <c r="G120" s="16">
        <v>1399</v>
      </c>
      <c r="H120" s="15">
        <v>1398</v>
      </c>
      <c r="I120" s="121">
        <f t="shared" si="1"/>
        <v>8524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34181</v>
      </c>
      <c r="E121" s="15">
        <v>8221</v>
      </c>
      <c r="F121" s="17">
        <v>2731</v>
      </c>
      <c r="G121" s="16">
        <v>3354</v>
      </c>
      <c r="H121" s="15">
        <v>4237</v>
      </c>
      <c r="I121" s="121">
        <f t="shared" si="1"/>
        <v>18543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20007</v>
      </c>
      <c r="E122" s="15">
        <v>5132</v>
      </c>
      <c r="F122" s="17">
        <v>1679</v>
      </c>
      <c r="G122" s="16">
        <v>1547</v>
      </c>
      <c r="H122" s="15">
        <v>1546</v>
      </c>
      <c r="I122" s="121">
        <f t="shared" si="1"/>
        <v>9904</v>
      </c>
    </row>
    <row r="123" spans="1:9" s="4" customFormat="1" ht="25.5" customHeight="1" thickBot="1">
      <c r="A123" s="132" t="s">
        <v>0</v>
      </c>
      <c r="B123" s="133"/>
      <c r="C123" s="134"/>
      <c r="D123" s="14">
        <f aca="true" t="shared" si="2" ref="D123:I123">SUM(D7:D122)</f>
        <v>6599000</v>
      </c>
      <c r="E123" s="14">
        <f t="shared" si="2"/>
        <v>1565406</v>
      </c>
      <c r="F123" s="14">
        <f t="shared" si="2"/>
        <v>467497</v>
      </c>
      <c r="G123" s="14">
        <f t="shared" si="2"/>
        <v>537272</v>
      </c>
      <c r="H123" s="14">
        <f t="shared" si="2"/>
        <v>545699</v>
      </c>
      <c r="I123" s="14">
        <f t="shared" si="2"/>
        <v>3115874</v>
      </c>
    </row>
    <row r="125" ht="14.25">
      <c r="A125" s="3" t="s">
        <v>138</v>
      </c>
    </row>
    <row r="126" ht="14.25">
      <c r="A126" s="3" t="s">
        <v>137</v>
      </c>
    </row>
  </sheetData>
  <sheetProtection/>
  <mergeCells count="6">
    <mergeCell ref="C1:G1"/>
    <mergeCell ref="A123:C123"/>
    <mergeCell ref="F5:H5"/>
    <mergeCell ref="D5:D6"/>
    <mergeCell ref="E5:E6"/>
    <mergeCell ref="I5:I6"/>
  </mergeCells>
  <conditionalFormatting sqref="B7:C122 A5:C6 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1"/>
  <sheetViews>
    <sheetView view="pageBreakPreview" zoomScaleSheetLayoutView="100" zoomScalePageLayoutView="0" workbookViewId="0" topLeftCell="A1">
      <pane xSplit="2" ySplit="6" topLeftCell="C109" activePane="bottomRight" state="frozen"/>
      <selection pane="topLeft" activeCell="E5" sqref="E5:G5"/>
      <selection pane="topRight" activeCell="E5" sqref="E5:G5"/>
      <selection pane="bottomLeft" activeCell="E5" sqref="E5:G5"/>
      <selection pane="bottomRight" activeCell="A123" sqref="A123:B124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16.140625" style="2" customWidth="1"/>
    <col min="4" max="4" width="18.00390625" style="2" customWidth="1"/>
    <col min="5" max="5" width="14.7109375" style="2" customWidth="1"/>
    <col min="6" max="8" width="13.8515625" style="1" customWidth="1"/>
    <col min="9" max="9" width="14.8515625" style="1" customWidth="1"/>
    <col min="10" max="10" width="11.00390625" style="1" bestFit="1" customWidth="1"/>
    <col min="11" max="16384" width="9.140625" style="1" customWidth="1"/>
  </cols>
  <sheetData>
    <row r="1" spans="2:8" ht="46.5" customHeight="1">
      <c r="B1" s="138" t="s">
        <v>125</v>
      </c>
      <c r="C1" s="138"/>
      <c r="D1" s="138"/>
      <c r="E1" s="138"/>
      <c r="F1" s="138"/>
      <c r="G1" s="40"/>
      <c r="H1" s="40"/>
    </row>
    <row r="2" spans="2:8" ht="27" customHeight="1" thickBot="1">
      <c r="B2" s="151"/>
      <c r="C2" s="151"/>
      <c r="D2" s="152"/>
      <c r="E2" s="152"/>
      <c r="F2" s="152"/>
      <c r="G2" s="41"/>
      <c r="H2" s="41"/>
    </row>
    <row r="3" spans="1:9" ht="14.25" customHeight="1">
      <c r="A3" s="153" t="s">
        <v>121</v>
      </c>
      <c r="B3" s="155" t="s">
        <v>120</v>
      </c>
      <c r="C3" s="157" t="s">
        <v>119</v>
      </c>
      <c r="D3" s="148" t="s">
        <v>161</v>
      </c>
      <c r="E3" s="148" t="s">
        <v>162</v>
      </c>
      <c r="F3" s="159" t="s">
        <v>163</v>
      </c>
      <c r="G3" s="159"/>
      <c r="H3" s="159"/>
      <c r="I3" s="146" t="s">
        <v>165</v>
      </c>
    </row>
    <row r="4" spans="1:9" ht="51" customHeight="1">
      <c r="A4" s="154"/>
      <c r="B4" s="156"/>
      <c r="C4" s="158"/>
      <c r="D4" s="148"/>
      <c r="E4" s="148"/>
      <c r="F4" s="11" t="s">
        <v>151</v>
      </c>
      <c r="G4" s="11" t="s">
        <v>152</v>
      </c>
      <c r="H4" s="11" t="s">
        <v>153</v>
      </c>
      <c r="I4" s="147"/>
    </row>
    <row r="5" spans="1:9" s="5" customFormat="1" ht="11.25" customHeight="1">
      <c r="A5" s="42">
        <v>1</v>
      </c>
      <c r="B5" s="43" t="s">
        <v>70</v>
      </c>
      <c r="C5" s="44" t="s">
        <v>118</v>
      </c>
      <c r="D5" s="15">
        <v>83886</v>
      </c>
      <c r="E5" s="16">
        <v>19400</v>
      </c>
      <c r="F5" s="16">
        <v>9753</v>
      </c>
      <c r="G5" s="16">
        <v>0</v>
      </c>
      <c r="H5" s="16">
        <v>4315</v>
      </c>
      <c r="I5" s="45">
        <f>F5+G5+H5+E5</f>
        <v>33468</v>
      </c>
    </row>
    <row r="6" spans="1:9" s="5" customFormat="1" ht="11.25" customHeight="1">
      <c r="A6" s="42">
        <v>2</v>
      </c>
      <c r="B6" s="43" t="s">
        <v>70</v>
      </c>
      <c r="C6" s="44" t="s">
        <v>117</v>
      </c>
      <c r="D6" s="15">
        <v>144928</v>
      </c>
      <c r="E6" s="16">
        <v>33200</v>
      </c>
      <c r="F6" s="16">
        <v>19203</v>
      </c>
      <c r="G6" s="16">
        <v>0</v>
      </c>
      <c r="H6" s="16">
        <v>9169</v>
      </c>
      <c r="I6" s="45">
        <f aca="true" t="shared" si="0" ref="I6:I69">F6+G6+H6+E6</f>
        <v>61572</v>
      </c>
    </row>
    <row r="7" spans="1:9" s="5" customFormat="1" ht="11.25" customHeight="1">
      <c r="A7" s="42">
        <v>3</v>
      </c>
      <c r="B7" s="43" t="s">
        <v>70</v>
      </c>
      <c r="C7" s="44" t="s">
        <v>116</v>
      </c>
      <c r="D7" s="15">
        <v>42023</v>
      </c>
      <c r="E7" s="16">
        <v>8823</v>
      </c>
      <c r="F7" s="16">
        <v>4725</v>
      </c>
      <c r="G7" s="16">
        <v>0</v>
      </c>
      <c r="H7" s="16">
        <v>2779</v>
      </c>
      <c r="I7" s="45">
        <f t="shared" si="0"/>
        <v>16327</v>
      </c>
    </row>
    <row r="8" spans="1:9" s="5" customFormat="1" ht="11.25" customHeight="1">
      <c r="A8" s="42">
        <v>4</v>
      </c>
      <c r="B8" s="43" t="s">
        <v>70</v>
      </c>
      <c r="C8" s="44" t="s">
        <v>115</v>
      </c>
      <c r="D8" s="15">
        <v>79153</v>
      </c>
      <c r="E8" s="16">
        <v>17512</v>
      </c>
      <c r="F8" s="16">
        <v>11721</v>
      </c>
      <c r="G8" s="16">
        <v>0</v>
      </c>
      <c r="H8" s="16">
        <v>5346</v>
      </c>
      <c r="I8" s="45">
        <f t="shared" si="0"/>
        <v>34579</v>
      </c>
    </row>
    <row r="9" spans="1:9" s="5" customFormat="1" ht="11.25" customHeight="1">
      <c r="A9" s="42">
        <v>5</v>
      </c>
      <c r="B9" s="43" t="s">
        <v>70</v>
      </c>
      <c r="C9" s="44" t="s">
        <v>114</v>
      </c>
      <c r="D9" s="15">
        <v>39019</v>
      </c>
      <c r="E9" s="16">
        <v>9122</v>
      </c>
      <c r="F9" s="16">
        <v>5569</v>
      </c>
      <c r="G9" s="16">
        <v>0</v>
      </c>
      <c r="H9" s="16">
        <v>3070</v>
      </c>
      <c r="I9" s="45">
        <f t="shared" si="0"/>
        <v>17761</v>
      </c>
    </row>
    <row r="10" spans="1:9" s="5" customFormat="1" ht="11.25" customHeight="1">
      <c r="A10" s="42">
        <v>6</v>
      </c>
      <c r="B10" s="43" t="s">
        <v>70</v>
      </c>
      <c r="C10" s="44" t="s">
        <v>113</v>
      </c>
      <c r="D10" s="15">
        <v>140949</v>
      </c>
      <c r="E10" s="16">
        <v>30788</v>
      </c>
      <c r="F10" s="16">
        <v>22482</v>
      </c>
      <c r="G10" s="16">
        <v>0</v>
      </c>
      <c r="H10" s="16">
        <v>4022</v>
      </c>
      <c r="I10" s="45">
        <f t="shared" si="0"/>
        <v>57292</v>
      </c>
    </row>
    <row r="11" spans="1:9" s="5" customFormat="1" ht="11.25" customHeight="1">
      <c r="A11" s="42">
        <v>7</v>
      </c>
      <c r="B11" s="43" t="s">
        <v>70</v>
      </c>
      <c r="C11" s="44" t="s">
        <v>112</v>
      </c>
      <c r="D11" s="15">
        <v>74039</v>
      </c>
      <c r="E11" s="16">
        <v>16600</v>
      </c>
      <c r="F11" s="16">
        <v>9108</v>
      </c>
      <c r="G11" s="16">
        <v>0</v>
      </c>
      <c r="H11" s="16">
        <v>4413</v>
      </c>
      <c r="I11" s="45">
        <f t="shared" si="0"/>
        <v>30121</v>
      </c>
    </row>
    <row r="12" spans="1:9" s="5" customFormat="1" ht="11.25" customHeight="1">
      <c r="A12" s="42">
        <v>8</v>
      </c>
      <c r="B12" s="43" t="s">
        <v>70</v>
      </c>
      <c r="C12" s="44" t="s">
        <v>111</v>
      </c>
      <c r="D12" s="15">
        <v>50167</v>
      </c>
      <c r="E12" s="16">
        <v>11250</v>
      </c>
      <c r="F12" s="16">
        <v>6905</v>
      </c>
      <c r="G12" s="16">
        <v>0</v>
      </c>
      <c r="H12" s="16">
        <v>2311</v>
      </c>
      <c r="I12" s="45">
        <f t="shared" si="0"/>
        <v>20466</v>
      </c>
    </row>
    <row r="13" spans="1:9" s="5" customFormat="1" ht="11.25" customHeight="1">
      <c r="A13" s="42">
        <v>9</v>
      </c>
      <c r="B13" s="43" t="s">
        <v>70</v>
      </c>
      <c r="C13" s="44" t="s">
        <v>110</v>
      </c>
      <c r="D13" s="15">
        <v>547673</v>
      </c>
      <c r="E13" s="16">
        <v>123915</v>
      </c>
      <c r="F13" s="16">
        <v>82105</v>
      </c>
      <c r="G13" s="16">
        <v>0</v>
      </c>
      <c r="H13" s="16">
        <v>0</v>
      </c>
      <c r="I13" s="45">
        <f t="shared" si="0"/>
        <v>206020</v>
      </c>
    </row>
    <row r="14" spans="1:9" s="5" customFormat="1" ht="11.25" customHeight="1">
      <c r="A14" s="42">
        <v>10</v>
      </c>
      <c r="B14" s="43" t="s">
        <v>70</v>
      </c>
      <c r="C14" s="44" t="s">
        <v>109</v>
      </c>
      <c r="D14" s="15">
        <v>166179</v>
      </c>
      <c r="E14" s="16">
        <v>37500</v>
      </c>
      <c r="F14" s="16">
        <v>25500</v>
      </c>
      <c r="G14" s="16">
        <v>0</v>
      </c>
      <c r="H14" s="16">
        <v>10685</v>
      </c>
      <c r="I14" s="45">
        <f t="shared" si="0"/>
        <v>73685</v>
      </c>
    </row>
    <row r="15" spans="1:9" s="5" customFormat="1" ht="11.25" customHeight="1">
      <c r="A15" s="42">
        <v>11</v>
      </c>
      <c r="B15" s="43" t="s">
        <v>70</v>
      </c>
      <c r="C15" s="44" t="s">
        <v>108</v>
      </c>
      <c r="D15" s="15">
        <v>25653</v>
      </c>
      <c r="E15" s="16">
        <v>5917</v>
      </c>
      <c r="F15" s="16">
        <v>3608</v>
      </c>
      <c r="G15" s="16">
        <v>0</v>
      </c>
      <c r="H15" s="16">
        <v>482</v>
      </c>
      <c r="I15" s="45">
        <f t="shared" si="0"/>
        <v>10007</v>
      </c>
    </row>
    <row r="16" spans="1:9" s="5" customFormat="1" ht="11.25" customHeight="1">
      <c r="A16" s="42">
        <v>12</v>
      </c>
      <c r="B16" s="43" t="s">
        <v>70</v>
      </c>
      <c r="C16" s="44" t="s">
        <v>107</v>
      </c>
      <c r="D16" s="15">
        <v>106883</v>
      </c>
      <c r="E16" s="16">
        <v>15486</v>
      </c>
      <c r="F16" s="16">
        <v>16179</v>
      </c>
      <c r="G16" s="16">
        <v>0</v>
      </c>
      <c r="H16" s="16">
        <v>7561</v>
      </c>
      <c r="I16" s="45">
        <f t="shared" si="0"/>
        <v>39226</v>
      </c>
    </row>
    <row r="17" spans="1:9" s="5" customFormat="1" ht="11.25" customHeight="1">
      <c r="A17" s="42">
        <v>13</v>
      </c>
      <c r="B17" s="43" t="s">
        <v>70</v>
      </c>
      <c r="C17" s="44" t="s">
        <v>106</v>
      </c>
      <c r="D17" s="15">
        <v>57307</v>
      </c>
      <c r="E17" s="16">
        <v>12800</v>
      </c>
      <c r="F17" s="16">
        <v>8040</v>
      </c>
      <c r="G17" s="16">
        <v>109</v>
      </c>
      <c r="H17" s="16">
        <v>3882</v>
      </c>
      <c r="I17" s="45">
        <f t="shared" si="0"/>
        <v>24831</v>
      </c>
    </row>
    <row r="18" spans="1:9" s="5" customFormat="1" ht="11.25" customHeight="1">
      <c r="A18" s="42">
        <v>14</v>
      </c>
      <c r="B18" s="43" t="s">
        <v>70</v>
      </c>
      <c r="C18" s="44" t="s">
        <v>105</v>
      </c>
      <c r="D18" s="15">
        <v>30423</v>
      </c>
      <c r="E18" s="16">
        <v>7160</v>
      </c>
      <c r="F18" s="16">
        <v>3065</v>
      </c>
      <c r="G18" s="16">
        <v>0</v>
      </c>
      <c r="H18" s="16">
        <v>1736</v>
      </c>
      <c r="I18" s="45">
        <f t="shared" si="0"/>
        <v>11961</v>
      </c>
    </row>
    <row r="19" spans="1:9" s="5" customFormat="1" ht="11.25" customHeight="1">
      <c r="A19" s="42">
        <v>15</v>
      </c>
      <c r="B19" s="43" t="s">
        <v>70</v>
      </c>
      <c r="C19" s="44" t="s">
        <v>104</v>
      </c>
      <c r="D19" s="15">
        <v>95827</v>
      </c>
      <c r="E19" s="16">
        <v>21600</v>
      </c>
      <c r="F19" s="16">
        <v>14400</v>
      </c>
      <c r="G19" s="16">
        <v>0</v>
      </c>
      <c r="H19" s="16">
        <v>2957</v>
      </c>
      <c r="I19" s="45">
        <f t="shared" si="0"/>
        <v>38957</v>
      </c>
    </row>
    <row r="20" spans="1:9" s="5" customFormat="1" ht="11.25" customHeight="1">
      <c r="A20" s="42">
        <v>16</v>
      </c>
      <c r="B20" s="43" t="s">
        <v>70</v>
      </c>
      <c r="C20" s="44" t="s">
        <v>103</v>
      </c>
      <c r="D20" s="15">
        <v>21415</v>
      </c>
      <c r="E20" s="16">
        <v>4934</v>
      </c>
      <c r="F20" s="16">
        <v>3502</v>
      </c>
      <c r="G20" s="16">
        <v>0</v>
      </c>
      <c r="H20" s="16">
        <v>807</v>
      </c>
      <c r="I20" s="45">
        <f t="shared" si="0"/>
        <v>9243</v>
      </c>
    </row>
    <row r="21" spans="1:9" s="5" customFormat="1" ht="11.25" customHeight="1">
      <c r="A21" s="42">
        <v>17</v>
      </c>
      <c r="B21" s="43" t="s">
        <v>70</v>
      </c>
      <c r="C21" s="44" t="s">
        <v>102</v>
      </c>
      <c r="D21" s="15">
        <v>182878</v>
      </c>
      <c r="E21" s="16">
        <v>24734</v>
      </c>
      <c r="F21" s="16">
        <v>19148</v>
      </c>
      <c r="G21" s="16">
        <v>0</v>
      </c>
      <c r="H21" s="16">
        <v>7514</v>
      </c>
      <c r="I21" s="45">
        <f t="shared" si="0"/>
        <v>51396</v>
      </c>
    </row>
    <row r="22" spans="1:9" s="5" customFormat="1" ht="11.25" customHeight="1">
      <c r="A22" s="42">
        <v>18</v>
      </c>
      <c r="B22" s="43" t="s">
        <v>70</v>
      </c>
      <c r="C22" s="44" t="s">
        <v>101</v>
      </c>
      <c r="D22" s="15">
        <v>25279</v>
      </c>
      <c r="E22" s="16">
        <v>5565</v>
      </c>
      <c r="F22" s="16">
        <v>3060</v>
      </c>
      <c r="G22" s="16">
        <v>0</v>
      </c>
      <c r="H22" s="16">
        <v>797</v>
      </c>
      <c r="I22" s="45">
        <f t="shared" si="0"/>
        <v>9422</v>
      </c>
    </row>
    <row r="23" spans="1:9" s="5" customFormat="1" ht="11.25" customHeight="1">
      <c r="A23" s="42">
        <v>19</v>
      </c>
      <c r="B23" s="43" t="s">
        <v>70</v>
      </c>
      <c r="C23" s="44" t="s">
        <v>100</v>
      </c>
      <c r="D23" s="15">
        <v>108318</v>
      </c>
      <c r="E23" s="16">
        <v>24534</v>
      </c>
      <c r="F23" s="16">
        <v>14874</v>
      </c>
      <c r="G23" s="16">
        <v>0</v>
      </c>
      <c r="H23" s="16">
        <v>6500</v>
      </c>
      <c r="I23" s="45">
        <f t="shared" si="0"/>
        <v>45908</v>
      </c>
    </row>
    <row r="24" spans="1:9" s="5" customFormat="1" ht="11.25" customHeight="1">
      <c r="A24" s="42">
        <v>20</v>
      </c>
      <c r="B24" s="43" t="s">
        <v>70</v>
      </c>
      <c r="C24" s="44" t="s">
        <v>99</v>
      </c>
      <c r="D24" s="15">
        <v>64103</v>
      </c>
      <c r="E24" s="16">
        <v>14217</v>
      </c>
      <c r="F24" s="16">
        <v>9990</v>
      </c>
      <c r="G24" s="16">
        <v>0</v>
      </c>
      <c r="H24" s="16">
        <v>3197</v>
      </c>
      <c r="I24" s="45">
        <f t="shared" si="0"/>
        <v>27404</v>
      </c>
    </row>
    <row r="25" spans="1:9" s="5" customFormat="1" ht="11.25" customHeight="1">
      <c r="A25" s="42">
        <v>21</v>
      </c>
      <c r="B25" s="43" t="s">
        <v>70</v>
      </c>
      <c r="C25" s="44" t="s">
        <v>98</v>
      </c>
      <c r="D25" s="15">
        <v>16892</v>
      </c>
      <c r="E25" s="16">
        <v>3701</v>
      </c>
      <c r="F25" s="16">
        <v>2361</v>
      </c>
      <c r="G25" s="16">
        <v>41</v>
      </c>
      <c r="H25" s="16">
        <v>928</v>
      </c>
      <c r="I25" s="45">
        <f t="shared" si="0"/>
        <v>7031</v>
      </c>
    </row>
    <row r="26" spans="1:9" s="5" customFormat="1" ht="11.25" customHeight="1">
      <c r="A26" s="42">
        <v>22</v>
      </c>
      <c r="B26" s="43" t="s">
        <v>70</v>
      </c>
      <c r="C26" s="44" t="s">
        <v>97</v>
      </c>
      <c r="D26" s="15">
        <v>17149</v>
      </c>
      <c r="E26" s="16">
        <v>3347</v>
      </c>
      <c r="F26" s="16">
        <v>2299</v>
      </c>
      <c r="G26" s="16">
        <v>0</v>
      </c>
      <c r="H26" s="16">
        <v>928</v>
      </c>
      <c r="I26" s="45">
        <f t="shared" si="0"/>
        <v>6574</v>
      </c>
    </row>
    <row r="27" spans="1:9" s="5" customFormat="1" ht="11.25" customHeight="1">
      <c r="A27" s="42">
        <v>23</v>
      </c>
      <c r="B27" s="43" t="s">
        <v>70</v>
      </c>
      <c r="C27" s="44" t="s">
        <v>96</v>
      </c>
      <c r="D27" s="15">
        <v>24066</v>
      </c>
      <c r="E27" s="16">
        <v>5315</v>
      </c>
      <c r="F27" s="16">
        <v>3506</v>
      </c>
      <c r="G27" s="16">
        <v>0</v>
      </c>
      <c r="H27" s="16">
        <v>1970</v>
      </c>
      <c r="I27" s="45">
        <f t="shared" si="0"/>
        <v>10791</v>
      </c>
    </row>
    <row r="28" spans="1:9" s="5" customFormat="1" ht="11.25" customHeight="1">
      <c r="A28" s="42">
        <v>24</v>
      </c>
      <c r="B28" s="43" t="s">
        <v>70</v>
      </c>
      <c r="C28" s="44" t="s">
        <v>95</v>
      </c>
      <c r="D28" s="18">
        <v>28940</v>
      </c>
      <c r="E28" s="19">
        <v>6786</v>
      </c>
      <c r="F28" s="19">
        <v>4372</v>
      </c>
      <c r="G28" s="19">
        <v>0</v>
      </c>
      <c r="H28" s="19">
        <v>1174</v>
      </c>
      <c r="I28" s="45">
        <f t="shared" si="0"/>
        <v>12332</v>
      </c>
    </row>
    <row r="29" spans="1:9" s="5" customFormat="1" ht="11.25" customHeight="1">
      <c r="A29" s="42">
        <v>25</v>
      </c>
      <c r="B29" s="43" t="s">
        <v>70</v>
      </c>
      <c r="C29" s="44" t="s">
        <v>94</v>
      </c>
      <c r="D29" s="15">
        <v>44007</v>
      </c>
      <c r="E29" s="16">
        <v>9843</v>
      </c>
      <c r="F29" s="16">
        <v>6771</v>
      </c>
      <c r="G29" s="16">
        <v>0</v>
      </c>
      <c r="H29" s="16">
        <v>1350</v>
      </c>
      <c r="I29" s="45">
        <f t="shared" si="0"/>
        <v>17964</v>
      </c>
    </row>
    <row r="30" spans="1:9" s="5" customFormat="1" ht="11.25" customHeight="1">
      <c r="A30" s="42">
        <v>26</v>
      </c>
      <c r="B30" s="43" t="s">
        <v>70</v>
      </c>
      <c r="C30" s="44" t="s">
        <v>93</v>
      </c>
      <c r="D30" s="15">
        <v>24127</v>
      </c>
      <c r="E30" s="16">
        <v>5375</v>
      </c>
      <c r="F30" s="16">
        <v>2827</v>
      </c>
      <c r="G30" s="16">
        <v>0</v>
      </c>
      <c r="H30" s="16">
        <v>1391</v>
      </c>
      <c r="I30" s="45">
        <f t="shared" si="0"/>
        <v>9593</v>
      </c>
    </row>
    <row r="31" spans="1:9" s="5" customFormat="1" ht="11.25" customHeight="1">
      <c r="A31" s="42">
        <v>27</v>
      </c>
      <c r="B31" s="43" t="s">
        <v>70</v>
      </c>
      <c r="C31" s="44" t="s">
        <v>92</v>
      </c>
      <c r="D31" s="15">
        <v>88645</v>
      </c>
      <c r="E31" s="16">
        <v>23643</v>
      </c>
      <c r="F31" s="16">
        <v>14318</v>
      </c>
      <c r="G31" s="16">
        <v>0</v>
      </c>
      <c r="H31" s="16">
        <v>7059</v>
      </c>
      <c r="I31" s="45">
        <f t="shared" si="0"/>
        <v>45020</v>
      </c>
    </row>
    <row r="32" spans="1:9" s="5" customFormat="1" ht="11.25" customHeight="1">
      <c r="A32" s="42">
        <v>28</v>
      </c>
      <c r="B32" s="43" t="s">
        <v>70</v>
      </c>
      <c r="C32" s="44" t="s">
        <v>91</v>
      </c>
      <c r="D32" s="15">
        <v>58729</v>
      </c>
      <c r="E32" s="16">
        <v>13400</v>
      </c>
      <c r="F32" s="16">
        <v>8175</v>
      </c>
      <c r="G32" s="16">
        <v>0</v>
      </c>
      <c r="H32" s="16">
        <v>3463</v>
      </c>
      <c r="I32" s="45">
        <f t="shared" si="0"/>
        <v>25038</v>
      </c>
    </row>
    <row r="33" spans="1:9" s="5" customFormat="1" ht="11.25" customHeight="1">
      <c r="A33" s="42">
        <v>29</v>
      </c>
      <c r="B33" s="43" t="s">
        <v>70</v>
      </c>
      <c r="C33" s="44" t="s">
        <v>90</v>
      </c>
      <c r="D33" s="15">
        <v>62129</v>
      </c>
      <c r="E33" s="16">
        <v>14089</v>
      </c>
      <c r="F33" s="16">
        <v>8852</v>
      </c>
      <c r="G33" s="16">
        <v>0</v>
      </c>
      <c r="H33" s="16">
        <v>3317</v>
      </c>
      <c r="I33" s="45">
        <f t="shared" si="0"/>
        <v>26258</v>
      </c>
    </row>
    <row r="34" spans="1:9" s="5" customFormat="1" ht="11.25" customHeight="1">
      <c r="A34" s="42">
        <v>30</v>
      </c>
      <c r="B34" s="43" t="s">
        <v>70</v>
      </c>
      <c r="C34" s="44" t="s">
        <v>89</v>
      </c>
      <c r="D34" s="15">
        <v>64283</v>
      </c>
      <c r="E34" s="16">
        <v>14208</v>
      </c>
      <c r="F34" s="16">
        <v>8663</v>
      </c>
      <c r="G34" s="16">
        <v>0</v>
      </c>
      <c r="H34" s="16">
        <v>4006</v>
      </c>
      <c r="I34" s="45">
        <f t="shared" si="0"/>
        <v>26877</v>
      </c>
    </row>
    <row r="35" spans="1:9" s="5" customFormat="1" ht="11.25" customHeight="1">
      <c r="A35" s="42">
        <v>31</v>
      </c>
      <c r="B35" s="43" t="s">
        <v>70</v>
      </c>
      <c r="C35" s="44" t="s">
        <v>88</v>
      </c>
      <c r="D35" s="15">
        <v>52773</v>
      </c>
      <c r="E35" s="16">
        <v>11700</v>
      </c>
      <c r="F35" s="16">
        <v>7850</v>
      </c>
      <c r="G35" s="16">
        <v>0</v>
      </c>
      <c r="H35" s="16">
        <v>3216</v>
      </c>
      <c r="I35" s="45">
        <f t="shared" si="0"/>
        <v>22766</v>
      </c>
    </row>
    <row r="36" spans="1:9" s="5" customFormat="1" ht="11.25" customHeight="1">
      <c r="A36" s="42">
        <v>32</v>
      </c>
      <c r="B36" s="43" t="s">
        <v>70</v>
      </c>
      <c r="C36" s="44" t="s">
        <v>87</v>
      </c>
      <c r="D36" s="15">
        <v>658862</v>
      </c>
      <c r="E36" s="16">
        <v>150000</v>
      </c>
      <c r="F36" s="16">
        <v>85637</v>
      </c>
      <c r="G36" s="16">
        <v>0</v>
      </c>
      <c r="H36" s="16">
        <v>44069</v>
      </c>
      <c r="I36" s="45">
        <f t="shared" si="0"/>
        <v>279706</v>
      </c>
    </row>
    <row r="37" spans="1:9" s="5" customFormat="1" ht="11.25" customHeight="1">
      <c r="A37" s="42">
        <v>33</v>
      </c>
      <c r="B37" s="43" t="s">
        <v>70</v>
      </c>
      <c r="C37" s="44" t="s">
        <v>86</v>
      </c>
      <c r="D37" s="15">
        <v>55679</v>
      </c>
      <c r="E37" s="16">
        <v>14284</v>
      </c>
      <c r="F37" s="16">
        <v>8226</v>
      </c>
      <c r="G37" s="16">
        <v>0</v>
      </c>
      <c r="H37" s="16">
        <v>0</v>
      </c>
      <c r="I37" s="45">
        <f t="shared" si="0"/>
        <v>22510</v>
      </c>
    </row>
    <row r="38" spans="1:9" s="5" customFormat="1" ht="11.25" customHeight="1">
      <c r="A38" s="42">
        <v>34</v>
      </c>
      <c r="B38" s="43" t="s">
        <v>70</v>
      </c>
      <c r="C38" s="44" t="s">
        <v>85</v>
      </c>
      <c r="D38" s="15">
        <v>77255</v>
      </c>
      <c r="E38" s="16">
        <v>17400</v>
      </c>
      <c r="F38" s="16">
        <v>11600</v>
      </c>
      <c r="G38" s="16">
        <v>0</v>
      </c>
      <c r="H38" s="16">
        <v>3977</v>
      </c>
      <c r="I38" s="45">
        <f t="shared" si="0"/>
        <v>32977</v>
      </c>
    </row>
    <row r="39" spans="1:9" s="5" customFormat="1" ht="11.25" customHeight="1">
      <c r="A39" s="42">
        <v>35</v>
      </c>
      <c r="B39" s="43" t="s">
        <v>70</v>
      </c>
      <c r="C39" s="44" t="s">
        <v>84</v>
      </c>
      <c r="D39" s="15">
        <v>33856</v>
      </c>
      <c r="E39" s="16">
        <v>7500</v>
      </c>
      <c r="F39" s="16">
        <v>5133</v>
      </c>
      <c r="G39" s="16">
        <v>0</v>
      </c>
      <c r="H39" s="16">
        <v>2606</v>
      </c>
      <c r="I39" s="45">
        <f t="shared" si="0"/>
        <v>15239</v>
      </c>
    </row>
    <row r="40" spans="1:9" s="5" customFormat="1" ht="11.25" customHeight="1">
      <c r="A40" s="42">
        <v>36</v>
      </c>
      <c r="B40" s="43" t="s">
        <v>70</v>
      </c>
      <c r="C40" s="44" t="s">
        <v>83</v>
      </c>
      <c r="D40" s="15">
        <v>184059</v>
      </c>
      <c r="E40" s="16">
        <v>27026</v>
      </c>
      <c r="F40" s="16">
        <v>27229</v>
      </c>
      <c r="G40" s="16">
        <v>0</v>
      </c>
      <c r="H40" s="16">
        <v>3665</v>
      </c>
      <c r="I40" s="45">
        <f t="shared" si="0"/>
        <v>57920</v>
      </c>
    </row>
    <row r="41" spans="1:9" s="5" customFormat="1" ht="11.25" customHeight="1">
      <c r="A41" s="42">
        <v>37</v>
      </c>
      <c r="B41" s="43" t="s">
        <v>70</v>
      </c>
      <c r="C41" s="44" t="s">
        <v>82</v>
      </c>
      <c r="D41" s="15">
        <v>164438</v>
      </c>
      <c r="E41" s="16">
        <v>36500</v>
      </c>
      <c r="F41" s="16">
        <v>24200</v>
      </c>
      <c r="G41" s="16">
        <v>0</v>
      </c>
      <c r="H41" s="16">
        <v>0</v>
      </c>
      <c r="I41" s="45">
        <f t="shared" si="0"/>
        <v>60700</v>
      </c>
    </row>
    <row r="42" spans="1:9" s="5" customFormat="1" ht="11.25" customHeight="1">
      <c r="A42" s="42">
        <v>38</v>
      </c>
      <c r="B42" s="43" t="s">
        <v>70</v>
      </c>
      <c r="C42" s="44" t="s">
        <v>81</v>
      </c>
      <c r="D42" s="15">
        <v>26981</v>
      </c>
      <c r="E42" s="16">
        <v>6126</v>
      </c>
      <c r="F42" s="16">
        <v>3515</v>
      </c>
      <c r="G42" s="16">
        <v>0</v>
      </c>
      <c r="H42" s="16">
        <v>8765</v>
      </c>
      <c r="I42" s="45">
        <f t="shared" si="0"/>
        <v>18406</v>
      </c>
    </row>
    <row r="43" spans="1:9" s="5" customFormat="1" ht="11.25" customHeight="1">
      <c r="A43" s="42">
        <v>39</v>
      </c>
      <c r="B43" s="43" t="s">
        <v>70</v>
      </c>
      <c r="C43" s="44" t="s">
        <v>80</v>
      </c>
      <c r="D43" s="15">
        <v>36628</v>
      </c>
      <c r="E43" s="16">
        <v>9389</v>
      </c>
      <c r="F43" s="16">
        <v>5673</v>
      </c>
      <c r="G43" s="16">
        <v>0</v>
      </c>
      <c r="H43" s="16">
        <v>2313</v>
      </c>
      <c r="I43" s="45">
        <f t="shared" si="0"/>
        <v>17375</v>
      </c>
    </row>
    <row r="44" spans="1:9" s="5" customFormat="1" ht="11.25" customHeight="1">
      <c r="A44" s="42">
        <v>40</v>
      </c>
      <c r="B44" s="43" t="s">
        <v>70</v>
      </c>
      <c r="C44" s="44" t="s">
        <v>79</v>
      </c>
      <c r="D44" s="15">
        <v>108139</v>
      </c>
      <c r="E44" s="16">
        <v>23200</v>
      </c>
      <c r="F44" s="16">
        <v>10328</v>
      </c>
      <c r="G44" s="16">
        <v>0</v>
      </c>
      <c r="H44" s="16">
        <v>4655</v>
      </c>
      <c r="I44" s="45">
        <f t="shared" si="0"/>
        <v>38183</v>
      </c>
    </row>
    <row r="45" spans="1:9" s="5" customFormat="1" ht="11.25" customHeight="1">
      <c r="A45" s="42">
        <v>41</v>
      </c>
      <c r="B45" s="43" t="s">
        <v>70</v>
      </c>
      <c r="C45" s="44" t="s">
        <v>78</v>
      </c>
      <c r="D45" s="15">
        <v>39544</v>
      </c>
      <c r="E45" s="16">
        <v>9061</v>
      </c>
      <c r="F45" s="16">
        <v>5655</v>
      </c>
      <c r="G45" s="16">
        <v>243</v>
      </c>
      <c r="H45" s="16">
        <v>3122</v>
      </c>
      <c r="I45" s="45">
        <f t="shared" si="0"/>
        <v>18081</v>
      </c>
    </row>
    <row r="46" spans="1:9" s="5" customFormat="1" ht="11.25" customHeight="1">
      <c r="A46" s="42">
        <v>42</v>
      </c>
      <c r="B46" s="43" t="s">
        <v>70</v>
      </c>
      <c r="C46" s="44" t="s">
        <v>77</v>
      </c>
      <c r="D46" s="15">
        <v>12749</v>
      </c>
      <c r="E46" s="16">
        <v>3169</v>
      </c>
      <c r="F46" s="16">
        <v>1605</v>
      </c>
      <c r="G46" s="16">
        <v>328</v>
      </c>
      <c r="H46" s="16">
        <v>874</v>
      </c>
      <c r="I46" s="45">
        <f t="shared" si="0"/>
        <v>5976</v>
      </c>
    </row>
    <row r="47" spans="1:9" s="5" customFormat="1" ht="11.25" customHeight="1">
      <c r="A47" s="42">
        <v>43</v>
      </c>
      <c r="B47" s="43" t="s">
        <v>70</v>
      </c>
      <c r="C47" s="44" t="s">
        <v>76</v>
      </c>
      <c r="D47" s="15">
        <v>29975</v>
      </c>
      <c r="E47" s="16">
        <v>6701</v>
      </c>
      <c r="F47" s="16">
        <v>4105</v>
      </c>
      <c r="G47" s="16">
        <v>0</v>
      </c>
      <c r="H47" s="16">
        <v>1562</v>
      </c>
      <c r="I47" s="45">
        <f t="shared" si="0"/>
        <v>12368</v>
      </c>
    </row>
    <row r="48" spans="1:9" s="5" customFormat="1" ht="11.25" customHeight="1">
      <c r="A48" s="42">
        <v>44</v>
      </c>
      <c r="B48" s="43" t="s">
        <v>70</v>
      </c>
      <c r="C48" s="44" t="s">
        <v>75</v>
      </c>
      <c r="D48" s="15">
        <v>45976</v>
      </c>
      <c r="E48" s="16">
        <v>11450</v>
      </c>
      <c r="F48" s="16">
        <v>7200</v>
      </c>
      <c r="G48" s="16">
        <v>0</v>
      </c>
      <c r="H48" s="16">
        <v>1608</v>
      </c>
      <c r="I48" s="45">
        <f t="shared" si="0"/>
        <v>20258</v>
      </c>
    </row>
    <row r="49" spans="1:9" s="5" customFormat="1" ht="11.25" customHeight="1">
      <c r="A49" s="42">
        <v>45</v>
      </c>
      <c r="B49" s="43" t="s">
        <v>70</v>
      </c>
      <c r="C49" s="44" t="s">
        <v>74</v>
      </c>
      <c r="D49" s="15">
        <v>74425</v>
      </c>
      <c r="E49" s="16">
        <v>9688</v>
      </c>
      <c r="F49" s="16">
        <v>7397</v>
      </c>
      <c r="G49" s="16">
        <v>0</v>
      </c>
      <c r="H49" s="16">
        <v>4372</v>
      </c>
      <c r="I49" s="45">
        <f t="shared" si="0"/>
        <v>21457</v>
      </c>
    </row>
    <row r="50" spans="1:9" s="5" customFormat="1" ht="11.25" customHeight="1">
      <c r="A50" s="42">
        <v>46</v>
      </c>
      <c r="B50" s="43" t="s">
        <v>70</v>
      </c>
      <c r="C50" s="44" t="s">
        <v>73</v>
      </c>
      <c r="D50" s="15">
        <v>89967</v>
      </c>
      <c r="E50" s="16">
        <v>22692</v>
      </c>
      <c r="F50" s="16">
        <v>14743</v>
      </c>
      <c r="G50" s="16">
        <v>629</v>
      </c>
      <c r="H50" s="16">
        <v>7076</v>
      </c>
      <c r="I50" s="45">
        <f t="shared" si="0"/>
        <v>45140</v>
      </c>
    </row>
    <row r="51" spans="1:9" s="5" customFormat="1" ht="11.25" customHeight="1">
      <c r="A51" s="42">
        <v>47</v>
      </c>
      <c r="B51" s="43" t="s">
        <v>70</v>
      </c>
      <c r="C51" s="44" t="s">
        <v>72</v>
      </c>
      <c r="D51" s="15">
        <v>85132</v>
      </c>
      <c r="E51" s="16">
        <v>19500</v>
      </c>
      <c r="F51" s="16">
        <v>8148</v>
      </c>
      <c r="G51" s="16">
        <v>0</v>
      </c>
      <c r="H51" s="16">
        <v>2435</v>
      </c>
      <c r="I51" s="45">
        <f t="shared" si="0"/>
        <v>30083</v>
      </c>
    </row>
    <row r="52" spans="1:9" s="5" customFormat="1" ht="11.25" customHeight="1">
      <c r="A52" s="42">
        <v>48</v>
      </c>
      <c r="B52" s="43" t="s">
        <v>70</v>
      </c>
      <c r="C52" s="44" t="s">
        <v>71</v>
      </c>
      <c r="D52" s="15">
        <v>53112</v>
      </c>
      <c r="E52" s="16">
        <v>12339</v>
      </c>
      <c r="F52" s="16">
        <v>7653</v>
      </c>
      <c r="G52" s="16">
        <v>0</v>
      </c>
      <c r="H52" s="16">
        <v>3565</v>
      </c>
      <c r="I52" s="45">
        <f t="shared" si="0"/>
        <v>23557</v>
      </c>
    </row>
    <row r="53" spans="1:9" s="5" customFormat="1" ht="11.25" customHeight="1">
      <c r="A53" s="42">
        <v>49</v>
      </c>
      <c r="B53" s="43" t="s">
        <v>70</v>
      </c>
      <c r="C53" s="44" t="s">
        <v>69</v>
      </c>
      <c r="D53" s="15">
        <v>22854</v>
      </c>
      <c r="E53" s="16">
        <v>5280</v>
      </c>
      <c r="F53" s="16">
        <v>2319</v>
      </c>
      <c r="G53" s="16">
        <v>0</v>
      </c>
      <c r="H53" s="16">
        <v>921</v>
      </c>
      <c r="I53" s="45">
        <f t="shared" si="0"/>
        <v>8520</v>
      </c>
    </row>
    <row r="54" spans="1:9" s="5" customFormat="1" ht="11.25" customHeight="1">
      <c r="A54" s="42">
        <v>50</v>
      </c>
      <c r="B54" s="43" t="s">
        <v>2</v>
      </c>
      <c r="C54" s="46" t="s">
        <v>68</v>
      </c>
      <c r="D54" s="15">
        <v>15896</v>
      </c>
      <c r="E54" s="16">
        <v>3476</v>
      </c>
      <c r="F54" s="16">
        <v>2248</v>
      </c>
      <c r="G54" s="16">
        <v>0</v>
      </c>
      <c r="H54" s="16">
        <v>686</v>
      </c>
      <c r="I54" s="45">
        <f t="shared" si="0"/>
        <v>6410</v>
      </c>
    </row>
    <row r="55" spans="1:9" s="5" customFormat="1" ht="11.25" customHeight="1">
      <c r="A55" s="42">
        <v>51</v>
      </c>
      <c r="B55" s="43" t="s">
        <v>2</v>
      </c>
      <c r="C55" s="46" t="s">
        <v>67</v>
      </c>
      <c r="D55" s="15">
        <v>47237</v>
      </c>
      <c r="E55" s="16">
        <v>7100</v>
      </c>
      <c r="F55" s="16">
        <v>6259</v>
      </c>
      <c r="G55" s="16">
        <v>0</v>
      </c>
      <c r="H55" s="16">
        <v>3140</v>
      </c>
      <c r="I55" s="45">
        <f t="shared" si="0"/>
        <v>16499</v>
      </c>
    </row>
    <row r="56" spans="1:9" s="5" customFormat="1" ht="11.25" customHeight="1">
      <c r="A56" s="42">
        <v>52</v>
      </c>
      <c r="B56" s="43" t="s">
        <v>2</v>
      </c>
      <c r="C56" s="46" t="s">
        <v>66</v>
      </c>
      <c r="D56" s="15">
        <v>69782</v>
      </c>
      <c r="E56" s="16">
        <v>15878</v>
      </c>
      <c r="F56" s="16">
        <v>9485</v>
      </c>
      <c r="G56" s="16">
        <v>228</v>
      </c>
      <c r="H56" s="16">
        <v>5384</v>
      </c>
      <c r="I56" s="45">
        <f t="shared" si="0"/>
        <v>30975</v>
      </c>
    </row>
    <row r="57" spans="1:9" s="5" customFormat="1" ht="11.25" customHeight="1">
      <c r="A57" s="42">
        <v>53</v>
      </c>
      <c r="B57" s="43" t="s">
        <v>2</v>
      </c>
      <c r="C57" s="46" t="s">
        <v>65</v>
      </c>
      <c r="D57" s="15">
        <v>27592</v>
      </c>
      <c r="E57" s="16">
        <v>5984</v>
      </c>
      <c r="F57" s="16">
        <v>3910</v>
      </c>
      <c r="G57" s="16">
        <v>0</v>
      </c>
      <c r="H57" s="16">
        <v>2086</v>
      </c>
      <c r="I57" s="45">
        <f t="shared" si="0"/>
        <v>11980</v>
      </c>
    </row>
    <row r="58" spans="1:9" s="5" customFormat="1" ht="11.25" customHeight="1">
      <c r="A58" s="42">
        <v>54</v>
      </c>
      <c r="B58" s="43" t="s">
        <v>2</v>
      </c>
      <c r="C58" s="46" t="s">
        <v>64</v>
      </c>
      <c r="D58" s="15">
        <v>41249</v>
      </c>
      <c r="E58" s="16">
        <v>6166</v>
      </c>
      <c r="F58" s="16">
        <v>5960</v>
      </c>
      <c r="G58" s="16">
        <v>29</v>
      </c>
      <c r="H58" s="16">
        <v>2789</v>
      </c>
      <c r="I58" s="45">
        <f t="shared" si="0"/>
        <v>14944</v>
      </c>
    </row>
    <row r="59" spans="1:9" s="5" customFormat="1" ht="11.25" customHeight="1">
      <c r="A59" s="42">
        <v>55</v>
      </c>
      <c r="B59" s="43" t="s">
        <v>2</v>
      </c>
      <c r="C59" s="46" t="s">
        <v>63</v>
      </c>
      <c r="D59" s="15">
        <v>5819</v>
      </c>
      <c r="E59" s="16">
        <v>1305</v>
      </c>
      <c r="F59" s="16">
        <v>869</v>
      </c>
      <c r="G59" s="16">
        <v>0</v>
      </c>
      <c r="H59" s="16">
        <v>335</v>
      </c>
      <c r="I59" s="45">
        <f t="shared" si="0"/>
        <v>2509</v>
      </c>
    </row>
    <row r="60" spans="1:9" s="5" customFormat="1" ht="11.25" customHeight="1">
      <c r="A60" s="42">
        <v>56</v>
      </c>
      <c r="B60" s="43" t="s">
        <v>2</v>
      </c>
      <c r="C60" s="46" t="s">
        <v>62</v>
      </c>
      <c r="D60" s="15">
        <v>29393</v>
      </c>
      <c r="E60" s="16">
        <v>7973</v>
      </c>
      <c r="F60" s="16">
        <v>3963</v>
      </c>
      <c r="G60" s="16">
        <v>0</v>
      </c>
      <c r="H60" s="16">
        <v>1657</v>
      </c>
      <c r="I60" s="45">
        <f t="shared" si="0"/>
        <v>13593</v>
      </c>
    </row>
    <row r="61" spans="1:9" s="5" customFormat="1" ht="11.25" customHeight="1">
      <c r="A61" s="42">
        <v>57</v>
      </c>
      <c r="B61" s="43" t="s">
        <v>2</v>
      </c>
      <c r="C61" s="46" t="s">
        <v>61</v>
      </c>
      <c r="D61" s="15">
        <v>11034</v>
      </c>
      <c r="E61" s="16">
        <v>2241</v>
      </c>
      <c r="F61" s="16">
        <v>1211</v>
      </c>
      <c r="G61" s="16">
        <v>0</v>
      </c>
      <c r="H61" s="16">
        <v>528</v>
      </c>
      <c r="I61" s="45">
        <f t="shared" si="0"/>
        <v>3980</v>
      </c>
    </row>
    <row r="62" spans="1:9" s="5" customFormat="1" ht="11.25" customHeight="1">
      <c r="A62" s="42">
        <v>58</v>
      </c>
      <c r="B62" s="43" t="s">
        <v>2</v>
      </c>
      <c r="C62" s="46" t="s">
        <v>60</v>
      </c>
      <c r="D62" s="15">
        <v>27458</v>
      </c>
      <c r="E62" s="16">
        <v>6459</v>
      </c>
      <c r="F62" s="16">
        <v>3773</v>
      </c>
      <c r="G62" s="16">
        <v>0</v>
      </c>
      <c r="H62" s="16">
        <v>1224</v>
      </c>
      <c r="I62" s="45">
        <f t="shared" si="0"/>
        <v>11456</v>
      </c>
    </row>
    <row r="63" spans="1:9" s="5" customFormat="1" ht="11.25" customHeight="1">
      <c r="A63" s="42">
        <v>59</v>
      </c>
      <c r="B63" s="43" t="s">
        <v>2</v>
      </c>
      <c r="C63" s="46" t="s">
        <v>59</v>
      </c>
      <c r="D63" s="15">
        <v>22989</v>
      </c>
      <c r="E63" s="16">
        <v>5417</v>
      </c>
      <c r="F63" s="16">
        <v>3094</v>
      </c>
      <c r="G63" s="16">
        <v>0</v>
      </c>
      <c r="H63" s="16">
        <v>1334</v>
      </c>
      <c r="I63" s="45">
        <f t="shared" si="0"/>
        <v>9845</v>
      </c>
    </row>
    <row r="64" spans="1:9" s="5" customFormat="1" ht="11.25" customHeight="1">
      <c r="A64" s="42">
        <v>60</v>
      </c>
      <c r="B64" s="43" t="s">
        <v>2</v>
      </c>
      <c r="C64" s="46" t="s">
        <v>58</v>
      </c>
      <c r="D64" s="15">
        <v>47442</v>
      </c>
      <c r="E64" s="16">
        <v>10730</v>
      </c>
      <c r="F64" s="16">
        <v>5543</v>
      </c>
      <c r="G64" s="16">
        <v>0</v>
      </c>
      <c r="H64" s="16">
        <v>1950</v>
      </c>
      <c r="I64" s="45">
        <f t="shared" si="0"/>
        <v>18223</v>
      </c>
    </row>
    <row r="65" spans="1:9" s="5" customFormat="1" ht="11.25" customHeight="1">
      <c r="A65" s="42">
        <v>61</v>
      </c>
      <c r="B65" s="43" t="s">
        <v>2</v>
      </c>
      <c r="C65" s="46" t="s">
        <v>57</v>
      </c>
      <c r="D65" s="15">
        <v>57289</v>
      </c>
      <c r="E65" s="16">
        <v>12190</v>
      </c>
      <c r="F65" s="16">
        <v>7026</v>
      </c>
      <c r="G65" s="16">
        <v>0</v>
      </c>
      <c r="H65" s="16">
        <v>3507</v>
      </c>
      <c r="I65" s="45">
        <f t="shared" si="0"/>
        <v>22723</v>
      </c>
    </row>
    <row r="66" spans="1:9" s="5" customFormat="1" ht="11.25" customHeight="1">
      <c r="A66" s="42">
        <v>62</v>
      </c>
      <c r="B66" s="43" t="s">
        <v>2</v>
      </c>
      <c r="C66" s="46" t="s">
        <v>56</v>
      </c>
      <c r="D66" s="15">
        <v>69766</v>
      </c>
      <c r="E66" s="16">
        <v>15520</v>
      </c>
      <c r="F66" s="16">
        <v>6712</v>
      </c>
      <c r="G66" s="16">
        <v>0</v>
      </c>
      <c r="H66" s="16">
        <v>2472</v>
      </c>
      <c r="I66" s="45">
        <f t="shared" si="0"/>
        <v>24704</v>
      </c>
    </row>
    <row r="67" spans="1:10" s="10" customFormat="1" ht="11.25" customHeight="1">
      <c r="A67" s="42">
        <v>63</v>
      </c>
      <c r="B67" s="43" t="s">
        <v>2</v>
      </c>
      <c r="C67" s="46" t="s">
        <v>55</v>
      </c>
      <c r="D67" s="15">
        <v>20100</v>
      </c>
      <c r="E67" s="16">
        <v>4359</v>
      </c>
      <c r="F67" s="16">
        <v>2943</v>
      </c>
      <c r="G67" s="16">
        <v>0</v>
      </c>
      <c r="H67" s="16">
        <v>1142</v>
      </c>
      <c r="I67" s="45">
        <f t="shared" si="0"/>
        <v>8444</v>
      </c>
      <c r="J67" s="5"/>
    </row>
    <row r="68" spans="1:9" s="5" customFormat="1" ht="11.25" customHeight="1">
      <c r="A68" s="42">
        <v>64</v>
      </c>
      <c r="B68" s="43" t="s">
        <v>2</v>
      </c>
      <c r="C68" s="46" t="s">
        <v>54</v>
      </c>
      <c r="D68" s="15">
        <v>35691</v>
      </c>
      <c r="E68" s="16">
        <v>7574</v>
      </c>
      <c r="F68" s="16">
        <v>4178</v>
      </c>
      <c r="G68" s="16">
        <v>0</v>
      </c>
      <c r="H68" s="16">
        <v>1332</v>
      </c>
      <c r="I68" s="45">
        <f t="shared" si="0"/>
        <v>13084</v>
      </c>
    </row>
    <row r="69" spans="1:9" s="5" customFormat="1" ht="11.25" customHeight="1">
      <c r="A69" s="42">
        <v>65</v>
      </c>
      <c r="B69" s="43" t="s">
        <v>2</v>
      </c>
      <c r="C69" s="46" t="s">
        <v>53</v>
      </c>
      <c r="D69" s="15">
        <v>19809</v>
      </c>
      <c r="E69" s="16">
        <v>4430</v>
      </c>
      <c r="F69" s="16">
        <v>2722</v>
      </c>
      <c r="G69" s="16">
        <v>0</v>
      </c>
      <c r="H69" s="16">
        <v>1343</v>
      </c>
      <c r="I69" s="45">
        <f t="shared" si="0"/>
        <v>8495</v>
      </c>
    </row>
    <row r="70" spans="1:9" s="5" customFormat="1" ht="11.25" customHeight="1">
      <c r="A70" s="42">
        <v>66</v>
      </c>
      <c r="B70" s="43" t="s">
        <v>2</v>
      </c>
      <c r="C70" s="46" t="s">
        <v>52</v>
      </c>
      <c r="D70" s="15">
        <v>54878</v>
      </c>
      <c r="E70" s="16">
        <v>12347</v>
      </c>
      <c r="F70" s="16">
        <v>8129</v>
      </c>
      <c r="G70" s="16">
        <v>0</v>
      </c>
      <c r="H70" s="16">
        <v>4260</v>
      </c>
      <c r="I70" s="45">
        <f aca="true" t="shared" si="1" ref="I70:I120">F70+G70+H70+E70</f>
        <v>24736</v>
      </c>
    </row>
    <row r="71" spans="1:9" s="5" customFormat="1" ht="11.25" customHeight="1">
      <c r="A71" s="42">
        <v>67</v>
      </c>
      <c r="B71" s="43" t="s">
        <v>2</v>
      </c>
      <c r="C71" s="46" t="s">
        <v>51</v>
      </c>
      <c r="D71" s="15">
        <v>15999</v>
      </c>
      <c r="E71" s="16">
        <v>3800</v>
      </c>
      <c r="F71" s="16">
        <v>1842</v>
      </c>
      <c r="G71" s="16">
        <v>0</v>
      </c>
      <c r="H71" s="16">
        <v>890</v>
      </c>
      <c r="I71" s="45">
        <f t="shared" si="1"/>
        <v>6532</v>
      </c>
    </row>
    <row r="72" spans="1:9" s="5" customFormat="1" ht="11.25" customHeight="1">
      <c r="A72" s="42">
        <v>68</v>
      </c>
      <c r="B72" s="43" t="s">
        <v>2</v>
      </c>
      <c r="C72" s="46" t="s">
        <v>50</v>
      </c>
      <c r="D72" s="15">
        <v>30870</v>
      </c>
      <c r="E72" s="16">
        <v>8721</v>
      </c>
      <c r="F72" s="16">
        <v>4262</v>
      </c>
      <c r="G72" s="16">
        <v>0</v>
      </c>
      <c r="H72" s="16">
        <v>0</v>
      </c>
      <c r="I72" s="45">
        <f t="shared" si="1"/>
        <v>12983</v>
      </c>
    </row>
    <row r="73" spans="1:9" s="5" customFormat="1" ht="11.25" customHeight="1">
      <c r="A73" s="42">
        <v>69</v>
      </c>
      <c r="B73" s="43" t="s">
        <v>2</v>
      </c>
      <c r="C73" s="46" t="s">
        <v>49</v>
      </c>
      <c r="D73" s="15">
        <v>24060</v>
      </c>
      <c r="E73" s="16">
        <v>5382</v>
      </c>
      <c r="F73" s="16">
        <v>3060</v>
      </c>
      <c r="G73" s="16">
        <v>0</v>
      </c>
      <c r="H73" s="16">
        <v>1354</v>
      </c>
      <c r="I73" s="45">
        <f t="shared" si="1"/>
        <v>9796</v>
      </c>
    </row>
    <row r="74" spans="1:9" s="5" customFormat="1" ht="11.25" customHeight="1">
      <c r="A74" s="42">
        <v>70</v>
      </c>
      <c r="B74" s="43" t="s">
        <v>2</v>
      </c>
      <c r="C74" s="46" t="s">
        <v>48</v>
      </c>
      <c r="D74" s="15">
        <v>35665</v>
      </c>
      <c r="E74" s="16">
        <v>7649</v>
      </c>
      <c r="F74" s="16">
        <v>4082</v>
      </c>
      <c r="G74" s="16">
        <v>0</v>
      </c>
      <c r="H74" s="16">
        <v>2232</v>
      </c>
      <c r="I74" s="45">
        <f t="shared" si="1"/>
        <v>13963</v>
      </c>
    </row>
    <row r="75" spans="1:9" s="5" customFormat="1" ht="11.25" customHeight="1">
      <c r="A75" s="42">
        <v>71</v>
      </c>
      <c r="B75" s="43" t="s">
        <v>2</v>
      </c>
      <c r="C75" s="46" t="s">
        <v>47</v>
      </c>
      <c r="D75" s="15">
        <v>11687</v>
      </c>
      <c r="E75" s="16">
        <v>2684</v>
      </c>
      <c r="F75" s="16">
        <v>1720</v>
      </c>
      <c r="G75" s="16">
        <v>0</v>
      </c>
      <c r="H75" s="16">
        <v>465</v>
      </c>
      <c r="I75" s="45">
        <f t="shared" si="1"/>
        <v>4869</v>
      </c>
    </row>
    <row r="76" spans="1:9" s="5" customFormat="1" ht="11.25" customHeight="1">
      <c r="A76" s="42">
        <v>72</v>
      </c>
      <c r="B76" s="43" t="s">
        <v>2</v>
      </c>
      <c r="C76" s="46" t="s">
        <v>46</v>
      </c>
      <c r="D76" s="15">
        <v>4695</v>
      </c>
      <c r="E76" s="16">
        <v>1185</v>
      </c>
      <c r="F76" s="16">
        <v>685</v>
      </c>
      <c r="G76" s="16">
        <v>0</v>
      </c>
      <c r="H76" s="16">
        <v>286</v>
      </c>
      <c r="I76" s="45">
        <f t="shared" si="1"/>
        <v>2156</v>
      </c>
    </row>
    <row r="77" spans="1:9" s="5" customFormat="1" ht="11.25" customHeight="1">
      <c r="A77" s="42">
        <v>73</v>
      </c>
      <c r="B77" s="43" t="s">
        <v>2</v>
      </c>
      <c r="C77" s="46" t="s">
        <v>45</v>
      </c>
      <c r="D77" s="15">
        <v>14722</v>
      </c>
      <c r="E77" s="16">
        <v>3706</v>
      </c>
      <c r="F77" s="16">
        <v>2214</v>
      </c>
      <c r="G77" s="16">
        <v>0</v>
      </c>
      <c r="H77" s="16">
        <v>589</v>
      </c>
      <c r="I77" s="45">
        <f t="shared" si="1"/>
        <v>6509</v>
      </c>
    </row>
    <row r="78" spans="1:9" s="5" customFormat="1" ht="11.25" customHeight="1">
      <c r="A78" s="42">
        <v>74</v>
      </c>
      <c r="B78" s="43" t="s">
        <v>2</v>
      </c>
      <c r="C78" s="46" t="s">
        <v>44</v>
      </c>
      <c r="D78" s="15">
        <v>29250</v>
      </c>
      <c r="E78" s="16">
        <v>6051</v>
      </c>
      <c r="F78" s="16">
        <v>2639</v>
      </c>
      <c r="G78" s="16">
        <v>0</v>
      </c>
      <c r="H78" s="16">
        <v>863</v>
      </c>
      <c r="I78" s="45">
        <f t="shared" si="1"/>
        <v>9553</v>
      </c>
    </row>
    <row r="79" spans="1:9" s="5" customFormat="1" ht="11.25" customHeight="1">
      <c r="A79" s="42">
        <v>75</v>
      </c>
      <c r="B79" s="43" t="s">
        <v>2</v>
      </c>
      <c r="C79" s="46" t="s">
        <v>43</v>
      </c>
      <c r="D79" s="15">
        <v>17817</v>
      </c>
      <c r="E79" s="16">
        <v>3760</v>
      </c>
      <c r="F79" s="16">
        <v>2520</v>
      </c>
      <c r="G79" s="16">
        <v>0</v>
      </c>
      <c r="H79" s="16">
        <v>1085</v>
      </c>
      <c r="I79" s="45">
        <f t="shared" si="1"/>
        <v>7365</v>
      </c>
    </row>
    <row r="80" spans="1:9" s="5" customFormat="1" ht="11.25" customHeight="1">
      <c r="A80" s="42">
        <v>76</v>
      </c>
      <c r="B80" s="43" t="s">
        <v>2</v>
      </c>
      <c r="C80" s="46" t="s">
        <v>42</v>
      </c>
      <c r="D80" s="15">
        <v>35927</v>
      </c>
      <c r="E80" s="16">
        <v>7517</v>
      </c>
      <c r="F80" s="16">
        <v>4680</v>
      </c>
      <c r="G80" s="16">
        <v>0</v>
      </c>
      <c r="H80" s="16">
        <v>2735</v>
      </c>
      <c r="I80" s="45">
        <f t="shared" si="1"/>
        <v>14932</v>
      </c>
    </row>
    <row r="81" spans="1:9" s="5" customFormat="1" ht="11.25" customHeight="1">
      <c r="A81" s="42">
        <v>77</v>
      </c>
      <c r="B81" s="43" t="s">
        <v>2</v>
      </c>
      <c r="C81" s="46" t="s">
        <v>41</v>
      </c>
      <c r="D81" s="15">
        <v>61317</v>
      </c>
      <c r="E81" s="16">
        <v>13800</v>
      </c>
      <c r="F81" s="16">
        <v>9200</v>
      </c>
      <c r="G81" s="16">
        <v>0</v>
      </c>
      <c r="H81" s="16">
        <v>2842</v>
      </c>
      <c r="I81" s="45">
        <f t="shared" si="1"/>
        <v>25842</v>
      </c>
    </row>
    <row r="82" spans="1:9" s="5" customFormat="1" ht="11.25" customHeight="1">
      <c r="A82" s="42">
        <v>78</v>
      </c>
      <c r="B82" s="43" t="s">
        <v>2</v>
      </c>
      <c r="C82" s="46" t="s">
        <v>40</v>
      </c>
      <c r="D82" s="15">
        <v>19786</v>
      </c>
      <c r="E82" s="16">
        <v>4272</v>
      </c>
      <c r="F82" s="16">
        <v>2116</v>
      </c>
      <c r="G82" s="16">
        <v>0</v>
      </c>
      <c r="H82" s="16">
        <v>1232</v>
      </c>
      <c r="I82" s="45">
        <f t="shared" si="1"/>
        <v>7620</v>
      </c>
    </row>
    <row r="83" spans="1:9" s="5" customFormat="1" ht="11.25" customHeight="1">
      <c r="A83" s="42">
        <v>79</v>
      </c>
      <c r="B83" s="43" t="s">
        <v>2</v>
      </c>
      <c r="C83" s="46" t="s">
        <v>39</v>
      </c>
      <c r="D83" s="15">
        <v>13864</v>
      </c>
      <c r="E83" s="16">
        <v>1948</v>
      </c>
      <c r="F83" s="16">
        <v>1849</v>
      </c>
      <c r="G83" s="16">
        <v>0</v>
      </c>
      <c r="H83" s="16">
        <v>915</v>
      </c>
      <c r="I83" s="45">
        <f t="shared" si="1"/>
        <v>4712</v>
      </c>
    </row>
    <row r="84" spans="1:9" s="5" customFormat="1" ht="11.25" customHeight="1">
      <c r="A84" s="42">
        <v>80</v>
      </c>
      <c r="B84" s="43" t="s">
        <v>2</v>
      </c>
      <c r="C84" s="46" t="s">
        <v>38</v>
      </c>
      <c r="D84" s="15">
        <v>18037</v>
      </c>
      <c r="E84" s="16">
        <v>4860</v>
      </c>
      <c r="F84" s="16">
        <v>2400</v>
      </c>
      <c r="G84" s="16">
        <v>0</v>
      </c>
      <c r="H84" s="16">
        <v>351</v>
      </c>
      <c r="I84" s="45">
        <f t="shared" si="1"/>
        <v>7611</v>
      </c>
    </row>
    <row r="85" spans="1:9" s="5" customFormat="1" ht="11.25" customHeight="1">
      <c r="A85" s="42">
        <v>81</v>
      </c>
      <c r="B85" s="43" t="s">
        <v>2</v>
      </c>
      <c r="C85" s="46" t="s">
        <v>37</v>
      </c>
      <c r="D85" s="15">
        <v>30025</v>
      </c>
      <c r="E85" s="16">
        <v>6566</v>
      </c>
      <c r="F85" s="16">
        <v>3438</v>
      </c>
      <c r="G85" s="16">
        <v>24</v>
      </c>
      <c r="H85" s="16">
        <v>2119</v>
      </c>
      <c r="I85" s="45">
        <f t="shared" si="1"/>
        <v>12147</v>
      </c>
    </row>
    <row r="86" spans="1:9" s="5" customFormat="1" ht="11.25" customHeight="1">
      <c r="A86" s="42">
        <v>82</v>
      </c>
      <c r="B86" s="43" t="s">
        <v>2</v>
      </c>
      <c r="C86" s="46" t="s">
        <v>36</v>
      </c>
      <c r="D86" s="15">
        <v>15200</v>
      </c>
      <c r="E86" s="16">
        <v>3461</v>
      </c>
      <c r="F86" s="16">
        <v>2022</v>
      </c>
      <c r="G86" s="16">
        <v>54</v>
      </c>
      <c r="H86" s="16">
        <v>1141</v>
      </c>
      <c r="I86" s="45">
        <f t="shared" si="1"/>
        <v>6678</v>
      </c>
    </row>
    <row r="87" spans="1:9" s="5" customFormat="1" ht="11.25" customHeight="1">
      <c r="A87" s="42">
        <v>83</v>
      </c>
      <c r="B87" s="43" t="s">
        <v>2</v>
      </c>
      <c r="C87" s="46" t="s">
        <v>35</v>
      </c>
      <c r="D87" s="15">
        <v>26358</v>
      </c>
      <c r="E87" s="16">
        <v>5960</v>
      </c>
      <c r="F87" s="16">
        <v>3242</v>
      </c>
      <c r="G87" s="16">
        <v>0</v>
      </c>
      <c r="H87" s="16">
        <v>1781</v>
      </c>
      <c r="I87" s="45">
        <f t="shared" si="1"/>
        <v>10983</v>
      </c>
    </row>
    <row r="88" spans="1:9" s="5" customFormat="1" ht="11.25" customHeight="1">
      <c r="A88" s="42">
        <v>84</v>
      </c>
      <c r="B88" s="43" t="s">
        <v>2</v>
      </c>
      <c r="C88" s="46" t="s">
        <v>34</v>
      </c>
      <c r="D88" s="15">
        <v>25076</v>
      </c>
      <c r="E88" s="16">
        <v>5636</v>
      </c>
      <c r="F88" s="16">
        <v>3259</v>
      </c>
      <c r="G88" s="16">
        <v>0</v>
      </c>
      <c r="H88" s="16">
        <v>1445</v>
      </c>
      <c r="I88" s="45">
        <f t="shared" si="1"/>
        <v>10340</v>
      </c>
    </row>
    <row r="89" spans="1:9" s="5" customFormat="1" ht="11.25" customHeight="1">
      <c r="A89" s="42">
        <v>85</v>
      </c>
      <c r="B89" s="43" t="s">
        <v>2</v>
      </c>
      <c r="C89" s="46" t="s">
        <v>33</v>
      </c>
      <c r="D89" s="15">
        <v>32553</v>
      </c>
      <c r="E89" s="16">
        <v>7000</v>
      </c>
      <c r="F89" s="16">
        <v>3619</v>
      </c>
      <c r="G89" s="16">
        <v>0</v>
      </c>
      <c r="H89" s="16">
        <v>1850</v>
      </c>
      <c r="I89" s="45">
        <f t="shared" si="1"/>
        <v>12469</v>
      </c>
    </row>
    <row r="90" spans="1:9" s="5" customFormat="1" ht="11.25" customHeight="1">
      <c r="A90" s="42">
        <v>86</v>
      </c>
      <c r="B90" s="43" t="s">
        <v>2</v>
      </c>
      <c r="C90" s="46" t="s">
        <v>32</v>
      </c>
      <c r="D90" s="15">
        <v>18482</v>
      </c>
      <c r="E90" s="16">
        <v>4509</v>
      </c>
      <c r="F90" s="16">
        <v>2117</v>
      </c>
      <c r="G90" s="16">
        <v>0</v>
      </c>
      <c r="H90" s="16">
        <v>1053</v>
      </c>
      <c r="I90" s="45">
        <f t="shared" si="1"/>
        <v>7679</v>
      </c>
    </row>
    <row r="91" spans="1:9" s="5" customFormat="1" ht="11.25" customHeight="1">
      <c r="A91" s="42">
        <v>87</v>
      </c>
      <c r="B91" s="43" t="s">
        <v>2</v>
      </c>
      <c r="C91" s="46" t="s">
        <v>31</v>
      </c>
      <c r="D91" s="15">
        <v>18995</v>
      </c>
      <c r="E91" s="16">
        <v>4128</v>
      </c>
      <c r="F91" s="16">
        <v>2115</v>
      </c>
      <c r="G91" s="16">
        <v>0</v>
      </c>
      <c r="H91" s="16">
        <v>614</v>
      </c>
      <c r="I91" s="45">
        <f t="shared" si="1"/>
        <v>6857</v>
      </c>
    </row>
    <row r="92" spans="1:9" s="5" customFormat="1" ht="11.25" customHeight="1">
      <c r="A92" s="42">
        <v>88</v>
      </c>
      <c r="B92" s="43" t="s">
        <v>2</v>
      </c>
      <c r="C92" s="46" t="s">
        <v>30</v>
      </c>
      <c r="D92" s="15">
        <v>26014</v>
      </c>
      <c r="E92" s="16">
        <v>5715</v>
      </c>
      <c r="F92" s="16">
        <v>3912</v>
      </c>
      <c r="G92" s="16">
        <v>158</v>
      </c>
      <c r="H92" s="16">
        <v>1936</v>
      </c>
      <c r="I92" s="45">
        <f t="shared" si="1"/>
        <v>11721</v>
      </c>
    </row>
    <row r="93" spans="1:10" s="9" customFormat="1" ht="11.25" customHeight="1">
      <c r="A93" s="42">
        <v>89</v>
      </c>
      <c r="B93" s="43" t="s">
        <v>2</v>
      </c>
      <c r="C93" s="46" t="s">
        <v>29</v>
      </c>
      <c r="D93" s="15">
        <v>31393</v>
      </c>
      <c r="E93" s="16">
        <v>7390</v>
      </c>
      <c r="F93" s="16">
        <v>4265</v>
      </c>
      <c r="G93" s="16">
        <v>0</v>
      </c>
      <c r="H93" s="16">
        <v>1884</v>
      </c>
      <c r="I93" s="45">
        <f t="shared" si="1"/>
        <v>13539</v>
      </c>
      <c r="J93" s="5"/>
    </row>
    <row r="94" spans="1:9" s="5" customFormat="1" ht="11.25" customHeight="1">
      <c r="A94" s="42">
        <v>90</v>
      </c>
      <c r="B94" s="43" t="s">
        <v>2</v>
      </c>
      <c r="C94" s="46" t="s">
        <v>28</v>
      </c>
      <c r="D94" s="15">
        <v>23919</v>
      </c>
      <c r="E94" s="16">
        <v>5751</v>
      </c>
      <c r="F94" s="16">
        <v>2999</v>
      </c>
      <c r="G94" s="16">
        <v>0</v>
      </c>
      <c r="H94" s="16">
        <v>1020</v>
      </c>
      <c r="I94" s="45">
        <f t="shared" si="1"/>
        <v>9770</v>
      </c>
    </row>
    <row r="95" spans="1:9" s="5" customFormat="1" ht="11.25" customHeight="1">
      <c r="A95" s="42">
        <v>91</v>
      </c>
      <c r="B95" s="43" t="s">
        <v>2</v>
      </c>
      <c r="C95" s="46" t="s">
        <v>27</v>
      </c>
      <c r="D95" s="15">
        <v>18780</v>
      </c>
      <c r="E95" s="16">
        <v>3930</v>
      </c>
      <c r="F95" s="16">
        <v>2161</v>
      </c>
      <c r="G95" s="16">
        <v>0</v>
      </c>
      <c r="H95" s="16">
        <v>912</v>
      </c>
      <c r="I95" s="45">
        <f t="shared" si="1"/>
        <v>7003</v>
      </c>
    </row>
    <row r="96" spans="1:9" s="5" customFormat="1" ht="11.25" customHeight="1">
      <c r="A96" s="42">
        <v>92</v>
      </c>
      <c r="B96" s="43" t="s">
        <v>2</v>
      </c>
      <c r="C96" s="46" t="s">
        <v>26</v>
      </c>
      <c r="D96" s="15">
        <v>10428</v>
      </c>
      <c r="E96" s="16">
        <v>2414</v>
      </c>
      <c r="F96" s="16">
        <v>1414</v>
      </c>
      <c r="G96" s="16">
        <v>0</v>
      </c>
      <c r="H96" s="16">
        <v>437</v>
      </c>
      <c r="I96" s="45">
        <f t="shared" si="1"/>
        <v>4265</v>
      </c>
    </row>
    <row r="97" spans="1:9" s="5" customFormat="1" ht="11.25" customHeight="1">
      <c r="A97" s="42">
        <v>93</v>
      </c>
      <c r="B97" s="43" t="s">
        <v>2</v>
      </c>
      <c r="C97" s="46" t="s">
        <v>25</v>
      </c>
      <c r="D97" s="15">
        <v>24236</v>
      </c>
      <c r="E97" s="16">
        <v>5663</v>
      </c>
      <c r="F97" s="16">
        <v>3685</v>
      </c>
      <c r="G97" s="16">
        <v>0</v>
      </c>
      <c r="H97" s="16">
        <v>1498</v>
      </c>
      <c r="I97" s="45">
        <f t="shared" si="1"/>
        <v>10846</v>
      </c>
    </row>
    <row r="98" spans="1:9" s="5" customFormat="1" ht="11.25" customHeight="1">
      <c r="A98" s="42">
        <v>94</v>
      </c>
      <c r="B98" s="43" t="s">
        <v>2</v>
      </c>
      <c r="C98" s="46" t="s">
        <v>24</v>
      </c>
      <c r="D98" s="15">
        <v>33512</v>
      </c>
      <c r="E98" s="16">
        <v>7532</v>
      </c>
      <c r="F98" s="16">
        <v>3722</v>
      </c>
      <c r="G98" s="16">
        <v>0</v>
      </c>
      <c r="H98" s="16">
        <v>1018</v>
      </c>
      <c r="I98" s="45">
        <f t="shared" si="1"/>
        <v>12272</v>
      </c>
    </row>
    <row r="99" spans="1:9" s="5" customFormat="1" ht="11.25" customHeight="1">
      <c r="A99" s="42">
        <v>95</v>
      </c>
      <c r="B99" s="43" t="s">
        <v>2</v>
      </c>
      <c r="C99" s="46" t="s">
        <v>23</v>
      </c>
      <c r="D99" s="15">
        <v>80136</v>
      </c>
      <c r="E99" s="16">
        <v>18200</v>
      </c>
      <c r="F99" s="16">
        <v>11600</v>
      </c>
      <c r="G99" s="16">
        <v>0</v>
      </c>
      <c r="H99" s="16">
        <v>5334</v>
      </c>
      <c r="I99" s="45">
        <f t="shared" si="1"/>
        <v>35134</v>
      </c>
    </row>
    <row r="100" spans="1:9" s="5" customFormat="1" ht="11.25" customHeight="1">
      <c r="A100" s="42">
        <v>96</v>
      </c>
      <c r="B100" s="43" t="s">
        <v>2</v>
      </c>
      <c r="C100" s="46" t="s">
        <v>22</v>
      </c>
      <c r="D100" s="15">
        <v>36473</v>
      </c>
      <c r="E100" s="16">
        <v>7831</v>
      </c>
      <c r="F100" s="16">
        <v>5074</v>
      </c>
      <c r="G100" s="16">
        <v>0</v>
      </c>
      <c r="H100" s="16">
        <v>2102</v>
      </c>
      <c r="I100" s="45">
        <f t="shared" si="1"/>
        <v>15007</v>
      </c>
    </row>
    <row r="101" spans="1:9" s="5" customFormat="1" ht="11.25" customHeight="1">
      <c r="A101" s="42">
        <v>97</v>
      </c>
      <c r="B101" s="43" t="s">
        <v>2</v>
      </c>
      <c r="C101" s="46" t="s">
        <v>21</v>
      </c>
      <c r="D101" s="15">
        <v>11805</v>
      </c>
      <c r="E101" s="16">
        <v>3446</v>
      </c>
      <c r="F101" s="16">
        <v>1864</v>
      </c>
      <c r="G101" s="16">
        <v>0</v>
      </c>
      <c r="H101" s="16">
        <v>1124</v>
      </c>
      <c r="I101" s="45">
        <f t="shared" si="1"/>
        <v>6434</v>
      </c>
    </row>
    <row r="102" spans="1:9" s="5" customFormat="1" ht="11.25" customHeight="1">
      <c r="A102" s="42">
        <v>98</v>
      </c>
      <c r="B102" s="43" t="s">
        <v>2</v>
      </c>
      <c r="C102" s="46" t="s">
        <v>20</v>
      </c>
      <c r="D102" s="15">
        <v>16722</v>
      </c>
      <c r="E102" s="16">
        <v>3300</v>
      </c>
      <c r="F102" s="16">
        <v>2124</v>
      </c>
      <c r="G102" s="16">
        <v>0</v>
      </c>
      <c r="H102" s="16">
        <v>862</v>
      </c>
      <c r="I102" s="45">
        <f t="shared" si="1"/>
        <v>6286</v>
      </c>
    </row>
    <row r="103" spans="1:9" s="5" customFormat="1" ht="11.25" customHeight="1">
      <c r="A103" s="42">
        <v>99</v>
      </c>
      <c r="B103" s="43" t="s">
        <v>2</v>
      </c>
      <c r="C103" s="46" t="s">
        <v>19</v>
      </c>
      <c r="D103" s="15">
        <v>5506</v>
      </c>
      <c r="E103" s="16">
        <v>1175</v>
      </c>
      <c r="F103" s="16">
        <v>844</v>
      </c>
      <c r="G103" s="16">
        <v>0</v>
      </c>
      <c r="H103" s="16">
        <v>203</v>
      </c>
      <c r="I103" s="45">
        <f t="shared" si="1"/>
        <v>2222</v>
      </c>
    </row>
    <row r="104" spans="1:9" s="5" customFormat="1" ht="11.25" customHeight="1">
      <c r="A104" s="42">
        <v>100</v>
      </c>
      <c r="B104" s="43" t="s">
        <v>2</v>
      </c>
      <c r="C104" s="46" t="s">
        <v>18</v>
      </c>
      <c r="D104" s="15">
        <v>29502</v>
      </c>
      <c r="E104" s="16">
        <v>6525</v>
      </c>
      <c r="F104" s="16">
        <v>3702</v>
      </c>
      <c r="G104" s="16">
        <v>0</v>
      </c>
      <c r="H104" s="16">
        <v>1680</v>
      </c>
      <c r="I104" s="45">
        <f t="shared" si="1"/>
        <v>11907</v>
      </c>
    </row>
    <row r="105" spans="1:9" s="5" customFormat="1" ht="11.25" customHeight="1">
      <c r="A105" s="42">
        <v>101</v>
      </c>
      <c r="B105" s="43" t="s">
        <v>2</v>
      </c>
      <c r="C105" s="46" t="s">
        <v>17</v>
      </c>
      <c r="D105" s="15">
        <v>37287</v>
      </c>
      <c r="E105" s="16">
        <v>8552</v>
      </c>
      <c r="F105" s="16">
        <v>4827</v>
      </c>
      <c r="G105" s="16">
        <v>0</v>
      </c>
      <c r="H105" s="16">
        <v>2243</v>
      </c>
      <c r="I105" s="45">
        <f t="shared" si="1"/>
        <v>15622</v>
      </c>
    </row>
    <row r="106" spans="1:9" s="5" customFormat="1" ht="11.25" customHeight="1">
      <c r="A106" s="42">
        <v>102</v>
      </c>
      <c r="B106" s="43" t="s">
        <v>2</v>
      </c>
      <c r="C106" s="46" t="s">
        <v>16</v>
      </c>
      <c r="D106" s="15">
        <v>37904</v>
      </c>
      <c r="E106" s="16">
        <v>8447</v>
      </c>
      <c r="F106" s="16">
        <v>5352</v>
      </c>
      <c r="G106" s="16">
        <v>0</v>
      </c>
      <c r="H106" s="16">
        <v>2269</v>
      </c>
      <c r="I106" s="45">
        <f t="shared" si="1"/>
        <v>16068</v>
      </c>
    </row>
    <row r="107" spans="1:9" s="5" customFormat="1" ht="11.25" customHeight="1">
      <c r="A107" s="42">
        <v>103</v>
      </c>
      <c r="B107" s="43" t="s">
        <v>2</v>
      </c>
      <c r="C107" s="46" t="s">
        <v>15</v>
      </c>
      <c r="D107" s="15">
        <v>13767</v>
      </c>
      <c r="E107" s="16">
        <v>3112</v>
      </c>
      <c r="F107" s="16">
        <v>1645</v>
      </c>
      <c r="G107" s="16">
        <v>0</v>
      </c>
      <c r="H107" s="16">
        <v>764</v>
      </c>
      <c r="I107" s="45">
        <f t="shared" si="1"/>
        <v>5521</v>
      </c>
    </row>
    <row r="108" spans="1:9" s="5" customFormat="1" ht="11.25" customHeight="1">
      <c r="A108" s="42">
        <v>104</v>
      </c>
      <c r="B108" s="43" t="s">
        <v>2</v>
      </c>
      <c r="C108" s="46" t="s">
        <v>14</v>
      </c>
      <c r="D108" s="15">
        <v>19209</v>
      </c>
      <c r="E108" s="16">
        <v>4050</v>
      </c>
      <c r="F108" s="16">
        <v>2523</v>
      </c>
      <c r="G108" s="16">
        <v>30</v>
      </c>
      <c r="H108" s="16">
        <v>1357</v>
      </c>
      <c r="I108" s="45">
        <f t="shared" si="1"/>
        <v>7960</v>
      </c>
    </row>
    <row r="109" spans="1:9" s="5" customFormat="1" ht="11.25" customHeight="1">
      <c r="A109" s="42">
        <v>105</v>
      </c>
      <c r="B109" s="43" t="s">
        <v>2</v>
      </c>
      <c r="C109" s="46" t="s">
        <v>13</v>
      </c>
      <c r="D109" s="15">
        <v>20005</v>
      </c>
      <c r="E109" s="16">
        <v>4611</v>
      </c>
      <c r="F109" s="16">
        <v>1661</v>
      </c>
      <c r="G109" s="16">
        <v>0</v>
      </c>
      <c r="H109" s="16">
        <v>531</v>
      </c>
      <c r="I109" s="45">
        <f t="shared" si="1"/>
        <v>6803</v>
      </c>
    </row>
    <row r="110" spans="1:9" s="5" customFormat="1" ht="11.25" customHeight="1">
      <c r="A110" s="42">
        <v>106</v>
      </c>
      <c r="B110" s="43" t="s">
        <v>2</v>
      </c>
      <c r="C110" s="46" t="s">
        <v>12</v>
      </c>
      <c r="D110" s="15">
        <v>27924</v>
      </c>
      <c r="E110" s="16">
        <v>5973</v>
      </c>
      <c r="F110" s="16">
        <v>3307</v>
      </c>
      <c r="G110" s="16">
        <v>0</v>
      </c>
      <c r="H110" s="16">
        <v>1453</v>
      </c>
      <c r="I110" s="45">
        <f t="shared" si="1"/>
        <v>10733</v>
      </c>
    </row>
    <row r="111" spans="1:9" s="5" customFormat="1" ht="11.25" customHeight="1">
      <c r="A111" s="42">
        <v>107</v>
      </c>
      <c r="B111" s="43" t="s">
        <v>2</v>
      </c>
      <c r="C111" s="46" t="s">
        <v>11</v>
      </c>
      <c r="D111" s="15">
        <v>33551</v>
      </c>
      <c r="E111" s="16">
        <v>7455</v>
      </c>
      <c r="F111" s="16">
        <v>4791</v>
      </c>
      <c r="G111" s="16">
        <v>0</v>
      </c>
      <c r="H111" s="16">
        <v>1945</v>
      </c>
      <c r="I111" s="45">
        <f t="shared" si="1"/>
        <v>14191</v>
      </c>
    </row>
    <row r="112" spans="1:9" s="5" customFormat="1" ht="11.25" customHeight="1">
      <c r="A112" s="42">
        <v>108</v>
      </c>
      <c r="B112" s="43" t="s">
        <v>2</v>
      </c>
      <c r="C112" s="46" t="s">
        <v>10</v>
      </c>
      <c r="D112" s="15">
        <v>13469</v>
      </c>
      <c r="E112" s="16">
        <v>2138</v>
      </c>
      <c r="F112" s="16">
        <v>2196</v>
      </c>
      <c r="G112" s="16">
        <v>0</v>
      </c>
      <c r="H112" s="16">
        <v>0</v>
      </c>
      <c r="I112" s="45">
        <f t="shared" si="1"/>
        <v>4334</v>
      </c>
    </row>
    <row r="113" spans="1:9" s="5" customFormat="1" ht="11.25" customHeight="1">
      <c r="A113" s="42">
        <v>109</v>
      </c>
      <c r="B113" s="43" t="s">
        <v>2</v>
      </c>
      <c r="C113" s="46" t="s">
        <v>9</v>
      </c>
      <c r="D113" s="15">
        <v>60314</v>
      </c>
      <c r="E113" s="16">
        <v>13241</v>
      </c>
      <c r="F113" s="16">
        <v>8422</v>
      </c>
      <c r="G113" s="16">
        <v>0</v>
      </c>
      <c r="H113" s="16">
        <v>2637</v>
      </c>
      <c r="I113" s="45">
        <f t="shared" si="1"/>
        <v>24300</v>
      </c>
    </row>
    <row r="114" spans="1:9" s="5" customFormat="1" ht="11.25" customHeight="1">
      <c r="A114" s="42">
        <v>110</v>
      </c>
      <c r="B114" s="43" t="s">
        <v>2</v>
      </c>
      <c r="C114" s="46" t="s">
        <v>8</v>
      </c>
      <c r="D114" s="15">
        <v>25165</v>
      </c>
      <c r="E114" s="16">
        <v>3409</v>
      </c>
      <c r="F114" s="16">
        <v>2506</v>
      </c>
      <c r="G114" s="16">
        <v>0</v>
      </c>
      <c r="H114" s="16">
        <v>1417</v>
      </c>
      <c r="I114" s="45">
        <f t="shared" si="1"/>
        <v>7332</v>
      </c>
    </row>
    <row r="115" spans="1:9" s="5" customFormat="1" ht="11.25" customHeight="1">
      <c r="A115" s="42">
        <v>111</v>
      </c>
      <c r="B115" s="43" t="s">
        <v>2</v>
      </c>
      <c r="C115" s="46" t="s">
        <v>7</v>
      </c>
      <c r="D115" s="15">
        <v>36950</v>
      </c>
      <c r="E115" s="16">
        <v>8614</v>
      </c>
      <c r="F115" s="16">
        <v>4640</v>
      </c>
      <c r="G115" s="16">
        <v>0</v>
      </c>
      <c r="H115" s="16">
        <v>2436</v>
      </c>
      <c r="I115" s="45">
        <f t="shared" si="1"/>
        <v>15690</v>
      </c>
    </row>
    <row r="116" spans="1:9" s="5" customFormat="1" ht="11.25" customHeight="1">
      <c r="A116" s="42">
        <v>112</v>
      </c>
      <c r="B116" s="43" t="s">
        <v>2</v>
      </c>
      <c r="C116" s="46" t="s">
        <v>6</v>
      </c>
      <c r="D116" s="15">
        <v>11527</v>
      </c>
      <c r="E116" s="16">
        <v>2550</v>
      </c>
      <c r="F116" s="16">
        <v>1636</v>
      </c>
      <c r="G116" s="16">
        <v>0</v>
      </c>
      <c r="H116" s="16">
        <v>670</v>
      </c>
      <c r="I116" s="45">
        <f t="shared" si="1"/>
        <v>4856</v>
      </c>
    </row>
    <row r="117" spans="1:9" s="5" customFormat="1" ht="11.25" customHeight="1">
      <c r="A117" s="42">
        <v>113</v>
      </c>
      <c r="B117" s="43" t="s">
        <v>2</v>
      </c>
      <c r="C117" s="46" t="s">
        <v>5</v>
      </c>
      <c r="D117" s="15">
        <v>41740</v>
      </c>
      <c r="E117" s="16">
        <v>9197</v>
      </c>
      <c r="F117" s="16">
        <v>5749</v>
      </c>
      <c r="G117" s="16">
        <v>0</v>
      </c>
      <c r="H117" s="16">
        <v>2631</v>
      </c>
      <c r="I117" s="45">
        <f t="shared" si="1"/>
        <v>17577</v>
      </c>
    </row>
    <row r="118" spans="1:9" s="5" customFormat="1" ht="11.25" customHeight="1">
      <c r="A118" s="42">
        <v>114</v>
      </c>
      <c r="B118" s="43" t="s">
        <v>2</v>
      </c>
      <c r="C118" s="46" t="s">
        <v>4</v>
      </c>
      <c r="D118" s="15">
        <v>8800</v>
      </c>
      <c r="E118" s="16">
        <v>2205</v>
      </c>
      <c r="F118" s="16">
        <v>1343</v>
      </c>
      <c r="G118" s="16">
        <v>0</v>
      </c>
      <c r="H118" s="16">
        <v>618</v>
      </c>
      <c r="I118" s="45">
        <f t="shared" si="1"/>
        <v>4166</v>
      </c>
    </row>
    <row r="119" spans="1:9" s="5" customFormat="1" ht="11.25" customHeight="1">
      <c r="A119" s="42">
        <v>115</v>
      </c>
      <c r="B119" s="43" t="s">
        <v>2</v>
      </c>
      <c r="C119" s="46" t="s">
        <v>3</v>
      </c>
      <c r="D119" s="15">
        <v>16310</v>
      </c>
      <c r="E119" s="16">
        <v>3316</v>
      </c>
      <c r="F119" s="16">
        <v>1782</v>
      </c>
      <c r="G119" s="16">
        <v>0</v>
      </c>
      <c r="H119" s="16">
        <v>1232</v>
      </c>
      <c r="I119" s="45">
        <f t="shared" si="1"/>
        <v>6330</v>
      </c>
    </row>
    <row r="120" spans="1:9" s="5" customFormat="1" ht="11.25" customHeight="1">
      <c r="A120" s="42">
        <v>116</v>
      </c>
      <c r="B120" s="43" t="s">
        <v>2</v>
      </c>
      <c r="C120" s="46" t="s">
        <v>1</v>
      </c>
      <c r="D120" s="15">
        <v>39370</v>
      </c>
      <c r="E120" s="16">
        <v>8856</v>
      </c>
      <c r="F120" s="16">
        <v>4708</v>
      </c>
      <c r="G120" s="16">
        <v>0</v>
      </c>
      <c r="H120" s="16">
        <v>2018</v>
      </c>
      <c r="I120" s="45">
        <f t="shared" si="1"/>
        <v>15582</v>
      </c>
    </row>
    <row r="121" spans="1:10" s="22" customFormat="1" ht="32.25" customHeight="1" thickBot="1">
      <c r="A121" s="149" t="s">
        <v>0</v>
      </c>
      <c r="B121" s="150"/>
      <c r="C121" s="150"/>
      <c r="D121" s="14">
        <f aca="true" t="shared" si="2" ref="D121:I121">SUM(D5:D120)</f>
        <v>6263000</v>
      </c>
      <c r="E121" s="14">
        <f t="shared" si="2"/>
        <v>1364111</v>
      </c>
      <c r="F121" s="14">
        <f t="shared" si="2"/>
        <v>848857</v>
      </c>
      <c r="G121" s="14">
        <f t="shared" si="2"/>
        <v>1873</v>
      </c>
      <c r="H121" s="14">
        <f t="shared" si="2"/>
        <v>311172</v>
      </c>
      <c r="I121" s="14">
        <f t="shared" si="2"/>
        <v>2526013</v>
      </c>
      <c r="J121" s="5"/>
    </row>
  </sheetData>
  <sheetProtection/>
  <mergeCells count="9">
    <mergeCell ref="I3:I4"/>
    <mergeCell ref="D3:D4"/>
    <mergeCell ref="A121:C121"/>
    <mergeCell ref="B1:F2"/>
    <mergeCell ref="A3:A4"/>
    <mergeCell ref="B3:B4"/>
    <mergeCell ref="C3:C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15">
      <selection activeCell="M117" sqref="M117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38" t="s">
        <v>168</v>
      </c>
      <c r="B1" s="138"/>
      <c r="C1" s="138"/>
      <c r="D1" s="138"/>
      <c r="E1" s="138"/>
      <c r="F1" s="138"/>
      <c r="G1" s="138"/>
      <c r="H1" s="138"/>
      <c r="I1" s="138"/>
    </row>
    <row r="3" spans="4:8" ht="15" thickBot="1">
      <c r="D3" s="160" t="s">
        <v>169</v>
      </c>
      <c r="E3" s="160"/>
      <c r="F3" s="160"/>
      <c r="G3" s="160"/>
      <c r="H3" s="160"/>
    </row>
    <row r="4" spans="1:9" ht="14.25" customHeight="1">
      <c r="A4" s="153" t="s">
        <v>121</v>
      </c>
      <c r="B4" s="155" t="s">
        <v>120</v>
      </c>
      <c r="C4" s="157" t="s">
        <v>119</v>
      </c>
      <c r="D4" s="148" t="s">
        <v>161</v>
      </c>
      <c r="E4" s="148" t="s">
        <v>162</v>
      </c>
      <c r="F4" s="159" t="s">
        <v>163</v>
      </c>
      <c r="G4" s="159"/>
      <c r="H4" s="159"/>
      <c r="I4" s="146" t="s">
        <v>165</v>
      </c>
    </row>
    <row r="5" spans="1:9" ht="42.75" customHeight="1">
      <c r="A5" s="154"/>
      <c r="B5" s="156"/>
      <c r="C5" s="158"/>
      <c r="D5" s="148"/>
      <c r="E5" s="148"/>
      <c r="F5" s="11" t="s">
        <v>151</v>
      </c>
      <c r="G5" s="11" t="s">
        <v>152</v>
      </c>
      <c r="H5" s="11" t="s">
        <v>153</v>
      </c>
      <c r="I5" s="14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1012611</v>
      </c>
      <c r="E6" s="15">
        <v>309388</v>
      </c>
      <c r="F6" s="17">
        <v>105914</v>
      </c>
      <c r="G6" s="15">
        <v>91925</v>
      </c>
      <c r="H6" s="15">
        <v>49567</v>
      </c>
      <c r="I6" s="45">
        <f>E6+F6+G6+H6</f>
        <v>556794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1461936</v>
      </c>
      <c r="E7" s="15">
        <v>374443</v>
      </c>
      <c r="F7" s="17">
        <v>127794</v>
      </c>
      <c r="G7" s="15">
        <v>104330</v>
      </c>
      <c r="H7" s="15">
        <v>100927</v>
      </c>
      <c r="I7" s="45">
        <f aca="true" t="shared" si="0" ref="I7:I70">E7+F7+G7+H7</f>
        <v>707494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1162628</v>
      </c>
      <c r="E8" s="15">
        <v>316051</v>
      </c>
      <c r="F8" s="17">
        <v>110788</v>
      </c>
      <c r="G8" s="15">
        <v>78454</v>
      </c>
      <c r="H8" s="15">
        <v>73292</v>
      </c>
      <c r="I8" s="45">
        <f t="shared" si="0"/>
        <v>578585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1225691</v>
      </c>
      <c r="E9" s="15">
        <v>358419</v>
      </c>
      <c r="F9" s="17">
        <v>133358</v>
      </c>
      <c r="G9" s="15">
        <v>80852</v>
      </c>
      <c r="H9" s="15">
        <v>85789</v>
      </c>
      <c r="I9" s="45">
        <f t="shared" si="0"/>
        <v>658418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146194</v>
      </c>
      <c r="E10" s="15">
        <v>53314</v>
      </c>
      <c r="F10" s="17">
        <v>17799</v>
      </c>
      <c r="G10" s="15">
        <v>9809</v>
      </c>
      <c r="H10" s="15">
        <v>8966</v>
      </c>
      <c r="I10" s="45">
        <f t="shared" si="0"/>
        <v>89888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145406</v>
      </c>
      <c r="E11" s="15">
        <v>35431</v>
      </c>
      <c r="F11" s="17">
        <v>23327</v>
      </c>
      <c r="G11" s="15">
        <v>5591</v>
      </c>
      <c r="H11" s="15">
        <v>547</v>
      </c>
      <c r="I11" s="45">
        <f t="shared" si="0"/>
        <v>64896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508457</v>
      </c>
      <c r="E12" s="15">
        <v>156006</v>
      </c>
      <c r="F12" s="17">
        <v>63433</v>
      </c>
      <c r="G12" s="15">
        <v>30751</v>
      </c>
      <c r="H12" s="15">
        <v>47369</v>
      </c>
      <c r="I12" s="45">
        <f t="shared" si="0"/>
        <v>297559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385420</v>
      </c>
      <c r="E13" s="15">
        <v>116245</v>
      </c>
      <c r="F13" s="17">
        <v>48167</v>
      </c>
      <c r="G13" s="15">
        <v>33588</v>
      </c>
      <c r="H13" s="15">
        <v>26595</v>
      </c>
      <c r="I13" s="45">
        <f t="shared" si="0"/>
        <v>224595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1936312</v>
      </c>
      <c r="E14" s="15">
        <v>521471</v>
      </c>
      <c r="F14" s="17">
        <v>203065</v>
      </c>
      <c r="G14" s="15">
        <v>109645</v>
      </c>
      <c r="H14" s="15">
        <v>158055</v>
      </c>
      <c r="I14" s="45">
        <f t="shared" si="0"/>
        <v>992236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1303260</v>
      </c>
      <c r="E15" s="15">
        <v>335329</v>
      </c>
      <c r="F15" s="17">
        <v>162005</v>
      </c>
      <c r="G15" s="15">
        <v>59404</v>
      </c>
      <c r="H15" s="15">
        <v>97422</v>
      </c>
      <c r="I15" s="45">
        <f t="shared" si="0"/>
        <v>654160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153282</v>
      </c>
      <c r="E16" s="15">
        <v>49813</v>
      </c>
      <c r="F16" s="17">
        <v>18203</v>
      </c>
      <c r="G16" s="15">
        <v>9049</v>
      </c>
      <c r="H16" s="15">
        <v>3303</v>
      </c>
      <c r="I16" s="45">
        <f t="shared" si="0"/>
        <v>80368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941445</v>
      </c>
      <c r="E17" s="15">
        <v>252665</v>
      </c>
      <c r="F17" s="17">
        <v>87820</v>
      </c>
      <c r="G17" s="15">
        <v>48751</v>
      </c>
      <c r="H17" s="15">
        <v>79591</v>
      </c>
      <c r="I17" s="45">
        <f t="shared" si="0"/>
        <v>468827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449416</v>
      </c>
      <c r="E18" s="15">
        <v>94215</v>
      </c>
      <c r="F18" s="17">
        <v>33890</v>
      </c>
      <c r="G18" s="15">
        <v>23627</v>
      </c>
      <c r="H18" s="15">
        <v>8509</v>
      </c>
      <c r="I18" s="45">
        <f t="shared" si="0"/>
        <v>160241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514423</v>
      </c>
      <c r="E19" s="15">
        <v>123396</v>
      </c>
      <c r="F19" s="17">
        <v>42446</v>
      </c>
      <c r="G19" s="15">
        <v>38493</v>
      </c>
      <c r="H19" s="15">
        <v>39185</v>
      </c>
      <c r="I19" s="45">
        <f t="shared" si="0"/>
        <v>243520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580227</v>
      </c>
      <c r="E20" s="15">
        <v>160036</v>
      </c>
      <c r="F20" s="17">
        <v>81464</v>
      </c>
      <c r="G20" s="15">
        <v>38697</v>
      </c>
      <c r="H20" s="15">
        <v>37765</v>
      </c>
      <c r="I20" s="45">
        <f t="shared" si="0"/>
        <v>317962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49617</v>
      </c>
      <c r="E21" s="15">
        <v>17867</v>
      </c>
      <c r="F21" s="17">
        <v>4620</v>
      </c>
      <c r="G21" s="15">
        <v>3904</v>
      </c>
      <c r="H21" s="15">
        <v>4461</v>
      </c>
      <c r="I21" s="45">
        <f t="shared" si="0"/>
        <v>30852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1034960</v>
      </c>
      <c r="E22" s="15">
        <v>273107</v>
      </c>
      <c r="F22" s="17">
        <v>108164</v>
      </c>
      <c r="G22" s="15">
        <v>77790</v>
      </c>
      <c r="H22" s="15">
        <v>77728</v>
      </c>
      <c r="I22" s="45">
        <f t="shared" si="0"/>
        <v>536789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215559</v>
      </c>
      <c r="E23" s="15">
        <v>56855</v>
      </c>
      <c r="F23" s="17">
        <v>22431</v>
      </c>
      <c r="G23" s="15">
        <v>12575</v>
      </c>
      <c r="H23" s="15">
        <v>12970</v>
      </c>
      <c r="I23" s="45">
        <f t="shared" si="0"/>
        <v>104831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1540371</v>
      </c>
      <c r="E24" s="15">
        <v>507464</v>
      </c>
      <c r="F24" s="17">
        <v>257971</v>
      </c>
      <c r="G24" s="15">
        <v>42822</v>
      </c>
      <c r="H24" s="15">
        <v>109420</v>
      </c>
      <c r="I24" s="45">
        <f t="shared" si="0"/>
        <v>917677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549599</v>
      </c>
      <c r="E25" s="15">
        <v>161392</v>
      </c>
      <c r="F25" s="17">
        <v>68342</v>
      </c>
      <c r="G25" s="15">
        <v>42550</v>
      </c>
      <c r="H25" s="15">
        <v>45590</v>
      </c>
      <c r="I25" s="45">
        <f t="shared" si="0"/>
        <v>317874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177703</v>
      </c>
      <c r="E26" s="15">
        <v>39792</v>
      </c>
      <c r="F26" s="17">
        <v>10232</v>
      </c>
      <c r="G26" s="15">
        <v>10692</v>
      </c>
      <c r="H26" s="15">
        <v>5469</v>
      </c>
      <c r="I26" s="45">
        <f t="shared" si="0"/>
        <v>66185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347321</v>
      </c>
      <c r="E27" s="15">
        <v>94443</v>
      </c>
      <c r="F27" s="17">
        <v>35163</v>
      </c>
      <c r="G27" s="15">
        <v>26997</v>
      </c>
      <c r="H27" s="15">
        <v>27740</v>
      </c>
      <c r="I27" s="45">
        <f t="shared" si="0"/>
        <v>184343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251190</v>
      </c>
      <c r="E28" s="15">
        <v>101364</v>
      </c>
      <c r="F28" s="17">
        <v>32926</v>
      </c>
      <c r="G28" s="15">
        <v>16615</v>
      </c>
      <c r="H28" s="15">
        <v>19882</v>
      </c>
      <c r="I28" s="45">
        <f t="shared" si="0"/>
        <v>170787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475379</v>
      </c>
      <c r="E29" s="18">
        <v>124596</v>
      </c>
      <c r="F29" s="20">
        <v>45637</v>
      </c>
      <c r="G29" s="18">
        <v>31864</v>
      </c>
      <c r="H29" s="18">
        <v>39500</v>
      </c>
      <c r="I29" s="45">
        <f t="shared" si="0"/>
        <v>241597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480227</v>
      </c>
      <c r="E30" s="15">
        <v>110643</v>
      </c>
      <c r="F30" s="17">
        <v>40905</v>
      </c>
      <c r="G30" s="15">
        <v>30635</v>
      </c>
      <c r="H30" s="15">
        <v>29359</v>
      </c>
      <c r="I30" s="45">
        <f t="shared" si="0"/>
        <v>211542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283447</v>
      </c>
      <c r="E31" s="15">
        <v>72833</v>
      </c>
      <c r="F31" s="17">
        <v>25105</v>
      </c>
      <c r="G31" s="15">
        <v>16209</v>
      </c>
      <c r="H31" s="15">
        <v>19243</v>
      </c>
      <c r="I31" s="45">
        <f t="shared" si="0"/>
        <v>133390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1621420</v>
      </c>
      <c r="E32" s="15">
        <v>436144</v>
      </c>
      <c r="F32" s="17">
        <v>158286</v>
      </c>
      <c r="G32" s="15">
        <v>88838</v>
      </c>
      <c r="H32" s="15">
        <v>136172</v>
      </c>
      <c r="I32" s="45">
        <f t="shared" si="0"/>
        <v>819440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831498</v>
      </c>
      <c r="E33" s="15">
        <v>244084</v>
      </c>
      <c r="F33" s="17">
        <v>75326</v>
      </c>
      <c r="G33" s="15">
        <v>31623</v>
      </c>
      <c r="H33" s="15">
        <v>43416</v>
      </c>
      <c r="I33" s="45">
        <f t="shared" si="0"/>
        <v>394449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265488</v>
      </c>
      <c r="E34" s="15">
        <v>68970</v>
      </c>
      <c r="F34" s="17">
        <v>29554</v>
      </c>
      <c r="G34" s="15">
        <v>21266</v>
      </c>
      <c r="H34" s="15">
        <v>13284</v>
      </c>
      <c r="I34" s="45">
        <f t="shared" si="0"/>
        <v>133074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465790</v>
      </c>
      <c r="E35" s="15">
        <v>147058</v>
      </c>
      <c r="F35" s="17">
        <v>44664</v>
      </c>
      <c r="G35" s="15">
        <v>8566</v>
      </c>
      <c r="H35" s="15">
        <v>34196</v>
      </c>
      <c r="I35" s="45">
        <f t="shared" si="0"/>
        <v>234484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886022</v>
      </c>
      <c r="E36" s="15">
        <v>240000</v>
      </c>
      <c r="F36" s="17">
        <v>17646</v>
      </c>
      <c r="G36" s="15">
        <v>39980</v>
      </c>
      <c r="H36" s="15">
        <v>56824</v>
      </c>
      <c r="I36" s="45">
        <f t="shared" si="0"/>
        <v>354450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4084558</v>
      </c>
      <c r="E37" s="15">
        <v>1177856</v>
      </c>
      <c r="F37" s="17">
        <v>447219</v>
      </c>
      <c r="G37" s="15">
        <v>278442</v>
      </c>
      <c r="H37" s="15">
        <v>396053</v>
      </c>
      <c r="I37" s="45">
        <f t="shared" si="0"/>
        <v>2299570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73363</v>
      </c>
      <c r="E38" s="15">
        <v>20853</v>
      </c>
      <c r="F38" s="17">
        <v>7386</v>
      </c>
      <c r="G38" s="15">
        <v>4873</v>
      </c>
      <c r="H38" s="15">
        <v>6048</v>
      </c>
      <c r="I38" s="45">
        <f t="shared" si="0"/>
        <v>39160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1001878</v>
      </c>
      <c r="E39" s="15">
        <v>264324</v>
      </c>
      <c r="F39" s="17">
        <v>106234</v>
      </c>
      <c r="G39" s="15">
        <v>60551</v>
      </c>
      <c r="H39" s="15">
        <v>69318</v>
      </c>
      <c r="I39" s="45">
        <f t="shared" si="0"/>
        <v>500427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265807</v>
      </c>
      <c r="E40" s="15">
        <v>56502</v>
      </c>
      <c r="F40" s="17">
        <v>27598</v>
      </c>
      <c r="G40" s="15">
        <v>38279</v>
      </c>
      <c r="H40" s="15">
        <v>25278</v>
      </c>
      <c r="I40" s="45">
        <f t="shared" si="0"/>
        <v>147657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760611</v>
      </c>
      <c r="E41" s="15">
        <v>178216</v>
      </c>
      <c r="F41" s="17">
        <v>75140</v>
      </c>
      <c r="G41" s="15">
        <v>27169</v>
      </c>
      <c r="H41" s="15">
        <v>49613</v>
      </c>
      <c r="I41" s="45">
        <f t="shared" si="0"/>
        <v>330138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2206195</v>
      </c>
      <c r="E42" s="15">
        <v>657317</v>
      </c>
      <c r="F42" s="17">
        <v>204332</v>
      </c>
      <c r="G42" s="15">
        <v>148022</v>
      </c>
      <c r="H42" s="15">
        <v>139713</v>
      </c>
      <c r="I42" s="45">
        <f t="shared" si="0"/>
        <v>1149384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120454</v>
      </c>
      <c r="E43" s="15">
        <v>36949</v>
      </c>
      <c r="F43" s="17">
        <v>16272</v>
      </c>
      <c r="G43" s="15">
        <v>9345</v>
      </c>
      <c r="H43" s="15">
        <v>7778</v>
      </c>
      <c r="I43" s="45">
        <f t="shared" si="0"/>
        <v>70344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554031</v>
      </c>
      <c r="E44" s="15">
        <v>161125</v>
      </c>
      <c r="F44" s="17">
        <v>54643</v>
      </c>
      <c r="G44" s="15">
        <v>44934</v>
      </c>
      <c r="H44" s="15">
        <v>39237</v>
      </c>
      <c r="I44" s="45">
        <f t="shared" si="0"/>
        <v>299939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1063226</v>
      </c>
      <c r="E45" s="15">
        <v>230000</v>
      </c>
      <c r="F45" s="17">
        <v>99235</v>
      </c>
      <c r="G45" s="15">
        <v>70765</v>
      </c>
      <c r="H45" s="15">
        <v>0</v>
      </c>
      <c r="I45" s="45">
        <f t="shared" si="0"/>
        <v>400000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666785</v>
      </c>
      <c r="E46" s="15">
        <v>183688</v>
      </c>
      <c r="F46" s="17">
        <v>69045</v>
      </c>
      <c r="G46" s="15">
        <v>57371</v>
      </c>
      <c r="H46" s="15">
        <v>47569</v>
      </c>
      <c r="I46" s="45">
        <f t="shared" si="0"/>
        <v>357673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221506</v>
      </c>
      <c r="E47" s="15">
        <v>41115</v>
      </c>
      <c r="F47" s="17">
        <v>26902</v>
      </c>
      <c r="G47" s="15">
        <v>18022</v>
      </c>
      <c r="H47" s="15">
        <v>18214</v>
      </c>
      <c r="I47" s="45">
        <f t="shared" si="0"/>
        <v>104253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93032</v>
      </c>
      <c r="E48" s="15">
        <v>48470</v>
      </c>
      <c r="F48" s="17">
        <v>9023</v>
      </c>
      <c r="G48" s="15">
        <v>4751</v>
      </c>
      <c r="H48" s="15">
        <v>4090</v>
      </c>
      <c r="I48" s="45">
        <f t="shared" si="0"/>
        <v>66334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193277</v>
      </c>
      <c r="E49" s="15">
        <v>64356</v>
      </c>
      <c r="F49" s="17">
        <v>31764</v>
      </c>
      <c r="G49" s="15">
        <v>16347</v>
      </c>
      <c r="H49" s="15">
        <v>6334</v>
      </c>
      <c r="I49" s="45">
        <f t="shared" si="0"/>
        <v>118801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593635</v>
      </c>
      <c r="E50" s="15">
        <v>235567</v>
      </c>
      <c r="F50" s="17">
        <v>80231</v>
      </c>
      <c r="G50" s="15">
        <v>50399</v>
      </c>
      <c r="H50" s="15">
        <v>45940</v>
      </c>
      <c r="I50" s="45">
        <f t="shared" si="0"/>
        <v>412137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567054</v>
      </c>
      <c r="E51" s="15">
        <v>160256</v>
      </c>
      <c r="F51" s="17">
        <v>60452</v>
      </c>
      <c r="G51" s="15">
        <v>46962</v>
      </c>
      <c r="H51" s="15">
        <v>48185</v>
      </c>
      <c r="I51" s="45">
        <f t="shared" si="0"/>
        <v>315855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791313</v>
      </c>
      <c r="E52" s="15">
        <v>198722</v>
      </c>
      <c r="F52" s="17">
        <v>66152</v>
      </c>
      <c r="G52" s="15">
        <v>48999</v>
      </c>
      <c r="H52" s="15">
        <v>43230</v>
      </c>
      <c r="I52" s="45">
        <f t="shared" si="0"/>
        <v>357103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502036</v>
      </c>
      <c r="E53" s="15">
        <v>135128</v>
      </c>
      <c r="F53" s="17">
        <v>44126</v>
      </c>
      <c r="G53" s="15">
        <v>18559</v>
      </c>
      <c r="H53" s="15">
        <v>27698</v>
      </c>
      <c r="I53" s="45">
        <f t="shared" si="0"/>
        <v>225511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77970</v>
      </c>
      <c r="E54" s="15">
        <v>21254</v>
      </c>
      <c r="F54" s="17">
        <v>10001</v>
      </c>
      <c r="G54" s="15">
        <v>6015</v>
      </c>
      <c r="H54" s="15">
        <v>5746</v>
      </c>
      <c r="I54" s="45">
        <f t="shared" si="0"/>
        <v>43016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210272</v>
      </c>
      <c r="E55" s="15">
        <v>63864</v>
      </c>
      <c r="F55" s="17">
        <v>23493</v>
      </c>
      <c r="G55" s="15">
        <v>15115</v>
      </c>
      <c r="H55" s="15">
        <v>6139</v>
      </c>
      <c r="I55" s="45">
        <f t="shared" si="0"/>
        <v>108611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620759</v>
      </c>
      <c r="E56" s="15">
        <v>194512</v>
      </c>
      <c r="F56" s="17">
        <v>64402</v>
      </c>
      <c r="G56" s="15">
        <v>48188</v>
      </c>
      <c r="H56" s="15">
        <v>44936</v>
      </c>
      <c r="I56" s="45">
        <f t="shared" si="0"/>
        <v>352038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1506237</v>
      </c>
      <c r="E57" s="15">
        <v>437409</v>
      </c>
      <c r="F57" s="17">
        <v>154310</v>
      </c>
      <c r="G57" s="15">
        <v>108042</v>
      </c>
      <c r="H57" s="15">
        <v>82306</v>
      </c>
      <c r="I57" s="45">
        <f t="shared" si="0"/>
        <v>782067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336688</v>
      </c>
      <c r="E58" s="15">
        <v>86824</v>
      </c>
      <c r="F58" s="17">
        <v>31530</v>
      </c>
      <c r="G58" s="15">
        <v>18806</v>
      </c>
      <c r="H58" s="15">
        <v>21027</v>
      </c>
      <c r="I58" s="45">
        <f t="shared" si="0"/>
        <v>158187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301247</v>
      </c>
      <c r="E59" s="15">
        <v>86091</v>
      </c>
      <c r="F59" s="17">
        <v>33345</v>
      </c>
      <c r="G59" s="15">
        <v>8319</v>
      </c>
      <c r="H59" s="15">
        <v>7156</v>
      </c>
      <c r="I59" s="45">
        <f t="shared" si="0"/>
        <v>134911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230031</v>
      </c>
      <c r="E60" s="15">
        <v>67767</v>
      </c>
      <c r="F60" s="17">
        <v>24474</v>
      </c>
      <c r="G60" s="15">
        <v>22619</v>
      </c>
      <c r="H60" s="15">
        <v>19512</v>
      </c>
      <c r="I60" s="45">
        <f t="shared" si="0"/>
        <v>134372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180583</v>
      </c>
      <c r="E61" s="15">
        <v>61423</v>
      </c>
      <c r="F61" s="17">
        <v>17843</v>
      </c>
      <c r="G61" s="15">
        <v>15634</v>
      </c>
      <c r="H61" s="15">
        <v>12595</v>
      </c>
      <c r="I61" s="45">
        <f t="shared" si="0"/>
        <v>107495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230509</v>
      </c>
      <c r="E62" s="15">
        <v>54581</v>
      </c>
      <c r="F62" s="17">
        <v>17392</v>
      </c>
      <c r="G62" s="15">
        <v>15086</v>
      </c>
      <c r="H62" s="15">
        <v>13088</v>
      </c>
      <c r="I62" s="45">
        <f t="shared" si="0"/>
        <v>100147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44301</v>
      </c>
      <c r="E63" s="15">
        <v>14900</v>
      </c>
      <c r="F63" s="17">
        <v>3038</v>
      </c>
      <c r="G63" s="15">
        <v>2062</v>
      </c>
      <c r="H63" s="15">
        <v>1000</v>
      </c>
      <c r="I63" s="45">
        <f t="shared" si="0"/>
        <v>21000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424316</v>
      </c>
      <c r="E64" s="15">
        <v>134896</v>
      </c>
      <c r="F64" s="17">
        <v>44875</v>
      </c>
      <c r="G64" s="15">
        <v>21198</v>
      </c>
      <c r="H64" s="15">
        <v>21923</v>
      </c>
      <c r="I64" s="45">
        <f t="shared" si="0"/>
        <v>222892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202424</v>
      </c>
      <c r="E65" s="15">
        <v>60809</v>
      </c>
      <c r="F65" s="17">
        <v>22922</v>
      </c>
      <c r="G65" s="15">
        <v>12563</v>
      </c>
      <c r="H65" s="15">
        <v>15254</v>
      </c>
      <c r="I65" s="45">
        <f t="shared" si="0"/>
        <v>111548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489805</v>
      </c>
      <c r="E66" s="15">
        <v>138241</v>
      </c>
      <c r="F66" s="17">
        <v>48714</v>
      </c>
      <c r="G66" s="15">
        <v>39870</v>
      </c>
      <c r="H66" s="15">
        <v>39583</v>
      </c>
      <c r="I66" s="45">
        <f t="shared" si="0"/>
        <v>266408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439999</v>
      </c>
      <c r="E67" s="15">
        <v>111045</v>
      </c>
      <c r="F67" s="17">
        <v>43126</v>
      </c>
      <c r="G67" s="15">
        <v>28312</v>
      </c>
      <c r="H67" s="15">
        <v>18121</v>
      </c>
      <c r="I67" s="45">
        <f t="shared" si="0"/>
        <v>200604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90959</v>
      </c>
      <c r="E68" s="15">
        <v>25770</v>
      </c>
      <c r="F68" s="17">
        <v>8038</v>
      </c>
      <c r="G68" s="15">
        <v>6082</v>
      </c>
      <c r="H68" s="15">
        <v>1140</v>
      </c>
      <c r="I68" s="45">
        <f t="shared" si="0"/>
        <v>41030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170380</v>
      </c>
      <c r="E69" s="15">
        <v>53116</v>
      </c>
      <c r="F69" s="17">
        <v>15833</v>
      </c>
      <c r="G69" s="15">
        <v>0</v>
      </c>
      <c r="H69" s="15">
        <v>6239</v>
      </c>
      <c r="I69" s="45">
        <f t="shared" si="0"/>
        <v>75188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213161</v>
      </c>
      <c r="E70" s="15">
        <v>63243</v>
      </c>
      <c r="F70" s="17">
        <v>19208</v>
      </c>
      <c r="G70" s="15">
        <v>11823</v>
      </c>
      <c r="H70" s="15">
        <v>10886</v>
      </c>
      <c r="I70" s="45">
        <f t="shared" si="0"/>
        <v>105160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1175042</v>
      </c>
      <c r="E71" s="15">
        <v>344961</v>
      </c>
      <c r="F71" s="17">
        <v>121742</v>
      </c>
      <c r="G71" s="15">
        <v>85247</v>
      </c>
      <c r="H71" s="15">
        <v>88512</v>
      </c>
      <c r="I71" s="45">
        <f aca="true" t="shared" si="1" ref="I71:I121">E71+F71+G71+H71</f>
        <v>640462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93832</v>
      </c>
      <c r="E72" s="15">
        <v>21894</v>
      </c>
      <c r="F72" s="17">
        <v>11093</v>
      </c>
      <c r="G72" s="15">
        <v>8759</v>
      </c>
      <c r="H72" s="15">
        <v>9603</v>
      </c>
      <c r="I72" s="45">
        <f t="shared" si="1"/>
        <v>51349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263769</v>
      </c>
      <c r="E73" s="15">
        <v>93128</v>
      </c>
      <c r="F73" s="17">
        <v>32032</v>
      </c>
      <c r="G73" s="15">
        <v>28738</v>
      </c>
      <c r="H73" s="15">
        <v>27125</v>
      </c>
      <c r="I73" s="45">
        <f t="shared" si="1"/>
        <v>181023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318082</v>
      </c>
      <c r="E74" s="15">
        <v>108500</v>
      </c>
      <c r="F74" s="17">
        <v>33770</v>
      </c>
      <c r="G74" s="15">
        <v>15230</v>
      </c>
      <c r="H74" s="15">
        <v>18000</v>
      </c>
      <c r="I74" s="45">
        <f t="shared" si="1"/>
        <v>175500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409699</v>
      </c>
      <c r="E75" s="15">
        <v>116110</v>
      </c>
      <c r="F75" s="17">
        <v>47193</v>
      </c>
      <c r="G75" s="15">
        <v>19273</v>
      </c>
      <c r="H75" s="15">
        <v>21601</v>
      </c>
      <c r="I75" s="45">
        <f t="shared" si="1"/>
        <v>204177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376361</v>
      </c>
      <c r="E76" s="15">
        <v>107119</v>
      </c>
      <c r="F76" s="17">
        <v>39987</v>
      </c>
      <c r="G76" s="15">
        <v>27758</v>
      </c>
      <c r="H76" s="15">
        <v>22026</v>
      </c>
      <c r="I76" s="45">
        <f t="shared" si="1"/>
        <v>196890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99265</v>
      </c>
      <c r="E77" s="15">
        <v>18189</v>
      </c>
      <c r="F77" s="17">
        <v>6461</v>
      </c>
      <c r="G77" s="15">
        <v>6197</v>
      </c>
      <c r="H77" s="15">
        <v>91</v>
      </c>
      <c r="I77" s="45">
        <f t="shared" si="1"/>
        <v>30938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59929</v>
      </c>
      <c r="E78" s="15">
        <v>14671</v>
      </c>
      <c r="F78" s="17">
        <v>4766</v>
      </c>
      <c r="G78" s="15">
        <v>0</v>
      </c>
      <c r="H78" s="15">
        <v>0</v>
      </c>
      <c r="I78" s="45">
        <f t="shared" si="1"/>
        <v>19437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39871</v>
      </c>
      <c r="E79" s="15">
        <v>11000</v>
      </c>
      <c r="F79" s="17">
        <v>3565</v>
      </c>
      <c r="G79" s="15">
        <v>0</v>
      </c>
      <c r="H79" s="15">
        <v>2435</v>
      </c>
      <c r="I79" s="45">
        <f t="shared" si="1"/>
        <v>17000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216021</v>
      </c>
      <c r="E80" s="15">
        <v>73677</v>
      </c>
      <c r="F80" s="17">
        <v>30123</v>
      </c>
      <c r="G80" s="15">
        <v>16730</v>
      </c>
      <c r="H80" s="15">
        <v>26000</v>
      </c>
      <c r="I80" s="45">
        <f t="shared" si="1"/>
        <v>146530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350634</v>
      </c>
      <c r="E81" s="15">
        <v>96053</v>
      </c>
      <c r="F81" s="17">
        <v>29848</v>
      </c>
      <c r="G81" s="15">
        <v>20558</v>
      </c>
      <c r="H81" s="15">
        <v>20556</v>
      </c>
      <c r="I81" s="45">
        <f t="shared" si="1"/>
        <v>167015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978481</v>
      </c>
      <c r="E82" s="15">
        <v>284366</v>
      </c>
      <c r="F82" s="17">
        <v>107003</v>
      </c>
      <c r="G82" s="15">
        <v>72417</v>
      </c>
      <c r="H82" s="15">
        <v>71757</v>
      </c>
      <c r="I82" s="45">
        <f t="shared" si="1"/>
        <v>535543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144863</v>
      </c>
      <c r="E83" s="15">
        <v>47494</v>
      </c>
      <c r="F83" s="17">
        <v>12278</v>
      </c>
      <c r="G83" s="15">
        <v>9563</v>
      </c>
      <c r="H83" s="15">
        <v>12000</v>
      </c>
      <c r="I83" s="45">
        <f t="shared" si="1"/>
        <v>81335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74634</v>
      </c>
      <c r="E84" s="15">
        <v>29431</v>
      </c>
      <c r="F84" s="17">
        <v>6853</v>
      </c>
      <c r="G84" s="15">
        <v>897</v>
      </c>
      <c r="H84" s="15">
        <v>8553</v>
      </c>
      <c r="I84" s="45">
        <f t="shared" si="1"/>
        <v>45734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597450</v>
      </c>
      <c r="E85" s="15">
        <v>133266</v>
      </c>
      <c r="F85" s="17">
        <v>39461</v>
      </c>
      <c r="G85" s="15">
        <v>31591</v>
      </c>
      <c r="H85" s="15">
        <v>20695</v>
      </c>
      <c r="I85" s="45">
        <f t="shared" si="1"/>
        <v>225013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132289</v>
      </c>
      <c r="E86" s="15">
        <v>47269</v>
      </c>
      <c r="F86" s="17">
        <v>15542</v>
      </c>
      <c r="G86" s="15">
        <v>5567</v>
      </c>
      <c r="H86" s="15">
        <v>0</v>
      </c>
      <c r="I86" s="45">
        <f t="shared" si="1"/>
        <v>68378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190114</v>
      </c>
      <c r="E87" s="15">
        <v>53578</v>
      </c>
      <c r="F87" s="17">
        <v>26302</v>
      </c>
      <c r="G87" s="15">
        <v>8029</v>
      </c>
      <c r="H87" s="15">
        <v>0</v>
      </c>
      <c r="I87" s="45">
        <f t="shared" si="1"/>
        <v>87909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280483</v>
      </c>
      <c r="E88" s="15">
        <v>77290</v>
      </c>
      <c r="F88" s="17">
        <v>26361</v>
      </c>
      <c r="G88" s="15">
        <v>23436</v>
      </c>
      <c r="H88" s="15">
        <v>22119</v>
      </c>
      <c r="I88" s="45">
        <f t="shared" si="1"/>
        <v>149206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181635</v>
      </c>
      <c r="E89" s="15">
        <v>59050</v>
      </c>
      <c r="F89" s="17">
        <v>21793</v>
      </c>
      <c r="G89" s="15">
        <v>6157</v>
      </c>
      <c r="H89" s="15">
        <v>14000</v>
      </c>
      <c r="I89" s="45">
        <f t="shared" si="1"/>
        <v>101000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170559</v>
      </c>
      <c r="E90" s="15">
        <v>31794</v>
      </c>
      <c r="F90" s="17">
        <v>8972</v>
      </c>
      <c r="G90" s="15">
        <v>8638</v>
      </c>
      <c r="H90" s="15">
        <v>2540</v>
      </c>
      <c r="I90" s="45">
        <f t="shared" si="1"/>
        <v>51944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248086</v>
      </c>
      <c r="E91" s="15">
        <v>81653</v>
      </c>
      <c r="F91" s="17">
        <v>30059</v>
      </c>
      <c r="G91" s="15">
        <v>14911</v>
      </c>
      <c r="H91" s="15">
        <v>19962</v>
      </c>
      <c r="I91" s="45">
        <f t="shared" si="1"/>
        <v>146585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337367</v>
      </c>
      <c r="E92" s="15">
        <v>92565</v>
      </c>
      <c r="F92" s="17">
        <v>33536</v>
      </c>
      <c r="G92" s="15">
        <v>28866</v>
      </c>
      <c r="H92" s="15">
        <v>28151</v>
      </c>
      <c r="I92" s="45">
        <f t="shared" si="1"/>
        <v>183118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460731</v>
      </c>
      <c r="E93" s="15">
        <v>114351</v>
      </c>
      <c r="F93" s="17">
        <v>43103</v>
      </c>
      <c r="G93" s="15">
        <v>22546</v>
      </c>
      <c r="H93" s="15">
        <v>24142</v>
      </c>
      <c r="I93" s="45">
        <f t="shared" si="1"/>
        <v>204142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66452</v>
      </c>
      <c r="E94" s="15">
        <v>14570</v>
      </c>
      <c r="F94" s="17">
        <v>7149</v>
      </c>
      <c r="G94" s="15">
        <v>1281</v>
      </c>
      <c r="H94" s="15">
        <v>4000</v>
      </c>
      <c r="I94" s="45">
        <f t="shared" si="1"/>
        <v>27000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466606</v>
      </c>
      <c r="E95" s="15">
        <v>122337</v>
      </c>
      <c r="F95" s="17">
        <v>53229</v>
      </c>
      <c r="G95" s="15">
        <v>38086</v>
      </c>
      <c r="H95" s="15">
        <v>35407</v>
      </c>
      <c r="I95" s="45">
        <f t="shared" si="1"/>
        <v>249059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75679</v>
      </c>
      <c r="E96" s="15">
        <v>16846</v>
      </c>
      <c r="F96" s="17">
        <v>7043</v>
      </c>
      <c r="G96" s="15">
        <v>4193</v>
      </c>
      <c r="H96" s="15">
        <v>2841</v>
      </c>
      <c r="I96" s="45">
        <f t="shared" si="1"/>
        <v>30923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31961</v>
      </c>
      <c r="E97" s="15">
        <v>11361</v>
      </c>
      <c r="F97" s="17">
        <v>4651</v>
      </c>
      <c r="G97" s="15">
        <v>2250</v>
      </c>
      <c r="H97" s="15">
        <v>2044</v>
      </c>
      <c r="I97" s="45">
        <f t="shared" si="1"/>
        <v>20306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677807</v>
      </c>
      <c r="E98" s="15">
        <v>168571</v>
      </c>
      <c r="F98" s="17">
        <v>55242</v>
      </c>
      <c r="G98" s="15">
        <v>36505</v>
      </c>
      <c r="H98" s="15">
        <v>33089</v>
      </c>
      <c r="I98" s="45">
        <f t="shared" si="1"/>
        <v>293407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377502</v>
      </c>
      <c r="E99" s="15">
        <v>107462</v>
      </c>
      <c r="F99" s="17">
        <v>32231</v>
      </c>
      <c r="G99" s="15">
        <v>27359</v>
      </c>
      <c r="H99" s="15">
        <v>26965</v>
      </c>
      <c r="I99" s="45">
        <f t="shared" si="1"/>
        <v>194017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464511</v>
      </c>
      <c r="E100" s="15">
        <v>125536</v>
      </c>
      <c r="F100" s="17">
        <v>59273</v>
      </c>
      <c r="G100" s="15">
        <v>33287</v>
      </c>
      <c r="H100" s="15">
        <v>24416</v>
      </c>
      <c r="I100" s="45">
        <f t="shared" si="1"/>
        <v>242512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289729</v>
      </c>
      <c r="E101" s="15">
        <v>80547</v>
      </c>
      <c r="F101" s="17">
        <v>37495</v>
      </c>
      <c r="G101" s="15">
        <v>17431</v>
      </c>
      <c r="H101" s="15">
        <v>19836</v>
      </c>
      <c r="I101" s="45">
        <f t="shared" si="1"/>
        <v>155309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51042</v>
      </c>
      <c r="E102" s="15">
        <v>12197</v>
      </c>
      <c r="F102" s="17">
        <v>6369</v>
      </c>
      <c r="G102" s="15">
        <v>3631</v>
      </c>
      <c r="H102" s="15">
        <v>5442</v>
      </c>
      <c r="I102" s="45">
        <f t="shared" si="1"/>
        <v>27639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132903</v>
      </c>
      <c r="E103" s="15">
        <v>40199</v>
      </c>
      <c r="F103" s="17">
        <v>13476</v>
      </c>
      <c r="G103" s="15">
        <v>1926</v>
      </c>
      <c r="H103" s="15">
        <v>15986</v>
      </c>
      <c r="I103" s="45">
        <f t="shared" si="1"/>
        <v>71587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40729</v>
      </c>
      <c r="E104" s="15">
        <v>7745</v>
      </c>
      <c r="F104" s="17">
        <v>3288</v>
      </c>
      <c r="G104" s="15">
        <v>1594</v>
      </c>
      <c r="H104" s="15">
        <v>1194</v>
      </c>
      <c r="I104" s="45">
        <f t="shared" si="1"/>
        <v>13821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163930</v>
      </c>
      <c r="E105" s="15">
        <v>33163</v>
      </c>
      <c r="F105" s="17">
        <v>11688</v>
      </c>
      <c r="G105" s="15">
        <v>5587</v>
      </c>
      <c r="H105" s="15">
        <v>7481</v>
      </c>
      <c r="I105" s="45">
        <f t="shared" si="1"/>
        <v>57919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501835</v>
      </c>
      <c r="E106" s="15">
        <v>125317</v>
      </c>
      <c r="F106" s="17">
        <v>40128</v>
      </c>
      <c r="G106" s="15">
        <v>32136</v>
      </c>
      <c r="H106" s="15">
        <v>32464</v>
      </c>
      <c r="I106" s="45">
        <f t="shared" si="1"/>
        <v>230045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69468</v>
      </c>
      <c r="E107" s="15">
        <v>26389</v>
      </c>
      <c r="F107" s="17">
        <v>4441</v>
      </c>
      <c r="G107" s="15">
        <v>5126</v>
      </c>
      <c r="H107" s="15">
        <v>4708</v>
      </c>
      <c r="I107" s="45">
        <f t="shared" si="1"/>
        <v>40664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206035</v>
      </c>
      <c r="E108" s="15">
        <v>63062</v>
      </c>
      <c r="F108" s="17">
        <v>22614</v>
      </c>
      <c r="G108" s="15">
        <v>13637</v>
      </c>
      <c r="H108" s="15">
        <v>10719</v>
      </c>
      <c r="I108" s="45">
        <f t="shared" si="1"/>
        <v>110032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672535</v>
      </c>
      <c r="E109" s="15">
        <v>172931</v>
      </c>
      <c r="F109" s="17">
        <v>59393</v>
      </c>
      <c r="G109" s="15">
        <v>48482</v>
      </c>
      <c r="H109" s="15">
        <v>50593</v>
      </c>
      <c r="I109" s="45">
        <f t="shared" si="1"/>
        <v>331399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222135</v>
      </c>
      <c r="E110" s="15">
        <v>81151</v>
      </c>
      <c r="F110" s="17">
        <v>1958</v>
      </c>
      <c r="G110" s="15">
        <v>18095</v>
      </c>
      <c r="H110" s="15">
        <v>10811</v>
      </c>
      <c r="I110" s="45">
        <f t="shared" si="1"/>
        <v>112015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263606</v>
      </c>
      <c r="E111" s="15">
        <v>80516</v>
      </c>
      <c r="F111" s="17">
        <v>35647</v>
      </c>
      <c r="G111" s="15">
        <v>17180</v>
      </c>
      <c r="H111" s="15">
        <v>15641</v>
      </c>
      <c r="I111" s="45">
        <f t="shared" si="1"/>
        <v>148984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104979</v>
      </c>
      <c r="E112" s="15">
        <v>30760</v>
      </c>
      <c r="F112" s="17">
        <v>4736</v>
      </c>
      <c r="G112" s="15">
        <v>5189</v>
      </c>
      <c r="H112" s="15">
        <v>1967</v>
      </c>
      <c r="I112" s="45">
        <f t="shared" si="1"/>
        <v>42652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102839</v>
      </c>
      <c r="E113" s="15">
        <v>24778</v>
      </c>
      <c r="F113" s="17">
        <v>8309</v>
      </c>
      <c r="G113" s="15">
        <v>5611</v>
      </c>
      <c r="H113" s="15">
        <v>6727</v>
      </c>
      <c r="I113" s="45">
        <f t="shared" si="1"/>
        <v>45425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116597</v>
      </c>
      <c r="E114" s="15">
        <v>41828</v>
      </c>
      <c r="F114" s="17">
        <v>14637</v>
      </c>
      <c r="G114" s="15">
        <v>7457</v>
      </c>
      <c r="H114" s="15">
        <v>9731</v>
      </c>
      <c r="I114" s="45">
        <f t="shared" si="1"/>
        <v>73653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286185</v>
      </c>
      <c r="E115" s="15">
        <v>80000</v>
      </c>
      <c r="F115" s="17">
        <v>30224</v>
      </c>
      <c r="G115" s="15">
        <v>17895</v>
      </c>
      <c r="H115" s="15">
        <v>14462</v>
      </c>
      <c r="I115" s="45">
        <f t="shared" si="1"/>
        <v>142581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82847</v>
      </c>
      <c r="E116" s="15">
        <v>31403</v>
      </c>
      <c r="F116" s="17">
        <v>10500</v>
      </c>
      <c r="G116" s="15">
        <v>6694</v>
      </c>
      <c r="H116" s="15">
        <v>2463</v>
      </c>
      <c r="I116" s="45">
        <f t="shared" si="1"/>
        <v>51060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316402</v>
      </c>
      <c r="E117" s="15">
        <v>87454</v>
      </c>
      <c r="F117" s="17">
        <v>34387</v>
      </c>
      <c r="G117" s="15">
        <v>17141</v>
      </c>
      <c r="H117" s="15">
        <v>9833</v>
      </c>
      <c r="I117" s="45">
        <f t="shared" si="1"/>
        <v>148815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73029</v>
      </c>
      <c r="E118" s="15">
        <v>36552</v>
      </c>
      <c r="F118" s="17">
        <v>2167</v>
      </c>
      <c r="G118" s="15">
        <v>6530</v>
      </c>
      <c r="H118" s="15">
        <v>5815</v>
      </c>
      <c r="I118" s="45">
        <f t="shared" si="1"/>
        <v>51064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233910</v>
      </c>
      <c r="E119" s="15">
        <v>68190</v>
      </c>
      <c r="F119" s="17">
        <v>20870</v>
      </c>
      <c r="G119" s="15">
        <v>15638</v>
      </c>
      <c r="H119" s="15">
        <v>14482</v>
      </c>
      <c r="I119" s="45">
        <f t="shared" si="1"/>
        <v>119180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400571</v>
      </c>
      <c r="E120" s="15">
        <v>108881</v>
      </c>
      <c r="F120" s="17">
        <v>35951</v>
      </c>
      <c r="G120" s="15">
        <v>22149</v>
      </c>
      <c r="H120" s="15">
        <v>30403</v>
      </c>
      <c r="I120" s="45">
        <f t="shared" si="1"/>
        <v>197384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598474</v>
      </c>
      <c r="E121" s="15">
        <v>165778</v>
      </c>
      <c r="F121" s="17">
        <v>61498</v>
      </c>
      <c r="G121" s="15">
        <v>60330</v>
      </c>
      <c r="H121" s="15">
        <v>24666</v>
      </c>
      <c r="I121" s="45">
        <f t="shared" si="1"/>
        <v>312272</v>
      </c>
    </row>
    <row r="122" spans="1:10" s="22" customFormat="1" ht="32.25" customHeight="1" thickBot="1">
      <c r="A122" s="149" t="s">
        <v>0</v>
      </c>
      <c r="B122" s="150"/>
      <c r="C122" s="150"/>
      <c r="D122" s="51">
        <f aca="true" t="shared" si="2" ref="D122:I122">SUM(D6:D121)</f>
        <v>55220196</v>
      </c>
      <c r="E122" s="51">
        <f t="shared" si="2"/>
        <v>15501956</v>
      </c>
      <c r="F122" s="51">
        <f t="shared" si="2"/>
        <v>5655180</v>
      </c>
      <c r="G122" s="51">
        <f t="shared" si="2"/>
        <v>3522944</v>
      </c>
      <c r="H122" s="51">
        <f t="shared" si="2"/>
        <v>3677139</v>
      </c>
      <c r="I122" s="51">
        <f t="shared" si="2"/>
        <v>28357219</v>
      </c>
      <c r="J122" s="5"/>
    </row>
    <row r="124" ht="14.25">
      <c r="A124" s="3" t="s">
        <v>134</v>
      </c>
    </row>
    <row r="125" ht="14.25">
      <c r="A125" s="3" t="s">
        <v>135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F4:H4"/>
    <mergeCell ref="I4:I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94">
      <selection activeCell="F36" sqref="F36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38" t="s">
        <v>168</v>
      </c>
      <c r="B1" s="138"/>
      <c r="C1" s="138"/>
      <c r="D1" s="138"/>
      <c r="E1" s="138"/>
      <c r="F1" s="138"/>
      <c r="G1" s="138"/>
      <c r="H1" s="138"/>
      <c r="I1" s="138"/>
    </row>
    <row r="3" spans="4:8" ht="15" thickBot="1">
      <c r="D3" s="160" t="s">
        <v>169</v>
      </c>
      <c r="E3" s="160"/>
      <c r="F3" s="160"/>
      <c r="G3" s="160"/>
      <c r="H3" s="160"/>
    </row>
    <row r="4" spans="1:9" ht="14.25" customHeight="1">
      <c r="A4" s="153" t="s">
        <v>121</v>
      </c>
      <c r="B4" s="155" t="s">
        <v>120</v>
      </c>
      <c r="C4" s="157" t="s">
        <v>119</v>
      </c>
      <c r="D4" s="148" t="s">
        <v>161</v>
      </c>
      <c r="E4" s="148" t="s">
        <v>162</v>
      </c>
      <c r="F4" s="159" t="s">
        <v>163</v>
      </c>
      <c r="G4" s="159"/>
      <c r="H4" s="159"/>
      <c r="I4" s="146" t="s">
        <v>165</v>
      </c>
    </row>
    <row r="5" spans="1:9" ht="42.75" customHeight="1">
      <c r="A5" s="154"/>
      <c r="B5" s="156"/>
      <c r="C5" s="158"/>
      <c r="D5" s="148"/>
      <c r="E5" s="148"/>
      <c r="F5" s="11" t="s">
        <v>151</v>
      </c>
      <c r="G5" s="11" t="s">
        <v>152</v>
      </c>
      <c r="H5" s="11" t="s">
        <v>153</v>
      </c>
      <c r="I5" s="14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f>E6+F6+G6+H6</f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f aca="true" t="shared" si="0" ref="I7:I70">E7+F7+G7+H7</f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23600</v>
      </c>
      <c r="E9" s="15">
        <v>5520</v>
      </c>
      <c r="F9" s="15">
        <v>0</v>
      </c>
      <c r="G9" s="15">
        <v>0</v>
      </c>
      <c r="H9" s="15">
        <v>7080</v>
      </c>
      <c r="I9" s="45">
        <f t="shared" si="0"/>
        <v>12600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5">
        <f t="shared" si="0"/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5">
        <f t="shared" si="0"/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5">
        <f t="shared" si="0"/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5">
        <f t="shared" si="0"/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f t="shared" si="0"/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f t="shared" si="0"/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f t="shared" si="0"/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5">
        <f t="shared" si="0"/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5">
        <f t="shared" si="0"/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5">
        <f t="shared" si="0"/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5">
        <f t="shared" si="0"/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5">
        <f t="shared" si="0"/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5">
        <f t="shared" si="0"/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5">
        <f t="shared" si="0"/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5">
        <f t="shared" si="0"/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5">
        <f t="shared" si="0"/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5">
        <f t="shared" si="0"/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5">
        <f t="shared" si="0"/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5">
        <f t="shared" si="0"/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5">
        <f t="shared" si="0"/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5">
        <f t="shared" si="0"/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47004</v>
      </c>
      <c r="E35" s="15">
        <v>0</v>
      </c>
      <c r="F35" s="15">
        <v>11613</v>
      </c>
      <c r="G35" s="15">
        <v>4424</v>
      </c>
      <c r="H35" s="15">
        <v>4424</v>
      </c>
      <c r="I35" s="45">
        <f t="shared" si="0"/>
        <v>20461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45">
        <f t="shared" si="0"/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5">
        <f t="shared" si="0"/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5">
        <f t="shared" si="0"/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45">
        <f t="shared" si="0"/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5">
        <f t="shared" si="0"/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45">
        <f t="shared" si="0"/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45">
        <f t="shared" si="0"/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5">
        <f t="shared" si="0"/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45">
        <f t="shared" si="0"/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45">
        <f t="shared" si="0"/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45">
        <f t="shared" si="0"/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45">
        <f t="shared" si="0"/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5">
        <f t="shared" si="0"/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45">
        <f t="shared" si="0"/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45">
        <f t="shared" si="0"/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45">
        <f t="shared" si="0"/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45">
        <f t="shared" si="0"/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5">
        <f t="shared" si="0"/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5">
        <f t="shared" si="0"/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5">
        <f t="shared" si="0"/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5">
        <f t="shared" si="0"/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5">
        <f t="shared" si="0"/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5">
        <f t="shared" si="0"/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5">
        <f t="shared" si="0"/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5">
        <f t="shared" si="0"/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45">
        <f t="shared" si="0"/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45">
        <f t="shared" si="0"/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45">
        <f t="shared" si="0"/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45">
        <f t="shared" si="0"/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45">
        <f t="shared" si="0"/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45">
        <f t="shared" si="0"/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45">
        <f t="shared" si="0"/>
        <v>0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45">
        <f t="shared" si="0"/>
        <v>0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45">
        <f t="shared" si="0"/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45">
        <f t="shared" si="0"/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45">
        <f aca="true" t="shared" si="1" ref="I71:I121">E71+F71+G71+H71</f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45">
        <f t="shared" si="1"/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45">
        <f t="shared" si="1"/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45">
        <f t="shared" si="1"/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45">
        <f t="shared" si="1"/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45">
        <f t="shared" si="1"/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45">
        <f t="shared" si="1"/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45">
        <f t="shared" si="1"/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45">
        <f t="shared" si="1"/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45">
        <f t="shared" si="1"/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45">
        <f t="shared" si="1"/>
        <v>0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45">
        <f t="shared" si="1"/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45">
        <f t="shared" si="1"/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14000</v>
      </c>
      <c r="E84" s="15">
        <v>2700</v>
      </c>
      <c r="F84" s="15">
        <v>4500</v>
      </c>
      <c r="G84" s="15">
        <v>4500</v>
      </c>
      <c r="H84" s="15">
        <v>2300</v>
      </c>
      <c r="I84" s="45">
        <f t="shared" si="1"/>
        <v>14000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45">
        <f t="shared" si="1"/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45">
        <f t="shared" si="1"/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45">
        <f t="shared" si="1"/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45">
        <f t="shared" si="1"/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45">
        <f t="shared" si="1"/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45">
        <f t="shared" si="1"/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45">
        <f t="shared" si="1"/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45">
        <f t="shared" si="1"/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45">
        <f t="shared" si="1"/>
        <v>0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45">
        <f t="shared" si="1"/>
        <v>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45">
        <f t="shared" si="1"/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45">
        <f t="shared" si="1"/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45">
        <f t="shared" si="1"/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45">
        <f t="shared" si="1"/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39800</v>
      </c>
      <c r="E99" s="15">
        <v>0</v>
      </c>
      <c r="F99" s="15">
        <v>4394</v>
      </c>
      <c r="G99" s="15">
        <v>4426</v>
      </c>
      <c r="H99" s="15">
        <v>4426</v>
      </c>
      <c r="I99" s="45">
        <f t="shared" si="1"/>
        <v>13246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45">
        <f t="shared" si="1"/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45">
        <f t="shared" si="1"/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45">
        <f t="shared" si="1"/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45">
        <f t="shared" si="1"/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45">
        <f t="shared" si="1"/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45">
        <f t="shared" si="1"/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16400</v>
      </c>
      <c r="E106" s="15">
        <v>0</v>
      </c>
      <c r="F106" s="15">
        <v>3280</v>
      </c>
      <c r="G106" s="15">
        <v>1640</v>
      </c>
      <c r="H106" s="15">
        <v>1640</v>
      </c>
      <c r="I106" s="45">
        <f t="shared" si="1"/>
        <v>6560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45">
        <f t="shared" si="1"/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45">
        <f t="shared" si="1"/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45">
        <f t="shared" si="1"/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45">
        <f t="shared" si="1"/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45">
        <f t="shared" si="1"/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45">
        <f t="shared" si="1"/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45">
        <f t="shared" si="1"/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45">
        <f t="shared" si="1"/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45">
        <f t="shared" si="1"/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45">
        <f t="shared" si="1"/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45">
        <f t="shared" si="1"/>
        <v>0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45">
        <f t="shared" si="1"/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45">
        <f t="shared" si="1"/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45">
        <f t="shared" si="1"/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45">
        <f t="shared" si="1"/>
        <v>0</v>
      </c>
    </row>
    <row r="122" spans="1:10" s="22" customFormat="1" ht="32.25" customHeight="1" thickBot="1">
      <c r="A122" s="149" t="s">
        <v>0</v>
      </c>
      <c r="B122" s="150"/>
      <c r="C122" s="150"/>
      <c r="D122" s="51">
        <f aca="true" t="shared" si="2" ref="D122:I122">SUM(D6:D121)</f>
        <v>140804</v>
      </c>
      <c r="E122" s="51">
        <f t="shared" si="2"/>
        <v>8220</v>
      </c>
      <c r="F122" s="51">
        <f t="shared" si="2"/>
        <v>23787</v>
      </c>
      <c r="G122" s="51">
        <f t="shared" si="2"/>
        <v>14990</v>
      </c>
      <c r="H122" s="51">
        <f t="shared" si="2"/>
        <v>19870</v>
      </c>
      <c r="I122" s="51">
        <f t="shared" si="2"/>
        <v>66867</v>
      </c>
      <c r="J122" s="5"/>
    </row>
    <row r="124" ht="14.25">
      <c r="A124" s="3" t="s">
        <v>134</v>
      </c>
    </row>
    <row r="125" ht="14.25">
      <c r="A125" s="3" t="s">
        <v>135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2014-04-01T10:35:36Z</dcterms:created>
  <dcterms:modified xsi:type="dcterms:W3CDTF">2018-07-09T06:26:15Z</dcterms:modified>
  <cp:category/>
  <cp:version/>
  <cp:contentType/>
  <cp:contentStatus/>
</cp:coreProperties>
</file>