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chartsheets/sheet1.xml" ContentType="application/vnd.openxmlformats-officedocument.spreadsheetml.chartsheet+xml"/>
  <Override PartName="/xl/worksheets/sheet25.xml" ContentType="application/vnd.openxmlformats-officedocument.spreadsheetml.worksheet+xml"/>
  <Override PartName="/xl/chartsheets/sheet2.xml" ContentType="application/vnd.openxmlformats-officedocument.spreadsheetml.chartsheet+xml"/>
  <Override PartName="/xl/worksheets/sheet26.xml" ContentType="application/vnd.openxmlformats-officedocument.spreadsheetml.worksheet+xml"/>
  <Override PartName="/xl/chartsheets/sheet3.xml" ContentType="application/vnd.openxmlformats-officedocument.spreadsheetml.chartsheet+xml"/>
  <Override PartName="/xl/worksheets/sheet27.xml" ContentType="application/vnd.openxmlformats-officedocument.spreadsheetml.worksheet+xml"/>
  <Override PartName="/xl/chartsheets/sheet4.xml" ContentType="application/vnd.openxmlformats-officedocument.spreadsheetml.chartsheet+xml"/>
  <Override PartName="/xl/worksheets/sheet28.xml" ContentType="application/vnd.openxmlformats-officedocument.spreadsheetml.worksheet+xml"/>
  <Override PartName="/xl/chartsheets/sheet5.xml" ContentType="application/vnd.openxmlformats-officedocument.spreadsheetml.chart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4"/>
  <workbookPr defaultThemeVersion="124226"/>
  <mc:AlternateContent xmlns:mc="http://schemas.openxmlformats.org/markup-compatibility/2006">
    <mc:Choice Requires="x15">
      <x15ac:absPath xmlns:x15ac="http://schemas.microsoft.com/office/spreadsheetml/2010/11/ac" url="C:\Users\maciej.swiatek\Documents\stat2018\"/>
    </mc:Choice>
  </mc:AlternateContent>
  <xr:revisionPtr revIDLastSave="0" documentId="8_{39B8F957-4735-4F2B-8A45-B332247FC00D}" xr6:coauthVersionLast="36" xr6:coauthVersionMax="36" xr10:uidLastSave="{00000000-0000-0000-0000-000000000000}"/>
  <bookViews>
    <workbookView xWindow="480" yWindow="120" windowWidth="23250" windowHeight="12525" xr2:uid="{00000000-000D-0000-FFFF-FFFF00000000}"/>
  </bookViews>
  <sheets>
    <sheet name="Spis treści  " sheetId="58" r:id="rId1"/>
    <sheet name="Uwagi wstępne " sheetId="56" r:id="rId2"/>
    <sheet name="Tabl. 1." sheetId="96" r:id="rId3"/>
    <sheet name="Tabl. 2. " sheetId="129" r:id="rId4"/>
    <sheet name="Tabl. 3. " sheetId="100" r:id="rId5"/>
    <sheet name="Tabl. 4." sheetId="99" r:id="rId6"/>
    <sheet name="Tabl. 5." sheetId="101" r:id="rId7"/>
    <sheet name="Tabl.6. " sheetId="102" r:id="rId8"/>
    <sheet name="Tabl. 7 i 8" sheetId="103" r:id="rId9"/>
    <sheet name="Tabl. 9 i 10." sheetId="104" r:id="rId10"/>
    <sheet name="Tabl. 1.(11)." sheetId="105" r:id="rId11"/>
    <sheet name="Tabl. 1.(12)." sheetId="106" r:id="rId12"/>
    <sheet name="Tabl. 2.(13). i 3.(14)." sheetId="107" r:id="rId13"/>
    <sheet name="Tabl. 4.(15). i 5.(16)." sheetId="108" r:id="rId14"/>
    <sheet name="Tabl. 6.(17). i 7.(18)." sheetId="109" r:id="rId15"/>
    <sheet name="Tabl. 8.(19)." sheetId="110" r:id="rId16"/>
    <sheet name="Tabl. 1.(20). i 2.(21)." sheetId="111" r:id="rId17"/>
    <sheet name="Tabl. 1.(22). " sheetId="130" r:id="rId18"/>
    <sheet name="Tabl. 2.(23).  " sheetId="131" r:id="rId19"/>
    <sheet name="Tabl. 3.(24) i 4.(25)" sheetId="113" r:id="rId20"/>
    <sheet name="Tabl. 5.(26). i 6.(27)." sheetId="114" r:id="rId21"/>
    <sheet name="Tabl. 1.(28)." sheetId="115" r:id="rId22"/>
    <sheet name="Tabl. 2.(29). i 1.(30)." sheetId="117" r:id="rId23"/>
    <sheet name="Tabl. 2.(31). " sheetId="118" r:id="rId24"/>
    <sheet name="Wykres nr 1." sheetId="119" r:id="rId25"/>
    <sheet name="Dane do wykresu nr 1." sheetId="120" r:id="rId26"/>
    <sheet name="Wykres nr 2" sheetId="121" r:id="rId27"/>
    <sheet name="Dane do wykresu nr 2" sheetId="122" r:id="rId28"/>
    <sheet name="Wykres 3" sheetId="123" r:id="rId29"/>
    <sheet name="Dane do wykresu 3" sheetId="124" r:id="rId30"/>
    <sheet name="Wykres nr 4. " sheetId="125" r:id="rId31"/>
    <sheet name="Dane do wykresu nr 4." sheetId="126" r:id="rId32"/>
    <sheet name="Wykres 5" sheetId="127" r:id="rId33"/>
    <sheet name="Dane do wykresu 5" sheetId="128" r:id="rId34"/>
  </sheets>
  <externalReferences>
    <externalReference r:id="rId35"/>
  </externalReferences>
  <definedNames>
    <definedName name="_xlnm.Print_Area" localSheetId="29">'Dane do wykresu 3'!$A$5:$F$24</definedName>
    <definedName name="_xlnm.Print_Area" localSheetId="33">'Dane do wykresu 5'!$A$5:$G$15</definedName>
    <definedName name="_xlnm.Print_Area" localSheetId="27">'Dane do wykresu nr 2'!$B$4:$D$20</definedName>
    <definedName name="_xlnm.Print_Area" localSheetId="31">'Dane do wykresu nr 4.'!$A$1:$E$24</definedName>
    <definedName name="_xlnm.Print_Area" localSheetId="2">'Tabl. 1.'!$A$1:$G$39</definedName>
    <definedName name="_xlnm.Print_Area" localSheetId="10">'Tabl. 1.(11).'!$A$1:$G$54</definedName>
    <definedName name="_xlnm.Print_Area" localSheetId="17">'Tabl. 1.(22). '!$A$1:$J$25</definedName>
    <definedName name="_xlnm.Print_Area" localSheetId="3">'Tabl. 2. '!$A$1:$G$31</definedName>
    <definedName name="_xlnm.Print_Area" localSheetId="12">'Tabl. 2.(13). i 3.(14).'!$A$1:$G$43</definedName>
    <definedName name="_xlnm.Print_Area" localSheetId="18">'Tabl. 2.(23).  '!$A$1:$J$25</definedName>
    <definedName name="_xlnm.Print_Area" localSheetId="23">'Tabl. 2.(31). '!$A$1:$J$24</definedName>
    <definedName name="_xlnm.Print_Area" localSheetId="4">'Tabl. 3. '!$A$1:$H$38</definedName>
    <definedName name="_xlnm.Print_Area" localSheetId="19">'Tabl. 3.(24) i 4.(25)'!$A$1:$G$34</definedName>
    <definedName name="_xlnm.Print_Area" localSheetId="5">'Tabl. 4.'!$A$1:$G$33</definedName>
    <definedName name="_xlnm.Print_Area" localSheetId="13">'Tabl. 4.(15). i 5.(16).'!$A$1:$G$44</definedName>
    <definedName name="_xlnm.Print_Area" localSheetId="6">'Tabl. 5.'!$A$1:$G$39</definedName>
    <definedName name="_xlnm.Print_Area" localSheetId="20">'Tabl. 5.(26). i 6.(27).'!$A$1:$F$51</definedName>
    <definedName name="_xlnm.Print_Area" localSheetId="14">'Tabl. 6.(17). i 7.(18).'!$A$1:$H$30</definedName>
    <definedName name="_xlnm.Print_Area" localSheetId="8">'Tabl. 7 i 8'!$A$1:$G$38</definedName>
    <definedName name="_xlnm.Print_Area" localSheetId="15">'Tabl. 8.(19).'!$A$1:$K$51</definedName>
    <definedName name="_xlnm.Print_Area" localSheetId="7">'Tabl.6. '!$A$1:$G$36</definedName>
  </definedNames>
  <calcPr calcId="191029"/>
</workbook>
</file>

<file path=xl/calcChain.xml><?xml version="1.0" encoding="utf-8"?>
<calcChain xmlns="http://schemas.openxmlformats.org/spreadsheetml/2006/main">
  <c r="P28" i="129" l="1"/>
  <c r="M28" i="129"/>
  <c r="G8" i="128"/>
  <c r="K8" i="128" s="1"/>
  <c r="G14" i="128"/>
  <c r="C6" i="126"/>
  <c r="E6" i="126"/>
  <c r="C21" i="122"/>
  <c r="D21" i="122"/>
  <c r="C7" i="120"/>
  <c r="C14" i="120"/>
</calcChain>
</file>

<file path=xl/sharedStrings.xml><?xml version="1.0" encoding="utf-8"?>
<sst xmlns="http://schemas.openxmlformats.org/spreadsheetml/2006/main" count="1417" uniqueCount="611">
  <si>
    <t>SPIS TREŚCI</t>
  </si>
  <si>
    <t>Uwagi wstępne</t>
  </si>
  <si>
    <t>I.</t>
  </si>
  <si>
    <t>FUNDUSZ EMERYTALNO-RENTOWY</t>
  </si>
  <si>
    <t>TABL. 1.</t>
  </si>
  <si>
    <t>Przeciętna miesięczna liczba emerytur i rent według rodzajów świadczeń</t>
  </si>
  <si>
    <t>TABL. 2.</t>
  </si>
  <si>
    <t>TABL. 3.</t>
  </si>
  <si>
    <t>Wydatki na świadczenia emerytalno-rentowe według rodzajów świadczeń</t>
  </si>
  <si>
    <t>TABL. 4.</t>
  </si>
  <si>
    <t>TABL. 5.</t>
  </si>
  <si>
    <t>Przeciętne miesięczne świadczenie emerytalno-rentowe według rodzajów świadczeń</t>
  </si>
  <si>
    <t>TABL. 6.</t>
  </si>
  <si>
    <t>Zasiłki macierzyńskie</t>
  </si>
  <si>
    <t>TABL. 8.</t>
  </si>
  <si>
    <t>TABL. 9.</t>
  </si>
  <si>
    <t>Zasiłki pogrzebowe finansowane z funduszu emerytalno-rentowego</t>
  </si>
  <si>
    <t>TABL. 10.</t>
  </si>
  <si>
    <t>II.</t>
  </si>
  <si>
    <t>ŚWIADCZENIA FINANSOWANE Z BUDŻETU PAŃSTWA</t>
  </si>
  <si>
    <t>Świadczenia finansowane z budżetu państwa, zlecone do wypłaty Kasie Rolniczego 
Ubezpieczenia Społecznego</t>
  </si>
  <si>
    <t>III.</t>
  </si>
  <si>
    <t>EMERYTURY I RENTY REALIZOWANE PRZEZ KASĘ ROLNICZEGO UBEZPIECZENIA SPOŁECZNEGO</t>
  </si>
  <si>
    <t>Emerytury i renty</t>
  </si>
  <si>
    <t>Emerytury i renty finansowane z FER, wypłacane obok świadczeń pracowniczych</t>
  </si>
  <si>
    <t>IV.</t>
  </si>
  <si>
    <t>FUNDUSZ SKŁADKOWY</t>
  </si>
  <si>
    <t>Zasiłki i jednorazowe odszkodowania powypadkowe</t>
  </si>
  <si>
    <t>V.</t>
  </si>
  <si>
    <t>UBEZPIECZENIE SPOŁECZNE ROLNIKÓW</t>
  </si>
  <si>
    <t>Liczba ubezpieczonych i płatników składek (stan na koniec okresu)</t>
  </si>
  <si>
    <t>VI.</t>
  </si>
  <si>
    <t>UBEZPIECZENIA ZDROWOTNE</t>
  </si>
  <si>
    <t>VII.</t>
  </si>
  <si>
    <t>WYPADKI PRZY PRACY I CHOROBY ZAWODOWE ROLNIKÓW</t>
  </si>
  <si>
    <t>WYKRESY</t>
  </si>
  <si>
    <t>1.</t>
  </si>
  <si>
    <t>2.</t>
  </si>
  <si>
    <t>3.</t>
  </si>
  <si>
    <t>4.</t>
  </si>
  <si>
    <t>5.</t>
  </si>
  <si>
    <t>UWAGI WSTĘPNE</t>
  </si>
  <si>
    <t>Publikacja zawiera informacje statystyczne o realizacji ustawy z dnia 20 grudnia 1990 r. o ubezpieczeniu społecznym rolników (Dz. U. z 2017 r. poz. 2336, z późn. zm.) zwanej dalej ustawą. Kwartalna informacja przedstawia dane z zakresu świadczeń pieniężnych z ubezpieczenia emerytalno-rentowego, ubezpieczenia wypadkowego, chorobowego i macierzyńskiego oraz świadczeń pozaubezpieczeniowych.</t>
  </si>
  <si>
    <r>
      <t xml:space="preserve">W dziale </t>
    </r>
    <r>
      <rPr>
        <b/>
        <sz val="10"/>
        <color indexed="8"/>
        <rFont val="Arial"/>
        <family val="2"/>
        <charset val="238"/>
      </rPr>
      <t>Fundusz Emerytalno-Rentowy</t>
    </r>
    <r>
      <rPr>
        <sz val="10"/>
        <color indexed="8"/>
        <rFont val="Arial"/>
        <family val="2"/>
        <charset val="238"/>
      </rPr>
      <t xml:space="preserve"> zamieszczono świadczenia pieniężne z ubezpieczenia emerytalno-rentowego, czyli emerytury, renty, zasiłki macierzyńskie i zasiłki pogrzebowe. 
Kwota wypłat świadczeń emerytalno-rentowych oznacza kwotę łącznie z zaliczką na podatek dochodowy, składką na ubezpieczenie zdrowotne oraz z dodatkami pielęgnacyjnymi, dla sierot zupełnych, za tajne nauczanie i z tytułu pracy przymusowej po 1 września 1939 r. Kwota uwzględnia poza należnymi bieżącymi świadczeniami wypłaty wyrównawcze za okresy wsteczne. Nie obejmuje ona kwoty należnych świadczeń z innych systemów ubezpieczeniowych, wypłacanych w tzw. zbiegu obok emerytury i renty rolnej.                                                                                                                </t>
    </r>
  </si>
  <si>
    <r>
      <t xml:space="preserve">W dziale </t>
    </r>
    <r>
      <rPr>
        <b/>
        <sz val="10"/>
        <color indexed="8"/>
        <rFont val="Arial"/>
        <family val="2"/>
        <charset val="238"/>
      </rPr>
      <t>Świadczenia finansowane z budżetu państwa</t>
    </r>
    <r>
      <rPr>
        <sz val="10"/>
        <color indexed="8"/>
        <rFont val="Arial"/>
        <family val="2"/>
        <charset val="238"/>
      </rPr>
      <t xml:space="preserve"> zaprezentowano dane o:</t>
    </r>
  </si>
  <si>
    <t>–</t>
  </si>
  <si>
    <t>świadczeniach finansowanych z odrębnego rozdziału wydatków budżetu państwa 75313 (do końca 2006 r. były one wypłacane z FER i podlegały refundacji z dotacji celowej budżetu państwa),</t>
  </si>
  <si>
    <t>rentach socjalnych.</t>
  </si>
  <si>
    <t>Z odrębnego rozdziału wydatków budżetu państwa finansowane są:</t>
  </si>
  <si>
    <t>a)</t>
  </si>
  <si>
    <t>świadczenia pieniężne inwalidów wojennych, wojskowych i osób represjonowanych,</t>
  </si>
  <si>
    <t>b)</t>
  </si>
  <si>
    <t>zasiłki pogrzebowe wypłacone po osobach pobierających świadczenia wymienione w pkt.a) i członkach ich rodzin,</t>
  </si>
  <si>
    <t>c)</t>
  </si>
  <si>
    <t>ryczałty energetyczne, dodatki kombatanckie, świadczenia pieniężne dla żołnierzy zastępczej służby wojskowej, świadczenia pieniężne dla osób deportowanych, dodatki kompensacyjne oraz świadczenia pieniężne dla cywilnych niewidomych ofiar działań wojennych.</t>
  </si>
  <si>
    <r>
      <t xml:space="preserve">      </t>
    </r>
    <r>
      <rPr>
        <b/>
        <sz val="10"/>
        <color indexed="8"/>
        <rFont val="Arial"/>
        <family val="2"/>
        <charset val="238"/>
      </rPr>
      <t>Rentę socjalną</t>
    </r>
    <r>
      <rPr>
        <sz val="10"/>
        <color indexed="8"/>
        <rFont val="Arial"/>
        <family val="2"/>
        <charset val="238"/>
      </rPr>
      <t xml:space="preserve"> przyznaje Zakład Ubezpieczeń Społecznych, który jest dysponentem środków przyznanych przez budżet państwa na finansowanie rent socjalnych. W przypadku, gdy uprawnienia do renty rodzinnej zostały ustalone przez KRUS, Kasa wypłaca rentę socjalną w zbiegu z rentą rodzinną. Zakład dokonuje zwrotu kosztów związanych z wypłatą rent socjalnych. W tablicy 1.(11). kwoty wypłat rent socjalnych wykazane są bez kwoty rent rodzinnych finansowanych z funduszu emerytalno-rentowego.</t>
    </r>
  </si>
  <si>
    <t>W kolejnym dziale zawarto informacje dotyczące m.in. wypłat i przyznania świadczeń emerytalno-rentowych. 
      Kwoty wypłat w tablicy 1.(12). wykazywane są łącznie z wypłatami z innych systemów ubezpieczeniowych w przypadku zbiegu uprawnień do świadczeń z tych systemów z uprawnieniami do świadczeń z funduszu emerytalno-rentowego. 
      Świadczenia pracownicze wypłacane obok świadczenia rolniczego, finansowane są z Funduszu Ubezpieczeń Społecznych, którym dysponuje Zakład Ubezpieczeń Społecznych.                                                                          Przez decyzję zamienną należy rozumieć każdą decyzję dotyczącą aktualnie pobieranego świadczenia emerytalno-rentowego.                                                                                                                                                                         W związku z akcesją Polski do Unii Europejskiej, KRUS realizuje zadania wynikające z przepisów Rozporządzeń Parlamentu Europejskiego i Rady (WE) 883/2004 i 987/2009 w sprawie koordynacji systemów zabezpieczenia społecznego. 
      Zadania te realizuje Centrala KRUS jako instytucja łącznikowa oraz wytypowane jednostki 
organizacyjne KRUS, pełniące funkcję instytucji właściwych w postępowaniu międzynarodowym, są to: 
OR Kraków – Wydział Świadczeń Zagranicznych w Nowym Sączu oraz OR Poznań – PT Ostrów Wielkopolski.</t>
  </si>
  <si>
    <t xml:space="preserve">5. </t>
  </si>
  <si>
    <t>Świadczeniami pieniężnymi z ubezpieczenia wypadkowego, chorobowego i macierzyńskiego są:</t>
  </si>
  <si>
    <t>jednorazowe odszkodowania z tytułu stałego lub długotrwałego uszczerbku na zdrowiu albo śmierci wskutek wypadku przy pracy rolniczej lub rolniczej choroby zawodowej,</t>
  </si>
  <si>
    <t>zasiłek chorobowy.</t>
  </si>
  <si>
    <t>6.</t>
  </si>
  <si>
    <r>
      <t xml:space="preserve">W dziale </t>
    </r>
    <r>
      <rPr>
        <b/>
        <sz val="10"/>
        <color indexed="8"/>
        <rFont val="Arial"/>
        <family val="2"/>
        <charset val="238"/>
      </rPr>
      <t>Ubezpieczenie Społeczne Rolników</t>
    </r>
    <r>
      <rPr>
        <sz val="10"/>
        <color indexed="8"/>
        <rFont val="Arial"/>
        <family val="2"/>
        <charset val="238"/>
      </rPr>
      <t xml:space="preserve"> prezentowane są dane dotyczące liczby płatników składek oraz ubezpieczonych, przypisu i wpływów należności z tytułu składek na ubezpieczenie społeczne rolników.</t>
    </r>
  </si>
  <si>
    <t>W ubezpieczeniu społecznym rolników występują dwa rodzaje ubezpieczeń:</t>
  </si>
  <si>
    <r>
      <rPr>
        <b/>
        <sz val="10"/>
        <color indexed="8"/>
        <rFont val="Arial"/>
        <family val="2"/>
        <charset val="238"/>
      </rPr>
      <t>ubezpieczenie wypadkowe, chorobowe i macierzyńskie;</t>
    </r>
    <r>
      <rPr>
        <sz val="10"/>
        <color indexed="8"/>
        <rFont val="Arial"/>
        <family val="2"/>
        <charset val="238"/>
      </rPr>
      <t xml:space="preserve"> świadczenia z tego ubezpieczenia finansowane są z funduszu składkowego,</t>
    </r>
  </si>
  <si>
    <r>
      <rPr>
        <b/>
        <sz val="10"/>
        <color indexed="8"/>
        <rFont val="Arial"/>
        <family val="2"/>
        <charset val="238"/>
      </rPr>
      <t>ubezpieczenie emerytalno-rentowe;</t>
    </r>
    <r>
      <rPr>
        <sz val="10"/>
        <color indexed="8"/>
        <rFont val="Arial"/>
        <family val="2"/>
        <charset val="238"/>
      </rPr>
      <t xml:space="preserve"> świadczenia z tego ubezpieczenia finansowane są z funduszu emerytalno-rentowego.</t>
    </r>
  </si>
  <si>
    <r>
      <t xml:space="preserve">      W ramach każdego z tych ubezpieczeń występuje </t>
    </r>
    <r>
      <rPr>
        <b/>
        <sz val="10"/>
        <color indexed="8"/>
        <rFont val="Arial"/>
        <family val="2"/>
        <charset val="238"/>
      </rPr>
      <t>ubezpieczenie obowiązkowe i ubezpieczenie dobrowolne.</t>
    </r>
  </si>
  <si>
    <t xml:space="preserve">      Ubezpieczeniu społecznemu rolników z mocy ustawy (obowiązkowo) w pełnym zakresie wypadkowym, chorobowym i macierzyńskim oraz emerytalno-rentowym podlega:</t>
  </si>
  <si>
    <r>
      <rPr>
        <b/>
        <sz val="10"/>
        <color indexed="8"/>
        <rFont val="Arial"/>
        <family val="2"/>
        <charset val="238"/>
      </rPr>
      <t>rolnik</t>
    </r>
    <r>
      <rPr>
        <sz val="10"/>
        <color indexed="8"/>
        <rFont val="Arial"/>
        <family val="2"/>
        <charset val="238"/>
      </rPr>
      <t>, to jest pełnoletnia osoba fizyczna, zamieszkująca i prowadząca na terytorium Rzeczypospolitej Polskiej, osobiście i na własny rachunek, działalność rolniczą w pozostającym w jej posiadaniu gospodarstwie rolnym o powierzchni powyżej 1 ha przeliczeniowego użytków rolnych lub  dział specjalny produkcji rolnej w rozumieniu przepisów ustawy o ubezpieczeniu społecznym rolników, w tym również w ramach grupy producentów rolnych,</t>
    </r>
  </si>
  <si>
    <r>
      <rPr>
        <b/>
        <sz val="10"/>
        <color indexed="8"/>
        <rFont val="Arial"/>
        <family val="2"/>
        <charset val="238"/>
      </rPr>
      <t>małżonek</t>
    </r>
    <r>
      <rPr>
        <sz val="10"/>
        <color indexed="8"/>
        <rFont val="Arial"/>
        <family val="2"/>
        <charset val="238"/>
      </rPr>
      <t xml:space="preserve"> ww. rolnika, do którego stosuje się przepisy ustawy dotyczące ubezpieczenia rolnika,</t>
    </r>
  </si>
  <si>
    <r>
      <rPr>
        <b/>
        <sz val="10"/>
        <color indexed="8"/>
        <rFont val="Arial"/>
        <family val="2"/>
        <charset val="238"/>
      </rPr>
      <t>domownik</t>
    </r>
    <r>
      <rPr>
        <sz val="10"/>
        <color indexed="8"/>
        <rFont val="Arial"/>
        <family val="2"/>
        <charset val="238"/>
      </rPr>
      <t xml:space="preserve">, osoba bliska rolnikowi, która ukończyła 16 lat, pozostaje z rolnikiem we wspólnym gospodarstwie domowym lub zamieszkuje na terenie jego gospodarstwa rolnego albo w bliskim sąsiedztwie i stale pracuje w tym gospodarstwie rolnym i nie jest związana z rolnikiem stosunkiem pracy, jeżeli rolnik ten, jego małżonek i domownik nie podlegają innemu ubezpieczeniu społecznemu i nie mają ustalonego prawa do emerytury lub renty albo nie maja ustalonego prawa do świadczeń z ubezpieczeń społecznych.
</t>
    </r>
  </si>
  <si>
    <t>Ponadto ubezpieczeniu emerytalno-rentowemu z mocy ustawy podlega:</t>
  </si>
  <si>
    <t>osoba pobierająca rentę strukturalną współfinansowaną ze środków Sekcji Gwarancji Europejskiego Funduszu Orientacji i Gwarancji Rolnej,</t>
  </si>
  <si>
    <t>małżonek ww. osoby, jeżeli renta strukturalna jest wypłacana wraz z dodatkiem na tego małżonka.</t>
  </si>
  <si>
    <t xml:space="preserve">      Ubezpieczeniem społecznym rolników na wniosek (dobrowolnie) obejmuje się innego rolnika 
lub domownika, który nie spełnia warunków do obowiązkowego podlegania ubezpieczeniu, jeżeli 
działalność rolnicza stanowi stałe źródło jego utrzymania, a także osobę, która będąc rolnikiem 
przeznaczyła grunty prowadzonego gospodarstwa rolnego do zalesienia na zasadach określonych w odrębnych przepisach, przy czym:</t>
  </si>
  <si>
    <t xml:space="preserve">rolnik prowadzący działalność rolniczą w gospodarstwie rolnym o powierzchni nie przekraczającej 1 ha przeliczeniowego, a także jego domownik oraz osoba, która przeznaczyła grunty rolne do zalesienia, jeśli nie podlegają innemu ubezpieczeniu społecznemu i nie mają ustalonego prawa do emerytury lub renty albo do świadczeń z ubezpieczeń społecznych, mogą przystąpić na wniosek do ubezpieczenia w pełnym zakresie wypadkowym, chorobowym i macierzyńskim oraz emerytalno-rentowym bądź tylko do ubezpieczenia wypadkowego, chorobowego i macierzyńskiego,
</t>
  </si>
  <si>
    <t xml:space="preserve">rolnicy i domownicy oraz osoby, które przeznaczyły grunty gospodarstwa rolnego do zalesienia, podlegające innemu ubezpieczeniu społecznemu lub posiadające prawo do emerytury bądź renty albo do świadczeń z ubezpieczeń społecznych mogą przystąpić jedynie na wniosek w ograniczonym zakresie do ubezpieczenia wypadkowego, chorobowego i macierzyńskiego z prawem do jednorazowego odszkodowania z tytułu wypadku przy pracy rolniczej.
</t>
  </si>
  <si>
    <t>Ponadto ubezpieczeniem emerytalno-rentowym na wniosek obejmuje się:</t>
  </si>
  <si>
    <t>osobę, która podlegała ubezpieczeniu jako rolnik, zaprzestała prowadzenia działalności rolniczej nie nabywając prawa do emerytury lub renty z ubezpieczenia, jeżeli podlegała ubezpieczeniu emerytalno-rentowemu przez okres co najmniej 12 lat i 6 miesięcy,</t>
  </si>
  <si>
    <t>osobę pobierającą rentę rolniczą z tytułu niezdolności do pracy, jako rentę okresową,</t>
  </si>
  <si>
    <t>osobę, która podlegała ubezpieczeniu jako rolnik lub domownik i zaprzestała prowadzenia działalności rolniczej lub pracy w gospodarstwie rolnym w związku z nabyciem prawa do świadczenia pielęgnacyjnego lub specjalnego zasiłku opiekuńczego na podstawie ustawy  z dnia 28 listopada 2003 r. o świadczeniach rodzinnych, albo zasiłku dla opiekuna na podstawie ustawy z dnia 4 kwietnia 2014 r. o ustaleniu i wypłacie zasiłków dla opiekunów przez okres pobierania tego świadczenia albo zasiłku, do czasu uzyskania 25 letneigo okresu ubezpieczenia emeryatlno-rentowego. Składkę z tego tytułu opłaca wójt, burmistrz lub prezydent miasta, który wydał decyzję przyznającą prawo do świadczenia pielęgnacyjnego, specjalnego zasiłku opiekuńczego lub zasiłku dla opiekuna.</t>
  </si>
  <si>
    <t xml:space="preserve">      Za rolnika lub domownika oraz za osobę będącą członkiem rodziny rolnika lub domownika w związku ze sprawowaniem osobostej opieki nad  dzieckiem składka na ubezpieczenie emerytalno-rentowe jest finansowana z dotacji budżetu państwa przez okres do 3 lat, nie dłużej jednak niż do ukończenia przez dziecko 5 roku życia, a w przypadku sprawowania opieki nad dzieckiem niepełnosprawnym przez okres 6 lat, nie dłużej jednak niż do ukończenia przez dziecko 18 roku życia, pod warunkiem złożenia wniosku w tej sprawie i spełnianiu warunków określonych w ustawie o ubezpieczeniu społecznym rolników. </t>
  </si>
  <si>
    <t xml:space="preserve">      Podział prezentowanej liczby płatników składek i ubezpieczonych według funduszy wynika z istnienia dwóch rodzajów i możności ich objęcia:</t>
  </si>
  <si>
    <t>wyłącznie z ubezpieczeniem wypadkowym, chorobowym i macierzyńskim,</t>
  </si>
  <si>
    <t>wyłącznie z ubezpieczeniem emerytalno-rentowym,</t>
  </si>
  <si>
    <t>obydwoma rodzajami ubezpieczeń łącznie.</t>
  </si>
  <si>
    <r>
      <t xml:space="preserve">      Pod pojęciem </t>
    </r>
    <r>
      <rPr>
        <b/>
        <sz val="10"/>
        <color indexed="8"/>
        <rFont val="Arial"/>
        <family val="2"/>
        <charset val="238"/>
      </rPr>
      <t>płatnika składek</t>
    </r>
    <r>
      <rPr>
        <sz val="10"/>
        <color indexed="8"/>
        <rFont val="Arial"/>
        <family val="2"/>
        <charset val="238"/>
      </rPr>
      <t xml:space="preserve"> należy rozumieć osobę lub podmiot tj. wójta, burmistrza, prezydenta miasta opłacającą/y składki na ubezpieczenie społeczne, za co najmniej jednego ubezpieczonego (płatnik czynny) oraz osobę lub podmiot nie będącą/y aktualnie płatnikiem czynnym, ale posiadającą/y zadłużenie z tytułu nieopłaconych składek na ubezpieczenie.
      </t>
    </r>
    <r>
      <rPr>
        <b/>
        <sz val="10"/>
        <color indexed="8"/>
        <rFont val="Arial"/>
        <family val="2"/>
        <charset val="238"/>
      </rPr>
      <t>Przypis należności</t>
    </r>
    <r>
      <rPr>
        <sz val="10"/>
        <color indexed="8"/>
        <rFont val="Arial"/>
        <family val="2"/>
        <charset val="238"/>
      </rPr>
      <t xml:space="preserve"> z tytułu składek na ubezpieczenie jest to obciążenie kont płatników składek kwotami miesięcznych składek, odsetek za zwłokę i kosztów upomnień od opłaconych po terminie składek na ubezpieczenie: wypadkowe, chorobowe i macierzyńskie oraz emerytalno-rentowe. 
      </t>
    </r>
    <r>
      <rPr>
        <b/>
        <sz val="10"/>
        <color indexed="8"/>
        <rFont val="Arial"/>
        <family val="2"/>
        <charset val="238"/>
      </rPr>
      <t>Wpływy należności</t>
    </r>
    <r>
      <rPr>
        <sz val="10"/>
        <color indexed="8"/>
        <rFont val="Arial"/>
        <family val="2"/>
        <charset val="238"/>
      </rPr>
      <t xml:space="preserve"> z tytułu składek na ubezpieczenie są to kwoty opłaconych składek i odsetek za zwłokę, kosztów upomnień, przeniesienia nadpłat przedawnionych na różne dochody, uznanie wypłat, zwrot świadczeń nienależnie pobranych, którymi pokryto należności. 
      Przypis i wpływy należności z tytułu składek na ubezpieczenie społeczne ogółem jest to odpowiednio suma przypisanych i opłaconych należności składkowych na fundusz składkowy oraz fundusz emerytalno-rentowy.
      Wskaźnik ściągalności jest to stosunek procentowy wpływów należności ogółem do przypisu należności ogółem. 
      Przez należności z tytułu składek – rozumie się składki, należne od nich odsetki i koszty upomnienia.</t>
    </r>
  </si>
  <si>
    <t>7.</t>
  </si>
  <si>
    <t>8.</t>
  </si>
  <si>
    <r>
      <t xml:space="preserve">W dziale </t>
    </r>
    <r>
      <rPr>
        <b/>
        <sz val="10"/>
        <color indexed="8"/>
        <rFont val="Arial"/>
        <family val="2"/>
        <charset val="238"/>
      </rPr>
      <t>Wypadki przy pracy w gospodarstwach rolnych</t>
    </r>
    <r>
      <rPr>
        <sz val="10"/>
        <color indexed="8"/>
        <rFont val="Arial"/>
        <family val="2"/>
        <charset val="238"/>
      </rPr>
      <t xml:space="preserve"> prezentowane są statystyki dotyczące wypadków związanych z przyznaniem jednorazowego odszkodowania oraz chorób zawodowych.
</t>
    </r>
  </si>
  <si>
    <r>
      <t xml:space="preserve">      Za </t>
    </r>
    <r>
      <rPr>
        <b/>
        <sz val="10"/>
        <color indexed="8"/>
        <rFont val="Arial"/>
        <family val="2"/>
        <charset val="238"/>
      </rPr>
      <t>wypadek przy pracy rolniczej</t>
    </r>
    <r>
      <rPr>
        <sz val="10"/>
        <color indexed="8"/>
        <rFont val="Arial"/>
        <family val="2"/>
        <charset val="238"/>
      </rPr>
      <t xml:space="preserve"> uważa się nagłe zdarzenie wywołane przyczyną zewnętrzną, które nastąpiło podczas wykonywania czynności związanych z prowadzeniem działalności rolniczej albo pozostających w związku z wykonywaniem tych czynności:</t>
    </r>
  </si>
  <si>
    <t>na terenie gospodarstwa rolnego, które ubezpieczony prowadzi lub w którym stale pracuje, albo na terenie gospodarstwa domowego bezpośrednio związanego z tym gospodarstwem rolnym lub</t>
  </si>
  <si>
    <t>w drodze ubezpieczonego z mieszkania do gospodarstwa rolnego, albo w drodze powrotnej lub</t>
  </si>
  <si>
    <t xml:space="preserve">–                               </t>
  </si>
  <si>
    <t>podczas wykonywania poza terenem gospodarstwa rolnego zwykłych czynności związanych z prowadzeniem działalności rolniczej lub w związku z wykonywaniem tych czynności lub</t>
  </si>
  <si>
    <t>w drodze do miejsca wykonywania czynności, o których mowa w tiret trzecim albo w drodze powrotnej.</t>
  </si>
  <si>
    <t xml:space="preserve">      Ubezpieczonemu rolnikowi i domownikowi, który doznał stałego lub długotrwałego uszczerbku na zdrowiu wskutek wypadku przy pracy rolniczej lub rolniczej choroby zawodowej lub członkom rodziny ubezpieczonego zmarłego wskutek wypadku przy pracy rolniczej lub rolniczej choroby zawodowej, przysługuje jednorazowe odszkodowanie powypadkowe.</t>
  </si>
  <si>
    <r>
      <t xml:space="preserve">      </t>
    </r>
    <r>
      <rPr>
        <b/>
        <sz val="10"/>
        <color indexed="8"/>
        <rFont val="Arial"/>
        <family val="2"/>
        <charset val="238"/>
      </rPr>
      <t>Jednorazowe odszkodowania</t>
    </r>
    <r>
      <rPr>
        <sz val="10"/>
        <color indexed="8"/>
        <rFont val="Arial"/>
        <family val="2"/>
        <charset val="238"/>
      </rPr>
      <t xml:space="preserve"> z tytułu stałego lub długotrwałego uszczerbku na zdrowiu albo śmierci wskutek wypadku przy pracy rolniczej lub rolniczej choroby zawodowej ustala się w myśl art. 13 ust. 1 ustawy, proporcjonalnie do określonego procentowo stałego lub długotrwałego uszczerbku na zdrowiu. 
      Za stały uszczerbek na zdrowiu uznaje się takie naruszenie sprawności organizmu, które powoduje upośledzenie jego czynności nie rokujące poprawy. Za długotrwały uszczerbek uznaje się takie naruszenie sprawności organizmu, które spowodowało upośledzenie czynności organizmu na okres przekraczający 6 miesięcy, mogące jednak ulec poprawie.</t>
    </r>
  </si>
  <si>
    <t xml:space="preserve">      Jednorazowe odszkodowanie nie przysługuje ubezpieczonemu, jeżeli:</t>
  </si>
  <si>
    <t>spowodował wypadek umyślnie albo wskutek rażącego niedbalstwa,</t>
  </si>
  <si>
    <t>będąc w stanie nietrzeźwości lub będąc pod wpływem środków odurzających, substancji psychotropowych lub innych środków o podobnym działaniu, sam w znacznym stopniu przyczynił się do wypadku.</t>
  </si>
  <si>
    <t>OBJAŚNIENIA ZNAKÓW UMOWNYCH</t>
  </si>
  <si>
    <t>Kreska</t>
  </si>
  <si>
    <t xml:space="preserve">( – ) </t>
  </si>
  <si>
    <t>zjawisko nie wystąpiło,</t>
  </si>
  <si>
    <t>Zero</t>
  </si>
  <si>
    <t>zjawisko istniało w wielkości mniejszej od 0,5,</t>
  </si>
  <si>
    <t>zjawisko istniało w wielkości mniejszej od 0,05,</t>
  </si>
  <si>
    <t>Kropka</t>
  </si>
  <si>
    <t>( . )</t>
  </si>
  <si>
    <t>zupełny brak informacji albo brak informacji wiarygodnych,</t>
  </si>
  <si>
    <t>Znak</t>
  </si>
  <si>
    <t>( x )</t>
  </si>
  <si>
    <t>wypełnienie pozycji jest niemożliwe i niecelowe,</t>
  </si>
  <si>
    <t>„w tym”</t>
  </si>
  <si>
    <t>oznacza, że nie podaje się wszystkich składników sumy.</t>
  </si>
  <si>
    <r>
      <t>Zasiłek macierzyński od 1 stycznia 2016 r. jest świadczeniem z ubezpieczenia emerytalno-rentowego, wypłacanym na podstawie</t>
    </r>
    <r>
      <rPr>
        <sz val="12"/>
        <color indexed="8"/>
        <rFont val="Times New Roman"/>
        <family val="1"/>
        <charset val="238"/>
      </rPr>
      <t xml:space="preserve"> </t>
    </r>
    <r>
      <rPr>
        <sz val="10"/>
        <color indexed="8"/>
        <rFont val="Arial"/>
        <family val="2"/>
        <charset val="238"/>
      </rPr>
      <t>art. 35a i art. 35b ustawy z dnia 20 grudnia 1990 r. o ubezpieczeniu społecznym rolników (Dz. U. z 2017 r., poz. 2336 z późn. zm.) zgodnie z wprowadzonymi zmianami art. 4 oraz art. 20 ustawy z dnia 24 lipca 2015 r. o zmianie ustawy o świadczeniach rodzinnych oraz niektórych innych ustaw (Dz. U. z 2015 r. poz. 1217). Zasiłek macierzyński przysługuje osobie objętej ubezpieczeniem emerytalno-rentowym z mocy ustawy lub na wniosek.</t>
    </r>
  </si>
  <si>
    <t xml:space="preserve">Przeciętne świadczenie w zł </t>
  </si>
  <si>
    <t>Kwota wypłat w tys. zł</t>
  </si>
  <si>
    <r>
      <t xml:space="preserve">Liczba osób </t>
    </r>
    <r>
      <rPr>
        <vertAlign val="superscript"/>
        <sz val="9"/>
        <rFont val="Arial"/>
        <family val="2"/>
        <charset val="238"/>
      </rPr>
      <t>a)</t>
    </r>
  </si>
  <si>
    <t xml:space="preserve"> RENTY SOCJALNE</t>
  </si>
  <si>
    <t>ŚWIADCZENIA PIENIĘŻNE DLA CYWILNYCH NIEWIDOMYCH OFIAR DZIAŁAŃ WOJENNYCH</t>
  </si>
  <si>
    <r>
      <t xml:space="preserve">Liczba świadczeń </t>
    </r>
    <r>
      <rPr>
        <vertAlign val="superscript"/>
        <sz val="9"/>
        <rFont val="Arial"/>
        <family val="2"/>
        <charset val="238"/>
      </rPr>
      <t>a)</t>
    </r>
  </si>
  <si>
    <t>DODATKI KOMPENSACYJNE</t>
  </si>
  <si>
    <t>ŚWIADCZENIA PIENIĘŻNE DLA OSÓB DEPORTOWANYCH DO PRACY PRZYMUSOWEJ</t>
  </si>
  <si>
    <t>ŚWIADCZENIA PIENIĘŻNE DLA ŻOŁNIERZY ZASTĘPCZEJ SŁUŻBY WOJSKOWEJ</t>
  </si>
  <si>
    <t>RYCZAŁTY ENERGETYCZNE</t>
  </si>
  <si>
    <t>DODATKI KOMBATANCKIE</t>
  </si>
  <si>
    <t xml:space="preserve">Liczba świadczeń </t>
  </si>
  <si>
    <t>I-III
2017=100</t>
  </si>
  <si>
    <t>I-III</t>
  </si>
  <si>
    <t>Wyszczególnienie</t>
  </si>
  <si>
    <t>II. ŚWIADCZENIA FINANSOWANE Z BUDŻETU PAŃSTWA</t>
  </si>
  <si>
    <r>
      <t>a)</t>
    </r>
    <r>
      <rPr>
        <sz val="8"/>
        <rFont val="Arial"/>
        <family val="2"/>
        <charset val="238"/>
      </rPr>
      <t xml:space="preserve"> Świadczenie rolne w wysokości 50% ze względu na uprawnienia do świadczeń pracowniczych zbiegających się ze świadczeniami zagranicznymi.</t>
    </r>
  </si>
  <si>
    <t>Renty rodzinne nie związane 
z przekazaniem gospodarstwa rolnego</t>
  </si>
  <si>
    <t>Renty rodzinne za przekazane gospodarstwo rolne następcy</t>
  </si>
  <si>
    <t>Renty rodzinne rolnicze</t>
  </si>
  <si>
    <t xml:space="preserve">  w tym renty rodzinne wypadkowe</t>
  </si>
  <si>
    <t>RENTY RODZINNE RAZEM</t>
  </si>
  <si>
    <t xml:space="preserve">RENTY RODZINNE </t>
  </si>
  <si>
    <t>Renty rolnicze z tytułu niezdolności 
do pracy</t>
  </si>
  <si>
    <t xml:space="preserve">  w tym renty z tytułu niezdolności 
do pracy wypadkowe</t>
  </si>
  <si>
    <t xml:space="preserve">RENTY Z TYTUŁU NIEZDOLNOŚCI 
DO PRACY RAZEM </t>
  </si>
  <si>
    <t>RENTY Z TYTUŁU NIEZDOLNOŚCI DO PRACY</t>
  </si>
  <si>
    <t>Emerytury nie związane 
z przekazaniem gospodarstwa rolnego</t>
  </si>
  <si>
    <t>Emerytury za przekazane 
gospodarstwo rolne następcy</t>
  </si>
  <si>
    <t>Emerytury za przekazane 
gospodarstwo rolne Państwu</t>
  </si>
  <si>
    <t>Emerytury rolnicze</t>
  </si>
  <si>
    <t xml:space="preserve">  w tym emerytury wcześniejsze</t>
  </si>
  <si>
    <t xml:space="preserve">EMERYTURY RAZEM </t>
  </si>
  <si>
    <t>Renty</t>
  </si>
  <si>
    <t>Emerytury</t>
  </si>
  <si>
    <t>EMERYTURY I RENTY RAZEM</t>
  </si>
  <si>
    <t>OGÓŁEM</t>
  </si>
  <si>
    <t>TABLICA 1. PRZECIĘTNA MIESIĘCZNA LICZBA EMERYTUR I RENT WEDŁUG RODZAJÓW ŚWIADCZEŃ</t>
  </si>
  <si>
    <t>I. FUNDUSZ EMERYTALNO-RENTOWY</t>
  </si>
  <si>
    <t>zachodniopomorskie</t>
  </si>
  <si>
    <t>wielkopolskie</t>
  </si>
  <si>
    <t>warmińsko-mazurskie</t>
  </si>
  <si>
    <t>świętokrzyskie</t>
  </si>
  <si>
    <t>śląskie</t>
  </si>
  <si>
    <t>pomorskie</t>
  </si>
  <si>
    <t>podlaskie</t>
  </si>
  <si>
    <t>podkarpackie</t>
  </si>
  <si>
    <t>opolskie</t>
  </si>
  <si>
    <t>mazowieckie</t>
  </si>
  <si>
    <t>małopolskie</t>
  </si>
  <si>
    <t>łódzkie</t>
  </si>
  <si>
    <t>lubuskie</t>
  </si>
  <si>
    <t>lubelskie</t>
  </si>
  <si>
    <t>kujawsko-pomorskie</t>
  </si>
  <si>
    <t>dolnośląskie</t>
  </si>
  <si>
    <t xml:space="preserve"> w tym wypadkowe</t>
  </si>
  <si>
    <t xml:space="preserve">ogółem   </t>
  </si>
  <si>
    <t>ogółem</t>
  </si>
  <si>
    <t>rodzinne</t>
  </si>
  <si>
    <t>z tytułu niezdolności 
do pracy</t>
  </si>
  <si>
    <t xml:space="preserve">renty           </t>
  </si>
  <si>
    <t>emerytury</t>
  </si>
  <si>
    <r>
      <t xml:space="preserve">Ogółem </t>
    </r>
    <r>
      <rPr>
        <vertAlign val="superscript"/>
        <sz val="9"/>
        <rFont val="Arial"/>
        <family val="2"/>
        <charset val="238"/>
      </rPr>
      <t>a)</t>
    </r>
  </si>
  <si>
    <r>
      <t>e)</t>
    </r>
    <r>
      <rPr>
        <sz val="8"/>
        <rFont val="Arial"/>
        <family val="2"/>
        <charset val="238"/>
      </rPr>
      <t xml:space="preserve"> Łącznie z emeryturami finansowanymi z FER, a wypłaconymi przez MON, MSWiA, MS.</t>
    </r>
  </si>
  <si>
    <r>
      <t>d)</t>
    </r>
    <r>
      <rPr>
        <sz val="8"/>
        <rFont val="Arial"/>
        <family val="2"/>
        <charset val="238"/>
      </rPr>
      <t xml:space="preserve"> Świadczenie rolne w wysokości 50% ze względu na uprawnienia do świadczeń pracowniczych zbiegających się ze świadczeniami zagranicznymi.</t>
    </r>
  </si>
  <si>
    <r>
      <t xml:space="preserve">c) </t>
    </r>
    <r>
      <rPr>
        <sz val="8"/>
        <rFont val="Arial"/>
        <family val="2"/>
        <charset val="238"/>
      </rPr>
      <t>Wydatki prezentowane w kwotach brutto.</t>
    </r>
  </si>
  <si>
    <r>
      <t>b)</t>
    </r>
    <r>
      <rPr>
        <sz val="8"/>
        <rFont val="Arial"/>
        <family val="2"/>
        <charset val="238"/>
      </rPr>
      <t xml:space="preserve"> Łącznie z wypłatami na podstawie art. 25 ust. 4 w związku z art. 25 ust.  2a ustawy o ubezpieczeniu społecznym rolników, lecz bez potrąceń nieprzekazywanych.</t>
    </r>
  </si>
  <si>
    <t>Renty z tytułu niezdolności do pracy 
nie związane z przekazaniem gospodarstwa rolnego</t>
  </si>
  <si>
    <t>Renty z tytułu niezdolności do pracy 
za przekazane gospodarstwo rolne następcy</t>
  </si>
  <si>
    <t>Emerytury za przekazane gospodarstwo rolne następcy</t>
  </si>
  <si>
    <t>Emerytury za przekazane gospodarstwo rolne Państwu</t>
  </si>
  <si>
    <r>
      <t>EMERYTURY</t>
    </r>
    <r>
      <rPr>
        <b/>
        <vertAlign val="superscript"/>
        <sz val="9"/>
        <rFont val="Arial"/>
        <family val="2"/>
        <charset val="238"/>
      </rPr>
      <t xml:space="preserve"> e)</t>
    </r>
  </si>
  <si>
    <t>w tysiącach złotych</t>
  </si>
  <si>
    <t xml:space="preserve">  </t>
  </si>
  <si>
    <r>
      <t xml:space="preserve">d) </t>
    </r>
    <r>
      <rPr>
        <sz val="8"/>
        <rFont val="Arial"/>
        <family val="2"/>
        <charset val="238"/>
      </rPr>
      <t>Łącznie z GBRZ.</t>
    </r>
  </si>
  <si>
    <r>
      <t>c)</t>
    </r>
    <r>
      <rPr>
        <sz val="8"/>
        <rFont val="Arial"/>
        <family val="2"/>
        <charset val="238"/>
      </rPr>
      <t xml:space="preserve"> Wydatki prezentowane w kwotach brutto.</t>
    </r>
  </si>
  <si>
    <t xml:space="preserve">            </t>
  </si>
  <si>
    <t>w tym - otrzymujący:</t>
  </si>
  <si>
    <r>
      <t>Ogółem</t>
    </r>
    <r>
      <rPr>
        <vertAlign val="superscript"/>
        <sz val="9"/>
        <rFont val="Arial"/>
        <family val="2"/>
        <charset val="238"/>
      </rPr>
      <t xml:space="preserve"> d)</t>
    </r>
  </si>
  <si>
    <r>
      <t>a)</t>
    </r>
    <r>
      <rPr>
        <sz val="8"/>
        <rFont val="Arial"/>
        <family val="2"/>
        <charset val="238"/>
      </rPr>
      <t xml:space="preserve"> Bez wypłat z innych systemów ubezpieczeniowych w przypadku zbiegu uprawnień do świadczeń z tych systemów z uprawnieniami do świadczeń z funduszu emerytalno-rentowego.</t>
    </r>
  </si>
  <si>
    <t>Emerytury nie związane z przekazaniem gospodarstwa rolnego</t>
  </si>
  <si>
    <t xml:space="preserve"> </t>
  </si>
  <si>
    <t xml:space="preserve">OGÓŁEM </t>
  </si>
  <si>
    <t xml:space="preserve">                           </t>
  </si>
  <si>
    <r>
      <t>rodzinne</t>
    </r>
    <r>
      <rPr>
        <vertAlign val="superscript"/>
        <sz val="9"/>
        <rFont val="Arial"/>
        <family val="2"/>
        <charset val="238"/>
      </rPr>
      <t xml:space="preserve"> </t>
    </r>
  </si>
  <si>
    <t>z tytułu niezdolności do pracy</t>
  </si>
  <si>
    <t>Przeciętne świadczenie
 w zł</t>
  </si>
  <si>
    <t>Kwota wypłat 
w zł</t>
  </si>
  <si>
    <t>Liczba świadczeń</t>
  </si>
  <si>
    <t>ZASIŁKI MACIERZYŃSKIE</t>
  </si>
  <si>
    <t>po członkach rodzin</t>
  </si>
  <si>
    <t>po ubezpieczonych</t>
  </si>
  <si>
    <t xml:space="preserve">po emerytach, rencistach </t>
  </si>
  <si>
    <t>Zasiłki pogrzebowe</t>
  </si>
  <si>
    <t>ZASIŁKI POGRZEBOWE PO UBEZPIECZONYCH</t>
  </si>
  <si>
    <t xml:space="preserve">ZASIŁKI POGRZEBOWE PO EMERYTACH  I  RENCISTACH </t>
  </si>
  <si>
    <t>ZASIŁKI POGRZEBOWE OGÓŁEM</t>
  </si>
  <si>
    <t>TABLICA 9. ZASIŁKI POGRZEBOWE FINANSOWANE Z FUNDUSZU EMERYTALNO-RENTOWEGO</t>
  </si>
  <si>
    <r>
      <t>c)</t>
    </r>
    <r>
      <rPr>
        <sz val="8"/>
        <rFont val="Arial"/>
        <family val="2"/>
        <charset val="238"/>
      </rPr>
      <t xml:space="preserve"> Przeciętna miesięczna.</t>
    </r>
  </si>
  <si>
    <r>
      <t>b)</t>
    </r>
    <r>
      <rPr>
        <sz val="8"/>
        <rFont val="Arial"/>
        <family val="2"/>
        <charset val="238"/>
      </rPr>
      <t xml:space="preserve"> Łącznie z wypłatami dokonywanymi na podstawie art. 25 ust. 4 w związku z art. 25 ust. 2a ustawy o ubezpieczeniu społecznym rolników, lecz bez potrąceń nieprzekazywanych.</t>
    </r>
  </si>
  <si>
    <t>Przeciętne świadczenie w zł</t>
  </si>
  <si>
    <r>
      <t xml:space="preserve">Przeciętne świadczenie w zł  </t>
    </r>
    <r>
      <rPr>
        <vertAlign val="superscript"/>
        <sz val="9"/>
        <rFont val="Arial"/>
        <family val="2"/>
        <charset val="238"/>
      </rPr>
      <t>f)</t>
    </r>
  </si>
  <si>
    <r>
      <t xml:space="preserve">Kwota wypłat w tys. zł  </t>
    </r>
    <r>
      <rPr>
        <vertAlign val="superscript"/>
        <sz val="9"/>
        <rFont val="Arial"/>
        <family val="2"/>
        <charset val="238"/>
      </rPr>
      <t>f)</t>
    </r>
  </si>
  <si>
    <t xml:space="preserve">RENTY Z TYTUŁU NIEZDOLNOŚCI DO PRACY </t>
  </si>
  <si>
    <r>
      <t xml:space="preserve">Kwota wypłat w tys. zł  </t>
    </r>
    <r>
      <rPr>
        <vertAlign val="superscript"/>
        <sz val="9"/>
        <rFont val="Arial"/>
        <family val="2"/>
        <charset val="238"/>
      </rPr>
      <t>e)</t>
    </r>
  </si>
  <si>
    <t xml:space="preserve">EMERYTURY </t>
  </si>
  <si>
    <t>w tym świadczenia zbiegowe pracownicze</t>
  </si>
  <si>
    <t xml:space="preserve"> III. EMERYTURY I RENTY REALIZOWANE PRZEZ 
KASĘ ROLNICZEGO UBEZPIECZENIA SPOŁECZNEGO</t>
  </si>
  <si>
    <t>-</t>
  </si>
  <si>
    <t>Renty rodzinne</t>
  </si>
  <si>
    <t>w tym wcześniejsze</t>
  </si>
  <si>
    <t>w tym 
po terminie ustawowym</t>
  </si>
  <si>
    <t>Razem</t>
  </si>
  <si>
    <t>Załatwione</t>
  </si>
  <si>
    <t>Zarejestrowane</t>
  </si>
  <si>
    <t>Pozostałe 
z poprzedniego okresu</t>
  </si>
  <si>
    <r>
      <t xml:space="preserve">b) </t>
    </r>
    <r>
      <rPr>
        <sz val="8"/>
        <rFont val="Arial"/>
        <family val="2"/>
        <charset val="238"/>
      </rPr>
      <t>Wydatki prezentowane w kwotach brutto</t>
    </r>
  </si>
  <si>
    <r>
      <t>Liczba osób</t>
    </r>
    <r>
      <rPr>
        <vertAlign val="superscript"/>
        <sz val="9"/>
        <rFont val="Arial"/>
        <family val="2"/>
        <charset val="238"/>
      </rPr>
      <t xml:space="preserve"> c)</t>
    </r>
  </si>
  <si>
    <t xml:space="preserve">                 RENTY RODZINNE</t>
  </si>
  <si>
    <t>EMERYTURY</t>
  </si>
  <si>
    <t xml:space="preserve">OGÓŁEM  </t>
  </si>
  <si>
    <t>w liczbach bezwzględnych</t>
  </si>
  <si>
    <t>w % ogółu wydanych decyzji</t>
  </si>
  <si>
    <t>Odmowne</t>
  </si>
  <si>
    <t>Przyznające 
świadczenia</t>
  </si>
  <si>
    <t>Wnioski 
umorzone</t>
  </si>
  <si>
    <t>Decyzje</t>
  </si>
  <si>
    <t>Decyzje 
i umorzenia ogółem</t>
  </si>
  <si>
    <t>Emerytury i renty z art. 9 
ustawy z dnia 24.02.1990 r.</t>
  </si>
  <si>
    <t>Renty z tytułu niezdolności 
do pracy wypadkowe</t>
  </si>
  <si>
    <t>Renty z tytułu niezdolności 
do pracy</t>
  </si>
  <si>
    <t xml:space="preserve">   w tym wcześniejsze</t>
  </si>
  <si>
    <t>III. EMERYTURY I RENTY REALIZOWANE PRZEZ 
KASĘ ROLNICZEGO UBEZPIECZENIA SPOŁECZNEGO</t>
  </si>
  <si>
    <t>Renty rolnicze wypadkowe</t>
  </si>
  <si>
    <t>Renty rolnicze z tytułu niezdolności do pracy</t>
  </si>
  <si>
    <t>w tym emerytury wcześniejsze</t>
  </si>
  <si>
    <t>Razem 
ostateczne</t>
  </si>
  <si>
    <t>Płatne 
na podstawie 
tylko polskich okresów ubezpieczenia</t>
  </si>
  <si>
    <t>Płatne 
pro rata 
temporis</t>
  </si>
  <si>
    <t>Razem 
przyznające/ przeliczające</t>
  </si>
  <si>
    <t>Ostateczne</t>
  </si>
  <si>
    <t>Tymczasowe</t>
  </si>
  <si>
    <t>Razem decyzje</t>
  </si>
  <si>
    <t>Przyznające/przeliczające</t>
  </si>
  <si>
    <t>Liczba spraw, 
w których trwa postępowanie międzynarodowe</t>
  </si>
  <si>
    <t>Liczba 
spraw 
załatwionych</t>
  </si>
  <si>
    <t>Liczba wniosków przekazanych 
do instytucji  zagranicznych</t>
  </si>
  <si>
    <t>Wpływ 
wniosków 
w okresie sprawozdawczym</t>
  </si>
  <si>
    <t>Liczba spraw pozostałych 
do załatwienia 
z poprzedniego 
okresu sprawozdawczego</t>
  </si>
  <si>
    <r>
      <t xml:space="preserve">a) </t>
    </r>
    <r>
      <rPr>
        <sz val="8"/>
        <rFont val="Arial"/>
        <family val="2"/>
        <charset val="238"/>
      </rPr>
      <t>Przeciętna miesięczna.</t>
    </r>
  </si>
  <si>
    <t xml:space="preserve">USA </t>
  </si>
  <si>
    <t>Ukraina</t>
  </si>
  <si>
    <t>Kanada</t>
  </si>
  <si>
    <t>Australia</t>
  </si>
  <si>
    <t xml:space="preserve">do państw 
objętych 
umowami 
dwustronnymi  </t>
  </si>
  <si>
    <t>Włochy</t>
  </si>
  <si>
    <t>Wlk. Brytania</t>
  </si>
  <si>
    <t>Węgry</t>
  </si>
  <si>
    <t>Szwecja</t>
  </si>
  <si>
    <t>Szwajcaria</t>
  </si>
  <si>
    <t>Słowenia</t>
  </si>
  <si>
    <t>Słowacja</t>
  </si>
  <si>
    <t>Rumunia</t>
  </si>
  <si>
    <t>Portugalia</t>
  </si>
  <si>
    <t>Norwegia</t>
  </si>
  <si>
    <t>Niemcy</t>
  </si>
  <si>
    <t>Malta</t>
  </si>
  <si>
    <t>Łotwa</t>
  </si>
  <si>
    <t>Luksemburg</t>
  </si>
  <si>
    <t>Litwa</t>
  </si>
  <si>
    <t>Lichtenstein</t>
  </si>
  <si>
    <t>Islandia</t>
  </si>
  <si>
    <t>Irlandia</t>
  </si>
  <si>
    <t>Holandia</t>
  </si>
  <si>
    <t>Hiszpania</t>
  </si>
  <si>
    <t>Grecja</t>
  </si>
  <si>
    <t>Francja</t>
  </si>
  <si>
    <t>Finlandia</t>
  </si>
  <si>
    <t>Estonia</t>
  </si>
  <si>
    <t>Dania</t>
  </si>
  <si>
    <t>Czechy</t>
  </si>
  <si>
    <t>Cypr</t>
  </si>
  <si>
    <t>Chorwacja</t>
  </si>
  <si>
    <t>Bułgaria</t>
  </si>
  <si>
    <t>Belgia</t>
  </si>
  <si>
    <t xml:space="preserve">Austria </t>
  </si>
  <si>
    <t>do państw 
UE/EFTA</t>
  </si>
  <si>
    <t>z tego:</t>
  </si>
  <si>
    <t>świadczenia 
"zbiegowe"</t>
  </si>
  <si>
    <t>w tym:</t>
  </si>
  <si>
    <t>Kwota 
wypłat 
brutto 
w zł</t>
  </si>
  <si>
    <r>
      <t>Liczba osób</t>
    </r>
    <r>
      <rPr>
        <vertAlign val="superscript"/>
        <sz val="9"/>
        <rFont val="Arial"/>
        <family val="2"/>
        <charset val="238"/>
      </rPr>
      <t xml:space="preserve"> a)</t>
    </r>
  </si>
  <si>
    <t>Renty 
rodzinne</t>
  </si>
  <si>
    <t>w tym: renty 
z tytułu niezdolności 
do pracy 
wypadkowe</t>
  </si>
  <si>
    <t>Razem emerytury 
i renty</t>
  </si>
  <si>
    <t>Liczba
świadczeń</t>
  </si>
  <si>
    <t>Liczba dni</t>
  </si>
  <si>
    <t xml:space="preserve">   w tym: zasiłki chorobowe                                                                  o przedłużonym okresie zasiłku                                                                                 </t>
  </si>
  <si>
    <t>Jednorazowe odszkodowania powypadkowe</t>
  </si>
  <si>
    <t>Zasiłki chorobowe</t>
  </si>
  <si>
    <t>JEDNORAZOWE ODSZKODOWANIA POWYPADKOWE</t>
  </si>
  <si>
    <t xml:space="preserve">Przeciętny zasiłek na 1 dzień w zł </t>
  </si>
  <si>
    <t xml:space="preserve">   o przedłużonym okresie zasiłku</t>
  </si>
  <si>
    <t>ZASIŁKI CHOROBOWE</t>
  </si>
  <si>
    <t>TABLICA 1.(20). ZASIŁKI CHOROBOWE I JEDNORAZOWE ODSZKODOWANIA POWYPADKOWE</t>
  </si>
  <si>
    <t>IV. FUNDUSZ SKŁADKOWY</t>
  </si>
  <si>
    <t>V. UBEZPIECZENIE SPOŁECZNE ROLNIKÓW</t>
  </si>
  <si>
    <t>w tym ubezpieczeni 
na wniosek</t>
  </si>
  <si>
    <t>Fundusz Emerytalno-Rentowy (obowiązkowo)</t>
  </si>
  <si>
    <t>Fundusz Składkowy
 (na wniosek)</t>
  </si>
  <si>
    <t>LICZBA UBEZPIECZONYCH</t>
  </si>
  <si>
    <t>LICZBA PŁATNIKÓW</t>
  </si>
  <si>
    <r>
      <t xml:space="preserve">TABLICA 4.(25). LICZBA UBEZPIECZONYCH I PŁATNIKÓW SKŁADEK </t>
    </r>
    <r>
      <rPr>
        <sz val="10"/>
        <rFont val="Arial"/>
        <family val="2"/>
        <charset val="238"/>
      </rPr>
      <t>(stan na koniec okresu)</t>
    </r>
  </si>
  <si>
    <r>
      <t xml:space="preserve">a)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</si>
  <si>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domowników</t>
  </si>
  <si>
    <t>współmałżonków</t>
  </si>
  <si>
    <t>rolników</t>
  </si>
  <si>
    <t>Fundusz Składkowy
i Emerytalno-Rentowy</t>
  </si>
  <si>
    <t>Fundusz Emerytalno-Rentowy
 (na wniosek)</t>
  </si>
  <si>
    <t>Ogółem</t>
  </si>
  <si>
    <t>Liczba wydanych decyzji</t>
  </si>
  <si>
    <t>Wskaźnik ściągalności
%</t>
  </si>
  <si>
    <t>Wpływy</t>
  </si>
  <si>
    <t>Przypis</t>
  </si>
  <si>
    <r>
      <t>a)</t>
    </r>
    <r>
      <rPr>
        <sz val="8"/>
        <rFont val="Arial"/>
        <family val="2"/>
        <charset val="238"/>
      </rPr>
      <t xml:space="preserve"> Za rolników i domowników prowadzących działalność rolniczą w gospodarstwach rolnych poniżej 6 ha przeliczeniowych składka na ubezpieczenie zdrowotne finansowana jest z dotacji  budżetowej.</t>
    </r>
  </si>
  <si>
    <t>emeryci 
i renciści</t>
  </si>
  <si>
    <t>rolnicy prowadzący wyłącznie działy specjalne produkcji rolnej</t>
  </si>
  <si>
    <t>rolnicy prowadzący gospodarstwo rolne 
i dział specjalny produkcji 
rolnej</t>
  </si>
  <si>
    <t>domownicy 
pracujący 
w gospodarstwach rolnych 
6 ha przelicz.
i więcej</t>
  </si>
  <si>
    <t>rolnicy 
prowadzący 
działalność 
rolniczą
w gospodarstwach rolnych 
6 ha przelicz.
i więcej</t>
  </si>
  <si>
    <r>
      <t>domownicy 
rolników 
pracujący
w gospodarstwach rolnych
 poniżej 6 ha 
przelicz.</t>
    </r>
    <r>
      <rPr>
        <vertAlign val="superscript"/>
        <sz val="9"/>
        <rFont val="Arial"/>
        <family val="2"/>
        <charset val="238"/>
      </rPr>
      <t>a)</t>
    </r>
  </si>
  <si>
    <r>
      <t>rolnicy 
prowadzący działalność 
rolniczą 
w gospodarstwach rolnych poniżej 
6 ha przelicz.</t>
    </r>
    <r>
      <rPr>
        <vertAlign val="superscript"/>
        <sz val="9"/>
        <rFont val="Arial"/>
        <family val="2"/>
        <charset val="238"/>
      </rPr>
      <t>a)</t>
    </r>
  </si>
  <si>
    <t xml:space="preserve">Ogółem                 </t>
  </si>
  <si>
    <t xml:space="preserve">TABLICA 1.(28). ROLNICY (WSPÓŁMAŁŻONKOWIE), DOMOWNICY, EMERYCI I RENCIŚCI PODLEGAJĄCY UBEZPIECZENIU ZDROWOTNEMU 
</t>
  </si>
  <si>
    <t>VI. UBEZPIECZENIA ZDROWOTNE</t>
  </si>
  <si>
    <t>−</t>
  </si>
  <si>
    <t>w tym śmiertelnych</t>
  </si>
  <si>
    <t xml:space="preserve">Liczba decyzji przyznających świadczenia </t>
  </si>
  <si>
    <t>CHOROBY ZAWODOWE</t>
  </si>
  <si>
    <t>WYPADKI PRZY PRACY ROLNICZEJ</t>
  </si>
  <si>
    <t>VII. WYPADKI PRZY PRACY I CHOROBY ZAWODOWE ROLNIKÓW</t>
  </si>
  <si>
    <t>Kwota w złotych</t>
  </si>
  <si>
    <t>Pozostałe</t>
  </si>
  <si>
    <t xml:space="preserve">Uderzenie, przygniecenie, pogryzienie przez zwięrzęta </t>
  </si>
  <si>
    <t>Upadek przedmiotów</t>
  </si>
  <si>
    <t>Upadek osób</t>
  </si>
  <si>
    <t>Liczba wypadków ogółem według rodzajów zdarzeń</t>
  </si>
  <si>
    <t>Liczba wypadków</t>
  </si>
  <si>
    <t>renty rodzinne</t>
  </si>
  <si>
    <t>renty z tytułu niezdolności do pracy</t>
  </si>
  <si>
    <t>ubezpieczeni</t>
  </si>
  <si>
    <t>świadczeniobiorcy</t>
  </si>
  <si>
    <t>świadczenia rolne</t>
  </si>
  <si>
    <t>świadczenia ogółem</t>
  </si>
  <si>
    <t>jednorazowe odszkodowania powypadkowe</t>
  </si>
  <si>
    <t>zasiłki chorobowe</t>
  </si>
  <si>
    <t>Pochwycenie, uderzenie przez części ruchome maszyn i urządzeń</t>
  </si>
  <si>
    <r>
      <t xml:space="preserve">Ogółem </t>
    </r>
    <r>
      <rPr>
        <vertAlign val="superscript"/>
        <sz val="9"/>
        <rFont val="Arial"/>
        <family val="2"/>
        <charset val="238"/>
      </rPr>
      <t>d)</t>
    </r>
  </si>
  <si>
    <r>
      <t>e)</t>
    </r>
    <r>
      <rPr>
        <sz val="8"/>
        <rFont val="Arial"/>
        <family val="2"/>
        <charset val="238"/>
      </rPr>
      <t xml:space="preserve"> Łącznie z emeryturami finansowanymi z FER, a wypłaconymi przez MON, MSWiA, MS. </t>
    </r>
  </si>
  <si>
    <r>
      <t xml:space="preserve">Liczba świadczeniobiorców  </t>
    </r>
    <r>
      <rPr>
        <vertAlign val="superscript"/>
        <sz val="9"/>
        <rFont val="Arial"/>
        <family val="2"/>
        <charset val="238"/>
      </rPr>
      <t>d)</t>
    </r>
  </si>
  <si>
    <r>
      <t xml:space="preserve">Kwota wypłat w tys. zł  </t>
    </r>
    <r>
      <rPr>
        <vertAlign val="superscript"/>
        <sz val="9"/>
        <rFont val="Arial"/>
        <family val="2"/>
        <charset val="238"/>
      </rPr>
      <t>g)</t>
    </r>
  </si>
  <si>
    <r>
      <t>d)</t>
    </r>
    <r>
      <rPr>
        <sz val="8"/>
        <rFont val="Arial"/>
        <family val="2"/>
        <charset val="238"/>
      </rPr>
      <t xml:space="preserve"> Przeciętna miesięczna.</t>
    </r>
  </si>
  <si>
    <r>
      <t>e)</t>
    </r>
    <r>
      <rPr>
        <sz val="8"/>
        <rFont val="Arial"/>
        <family val="2"/>
        <charset val="238"/>
      </rPr>
      <t xml:space="preserve"> Łącznie ze świadczeniami pieniężnymi dla cywilnych, niewidomych ofiar działań wojennych.</t>
    </r>
  </si>
  <si>
    <r>
      <t xml:space="preserve">f) </t>
    </r>
    <r>
      <rPr>
        <sz val="8"/>
        <rFont val="Arial"/>
        <family val="2"/>
        <charset val="238"/>
      </rPr>
      <t xml:space="preserve">Łącznie z emeryturami finansowanymi z FER, a wypłaconymi przez MON, MSWiA, MS. </t>
    </r>
  </si>
  <si>
    <t>TABL.7.</t>
  </si>
  <si>
    <t>TABL. 1.(11).</t>
  </si>
  <si>
    <t>TABL. 1.(12).</t>
  </si>
  <si>
    <t>TABL. 2.(13).</t>
  </si>
  <si>
    <t>TABL. 3.(14).</t>
  </si>
  <si>
    <t>TABL. 4.(15).</t>
  </si>
  <si>
    <t>TABL. 5.(16).</t>
  </si>
  <si>
    <t>TABL. 6.(17).</t>
  </si>
  <si>
    <t>TABL. 7.(18).</t>
  </si>
  <si>
    <t>TABL. 8.(19).</t>
  </si>
  <si>
    <t>Świadczenia emerytalno-rentowe transferowane w I kwartale 2018 r. 
do poszczególnych państw UE/EFTA oraz do innych państw 
na podstawie umów dwustronnych przez jednostki organizacyjne KRUS</t>
  </si>
  <si>
    <t>TABL. 1.(20).</t>
  </si>
  <si>
    <t>TABL. 2.(21).</t>
  </si>
  <si>
    <t>TABL. 1.(22).</t>
  </si>
  <si>
    <t>TABL. 2.(23).</t>
  </si>
  <si>
    <t>TABL. 3.(24).</t>
  </si>
  <si>
    <t>TABL. 4.(25).</t>
  </si>
  <si>
    <t>TABL. 5.(26).</t>
  </si>
  <si>
    <t>TABL. 6.(27).</t>
  </si>
  <si>
    <t>TABL. 1.(28).</t>
  </si>
  <si>
    <t>TABL. 2.(29).</t>
  </si>
  <si>
    <t>TABL. 1.(30).</t>
  </si>
  <si>
    <t>TABL. 2.(31).</t>
  </si>
  <si>
    <t>Wypadki i choroby zawodowe, z tytułu których przyznano jednorazowe 
odszkodowania w I kwartale  2018 r.</t>
  </si>
  <si>
    <r>
      <t xml:space="preserve">c) </t>
    </r>
    <r>
      <rPr>
        <sz val="8"/>
        <rFont val="Arial"/>
        <family val="2"/>
        <charset val="238"/>
      </rPr>
      <t>Przeciętne miesięczne świadczenie prezentowane w kwotach brutto.</t>
    </r>
  </si>
  <si>
    <t xml:space="preserve">      Ze względu na zaokrąglenia danych, w niektórych przypadkach sumy składników mogą się nieznacznie różnić się od podanych wilekości "ogółem" lub "razem".</t>
  </si>
  <si>
    <t>x</t>
  </si>
  <si>
    <r>
      <t>b)</t>
    </r>
    <r>
      <rPr>
        <sz val="8"/>
        <rFont val="Arial"/>
        <family val="2"/>
        <charset val="238"/>
      </rPr>
      <t xml:space="preserve"> Łącznie z emeryturami finansowanymi z FER, a wypłaconymi przez MON, MSWiA, MS .</t>
    </r>
  </si>
  <si>
    <t>Renty rodzinne  za przekazane gospodarstwo rolne Państwu</t>
  </si>
  <si>
    <t xml:space="preserve">   w tym renty rodzinne wypadkowe</t>
  </si>
  <si>
    <t>Renty z tytułu niezdolności 
do pracy za przekazane 
gospodarstwo rolne następcy</t>
  </si>
  <si>
    <t>Renty z tytułu niezdolności 
do pracy za przekazane 
gospodarstwo rolne Państwu</t>
  </si>
  <si>
    <t xml:space="preserve">   w tym renty z tytułu niezdolności 
do pracy wypadkowe</t>
  </si>
  <si>
    <t xml:space="preserve">   w tym emerytury wcześniejsze</t>
  </si>
  <si>
    <r>
      <t>EMERYTURY</t>
    </r>
    <r>
      <rPr>
        <b/>
        <vertAlign val="superscript"/>
        <sz val="9"/>
        <rFont val="Arial"/>
        <family val="2"/>
        <charset val="238"/>
      </rPr>
      <t xml:space="preserve"> b)</t>
    </r>
  </si>
  <si>
    <r>
      <t>GBRZ</t>
    </r>
    <r>
      <rPr>
        <vertAlign val="superscript"/>
        <sz val="9"/>
        <rFont val="Arial"/>
        <family val="2"/>
        <charset val="238"/>
      </rPr>
      <t xml:space="preserve"> a)</t>
    </r>
  </si>
  <si>
    <t xml:space="preserve">     </t>
  </si>
  <si>
    <t>I-III
2018=100</t>
  </si>
  <si>
    <t>IV-VI
2017=100</t>
  </si>
  <si>
    <t>IV-VI</t>
  </si>
  <si>
    <t>I-VI</t>
  </si>
  <si>
    <r>
      <rPr>
        <vertAlign val="superscript"/>
        <sz val="8"/>
        <rFont val="Arial"/>
        <family val="2"/>
        <charset val="238"/>
      </rPr>
      <t xml:space="preserve">a) </t>
    </r>
    <r>
      <rPr>
        <sz val="8"/>
        <rFont val="Arial"/>
        <family val="2"/>
        <charset val="238"/>
      </rPr>
      <t>Łącznie z GBRZ.</t>
    </r>
  </si>
  <si>
    <r>
      <t xml:space="preserve">921 423 </t>
    </r>
    <r>
      <rPr>
        <b/>
        <vertAlign val="superscript"/>
        <sz val="9"/>
        <rFont val="Arial"/>
        <family val="2"/>
        <charset val="238"/>
      </rPr>
      <t>b)</t>
    </r>
  </si>
  <si>
    <t>TABLICA 2. PRZECIĘTNA MIESIĘCZNA LICZBA EMERYTUR I RENT W I PÓŁROCZU 2018 R.</t>
  </si>
  <si>
    <t>Renty rodzinne nie związane           
z przekazaniem gospodarstwa rolnego</t>
  </si>
  <si>
    <t xml:space="preserve">RENTY RODZINNE  </t>
  </si>
  <si>
    <t>Renty z tytułu niezdolności do pracy
nie związane z przekazaniem 
gospodarstwa rolnego</t>
  </si>
  <si>
    <t>Renty z tytułu niezdolności do pracy
za przekazane gospodarstwo rolne Państwu</t>
  </si>
  <si>
    <t>Emerytury nie związane                    
z przekazaniem gospodarstwa rolnego</t>
  </si>
  <si>
    <r>
      <t>GBRZ</t>
    </r>
    <r>
      <rPr>
        <vertAlign val="superscript"/>
        <sz val="9"/>
        <rFont val="Arial"/>
        <family val="2"/>
        <charset val="238"/>
      </rPr>
      <t xml:space="preserve"> d)</t>
    </r>
  </si>
  <si>
    <t>I-III       2018=100</t>
  </si>
  <si>
    <t>IV-VI           2017=100</t>
  </si>
  <si>
    <t xml:space="preserve">IV-VI </t>
  </si>
  <si>
    <r>
      <t xml:space="preserve">TABLICA 3. WYDATKI NA ŚWIADCZENIA EMERYTALNO-RENTOWE WEDŁUG RODZAJÓW ŚWIADCZEŃ </t>
    </r>
    <r>
      <rPr>
        <b/>
        <vertAlign val="superscript"/>
        <sz val="10"/>
        <rFont val="Arial"/>
        <family val="2"/>
        <charset val="238"/>
      </rPr>
      <t>a) b) c)</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</si>
  <si>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</si>
  <si>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Bez wypłat z innych systemów ubezpieczeniowych w przypadku zbiegu uprawnień do świadczeń z tych systemów z uprawnieniami 
do świadczeń z funduszu emerytalno-rentowego.</t>
    </r>
  </si>
  <si>
    <r>
      <t>6 178 502,4</t>
    </r>
    <r>
      <rPr>
        <b/>
        <vertAlign val="superscript"/>
        <sz val="9"/>
        <rFont val="Arial"/>
        <family val="2"/>
        <charset val="238"/>
      </rPr>
      <t xml:space="preserve"> e)</t>
    </r>
  </si>
  <si>
    <r>
      <t>TABLICA 4. WYDATKI NA ŚWIADCZENIA EMERYTALNO-RENTOWE W I PÓŁROCZU 2018 R.</t>
    </r>
    <r>
      <rPr>
        <b/>
        <sz val="12"/>
        <rFont val="Arial"/>
        <family val="2"/>
        <charset val="238"/>
      </rPr>
      <t xml:space="preserve"> </t>
    </r>
    <r>
      <rPr>
        <b/>
        <vertAlign val="superscript"/>
        <sz val="9"/>
        <rFont val="Arial"/>
        <family val="2"/>
        <charset val="238"/>
      </rPr>
      <t>a) b) c)</t>
    </r>
  </si>
  <si>
    <r>
      <t>c)</t>
    </r>
    <r>
      <rPr>
        <sz val="8"/>
        <rFont val="Arial"/>
        <family val="2"/>
        <charset val="238"/>
      </rPr>
      <t xml:space="preserve"> Przeciętne miesięczne świadczenie prezenowane w kwotach brutto.</t>
    </r>
  </si>
  <si>
    <r>
      <t>a)</t>
    </r>
    <r>
      <rPr>
        <sz val="8"/>
        <rFont val="Arial"/>
        <family val="2"/>
        <charset val="238"/>
      </rPr>
      <t xml:space="preserve"> Bez wypłat z innych systemów ubezpieczeniowych w przypadku zbiegu uprawnień do świadczeń z tych systemów z uprawnieniamido świadczeń z funduszu emerytalno-rentowego.</t>
    </r>
  </si>
  <si>
    <t>Renty z tytułu niezdolności  do pracy 
nie związane z przekazaniem gospodarstwa rolnego</t>
  </si>
  <si>
    <t>Renty z tytułu niezdolności  do pracy 
za przekazane gospodarstwo rolne następcy</t>
  </si>
  <si>
    <t>Renty z tytułu niezdolności  do pracy 
za przekazane gospodarstwo rolne Państwu</t>
  </si>
  <si>
    <t xml:space="preserve">  w tym renty z tytułu niezdolności       
do pracy wypadkowe</t>
  </si>
  <si>
    <t>Emerytury za przekazane gospodarstwo rolnego Państwu</t>
  </si>
  <si>
    <t>I-III           
2018=100</t>
  </si>
  <si>
    <t>IV-VI      
2017=100</t>
  </si>
  <si>
    <t>w złotych</t>
  </si>
  <si>
    <r>
      <t xml:space="preserve">TABLICA 5. PRZECIĘTNE MIESIĘCZNE ŚWIADCZENIE EMERYTALNO-RENTOWE 
                   WEDŁUG RODZAJÓW ŚWIADCZEŃ </t>
    </r>
    <r>
      <rPr>
        <b/>
        <vertAlign val="superscript"/>
        <sz val="10"/>
        <rFont val="Arial"/>
        <family val="2"/>
        <charset val="238"/>
      </rPr>
      <t>a) b) c)</t>
    </r>
  </si>
  <si>
    <r>
      <t xml:space="preserve">1 117,57 </t>
    </r>
    <r>
      <rPr>
        <b/>
        <vertAlign val="superscript"/>
        <sz val="9"/>
        <rFont val="Arial"/>
        <family val="2"/>
        <charset val="238"/>
      </rPr>
      <t>e)</t>
    </r>
  </si>
  <si>
    <t>w tym otrzymujący</t>
  </si>
  <si>
    <r>
      <t>TABLICA 6. PRZECIĘTNE MIESIĘCZNE ŚWIADCZENIE EMERYTALNO-RENTOWE W I PÓŁROCZU 2018 R.</t>
    </r>
    <r>
      <rPr>
        <b/>
        <vertAlign val="superscript"/>
        <sz val="10"/>
        <rFont val="Arial"/>
        <family val="2"/>
        <charset val="238"/>
      </rPr>
      <t>a) b) c)</t>
    </r>
  </si>
  <si>
    <t>Kwota wypłat w zł</t>
  </si>
  <si>
    <r>
      <t>TABLICA 8. ZASIŁKI MACIERZYŃSKIE W I PÓŁROCZU 2018 R.</t>
    </r>
    <r>
      <rPr>
        <b/>
        <vertAlign val="superscript"/>
        <sz val="10"/>
        <rFont val="Arial"/>
        <family val="2"/>
        <charset val="238"/>
      </rPr>
      <t>a)</t>
    </r>
  </si>
  <si>
    <t>IV-VI
2016=100</t>
  </si>
  <si>
    <r>
      <t xml:space="preserve">TABLICA 7. ZASIŁKI MACIERZYŃSKIE </t>
    </r>
    <r>
      <rPr>
        <b/>
        <vertAlign val="superscript"/>
        <sz val="10"/>
        <rFont val="Arial"/>
        <family val="2"/>
        <charset val="238"/>
      </rPr>
      <t>a)</t>
    </r>
  </si>
  <si>
    <t>Liczba 
świadczeń</t>
  </si>
  <si>
    <t>Kwota wypłat
w zł</t>
  </si>
  <si>
    <t>TABLICA 10. ZASIŁKI POGRZEBOWE W I PÓŁROCZU 2018 R.</t>
  </si>
  <si>
    <t>ZASIŁKI POGRZEBOWE PO CZŁONKACH  RODZIN</t>
  </si>
  <si>
    <t>I-III 
2018=100</t>
  </si>
  <si>
    <t>IV-VI 
2017=100</t>
  </si>
  <si>
    <r>
      <t xml:space="preserve">Liczba świadczeń </t>
    </r>
    <r>
      <rPr>
        <vertAlign val="superscript"/>
        <sz val="9"/>
        <rFont val="Arial"/>
        <family val="2"/>
        <charset val="238"/>
      </rPr>
      <t xml:space="preserve"> a)</t>
    </r>
  </si>
  <si>
    <t>ZASIŁKI POGRZEBOWE PO INWALIDACH WOJENNYCH, WOJSKOWYCH I OSOBACH REPRESJONOWANYCH            
 I CZŁONKACH ICH RODZIN</t>
  </si>
  <si>
    <t>ŚWIADCZENIA RENTOWE DLA INWALIDÓW WOJENNYCH, WOJSKOWYCH I OSÓB REPRESJONOWANYCH</t>
  </si>
  <si>
    <t xml:space="preserve">TABLICA 1.(11). ŚWIADCZENIA FINANSOWANE Z BUDŻETU PAŃSTWA, ZLECONE DO WYPŁATY 
                          KASIE ROLNICZEGO UBEZPIECZENIA SPOŁECZNEGO </t>
  </si>
  <si>
    <r>
      <t>h)</t>
    </r>
    <r>
      <rPr>
        <sz val="8"/>
        <rFont val="Arial"/>
        <family val="2"/>
        <charset val="238"/>
      </rPr>
      <t xml:space="preserve"> Świadczenie rolne w wysokości 50 % ze względu na uprawnienia do świadczeń pracowniczych zbiegających się ze świadczeniami 
zagranicznymi.</t>
    </r>
  </si>
  <si>
    <r>
      <t xml:space="preserve">g)  </t>
    </r>
    <r>
      <rPr>
        <sz val="8"/>
        <rFont val="Arial"/>
        <family val="2"/>
        <charset val="238"/>
      </rPr>
      <t>Łącznie z rentami socjalnymi.</t>
    </r>
  </si>
  <si>
    <r>
      <t>b)</t>
    </r>
    <r>
      <rPr>
        <sz val="8"/>
        <rFont val="Arial"/>
        <family val="2"/>
        <charset val="238"/>
      </rPr>
      <t xml:space="preserve"> Łącznie z wypłatami dokonywanymi na podstawie art. 25 ust. 4 w związku z art. 25 ust. 2a ustawy o ubezpieczeniu społecznym 
rolników, lecz bez potrąceń nieprzekazywanych.</t>
    </r>
  </si>
  <si>
    <r>
      <t>a)</t>
    </r>
    <r>
      <rPr>
        <sz val="8"/>
        <rFont val="Arial"/>
        <family val="2"/>
        <charset val="238"/>
      </rPr>
      <t xml:space="preserve"> Łącznie z wypłatami z innych systemów ubezpieczeniowych w przypadku zbiegów uprawnień do świadczeń z tych systemów 
z uprawnieniami do świadczeń z funduszu emerytalno-rentowego.</t>
    </r>
  </si>
  <si>
    <r>
      <t xml:space="preserve">Przeciętne świadczenie w zł  </t>
    </r>
    <r>
      <rPr>
        <vertAlign val="superscript"/>
        <sz val="9"/>
        <rFont val="Arial"/>
        <family val="2"/>
        <charset val="238"/>
      </rPr>
      <t>g)</t>
    </r>
  </si>
  <si>
    <r>
      <t xml:space="preserve">Przeciętne świadczenie w zł  </t>
    </r>
    <r>
      <rPr>
        <vertAlign val="superscript"/>
        <sz val="9"/>
        <rFont val="Arial"/>
        <family val="2"/>
        <charset val="238"/>
      </rPr>
      <t>d)</t>
    </r>
  </si>
  <si>
    <t>IV-VI       
2017=100</t>
  </si>
  <si>
    <r>
      <t xml:space="preserve">TABLICA 1.(12). EMERYTURY I RENTY </t>
    </r>
    <r>
      <rPr>
        <vertAlign val="superscript"/>
        <sz val="9"/>
        <rFont val="Arial"/>
        <family val="2"/>
        <charset val="238"/>
      </rPr>
      <t>a)</t>
    </r>
    <r>
      <rPr>
        <vertAlign val="superscript"/>
        <sz val="5"/>
        <rFont val="Arial"/>
        <family val="2"/>
        <charset val="238"/>
      </rPr>
      <t xml:space="preserve"> </t>
    </r>
    <r>
      <rPr>
        <vertAlign val="superscript"/>
        <sz val="9"/>
        <rFont val="Arial"/>
        <family val="2"/>
        <charset val="238"/>
      </rPr>
      <t>b)c)</t>
    </r>
  </si>
  <si>
    <t>Emerytury i renty z art. 9 ustawy z dnia 24.02.1990 r.</t>
  </si>
  <si>
    <t>Pozostałe 
do załatwienia</t>
  </si>
  <si>
    <t>TABLICA 3.(14). WNIOSKI O PRZYZNANIE EMERYTUR I RENT 
                           WEDŁUG RODZAJÓW ŚWIADCZEŃ W I PÓŁROCZU 2018 R.</t>
  </si>
  <si>
    <t xml:space="preserve">                                                                                                                                                                                                                                                           </t>
  </si>
  <si>
    <r>
      <t xml:space="preserve">a) </t>
    </r>
    <r>
      <rPr>
        <sz val="8"/>
        <rFont val="Arial"/>
        <family val="2"/>
        <charset val="238"/>
      </rPr>
      <t xml:space="preserve">Wypłacone na podstawie art. 56, 63, 73 i 180 ustawy o emeryturach i rentach z FUS z dnia 17.12.1998 r. (Dz. U. z 2017 r. poz. 1383, z późn. zm.). </t>
    </r>
  </si>
  <si>
    <r>
      <t>Liczba osób c</t>
    </r>
    <r>
      <rPr>
        <vertAlign val="superscript"/>
        <sz val="9"/>
        <rFont val="Arial"/>
        <family val="2"/>
        <charset val="238"/>
      </rPr>
      <t>)</t>
    </r>
  </si>
  <si>
    <t>I-III          
2018=100</t>
  </si>
  <si>
    <r>
      <t xml:space="preserve">TABLICA 2.(13). EMERYTURY I RENTY FINANSOWANE Z FER, WYPŁACANE OBOK 
                           ŚWIADCZEŃ PRACOWNICZYCH </t>
    </r>
    <r>
      <rPr>
        <vertAlign val="superscript"/>
        <sz val="10"/>
        <rFont val="Arial"/>
        <family val="2"/>
        <charset val="238"/>
      </rPr>
      <t>a)b)</t>
    </r>
  </si>
  <si>
    <t xml:space="preserve">                                                                                                                                                                                    </t>
  </si>
  <si>
    <t>TABLICA 5.(16). DECYZJE I UMORZENIA W SPRAWACH O EMERYTURY I RENTY W I PÓŁROCZU 2018 R.</t>
  </si>
  <si>
    <t>TABLICA. 4.(15). DECYZJE I UMORZENIA W SPRAWACH O EMERYTURY I RENTY 
                            WEDŁUG RODZAJÓW ŚWIADCZEŃ W I PÓŁROCZU 2018 R.</t>
  </si>
  <si>
    <t>TABLICA 7.(18). DECYZJE W SPRAWACH WNIOSKÓW O EMERYTURY I RENTY ROLNICZE PODEJMOWANE 
                           Z ZASTOSOWANIEM PRZEPISÓW WSPÓLNOTOWYCH UE W II KWARTALE 2018 R.</t>
  </si>
  <si>
    <t>TABLICA 6.(17). WNIOSKI O PRZYZNANIE EMERYTUR I RENT ROLNICZYCH ROZPATRYWANE 
                          Z ZASTOSOWANIEM PRZEPISÓW WSPÓLNOTOWYCH UE W II KWARTALE 2018 R.</t>
  </si>
  <si>
    <t>TABLICA 8.(19). ŚWIADCZENIA EMERYTALNO-RENTOWE TRANSFEROWANE W II KWARTALE 2018 R.
                          DO POSZCZEGÓLNYCH PAŃSTW UE/EFTA ORAZ DO INNYCH PAŃSTW NA PODSTAWIE 
                          UMÓW DWUSTRONNYCH PRZEZ JEDNOSTKI ORGANIZACYJNE KRUS</t>
  </si>
  <si>
    <t>TABLICA 2.(21). ZASIŁKI CHOROBOWE I JEDNORAZOWE ODSZKODOWANIA POWYPADKOWE W I PÓŁROCZU 2018 R.</t>
  </si>
  <si>
    <t xml:space="preserve">   w tym: zasiłki chorobowe                                                                                 </t>
  </si>
  <si>
    <t>IV-IV
2017=100</t>
  </si>
  <si>
    <r>
      <t>a)</t>
    </r>
    <r>
      <rPr>
        <sz val="8"/>
        <rFont val="Arial"/>
        <family val="2"/>
        <charset val="238"/>
      </rPr>
      <t xml:space="preserve"> 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</si>
  <si>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t>Fundusz Emerytalno-Rentowy 
(obowiązkowo)</t>
  </si>
  <si>
    <r>
      <t xml:space="preserve">Fundusz Emerytalno-Rentowy 
(na wniosek) </t>
    </r>
    <r>
      <rPr>
        <vertAlign val="superscript"/>
        <sz val="9"/>
        <rFont val="Arial"/>
        <family val="2"/>
        <charset val="238"/>
      </rPr>
      <t>a)</t>
    </r>
  </si>
  <si>
    <t>TABLICA 2.(23). LICZBA UBEZPIECZONYCH W PODZIALE NA WOJEWÓDZTWA 
                         WEDŁUG STANU NA 30 CZERWCA 2018 R.</t>
  </si>
  <si>
    <r>
      <t xml:space="preserve">e) </t>
    </r>
    <r>
      <rPr>
        <sz val="8"/>
        <rFont val="Arial"/>
        <family val="2"/>
        <charset val="238"/>
      </rPr>
      <t>Dane uwzględniają liczbę osób, podlegających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za które wójt, burmistrz, prezydent miasta opłaca składki na ubezpieczenie emerytalno-rentowe.</t>
    </r>
  </si>
  <si>
    <r>
      <t>d)</t>
    </r>
    <r>
      <rPr>
        <sz val="8"/>
        <rFont val="Arial"/>
        <family val="2"/>
        <charset val="238"/>
      </rPr>
      <t xml:space="preserve"> Dane uwzględniają liczbę pomocników rolników świadczących pomoc przy zbiorach, w związku z wejściem w życie przepisów ustawy z dnia 13 kwietnia 2018 r. o zmianie ustawy o ubezpieczeniu społecznym rolników oraz niektórych innych ustaw (Dz. U. z 2018 r. poz.858).</t>
    </r>
  </si>
  <si>
    <r>
      <t xml:space="preserve">a) </t>
    </r>
    <r>
      <rPr>
        <sz val="8"/>
        <rFont val="Arial"/>
        <family val="2"/>
        <charset val="238"/>
      </rPr>
      <t>Przeciętna z dwóch kwartałów.</t>
    </r>
  </si>
  <si>
    <r>
      <t>Fundusz Emerytalno-Rentowy</t>
    </r>
    <r>
      <rPr>
        <vertAlign val="superscript"/>
        <sz val="9"/>
        <rFont val="Arial"/>
        <family val="2"/>
        <charset val="238"/>
      </rPr>
      <t xml:space="preserve"> e)</t>
    </r>
  </si>
  <si>
    <r>
      <t xml:space="preserve">1 248 349 </t>
    </r>
    <r>
      <rPr>
        <vertAlign val="superscript"/>
        <sz val="9"/>
        <rFont val="Arial"/>
        <family val="2"/>
        <charset val="238"/>
      </rPr>
      <t>d)</t>
    </r>
  </si>
  <si>
    <r>
      <t xml:space="preserve">1 253 782 </t>
    </r>
    <r>
      <rPr>
        <vertAlign val="superscript"/>
        <sz val="9"/>
        <rFont val="Arial"/>
        <family val="2"/>
        <charset val="238"/>
      </rPr>
      <t>d)</t>
    </r>
  </si>
  <si>
    <r>
      <t>Fundusz Składkowy</t>
    </r>
    <r>
      <rPr>
        <vertAlign val="superscript"/>
        <sz val="9"/>
        <rFont val="Arial"/>
        <family val="2"/>
        <charset val="238"/>
      </rPr>
      <t xml:space="preserve"> d)</t>
    </r>
  </si>
  <si>
    <r>
      <t xml:space="preserve">Fundusz Emerytalno-Rentowy </t>
    </r>
    <r>
      <rPr>
        <vertAlign val="superscript"/>
        <sz val="9"/>
        <rFont val="Arial"/>
        <family val="2"/>
        <charset val="238"/>
      </rPr>
      <t>b)</t>
    </r>
  </si>
  <si>
    <r>
      <t xml:space="preserve">I-VI </t>
    </r>
    <r>
      <rPr>
        <vertAlign val="superscript"/>
        <sz val="9"/>
        <rFont val="Arial"/>
        <family val="2"/>
        <charset val="238"/>
      </rPr>
      <t>a)</t>
    </r>
  </si>
  <si>
    <r>
      <t xml:space="preserve">b) </t>
    </r>
    <r>
      <rPr>
        <sz val="8"/>
        <rFont val="Arial"/>
        <family val="2"/>
        <charset val="238"/>
      </rPr>
      <t>Dane uwzględniają liczbę pomocników rolników świadczących pomoc przy zbiorach.</t>
    </r>
  </si>
  <si>
    <t>w tym ubezpieczeni na wniosek</t>
  </si>
  <si>
    <t>TABLICA 3.(24). LICZBA UBEZPIECZONYCH WEDŁUG STANU NA 30 CZERWCA 2018 R.</t>
  </si>
  <si>
    <t>o ustaniu ubezpieczenia 
społecznego rolników</t>
  </si>
  <si>
    <t xml:space="preserve">o podleganiu ubezpieczeniu społecznemu rolników </t>
  </si>
  <si>
    <t>TABLICA 6.(27). LICZBA WYDANYCH DECYZJI O PODLEGANIU I USTANIU                                        UBEZPIECZENIA SPOŁECZNEGO ROLNIKÓW W II KWARTALE 2018 R.</t>
  </si>
  <si>
    <r>
      <t>c)</t>
    </r>
    <r>
      <rPr>
        <sz val="8"/>
        <rFont val="Arial"/>
        <family val="2"/>
        <charset val="238"/>
      </rPr>
      <t xml:space="preserve"> Dane uwzględniają składki finansowane z budżetu państwa na ubezpieczenie emerytalno-rentowe za osoby sprawujące 
osobistą opiekę nad dzieckiem; uprawnienie do finansowania składek jest nierozerwalnie związane z wiekiem dziecka, nad którym 
sprawowana jest osobista opieka.</t>
    </r>
  </si>
  <si>
    <r>
      <t>b)</t>
    </r>
    <r>
      <rPr>
        <sz val="8"/>
        <color indexed="8"/>
        <rFont val="Arial"/>
        <family val="2"/>
        <charset val="238"/>
      </rPr>
      <t xml:space="preserve"> Dane uwzględniają należności z tytułu składek na ubezpieczenie emerytalno-rentowe za osoby, pobierające świadczenie pielęgnacyjne 
lub specjalny zasiłek opiekuńczy albo zasiłek dla opiekuna, za które wójt, burmistrz, prezydent miasta opłaca składki na ubezpieczenie 
emerytalno-rentowe.</t>
    </r>
  </si>
  <si>
    <r>
      <t xml:space="preserve">Fundusz  Emerytalno-Rentowy </t>
    </r>
    <r>
      <rPr>
        <vertAlign val="superscript"/>
        <sz val="9"/>
        <rFont val="Arial"/>
        <family val="2"/>
        <charset val="238"/>
      </rPr>
      <t>b) c)</t>
    </r>
  </si>
  <si>
    <r>
      <t xml:space="preserve">Fundusz 
Składkowy </t>
    </r>
    <r>
      <rPr>
        <vertAlign val="superscript"/>
        <sz val="9"/>
        <rFont val="Arial"/>
        <family val="2"/>
        <charset val="238"/>
      </rPr>
      <t>a)</t>
    </r>
  </si>
  <si>
    <r>
      <t xml:space="preserve">Fundusz
 Emerytalno-Rentowy </t>
    </r>
    <r>
      <rPr>
        <vertAlign val="superscript"/>
        <sz val="9"/>
        <rFont val="Arial"/>
        <family val="2"/>
        <charset val="238"/>
      </rPr>
      <t>b) c)</t>
    </r>
  </si>
  <si>
    <t>TABLICA 5.(26). PRZYPIS I WPŁYWY NALEŻNOŚCI (W ZŁOTYCH) Z TYTUŁU SKŁADEK NA UBEZPIECZENIE        SPOŁECZNE ROLNIKÓW W II KWARTALE 2018 R.</t>
  </si>
  <si>
    <t xml:space="preserve">                          ORAZ CZŁONKOWIE ICH RODZIN − W CZERWCU 2018 R.</t>
  </si>
  <si>
    <t>Liczba decyzji odmawiających świadczenia</t>
  </si>
  <si>
    <t>Liczba zgłoszonych wniosków 
o jednorazowe odszkodowanie</t>
  </si>
  <si>
    <t>Liczba zdarzeń uznanych za wypadki 
przy pracy rolniczej 
w okresie sprawozdawczym</t>
  </si>
  <si>
    <t>Liczba zdarzeń zgłoszonych w okresie 
sprawozdawczym jako wypadki 
przy pracy rolniczej</t>
  </si>
  <si>
    <t xml:space="preserve"> I-III
2018=100</t>
  </si>
  <si>
    <t xml:space="preserve">IV-VI        </t>
  </si>
  <si>
    <t>TABLICA 1.(30). WYPADKI PRZY PRACY ROLNICZEJ I CHOROBY ZAWODOWE ROLNIKÓW 
                          W I PÓŁROCZU 2018 R.</t>
  </si>
  <si>
    <r>
      <t>b)</t>
    </r>
    <r>
      <rPr>
        <sz val="8"/>
        <rFont val="Arial"/>
        <family val="2"/>
        <charset val="238"/>
      </rPr>
      <t xml:space="preserve"> Dane w ujęciu memoriałowym.</t>
    </r>
  </si>
  <si>
    <r>
      <t>a)</t>
    </r>
    <r>
      <rPr>
        <sz val="8"/>
        <rFont val="Arial"/>
        <family val="2"/>
        <charset val="238"/>
      </rPr>
      <t xml:space="preserve"> Dane w ujęciu kasowym.</t>
    </r>
  </si>
  <si>
    <r>
      <t xml:space="preserve">                       działy specjalne</t>
    </r>
    <r>
      <rPr>
        <vertAlign val="superscript"/>
        <sz val="9"/>
        <rFont val="Arial"/>
        <family val="2"/>
        <charset val="238"/>
      </rPr>
      <t xml:space="preserve"> b)</t>
    </r>
  </si>
  <si>
    <r>
      <t xml:space="preserve">                       składka za pomocników rolnika</t>
    </r>
    <r>
      <rPr>
        <vertAlign val="superscript"/>
        <sz val="9"/>
        <rFont val="Arial"/>
        <family val="2"/>
        <charset val="238"/>
      </rPr>
      <t xml:space="preserve"> b)</t>
    </r>
  </si>
  <si>
    <r>
      <t xml:space="preserve">                       składka za rolników i domowników </t>
    </r>
    <r>
      <rPr>
        <vertAlign val="superscript"/>
        <sz val="9"/>
        <rFont val="Arial"/>
        <family val="2"/>
        <charset val="238"/>
      </rPr>
      <t>a)</t>
    </r>
  </si>
  <si>
    <r>
      <t xml:space="preserve">                       składka od emerytów i rencistów </t>
    </r>
    <r>
      <rPr>
        <vertAlign val="superscript"/>
        <sz val="9"/>
        <rFont val="Arial"/>
        <family val="2"/>
        <charset val="238"/>
      </rPr>
      <t>a)</t>
    </r>
  </si>
  <si>
    <t xml:space="preserve">                           z tego:</t>
  </si>
  <si>
    <t xml:space="preserve">                        Ogółem</t>
  </si>
  <si>
    <r>
      <t>TABLICA 2.(29).  SKŁADKI NA UBEZPIECZENIE ZDROWOTNE PRZEKAZANE  
                           DO NARODOWEGO FUNDUSZU ZDROWIA W I PÓŁROCZU 2018 R.</t>
    </r>
    <r>
      <rPr>
        <b/>
        <vertAlign val="superscript"/>
        <sz val="10"/>
        <rFont val="Arial"/>
        <family val="2"/>
        <charset val="238"/>
      </rPr>
      <t xml:space="preserve"> </t>
    </r>
  </si>
  <si>
    <t>­</t>
  </si>
  <si>
    <t>Liczba chorób 
zawodowych</t>
  </si>
  <si>
    <t xml:space="preserve">Uderzenie, 
przygniecenie, 
pogryzienie 
przez 
zwięrzęta </t>
  </si>
  <si>
    <t>Pochwycenie, 
uderzenie 
przez części 
ruchome maszyn 
i urządzeń</t>
  </si>
  <si>
    <t>Upadek 
przedmiotów</t>
  </si>
  <si>
    <t>Upadek 
osób</t>
  </si>
  <si>
    <t>na 1000 
ubezpieczonych 
(wg decyzji 
przyznających 
jednorazowe 
odszkodowania)</t>
  </si>
  <si>
    <t>w tym 
śmiertelnych</t>
  </si>
  <si>
    <t>TABLICA 2.(31). WYPADKI I CHOROBY ZAWODOWE, Z TYTUŁU KTÓRYCH PRZYZNANO JEDNORAZOWE ODSZKODOWANIA W I PÓŁROCZU 2018 R.</t>
  </si>
  <si>
    <t xml:space="preserve">   </t>
  </si>
  <si>
    <t xml:space="preserve"> WYPADKI I CHOROBY ZAWODOWE Z TYTUŁU, KTÓRYCH PRZYZANO JEDNORAZOWE ODSZKODOWANIA  W I PÓŁROCZU 2018 R.</t>
  </si>
  <si>
    <t>Przeciętna miesięczna liczba emerytur i rent w I półroczu 2018 r.</t>
  </si>
  <si>
    <t>Wydatki na świadczenia emerytalno-rentowe w I półroczu  2018 r.</t>
  </si>
  <si>
    <t>Przeciętne miesięczne świadczenie emerytalno-rentowe  w I półroczu  2018 r.</t>
  </si>
  <si>
    <t>Zasiłki macierzyńskie w I półroczu  2018 r.</t>
  </si>
  <si>
    <t>Zasiłki pogrzebowe w I półroczu  2018 r.</t>
  </si>
  <si>
    <t>Wnioski o przyznanie emerytur i rent według rodzajów świadczeń w I półroczu 2018 r.</t>
  </si>
  <si>
    <t>Decyzje i umorzenia w sprawach o emerytury i renty według rodzajów świadczeń  w I półroczu  2018 r.</t>
  </si>
  <si>
    <t>Decyzje i umorzenia w sprawach o emerytury i renty w I półroczu  2018 r.</t>
  </si>
  <si>
    <t>Wnioski o przyznanie emerytur i rent rolniczych rozpatrywane z zastosowaniem 
przepisów wspólnotowych UE w II kwartale 2018 r.</t>
  </si>
  <si>
    <t>Decyzje w sprawach wniosków o emerytury i renty rolnicze podejmowane 
z zastosowaniem przepisów wspólnotowych UE w II kwartale  2018 r.</t>
  </si>
  <si>
    <t>Zasiłki i jednorazowe odszkodowania powypadkowe w I półroczu  2018 r.</t>
  </si>
  <si>
    <t>Liczba płatników składek według stanu na 30 czerwca 2018 r.</t>
  </si>
  <si>
    <t>Liczba ubezpieczonych w podziale na województwa według stanu na 30 czerwca 2018 r.</t>
  </si>
  <si>
    <t>Liczba ubezpieczonych według stanu na 30 czerwca 2018 r.</t>
  </si>
  <si>
    <t>Przypis i wpływy należności (w złotych) z tytułu składek na ubezpieczenie społeczne 
rolników w II kwartale 2018 r.</t>
  </si>
  <si>
    <t>Liczba wydanych decyzji o podleganiu i ustaniu ubezpieczenia społecznego rolników w II kwartale 2018 r.</t>
  </si>
  <si>
    <t xml:space="preserve">Rolnicy (współmałżonkowie), domownicy, emeryci i renciści podlegający 
ubezpieczeniu zdrowotnemu oraz członkowie ich rodzin - w czerwcu 2018 r. </t>
  </si>
  <si>
    <t>Składki na ubezpieczenie zdrowotne przekazane do Narodowego Funduszu Zdrowia 
w I półroczu  2018 r.</t>
  </si>
  <si>
    <t>Wypadki przy pracy rolniczej i choroby zawodowe rolników w I półroczu  2018 r.</t>
  </si>
  <si>
    <t>Struktura wydatków na świadczenia finansowane z Funduszu Emerytalno-Rentowego 
w II kwartale  2018 r.</t>
  </si>
  <si>
    <t>Przeciętne świadczenia emerytalno-rentowe wypłacone przez KRUS w II kwartale  2018 r.</t>
  </si>
  <si>
    <t>Liczba świadczeniobiorców na tle ubezpieczonych w II kwartale  2018 r.</t>
  </si>
  <si>
    <t>Struktura wydatków na świadczenia finansowane z Funduszu Składkowego w II kwartale  2018 r.</t>
  </si>
  <si>
    <t>Wypadki przy pracy rolniczej w I półroczu 2018 r.</t>
  </si>
  <si>
    <r>
      <t xml:space="preserve">c) </t>
    </r>
    <r>
      <rPr>
        <sz val="8"/>
        <rFont val="Arial"/>
        <family val="2"/>
        <charset val="238"/>
      </rPr>
      <t>Dane uwzględniają płatników, którzy zawarli z pomocnikami umowy o pomocy przy zbiorach, w związku z wejściem w życie przepisów ustawy z dnia 13 kwietnia 2018 r. o zmianie ustawy o ubezpieczeniu społecznym rolników oraz niektórych innych ustaw (Dz. U. z 2018 r. poz.858).</t>
    </r>
  </si>
  <si>
    <r>
      <t>b)</t>
    </r>
    <r>
      <rPr>
        <sz val="8"/>
        <rFont val="Arial"/>
        <family val="2"/>
        <charset val="238"/>
      </rPr>
      <t xml:space="preserve"> Dane uwzględniaja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</si>
  <si>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a)</t>
    </r>
    <r>
      <rPr>
        <sz val="8"/>
        <rFont val="Arial"/>
        <family val="2"/>
        <charset val="238"/>
      </rPr>
      <t xml:space="preserve"> Łącznie z należnościami z tytułu składek na ubezpieczenie społeczne za pomocników rolnika, w związku z wejściem w życie przepisów ustawy z dnia 13 kwietnia 2018 r. o zmianie ustawy o ubezpieczeniu społecznym rolników oraz niektórych innych ustaw (Dz. U. z 2018 r. poz. 858).</t>
    </r>
  </si>
  <si>
    <r>
      <t>Ogółem</t>
    </r>
    <r>
      <rPr>
        <vertAlign val="superscript"/>
        <sz val="9"/>
        <rFont val="Arial"/>
        <family val="2"/>
        <charset val="238"/>
      </rPr>
      <t xml:space="preserve"> a)</t>
    </r>
  </si>
  <si>
    <t xml:space="preserve">Fundusz Składkowy 
(na wniosek) </t>
  </si>
  <si>
    <t>Fundusz Składkowy z mocy ustawy w zakresie ograniczonym</t>
  </si>
  <si>
    <r>
      <rPr>
        <vertAlign val="superscript"/>
        <sz val="8"/>
        <rFont val="Arial"/>
        <family val="2"/>
        <charset val="238"/>
      </rPr>
      <t>b)</t>
    </r>
    <r>
      <rPr>
        <sz val="8"/>
        <rFont val="Arial"/>
        <family val="2"/>
        <charset val="238"/>
      </rPr>
      <t xml:space="preserve"> Łącznie z emeryturami finansowanymi z FER, a wypłaconymi przez MON, MSWiA, MS.</t>
    </r>
  </si>
  <si>
    <r>
      <t xml:space="preserve">GBRZ </t>
    </r>
    <r>
      <rPr>
        <vertAlign val="superscript"/>
        <sz val="9"/>
        <rFont val="Arial"/>
        <family val="2"/>
        <charset val="238"/>
      </rPr>
      <t>h)</t>
    </r>
  </si>
  <si>
    <r>
      <t xml:space="preserve">Fundusz Składkowy </t>
    </r>
    <r>
      <rPr>
        <vertAlign val="superscript"/>
        <sz val="9"/>
        <rFont val="Arial"/>
        <family val="2"/>
        <charset val="238"/>
      </rPr>
      <t>c)</t>
    </r>
  </si>
  <si>
    <r>
      <t xml:space="preserve">939 794 </t>
    </r>
    <r>
      <rPr>
        <vertAlign val="superscript"/>
        <sz val="9"/>
        <rFont val="Arial"/>
        <family val="2"/>
        <charset val="238"/>
      </rPr>
      <t>c)</t>
    </r>
  </si>
  <si>
    <r>
      <t xml:space="preserve">943 044 </t>
    </r>
    <r>
      <rPr>
        <vertAlign val="superscript"/>
        <sz val="9"/>
        <rFont val="Arial"/>
        <family val="2"/>
        <charset val="238"/>
      </rPr>
      <t>c)</t>
    </r>
  </si>
  <si>
    <r>
      <t xml:space="preserve">członkowie 
rodzin 
rolników
i domowników </t>
    </r>
    <r>
      <rPr>
        <vertAlign val="superscript"/>
        <sz val="9"/>
        <rFont val="Arial"/>
        <family val="2"/>
        <charset val="238"/>
      </rPr>
      <t>b)</t>
    </r>
  </si>
  <si>
    <r>
      <t xml:space="preserve">członkowie rodzin emerytów
i rencistów </t>
    </r>
    <r>
      <rPr>
        <vertAlign val="superscript"/>
        <sz val="9"/>
        <rFont val="Arial"/>
        <family val="2"/>
        <charset val="238"/>
      </rPr>
      <t>b)</t>
    </r>
  </si>
  <si>
    <r>
      <t>b)</t>
    </r>
    <r>
      <rPr>
        <sz val="8"/>
        <rFont val="Arial"/>
        <family val="2"/>
        <charset val="238"/>
      </rPr>
      <t xml:space="preserve"> Za członków rodzin rolników, domowników i świadczeniobiorców nie jest odprowadzana składka na ubezpieczenie zdrowotne.</t>
    </r>
  </si>
  <si>
    <t>Ubezpieczeniu wypadkowemu, chorobowemu i macierzyńskiemu z mocy ustawy w zakresie ograniczonym do jednorazowego odszkodowania z tytułu stałego lub długotrwałego uszczerbku na zdrowiu albo śmierci wskutek wypadku przy pracy rolniczej lub rolniczej choroby zawodowej podlega pomocnik rolnika, czyli pełnoletnia osoba świadcząca odpłatnie pomoc rolnikowi przy zbiorach chmielu , owoców warzyw, tytoniu, ziół i roślin zielarskich na podstawie umowy o pomocy przy zbiorach.</t>
  </si>
  <si>
    <t>posiadająca obywatelstwo polskie,</t>
  </si>
  <si>
    <t>uprawniona do wykonywania pracy na terytorium Rzeczypospolitej Polskiej na podstawie art.. 87 ustayw z dnia 20 kwietnia 2004 r. o promocji zatrudnienia i instytucjach rynku pracy (Dz. U. z 2017 r. poz. 1065, z późń. zm.) lub zwolnienia na podstawie przepisów szzcegółnych z obowiązku posiadania zezwolenia na pracę.</t>
  </si>
  <si>
    <r>
      <t xml:space="preserve">Kolejny dział </t>
    </r>
    <r>
      <rPr>
        <b/>
        <sz val="10"/>
        <color indexed="8"/>
        <rFont val="Arial"/>
        <family val="2"/>
        <charset val="238"/>
      </rPr>
      <t>Ubezpieczenie zdrowotne</t>
    </r>
    <r>
      <rPr>
        <sz val="10"/>
        <color indexed="8"/>
        <rFont val="Arial"/>
        <family val="2"/>
        <charset val="238"/>
      </rPr>
      <t xml:space="preserve"> obejmuje informacje statystyczne dotyczące realizowanych przez KRUS zadań na podstawie ustawy z dnia 27 sierpnia 2004 r. o świadczeniach opieki zdrowotnej finansowanych ze środków publicznych (Dz. U. z 2017 r. poz. 1938, z późn. zm.). 
      Zasady wymierzania składek na ubezpieczenie zdrowotne rolników (ich małżonków i domowników) od 1 styczna 2017 r. są uregulowane przepisami ww. ustawy z dnia 27 sierpnia 2004  r. Za rolników objetych ubezpieczeniem zdrowotnym, którzy prowadzą działalność rolniczą na gruntach rolnych poniżej 6 ha przeliczeniowych oraz za domowników, składki na ubezpieczenie zdrowotne finansowane są przez budżet państwa, a od 6 ha przeliczeniowych użytków rolnych płatnikiem składki zdrowotnej jest rolnik.
      Natomiast rolnicy, prowadzący działalność rolniczą w ramach działów specjalnych w rozumieniu przepisów ustawy o ubezpieczeniu społecznym rolników, zobowiązani są opłacać składkę zdrowotną indywidualnie od zadeklarowanej podstawy wymiaru składki, odpowiadającej:         - dochodowi ustalonemu dla opodatkowania podatkiem dochodowym od osób fizycznych, w kwocie nie niższej jednak niż kwota odpowiadająca wysokości minimalnego wynagrodzenia, bądź:                                                                                                                                     - minimalnemu wynagrodzeniu w przypadku prowadzenia działalności nie podlegającej opodatkowaniu podatkiem dochodowym od osób fizycznych.                                                                                           Składka na ubezpiezcenie zdrowotne za pomocnika rolnika wynosi 9% od kwoty podstawy wymiaru stanowiącej 33,4% przecietnego miesięcznego wynagrodzenia w sektorze przedsiębiorstw w czwartym kwartale roku poprzedniego, włącznie z wyłatami z  zysku.                                                                                                                                                              Składka zdrowotna za osoby posiadające prawo do świadczeń dla inwalidów wojennych, wojskowych i osób represjonowanych, nie opodatkowanych oraz za osoby, które utraciły wzrok w wyniku działań wojennych w latach 1939-1945 lub eksplozji niewypałów i niewybuchów pozostałych po tych działaniach, otrzymujących dochody  z tytułu emerytury lub renty zwolnione z podatku dochodowego od osób fizycznych na podstawie odrębnych przepisów są finansowane z budżedu państwa.                                                                                                        
      Składka zdrowotna za emerytów i rencistów wynosi 9% podstawy wymiaru, z czego ubezpieczony finansuje składkę w wysokości 1,25% podstawy z kwoty netto emerytury lub renty (z wyłączeniem dodatków, zasiłków, świadczeń pieniężnych i ryczałtu energetycznego, ekwiwalentu pieniężnego z tytułu prawa do bezpłatnego węgla oraz do deputatu węglowego). Natomiast składka pomniejszająca zaliczkę na podatek dochodowy stanowi 7,75% podstawy.</t>
    </r>
  </si>
  <si>
    <r>
      <t xml:space="preserve">OGÓŁEM </t>
    </r>
    <r>
      <rPr>
        <vertAlign val="superscript"/>
        <sz val="9"/>
        <rFont val="Arial"/>
        <family val="2"/>
        <charset val="238"/>
      </rPr>
      <t>b) c)</t>
    </r>
  </si>
  <si>
    <r>
      <t xml:space="preserve">OGÓŁEM </t>
    </r>
    <r>
      <rPr>
        <vertAlign val="superscript"/>
        <sz val="9"/>
        <rFont val="Arial"/>
        <family val="2"/>
        <charset val="238"/>
      </rPr>
      <t>d) e)</t>
    </r>
  </si>
  <si>
    <r>
      <t xml:space="preserve">952 117 </t>
    </r>
    <r>
      <rPr>
        <vertAlign val="superscript"/>
        <sz val="9"/>
        <rFont val="Arial"/>
        <family val="2"/>
        <charset val="238"/>
      </rPr>
      <t>c)</t>
    </r>
  </si>
  <si>
    <r>
      <t xml:space="preserve">955 837 </t>
    </r>
    <r>
      <rPr>
        <vertAlign val="superscript"/>
        <sz val="9"/>
        <rFont val="Arial"/>
        <family val="2"/>
        <charset val="238"/>
      </rPr>
      <t>c)</t>
    </r>
  </si>
  <si>
    <r>
      <t xml:space="preserve">1 269 032 </t>
    </r>
    <r>
      <rPr>
        <vertAlign val="superscript"/>
        <sz val="9"/>
        <rFont val="Arial"/>
        <family val="2"/>
        <charset val="238"/>
      </rPr>
      <t>d)</t>
    </r>
  </si>
  <si>
    <r>
      <t>1 263 971</t>
    </r>
    <r>
      <rPr>
        <vertAlign val="superscript"/>
        <sz val="9"/>
        <rFont val="Arial"/>
        <family val="2"/>
        <charset val="238"/>
      </rPr>
      <t>d)</t>
    </r>
  </si>
  <si>
    <t>domownicy rolników pracujący wyłącznie
w działach specjalnych produkcji rolnej oraz pomocnicy rolników</t>
  </si>
  <si>
    <r>
      <t>a)</t>
    </r>
    <r>
      <rPr>
        <sz val="8"/>
        <rFont val="Arial"/>
        <family val="2"/>
        <charset val="238"/>
      </rPr>
      <t xml:space="preserve"> Wypłacone na podstawie art. 35a i art. 35b ustawy z dnia 20 grudnia1990 r. o ubezpieczeniu społecznym rolników
(Dz. U. z 2017 r. poz. 2336, z późn. zm.) oraz art. 20 ustawy z dnia 24 lipca 2015 r. o zmianie ustawy o świadczeniach rodzinnych oraz niektórych innych ustaw (Dz.U. z 2015 r., poz. 1217).</t>
    </r>
  </si>
  <si>
    <r>
      <rPr>
        <b/>
        <sz val="9"/>
        <rFont val="Arial"/>
        <family val="2"/>
        <charset val="238"/>
      </rPr>
      <t xml:space="preserve">1 269 032 </t>
    </r>
    <r>
      <rPr>
        <vertAlign val="superscript"/>
        <sz val="9"/>
        <rFont val="Arial"/>
        <family val="2"/>
        <charset val="238"/>
      </rPr>
      <t>a) b)</t>
    </r>
  </si>
  <si>
    <r>
      <rPr>
        <b/>
        <sz val="9"/>
        <rFont val="Arial"/>
        <family val="2"/>
        <charset val="238"/>
      </rPr>
      <t xml:space="preserve">11 323 </t>
    </r>
    <r>
      <rPr>
        <vertAlign val="superscript"/>
        <sz val="9"/>
        <rFont val="Arial"/>
        <family val="2"/>
        <charset val="238"/>
      </rPr>
      <t>a)</t>
    </r>
  </si>
  <si>
    <t>TABLICA 1.(22). LICZBA PŁATNIKÓW SKŁADEK WEDŁUG STANU NA 30 CZERWCA 2018 R.</t>
  </si>
  <si>
    <r>
      <t xml:space="preserve">Ogółem </t>
    </r>
    <r>
      <rPr>
        <vertAlign val="superscript"/>
        <sz val="9"/>
        <rFont val="Arial CE"/>
        <charset val="238"/>
      </rPr>
      <t>a)</t>
    </r>
  </si>
  <si>
    <t>Fundusz 
Składkowy</t>
  </si>
  <si>
    <t>Fundusz 
Emerytalno-Rentowy</t>
  </si>
  <si>
    <t>Fundusz Składkowy 
i Emerytalno-Rentowy</t>
  </si>
  <si>
    <t>razem</t>
  </si>
  <si>
    <t>w tym 
czynnych</t>
  </si>
  <si>
    <t>w tym</t>
  </si>
  <si>
    <r>
      <t xml:space="preserve">razem </t>
    </r>
    <r>
      <rPr>
        <vertAlign val="superscript"/>
        <sz val="9"/>
        <rFont val="Arial CE"/>
        <charset val="238"/>
      </rPr>
      <t>a)</t>
    </r>
  </si>
  <si>
    <r>
      <t xml:space="preserve">w tym 
czynnych </t>
    </r>
    <r>
      <rPr>
        <i/>
        <vertAlign val="superscript"/>
        <sz val="9"/>
        <rFont val="Arial CE"/>
        <charset val="238"/>
      </rPr>
      <t>a)</t>
    </r>
  </si>
  <si>
    <t>płatnicy, którzy zawarli z pomocnikami umowy o pomocy przy zbiorach</t>
  </si>
  <si>
    <r>
      <t xml:space="preserve"> pobierających renty 
strukturalne </t>
    </r>
    <r>
      <rPr>
        <i/>
        <vertAlign val="superscript"/>
        <sz val="9"/>
        <rFont val="Arial CE"/>
        <charset val="238"/>
      </rPr>
      <t>b)</t>
    </r>
  </si>
  <si>
    <r>
      <t>a)</t>
    </r>
    <r>
      <rPr>
        <sz val="8"/>
        <rFont val="Arial"/>
        <family val="2"/>
        <charset val="238"/>
      </rPr>
      <t xml:space="preserve"> Dane uwzględniają liczbę podmiotów tj. wójtów, burmistrzów i prezydentów miast będących płatnikami składek za osoby podlegające ubezpieczeniu emerytalno-rentowemu na wniosek w związku z pobieraniem świadczenia pielęgnacyjnego lub specjalnego zasiłku opiekuńczego na podstawie ustawy z dnia 28 listopada 2003 r. o świadczeniach rodzinnych albo zasiłku dla opiekuna na podstawie ustawy z dnia 4 kwietnia 2014 r. o ustaleniu i wypłacie zasiłków dla opiekunów. </t>
    </r>
  </si>
  <si>
    <r>
      <t>b)</t>
    </r>
    <r>
      <rPr>
        <sz val="8"/>
        <rFont val="Arial"/>
        <family val="2"/>
        <charset val="238"/>
      </rPr>
      <t xml:space="preserve"> Renty strukturalne przyznaje i wypłaca Agencja Restrukturyzacji i Modernizacji Rolnictwa zgodnie z ustawą z dnia 28 listopada 2003 r. o wspieraniu rozwoju obszarów wiejskich ze środków pochodzących z Sekcji Gwarancji Europejskiego Funduszu Orientacji i Gwarancji Rolnej (Dz. U. z 2017 r. poz. 1867).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</si>
</sst>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 _z_ł_-;\-* #,##0\ _z_ł_-;_-* &quot;-&quot;\ _z_ł_-;_-@_-"/>
    <numFmt numFmtId="43" formatCode="_-* #,##0.00\ _z_ł_-;\-* #,##0.00\ _z_ł_-;_-* &quot;-&quot;??\ _z_ł_-;_-@_-"/>
    <numFmt numFmtId="164" formatCode="0.0"/>
    <numFmt numFmtId="165" formatCode="#,##0.0"/>
    <numFmt numFmtId="166" formatCode="#,##0\ _z_ł"/>
    <numFmt numFmtId="167" formatCode="0.0000"/>
    <numFmt numFmtId="168" formatCode="0.0%"/>
    <numFmt numFmtId="169" formatCode="0.000"/>
    <numFmt numFmtId="170" formatCode="_-* #,##0.00\ _z_ł_-;\-* #,##0.00\ _z_ł_-;_-* &quot;-&quot;\ _z_ł_-;_-@_-"/>
    <numFmt numFmtId="171" formatCode="#,##0.0\ _z_ł"/>
    <numFmt numFmtId="172" formatCode="#,##0.000"/>
    <numFmt numFmtId="173" formatCode="#,##0_ ;\-#,##0\ "/>
  </numFmts>
  <fonts count="95">
    <font>
      <sz val="11"/>
      <color theme="1"/>
      <name val="Czcionka tekstu podstawowego"/>
      <family val="2"/>
      <charset val="238"/>
    </font>
    <font>
      <sz val="10"/>
      <name val="Arial"/>
      <family val="2"/>
      <charset val="238"/>
    </font>
    <font>
      <b/>
      <sz val="10"/>
      <name val="Arial"/>
      <family val="2"/>
      <charset val="238"/>
    </font>
    <font>
      <sz val="10"/>
      <name val="Arial CE"/>
      <charset val="238"/>
    </font>
    <font>
      <sz val="10"/>
      <name val="Arial"/>
      <family val="2"/>
      <charset val="238"/>
    </font>
    <font>
      <sz val="11"/>
      <name val="Arial"/>
      <family val="2"/>
      <charset val="238"/>
    </font>
    <font>
      <sz val="11"/>
      <color theme="1"/>
      <name val="Calibri"/>
      <family val="2"/>
      <scheme val="minor"/>
    </font>
    <font>
      <b/>
      <sz val="11"/>
      <color indexed="8"/>
      <name val="Arial"/>
      <family val="2"/>
      <charset val="238"/>
    </font>
    <font>
      <sz val="11"/>
      <color indexed="8"/>
      <name val="Czcionka tekstu podstawowego"/>
      <family val="2"/>
      <charset val="238"/>
    </font>
    <font>
      <sz val="11"/>
      <color indexed="8"/>
      <name val="Calibri"/>
      <family val="2"/>
      <charset val="238"/>
    </font>
    <font>
      <sz val="8"/>
      <color indexed="8"/>
      <name val="Arial"/>
      <family val="2"/>
      <charset val="238"/>
    </font>
    <font>
      <sz val="10"/>
      <name val="Times New Roman CE"/>
      <charset val="238"/>
    </font>
    <font>
      <sz val="10"/>
      <color theme="1"/>
      <name val="Czcionka tekstu podstawowego"/>
      <family val="2"/>
      <charset val="238"/>
    </font>
    <font>
      <sz val="11"/>
      <color theme="1"/>
      <name val="Arial"/>
      <family val="2"/>
      <charset val="238"/>
    </font>
    <font>
      <sz val="10"/>
      <color indexed="8"/>
      <name val="Arial"/>
      <family val="2"/>
      <charset val="238"/>
    </font>
    <font>
      <b/>
      <sz val="10"/>
      <color indexed="8"/>
      <name val="Arial"/>
      <family val="2"/>
      <charset val="238"/>
    </font>
    <font>
      <sz val="12"/>
      <color indexed="8"/>
      <name val="Times New Roman"/>
      <family val="1"/>
      <charset val="238"/>
    </font>
    <font>
      <sz val="9"/>
      <name val="Arial"/>
      <family val="2"/>
      <charset val="238"/>
    </font>
    <font>
      <vertAlign val="superscript"/>
      <sz val="8"/>
      <name val="Arial"/>
      <family val="2"/>
      <charset val="238"/>
    </font>
    <font>
      <sz val="8"/>
      <name val="Arial"/>
      <family val="2"/>
      <charset val="238"/>
    </font>
    <font>
      <vertAlign val="superscript"/>
      <sz val="9"/>
      <name val="Arial"/>
      <family val="2"/>
      <charset val="238"/>
    </font>
    <font>
      <b/>
      <sz val="9"/>
      <name val="Arial"/>
      <family val="2"/>
      <charset val="238"/>
    </font>
    <font>
      <b/>
      <sz val="9"/>
      <color indexed="10"/>
      <name val="Arial"/>
      <family val="2"/>
      <charset val="238"/>
    </font>
    <font>
      <b/>
      <sz val="11"/>
      <name val="Arial"/>
      <family val="2"/>
      <charset val="238"/>
    </font>
    <font>
      <sz val="9"/>
      <name val="Arial"/>
      <family val="2"/>
      <charset val="238"/>
    </font>
    <font>
      <i/>
      <sz val="9"/>
      <name val="Arial"/>
      <family val="2"/>
      <charset val="238"/>
    </font>
    <font>
      <b/>
      <sz val="9"/>
      <name val="Arial"/>
      <family val="2"/>
      <charset val="238"/>
    </font>
    <font>
      <sz val="10"/>
      <color indexed="10"/>
      <name val="Arial"/>
      <family val="2"/>
      <charset val="238"/>
    </font>
    <font>
      <b/>
      <sz val="11"/>
      <color indexed="10"/>
      <name val="Arial"/>
      <family val="2"/>
      <charset val="238"/>
    </font>
    <font>
      <b/>
      <sz val="10"/>
      <color indexed="10"/>
      <name val="Arial"/>
      <family val="2"/>
      <charset val="238"/>
    </font>
    <font>
      <sz val="9"/>
      <name val="Arial CE"/>
      <family val="2"/>
      <charset val="238"/>
    </font>
    <font>
      <b/>
      <sz val="9"/>
      <name val="Arial CE"/>
      <charset val="238"/>
    </font>
    <font>
      <b/>
      <vertAlign val="superscript"/>
      <sz val="9"/>
      <name val="Arial"/>
      <family val="2"/>
      <charset val="238"/>
    </font>
    <font>
      <vertAlign val="superscript"/>
      <sz val="10"/>
      <name val="Arial"/>
      <family val="2"/>
      <charset val="238"/>
    </font>
    <font>
      <b/>
      <vertAlign val="superscript"/>
      <sz val="10"/>
      <name val="Arial"/>
      <family val="2"/>
      <charset val="238"/>
    </font>
    <font>
      <sz val="7"/>
      <color indexed="10"/>
      <name val="Arial"/>
      <family val="2"/>
      <charset val="238"/>
    </font>
    <font>
      <vertAlign val="superscript"/>
      <sz val="8"/>
      <color indexed="16"/>
      <name val="Arial"/>
      <family val="2"/>
      <charset val="238"/>
    </font>
    <font>
      <b/>
      <sz val="11"/>
      <color indexed="10"/>
      <name val="Arial CE"/>
      <charset val="238"/>
    </font>
    <font>
      <sz val="11"/>
      <name val="Arial CE"/>
      <charset val="238"/>
    </font>
    <font>
      <sz val="8"/>
      <color indexed="10"/>
      <name val="Arial"/>
      <family val="2"/>
      <charset val="238"/>
    </font>
    <font>
      <b/>
      <sz val="8"/>
      <color indexed="10"/>
      <name val="Arial"/>
      <family val="2"/>
      <charset val="238"/>
    </font>
    <font>
      <sz val="12"/>
      <name val="Arial"/>
      <family val="2"/>
      <charset val="238"/>
    </font>
    <font>
      <vertAlign val="superscript"/>
      <sz val="5"/>
      <name val="Arial"/>
      <family val="2"/>
      <charset val="238"/>
    </font>
    <font>
      <sz val="9"/>
      <name val="Symbol"/>
      <family val="1"/>
      <charset val="2"/>
    </font>
    <font>
      <b/>
      <sz val="12"/>
      <color indexed="10"/>
      <name val="Arial"/>
      <family val="2"/>
      <charset val="238"/>
    </font>
    <font>
      <sz val="10"/>
      <color indexed="10"/>
      <name val="Arial"/>
      <family val="2"/>
      <charset val="238"/>
    </font>
    <font>
      <b/>
      <sz val="12"/>
      <name val="Arial"/>
      <family val="2"/>
      <charset val="238"/>
    </font>
    <font>
      <b/>
      <sz val="14"/>
      <color indexed="53"/>
      <name val="Arial"/>
      <family val="2"/>
      <charset val="238"/>
    </font>
    <font>
      <sz val="12"/>
      <color indexed="17"/>
      <name val="Arial"/>
      <family val="2"/>
      <charset val="238"/>
    </font>
    <font>
      <sz val="9"/>
      <name val="Aril"/>
      <charset val="238"/>
    </font>
    <font>
      <b/>
      <sz val="13"/>
      <name val="Arial"/>
      <family val="2"/>
      <charset val="238"/>
    </font>
    <font>
      <b/>
      <sz val="9"/>
      <color indexed="10"/>
      <name val="Arial Narrow"/>
      <family val="2"/>
      <charset val="238"/>
    </font>
    <font>
      <sz val="10"/>
      <color indexed="16"/>
      <name val="Arial"/>
      <family val="2"/>
      <charset val="238"/>
    </font>
    <font>
      <sz val="9"/>
      <color indexed="16"/>
      <name val="Arial"/>
      <family val="2"/>
      <charset val="238"/>
    </font>
    <font>
      <b/>
      <sz val="11"/>
      <color indexed="8"/>
      <name val="Calibri"/>
      <family val="2"/>
      <charset val="238"/>
    </font>
    <font>
      <sz val="9"/>
      <name val="Arial CE"/>
      <charset val="238"/>
    </font>
    <font>
      <b/>
      <i/>
      <sz val="10"/>
      <color indexed="10"/>
      <name val="Arial"/>
      <family val="2"/>
      <charset val="238"/>
    </font>
    <font>
      <b/>
      <sz val="9"/>
      <color indexed="8"/>
      <name val="Arial"/>
      <family val="2"/>
      <charset val="238"/>
    </font>
    <font>
      <b/>
      <sz val="9"/>
      <color indexed="8"/>
      <name val="sansserif"/>
      <charset val="238"/>
    </font>
    <font>
      <sz val="6"/>
      <color indexed="8"/>
      <name val="SansSerif"/>
    </font>
    <font>
      <sz val="9"/>
      <color indexed="8"/>
      <name val="Arial"/>
      <family val="2"/>
      <charset val="238"/>
    </font>
    <font>
      <b/>
      <sz val="11"/>
      <color indexed="10"/>
      <name val="Calibri"/>
      <family val="2"/>
      <charset val="238"/>
    </font>
    <font>
      <sz val="12"/>
      <name val="Times New Roman CE"/>
      <family val="1"/>
      <charset val="238"/>
    </font>
    <font>
      <b/>
      <sz val="12"/>
      <name val="Times New Roman CE"/>
      <family val="1"/>
      <charset val="238"/>
    </font>
    <font>
      <sz val="10"/>
      <name val="Times New Roman CE"/>
      <family val="1"/>
      <charset val="238"/>
    </font>
    <font>
      <sz val="12"/>
      <name val="Calibri"/>
      <family val="2"/>
      <charset val="238"/>
    </font>
    <font>
      <sz val="12"/>
      <name val="Arial CE"/>
      <family val="2"/>
      <charset val="238"/>
    </font>
    <font>
      <sz val="9"/>
      <name val="Simplified Arabic Fixed"/>
      <family val="3"/>
    </font>
    <font>
      <sz val="12"/>
      <name val="Times New Roman"/>
      <family val="1"/>
      <charset val="238"/>
    </font>
    <font>
      <b/>
      <sz val="14"/>
      <color indexed="10"/>
      <name val="Times New Roman"/>
      <family val="1"/>
      <charset val="238"/>
    </font>
    <font>
      <b/>
      <sz val="14"/>
      <name val="Times New Roman"/>
      <family val="1"/>
      <charset val="238"/>
    </font>
    <font>
      <vertAlign val="superscript"/>
      <sz val="8"/>
      <color indexed="8"/>
      <name val="Arial"/>
      <family val="2"/>
      <charset val="238"/>
    </font>
    <font>
      <vertAlign val="subscript"/>
      <sz val="9"/>
      <color indexed="10"/>
      <name val="Arial"/>
      <family val="2"/>
      <charset val="238"/>
    </font>
    <font>
      <sz val="10"/>
      <color indexed="12"/>
      <name val="Arial"/>
      <family val="2"/>
      <charset val="238"/>
    </font>
    <font>
      <sz val="9"/>
      <color indexed="12"/>
      <name val="Arial"/>
      <family val="2"/>
      <charset val="238"/>
    </font>
    <font>
      <vertAlign val="superscript"/>
      <sz val="14"/>
      <name val="Arial"/>
      <family val="2"/>
      <charset val="238"/>
    </font>
    <font>
      <b/>
      <sz val="8"/>
      <name val="Arial CE"/>
      <charset val="238"/>
    </font>
    <font>
      <b/>
      <sz val="8"/>
      <name val="Arial"/>
      <family val="2"/>
      <charset val="238"/>
    </font>
    <font>
      <sz val="8"/>
      <color indexed="12"/>
      <name val="Arial"/>
      <family val="2"/>
      <charset val="238"/>
    </font>
    <font>
      <b/>
      <sz val="11"/>
      <name val="Arial CE"/>
      <charset val="238"/>
    </font>
    <font>
      <sz val="11"/>
      <color indexed="10"/>
      <name val="Calibri"/>
      <family val="2"/>
      <charset val="238"/>
    </font>
    <font>
      <sz val="9"/>
      <color indexed="10"/>
      <name val="sansserif"/>
    </font>
    <font>
      <b/>
      <sz val="11"/>
      <color indexed="12"/>
      <name val="Calibri"/>
      <family val="2"/>
      <charset val="238"/>
    </font>
    <font>
      <sz val="11"/>
      <color indexed="17"/>
      <name val="Calibri"/>
      <family val="2"/>
      <charset val="238"/>
    </font>
    <font>
      <b/>
      <sz val="11"/>
      <color indexed="17"/>
      <name val="Calibri"/>
      <family val="2"/>
      <charset val="238"/>
    </font>
    <font>
      <b/>
      <sz val="12"/>
      <color indexed="12"/>
      <name val="Calibri"/>
      <family val="2"/>
      <charset val="238"/>
    </font>
    <font>
      <b/>
      <sz val="12"/>
      <color indexed="8"/>
      <name val="Calibri"/>
      <family val="2"/>
      <charset val="238"/>
    </font>
    <font>
      <sz val="12"/>
      <name val="Times New Roman CE"/>
      <charset val="238"/>
    </font>
    <font>
      <sz val="10"/>
      <name val="Helvetica"/>
      <family val="2"/>
    </font>
    <font>
      <sz val="11"/>
      <name val="Czcionka tekstu podstawowego"/>
      <family val="2"/>
      <charset val="238"/>
    </font>
    <font>
      <i/>
      <sz val="10"/>
      <name val="Arial"/>
      <family val="2"/>
      <charset val="238"/>
    </font>
    <font>
      <vertAlign val="superscript"/>
      <sz val="9"/>
      <name val="Arial CE"/>
      <charset val="238"/>
    </font>
    <font>
      <i/>
      <sz val="9"/>
      <name val="Arial CE"/>
      <charset val="238"/>
    </font>
    <font>
      <i/>
      <vertAlign val="superscript"/>
      <sz val="9"/>
      <name val="Arial CE"/>
      <charset val="238"/>
    </font>
    <font>
      <b/>
      <sz val="9"/>
      <name val="Arial CE"/>
      <family val="2"/>
      <charset val="238"/>
    </font>
  </fonts>
  <fills count="12">
    <fill>
      <patternFill patternType="none"/>
    </fill>
    <fill>
      <patternFill patternType="gray125"/>
    </fill>
    <fill>
      <patternFill patternType="solid">
        <fgColor indexed="43"/>
        <bgColor indexed="64"/>
      </patternFill>
    </fill>
    <fill>
      <patternFill patternType="solid">
        <fgColor indexed="50"/>
        <bgColor indexed="64"/>
      </patternFill>
    </fill>
    <fill>
      <patternFill patternType="solid">
        <fgColor indexed="45"/>
        <bgColor indexed="64"/>
      </patternFill>
    </fill>
    <fill>
      <patternFill patternType="solid">
        <fgColor indexed="47"/>
        <bgColor indexed="64"/>
      </patternFill>
    </fill>
    <fill>
      <patternFill patternType="solid">
        <fgColor indexed="9"/>
        <bgColor indexed="64"/>
      </patternFill>
    </fill>
    <fill>
      <patternFill patternType="solid">
        <fgColor indexed="41"/>
        <bgColor indexed="64"/>
      </patternFill>
    </fill>
    <fill>
      <patternFill patternType="solid">
        <fgColor indexed="52"/>
        <bgColor indexed="64"/>
      </patternFill>
    </fill>
    <fill>
      <patternFill patternType="solid">
        <fgColor indexed="46"/>
        <bgColor indexed="64"/>
      </patternFill>
    </fill>
    <fill>
      <patternFill patternType="solid">
        <fgColor indexed="9"/>
        <bgColor indexed="8"/>
      </patternFill>
    </fill>
    <fill>
      <patternFill patternType="solid">
        <fgColor indexed="46"/>
        <bgColor indexed="8"/>
      </patternFill>
    </fill>
  </fills>
  <borders count="18">
    <border>
      <left/>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8"/>
      </left>
      <right style="thin">
        <color indexed="64"/>
      </right>
      <top/>
      <bottom/>
      <diagonal/>
    </border>
    <border>
      <left style="thin">
        <color indexed="8"/>
      </left>
      <right style="thin">
        <color indexed="8"/>
      </right>
      <top/>
      <bottom/>
      <diagonal/>
    </border>
  </borders>
  <cellStyleXfs count="15">
    <xf numFmtId="0" fontId="0" fillId="0" borderId="0"/>
    <xf numFmtId="0" fontId="1" fillId="0" borderId="0"/>
    <xf numFmtId="0" fontId="6" fillId="0" borderId="0"/>
    <xf numFmtId="0" fontId="8" fillId="0" borderId="0"/>
    <xf numFmtId="43" fontId="9" fillId="0" borderId="0" applyFont="0" applyFill="0" applyBorder="0" applyAlignment="0" applyProtection="0"/>
    <xf numFmtId="0" fontId="1" fillId="0" borderId="0"/>
    <xf numFmtId="0" fontId="9" fillId="0" borderId="0"/>
    <xf numFmtId="0" fontId="4" fillId="0" borderId="0"/>
    <xf numFmtId="0" fontId="11" fillId="0" borderId="0"/>
    <xf numFmtId="0" fontId="3" fillId="0" borderId="0"/>
    <xf numFmtId="0" fontId="9" fillId="0" borderId="0"/>
    <xf numFmtId="0" fontId="1" fillId="0" borderId="0"/>
    <xf numFmtId="0" fontId="9" fillId="0" borderId="0"/>
    <xf numFmtId="0" fontId="4" fillId="0" borderId="0"/>
    <xf numFmtId="0" fontId="3" fillId="0" borderId="0"/>
  </cellStyleXfs>
  <cellXfs count="860">
    <xf numFmtId="0" fontId="0" fillId="0" borderId="0" xfId="0"/>
    <xf numFmtId="0" fontId="0" fillId="0" borderId="0" xfId="0" applyAlignment="1">
      <alignment horizontal="right"/>
    </xf>
    <xf numFmtId="0" fontId="12" fillId="0" borderId="0" xfId="0" applyFont="1" applyAlignment="1">
      <alignment horizontal="right"/>
    </xf>
    <xf numFmtId="0" fontId="13" fillId="0" borderId="0" xfId="0" applyFont="1"/>
    <xf numFmtId="0" fontId="5" fillId="0" borderId="0" xfId="0" applyFont="1"/>
    <xf numFmtId="0" fontId="4" fillId="0" borderId="0" xfId="0" applyFont="1" applyAlignment="1">
      <alignment horizontal="right"/>
    </xf>
    <xf numFmtId="0" fontId="0" fillId="0" borderId="0" xfId="0" applyFont="1"/>
    <xf numFmtId="0" fontId="5" fillId="0" borderId="0" xfId="0" applyFont="1" applyFill="1" applyBorder="1"/>
    <xf numFmtId="0" fontId="14" fillId="0" borderId="0" xfId="0" applyFont="1"/>
    <xf numFmtId="0" fontId="14" fillId="0" borderId="0" xfId="0" applyFont="1" applyAlignment="1">
      <alignment horizontal="center" vertical="top"/>
    </xf>
    <xf numFmtId="0" fontId="14" fillId="0" borderId="0" xfId="0" applyFont="1" applyAlignment="1">
      <alignment horizontal="left" vertical="top"/>
    </xf>
    <xf numFmtId="0" fontId="10" fillId="0" borderId="0" xfId="0" applyFont="1" applyAlignment="1">
      <alignment horizontal="right" vertical="top"/>
    </xf>
    <xf numFmtId="0" fontId="10" fillId="0" borderId="0" xfId="0" applyFont="1" applyAlignment="1">
      <alignment horizontal="center" vertical="top"/>
    </xf>
    <xf numFmtId="1" fontId="10" fillId="0" borderId="0" xfId="0" applyNumberFormat="1" applyFont="1" applyAlignment="1">
      <alignment vertical="top"/>
    </xf>
    <xf numFmtId="164" fontId="10" fillId="0" borderId="0" xfId="0" applyNumberFormat="1" applyFont="1" applyAlignment="1">
      <alignment vertical="top"/>
    </xf>
    <xf numFmtId="0" fontId="5" fillId="0" borderId="0" xfId="0" applyFont="1" applyAlignment="1"/>
    <xf numFmtId="0" fontId="5" fillId="0" borderId="0" xfId="0" applyFont="1" applyAlignment="1">
      <alignment horizontal="left"/>
    </xf>
    <xf numFmtId="0" fontId="0" fillId="0" borderId="0" xfId="0" applyFont="1" applyAlignment="1">
      <alignment horizontal="left"/>
    </xf>
    <xf numFmtId="0" fontId="0" fillId="0" borderId="0" xfId="0" applyAlignment="1">
      <alignment wrapText="1"/>
    </xf>
    <xf numFmtId="0" fontId="14" fillId="0" borderId="0" xfId="0" applyFont="1" applyAlignment="1">
      <alignment vertical="top" wrapText="1"/>
    </xf>
    <xf numFmtId="0" fontId="14" fillId="0" borderId="0" xfId="0" applyFont="1" applyAlignment="1">
      <alignment horizontal="left" vertical="top" wrapText="1"/>
    </xf>
    <xf numFmtId="0" fontId="14" fillId="0" borderId="0" xfId="0" applyFont="1" applyAlignment="1">
      <alignment vertical="top"/>
    </xf>
    <xf numFmtId="0" fontId="14" fillId="0" borderId="0" xfId="0" applyFont="1" applyAlignment="1">
      <alignment wrapText="1"/>
    </xf>
    <xf numFmtId="0" fontId="0" fillId="0" borderId="0" xfId="0"/>
    <xf numFmtId="0" fontId="10" fillId="0" borderId="0" xfId="0" applyFont="1" applyAlignment="1">
      <alignment vertical="top"/>
    </xf>
    <xf numFmtId="0" fontId="0" fillId="0" borderId="0" xfId="0" applyAlignment="1">
      <alignment horizontal="left"/>
    </xf>
    <xf numFmtId="0" fontId="0" fillId="0" borderId="0" xfId="0"/>
    <xf numFmtId="0" fontId="9" fillId="0" borderId="0" xfId="6"/>
    <xf numFmtId="0" fontId="9" fillId="0" borderId="0" xfId="6" applyFill="1"/>
    <xf numFmtId="0" fontId="17" fillId="0" borderId="0" xfId="6" applyFont="1"/>
    <xf numFmtId="0" fontId="17" fillId="0" borderId="0" xfId="6" applyFont="1" applyAlignment="1">
      <alignment wrapText="1"/>
    </xf>
    <xf numFmtId="0" fontId="18" fillId="0" borderId="0" xfId="6" applyFont="1" applyFill="1" applyBorder="1" applyAlignment="1">
      <alignment wrapText="1"/>
    </xf>
    <xf numFmtId="3" fontId="17" fillId="0" borderId="2" xfId="6" applyNumberFormat="1" applyFont="1" applyFill="1" applyBorder="1"/>
    <xf numFmtId="0" fontId="4" fillId="0" borderId="0" xfId="6" applyFont="1"/>
    <xf numFmtId="165" fontId="17" fillId="0" borderId="3" xfId="6" applyNumberFormat="1" applyFont="1" applyFill="1" applyBorder="1"/>
    <xf numFmtId="2" fontId="17" fillId="0" borderId="0" xfId="6" applyNumberFormat="1" applyFont="1"/>
    <xf numFmtId="4" fontId="17" fillId="0" borderId="2" xfId="6" applyNumberFormat="1" applyFont="1" applyBorder="1"/>
    <xf numFmtId="165" fontId="17" fillId="0" borderId="2" xfId="6" applyNumberFormat="1" applyFont="1" applyBorder="1"/>
    <xf numFmtId="3" fontId="17" fillId="0" borderId="2" xfId="6" applyNumberFormat="1" applyFont="1" applyBorder="1"/>
    <xf numFmtId="0" fontId="17" fillId="0" borderId="4" xfId="6" applyFont="1" applyBorder="1"/>
    <xf numFmtId="0" fontId="22" fillId="0" borderId="0" xfId="6" applyFont="1"/>
    <xf numFmtId="0" fontId="17" fillId="0" borderId="6" xfId="6" applyFont="1" applyBorder="1" applyAlignment="1">
      <alignment horizontal="center" vertical="center" wrapText="1"/>
    </xf>
    <xf numFmtId="0" fontId="1" fillId="0" borderId="0" xfId="1"/>
    <xf numFmtId="3" fontId="1" fillId="0" borderId="0" xfId="1" applyNumberFormat="1" applyBorder="1"/>
    <xf numFmtId="4" fontId="1" fillId="0" borderId="0" xfId="1" applyNumberFormat="1"/>
    <xf numFmtId="165" fontId="1" fillId="0" borderId="0" xfId="1" applyNumberFormat="1"/>
    <xf numFmtId="164" fontId="1" fillId="0" borderId="0" xfId="1" applyNumberFormat="1"/>
    <xf numFmtId="0" fontId="1" fillId="0" borderId="0" xfId="1" applyBorder="1"/>
    <xf numFmtId="164" fontId="17" fillId="0" borderId="0" xfId="1" applyNumberFormat="1" applyFont="1" applyBorder="1" applyAlignment="1">
      <alignment horizontal="center"/>
    </xf>
    <xf numFmtId="164" fontId="17" fillId="0" borderId="2" xfId="1" applyNumberFormat="1" applyFont="1" applyBorder="1" applyAlignment="1">
      <alignment horizontal="center"/>
    </xf>
    <xf numFmtId="0" fontId="25" fillId="0" borderId="0" xfId="1" applyFont="1" applyBorder="1" applyAlignment="1">
      <alignment wrapText="1"/>
    </xf>
    <xf numFmtId="0" fontId="2" fillId="0" borderId="0" xfId="1" applyFont="1"/>
    <xf numFmtId="3" fontId="1" fillId="0" borderId="0" xfId="1" applyNumberFormat="1"/>
    <xf numFmtId="3" fontId="2" fillId="0" borderId="0" xfId="1" applyNumberFormat="1" applyFont="1"/>
    <xf numFmtId="3" fontId="17" fillId="0" borderId="0" xfId="1" applyNumberFormat="1" applyFont="1" applyBorder="1" applyAlignment="1">
      <alignment horizontal="right"/>
    </xf>
    <xf numFmtId="164" fontId="17" fillId="0" borderId="0" xfId="1" applyNumberFormat="1" applyFont="1" applyFill="1" applyBorder="1" applyAlignment="1">
      <alignment horizontal="center"/>
    </xf>
    <xf numFmtId="164" fontId="17" fillId="0" borderId="2" xfId="1" applyNumberFormat="1" applyFont="1" applyFill="1" applyBorder="1" applyAlignment="1">
      <alignment horizontal="center"/>
    </xf>
    <xf numFmtId="3" fontId="21" fillId="0" borderId="2" xfId="1" applyNumberFormat="1" applyFont="1" applyBorder="1"/>
    <xf numFmtId="0" fontId="5" fillId="0" borderId="0" xfId="1" applyFont="1"/>
    <xf numFmtId="0" fontId="29" fillId="0" borderId="0" xfId="1" applyFont="1"/>
    <xf numFmtId="1" fontId="1" fillId="0" borderId="0" xfId="1" applyNumberFormat="1"/>
    <xf numFmtId="3" fontId="4" fillId="0" borderId="0" xfId="1" applyNumberFormat="1" applyFont="1"/>
    <xf numFmtId="0" fontId="17" fillId="0" borderId="0" xfId="9" applyFont="1" applyBorder="1"/>
    <xf numFmtId="3" fontId="30" fillId="0" borderId="0" xfId="1" applyNumberFormat="1" applyFont="1" applyFill="1"/>
    <xf numFmtId="0" fontId="17" fillId="0" borderId="3" xfId="9" applyFont="1" applyBorder="1"/>
    <xf numFmtId="0" fontId="17" fillId="0" borderId="3" xfId="9" applyFont="1" applyFill="1" applyBorder="1"/>
    <xf numFmtId="0" fontId="4" fillId="0" borderId="0" xfId="1" applyFont="1"/>
    <xf numFmtId="0" fontId="21" fillId="0" borderId="3" xfId="9" applyFont="1" applyBorder="1"/>
    <xf numFmtId="0" fontId="1" fillId="0" borderId="0" xfId="1" applyFill="1"/>
    <xf numFmtId="0" fontId="1" fillId="0" borderId="0" xfId="1" applyFill="1" applyAlignment="1">
      <alignment horizontal="right"/>
    </xf>
    <xf numFmtId="0" fontId="5" fillId="0" borderId="0" xfId="9" applyFont="1"/>
    <xf numFmtId="0" fontId="23" fillId="0" borderId="0" xfId="1" applyFont="1" applyFill="1" applyAlignment="1">
      <alignment horizontal="center" vertical="center"/>
    </xf>
    <xf numFmtId="2" fontId="2" fillId="0" borderId="0" xfId="1" applyNumberFormat="1" applyFont="1"/>
    <xf numFmtId="165" fontId="2" fillId="0" borderId="0" xfId="1" applyNumberFormat="1" applyFont="1"/>
    <xf numFmtId="0" fontId="2" fillId="0" borderId="0" xfId="1" applyFont="1" applyBorder="1"/>
    <xf numFmtId="165" fontId="17" fillId="0" borderId="2" xfId="1" applyNumberFormat="1" applyFont="1" applyBorder="1" applyAlignment="1">
      <alignment horizontal="right"/>
    </xf>
    <xf numFmtId="165" fontId="17" fillId="0" borderId="2" xfId="1" applyNumberFormat="1" applyFont="1" applyBorder="1"/>
    <xf numFmtId="0" fontId="17" fillId="0" borderId="0" xfId="1" applyFont="1" applyBorder="1" applyAlignment="1">
      <alignment wrapText="1"/>
    </xf>
    <xf numFmtId="164" fontId="21" fillId="0" borderId="0" xfId="1" applyNumberFormat="1" applyFont="1" applyBorder="1" applyAlignment="1">
      <alignment horizontal="center"/>
    </xf>
    <xf numFmtId="164" fontId="21" fillId="0" borderId="2" xfId="1" applyNumberFormat="1" applyFont="1" applyBorder="1" applyAlignment="1">
      <alignment horizontal="center"/>
    </xf>
    <xf numFmtId="165" fontId="21" fillId="0" borderId="2" xfId="1" applyNumberFormat="1" applyFont="1" applyBorder="1"/>
    <xf numFmtId="0" fontId="21" fillId="0" borderId="0" xfId="1" applyFont="1" applyBorder="1" applyAlignment="1">
      <alignment wrapText="1"/>
    </xf>
    <xf numFmtId="164" fontId="17" fillId="0" borderId="0" xfId="1" applyNumberFormat="1" applyFont="1" applyBorder="1" applyAlignment="1">
      <alignment horizontal="right"/>
    </xf>
    <xf numFmtId="165" fontId="17" fillId="0" borderId="0" xfId="1" applyNumberFormat="1" applyFont="1" applyBorder="1"/>
    <xf numFmtId="165" fontId="17" fillId="0" borderId="2" xfId="1" applyNumberFormat="1" applyFont="1" applyFill="1" applyBorder="1" applyAlignment="1">
      <alignment horizontal="right"/>
    </xf>
    <xf numFmtId="0" fontId="17" fillId="0" borderId="0" xfId="1" applyFont="1" applyBorder="1"/>
    <xf numFmtId="165" fontId="21" fillId="0" borderId="2" xfId="1" applyNumberFormat="1" applyFont="1" applyBorder="1" applyAlignment="1">
      <alignment horizontal="right" vertical="center"/>
    </xf>
    <xf numFmtId="0" fontId="21" fillId="0" borderId="0" xfId="1" applyFont="1" applyBorder="1" applyAlignment="1">
      <alignment horizontal="left" vertical="center"/>
    </xf>
    <xf numFmtId="165" fontId="17" fillId="0" borderId="0" xfId="1" applyNumberFormat="1" applyFont="1" applyFill="1" applyBorder="1"/>
    <xf numFmtId="0" fontId="17" fillId="0" borderId="0" xfId="9" applyFont="1" applyFill="1" applyBorder="1"/>
    <xf numFmtId="165" fontId="17" fillId="0" borderId="2" xfId="1" applyNumberFormat="1" applyFont="1" applyFill="1" applyBorder="1"/>
    <xf numFmtId="165" fontId="21" fillId="0" borderId="1" xfId="9" applyNumberFormat="1" applyFont="1" applyFill="1" applyBorder="1"/>
    <xf numFmtId="165" fontId="21" fillId="0" borderId="2" xfId="9" applyNumberFormat="1" applyFont="1" applyFill="1" applyBorder="1"/>
    <xf numFmtId="165" fontId="21" fillId="0" borderId="2" xfId="9" applyNumberFormat="1" applyFont="1" applyFill="1" applyBorder="1" applyAlignment="1">
      <alignment horizontal="right"/>
    </xf>
    <xf numFmtId="0" fontId="20" fillId="0" borderId="0" xfId="1" applyFont="1" applyAlignment="1">
      <alignment horizontal="left" wrapText="1"/>
    </xf>
    <xf numFmtId="0" fontId="19" fillId="0" borderId="0" xfId="1" applyFont="1"/>
    <xf numFmtId="0" fontId="19" fillId="0" borderId="0" xfId="1" applyFont="1" applyBorder="1"/>
    <xf numFmtId="0" fontId="28" fillId="0" borderId="0" xfId="1" applyFont="1"/>
    <xf numFmtId="4" fontId="29" fillId="0" borderId="0" xfId="1" applyNumberFormat="1" applyFont="1"/>
    <xf numFmtId="4" fontId="37" fillId="0" borderId="0" xfId="9" applyNumberFormat="1" applyFont="1"/>
    <xf numFmtId="2" fontId="37" fillId="0" borderId="0" xfId="9" applyNumberFormat="1" applyFont="1"/>
    <xf numFmtId="0" fontId="37" fillId="0" borderId="0" xfId="9" applyFont="1"/>
    <xf numFmtId="4" fontId="21" fillId="0" borderId="0" xfId="9" applyNumberFormat="1" applyFont="1" applyBorder="1" applyAlignment="1">
      <alignment horizontal="right"/>
    </xf>
    <xf numFmtId="4" fontId="21" fillId="0" borderId="2" xfId="9" applyNumberFormat="1" applyFont="1" applyBorder="1"/>
    <xf numFmtId="4" fontId="21" fillId="0" borderId="0" xfId="9" applyNumberFormat="1" applyFont="1" applyFill="1" applyBorder="1"/>
    <xf numFmtId="0" fontId="21" fillId="0" borderId="0" xfId="9" applyFont="1" applyBorder="1"/>
    <xf numFmtId="0" fontId="17" fillId="0" borderId="4" xfId="9" applyFont="1" applyBorder="1"/>
    <xf numFmtId="0" fontId="24" fillId="0" borderId="10" xfId="1" applyFont="1" applyBorder="1"/>
    <xf numFmtId="0" fontId="24" fillId="0" borderId="0" xfId="1" applyFont="1"/>
    <xf numFmtId="0" fontId="17" fillId="0" borderId="10" xfId="9" applyFont="1" applyBorder="1"/>
    <xf numFmtId="0" fontId="17" fillId="0" borderId="10" xfId="9" applyFont="1" applyBorder="1" applyAlignment="1">
      <alignment horizontal="right"/>
    </xf>
    <xf numFmtId="0" fontId="17" fillId="0" borderId="13" xfId="9" applyFont="1" applyBorder="1"/>
    <xf numFmtId="2" fontId="5" fillId="0" borderId="0" xfId="1" applyNumberFormat="1" applyFont="1"/>
    <xf numFmtId="0" fontId="38" fillId="0" borderId="0" xfId="9" applyFont="1"/>
    <xf numFmtId="2" fontId="1" fillId="0" borderId="0" xfId="1" applyNumberFormat="1"/>
    <xf numFmtId="3" fontId="17" fillId="0" borderId="2" xfId="1" applyNumberFormat="1" applyFont="1" applyBorder="1" applyAlignment="1">
      <alignment horizontal="right"/>
    </xf>
    <xf numFmtId="3" fontId="21" fillId="0" borderId="2" xfId="1" applyNumberFormat="1" applyFont="1" applyBorder="1" applyAlignment="1">
      <alignment horizontal="right"/>
    </xf>
    <xf numFmtId="0" fontId="2" fillId="0" borderId="0" xfId="1" applyFont="1" applyAlignment="1"/>
    <xf numFmtId="4" fontId="29" fillId="0" borderId="0" xfId="1" applyNumberFormat="1" applyFont="1" applyBorder="1"/>
    <xf numFmtId="4" fontId="17" fillId="0" borderId="2" xfId="1" applyNumberFormat="1" applyFont="1" applyFill="1" applyBorder="1"/>
    <xf numFmtId="0" fontId="17" fillId="0" borderId="0" xfId="1" applyFont="1" applyFill="1" applyAlignment="1">
      <alignment wrapText="1"/>
    </xf>
    <xf numFmtId="0" fontId="17" fillId="0" borderId="3" xfId="1" applyFont="1" applyFill="1" applyBorder="1" applyAlignment="1">
      <alignment wrapText="1"/>
    </xf>
    <xf numFmtId="3" fontId="17" fillId="0" borderId="2" xfId="1" applyNumberFormat="1" applyFont="1" applyFill="1" applyBorder="1"/>
    <xf numFmtId="3" fontId="24" fillId="0" borderId="2" xfId="1" applyNumberFormat="1" applyFont="1" applyFill="1" applyBorder="1" applyAlignment="1">
      <alignment horizontal="right"/>
    </xf>
    <xf numFmtId="0" fontId="39" fillId="0" borderId="0" xfId="1" applyFont="1"/>
    <xf numFmtId="0" fontId="40" fillId="0" borderId="0" xfId="1" applyFont="1"/>
    <xf numFmtId="0" fontId="17" fillId="0" borderId="0" xfId="1" applyFont="1"/>
    <xf numFmtId="0" fontId="41" fillId="0" borderId="0" xfId="1" applyFont="1"/>
    <xf numFmtId="3" fontId="17" fillId="0" borderId="1" xfId="1" applyNumberFormat="1" applyFont="1" applyBorder="1"/>
    <xf numFmtId="3" fontId="17" fillId="0" borderId="0" xfId="1" applyNumberFormat="1" applyFont="1"/>
    <xf numFmtId="3" fontId="21" fillId="0" borderId="0" xfId="1" applyNumberFormat="1" applyFont="1"/>
    <xf numFmtId="0" fontId="17" fillId="0" borderId="9" xfId="1" applyFont="1" applyBorder="1"/>
    <xf numFmtId="164" fontId="17" fillId="0" borderId="0" xfId="1" applyNumberFormat="1" applyFont="1" applyAlignment="1">
      <alignment horizontal="center"/>
    </xf>
    <xf numFmtId="4" fontId="17" fillId="0" borderId="0" xfId="1" applyNumberFormat="1" applyFont="1" applyBorder="1"/>
    <xf numFmtId="0" fontId="17" fillId="0" borderId="0" xfId="1" applyFont="1" applyAlignment="1">
      <alignment wrapText="1"/>
    </xf>
    <xf numFmtId="164" fontId="17" fillId="0" borderId="1" xfId="1" applyNumberFormat="1" applyFont="1" applyBorder="1" applyAlignment="1">
      <alignment horizontal="center"/>
    </xf>
    <xf numFmtId="4" fontId="17" fillId="0" borderId="0" xfId="1" applyNumberFormat="1" applyFont="1"/>
    <xf numFmtId="0" fontId="1" fillId="0" borderId="0" xfId="1" applyFont="1"/>
    <xf numFmtId="0" fontId="17" fillId="0" borderId="0" xfId="1" applyFont="1" applyBorder="1" applyAlignment="1">
      <alignment horizontal="center" vertical="center" wrapText="1"/>
    </xf>
    <xf numFmtId="0" fontId="17" fillId="0" borderId="0" xfId="1" applyFont="1" applyBorder="1" applyAlignment="1">
      <alignment vertical="center" wrapText="1"/>
    </xf>
    <xf numFmtId="3" fontId="17" fillId="0" borderId="0" xfId="1" applyNumberFormat="1" applyFont="1" applyAlignment="1" applyProtection="1">
      <alignment horizontal="right" vertical="center"/>
      <protection locked="0"/>
    </xf>
    <xf numFmtId="165" fontId="17" fillId="0" borderId="2" xfId="1" applyNumberFormat="1" applyFont="1" applyBorder="1" applyAlignment="1">
      <alignment horizontal="right" vertical="center"/>
    </xf>
    <xf numFmtId="3" fontId="17" fillId="0" borderId="2" xfId="1" applyNumberFormat="1" applyFont="1" applyBorder="1" applyAlignment="1" applyProtection="1">
      <alignment horizontal="right" vertical="center"/>
      <protection locked="0"/>
    </xf>
    <xf numFmtId="3" fontId="17" fillId="0" borderId="2" xfId="1" applyNumberFormat="1" applyFont="1" applyBorder="1" applyAlignment="1">
      <alignment horizontal="right" vertical="center"/>
    </xf>
    <xf numFmtId="0" fontId="17" fillId="0" borderId="0" xfId="9" applyFont="1" applyBorder="1" applyAlignment="1">
      <alignment vertical="center"/>
    </xf>
    <xf numFmtId="0" fontId="17" fillId="0" borderId="0" xfId="9" applyFont="1" applyFill="1" applyBorder="1" applyAlignment="1">
      <alignment vertical="center"/>
    </xf>
    <xf numFmtId="0" fontId="1" fillId="0" borderId="0" xfId="1" applyBorder="1" applyAlignment="1">
      <alignment horizontal="right"/>
    </xf>
    <xf numFmtId="164" fontId="1" fillId="0" borderId="0" xfId="1" applyNumberFormat="1" applyBorder="1"/>
    <xf numFmtId="165" fontId="17" fillId="0" borderId="0" xfId="1" applyNumberFormat="1" applyFont="1" applyBorder="1" applyAlignment="1">
      <alignment horizontal="right" vertical="center"/>
    </xf>
    <xf numFmtId="3" fontId="21" fillId="0" borderId="1" xfId="1" applyNumberFormat="1" applyFont="1" applyBorder="1" applyAlignment="1" applyProtection="1">
      <alignment horizontal="right" vertical="center"/>
      <protection locked="0"/>
    </xf>
    <xf numFmtId="3" fontId="21" fillId="0" borderId="2" xfId="1" applyNumberFormat="1" applyFont="1" applyBorder="1" applyAlignment="1" applyProtection="1">
      <alignment horizontal="right" vertical="center"/>
      <protection locked="0"/>
    </xf>
    <xf numFmtId="0" fontId="21" fillId="0" borderId="0" xfId="9" applyFont="1" applyBorder="1" applyAlignment="1">
      <alignment vertical="center"/>
    </xf>
    <xf numFmtId="0" fontId="30" fillId="0" borderId="0" xfId="1" applyFont="1" applyBorder="1" applyAlignment="1" applyProtection="1">
      <alignment horizontal="center"/>
      <protection locked="0"/>
    </xf>
    <xf numFmtId="3" fontId="17" fillId="0" borderId="10" xfId="1" applyNumberFormat="1" applyFont="1" applyBorder="1" applyAlignment="1">
      <alignment horizontal="center" vertical="center" wrapText="1"/>
    </xf>
    <xf numFmtId="3" fontId="30" fillId="0" borderId="10" xfId="1" applyNumberFormat="1" applyFont="1" applyBorder="1" applyAlignment="1" applyProtection="1">
      <alignment horizontal="center"/>
      <protection locked="0"/>
    </xf>
    <xf numFmtId="0" fontId="46" fillId="0" borderId="0" xfId="1" applyFont="1"/>
    <xf numFmtId="0" fontId="47" fillId="0" borderId="0" xfId="1" applyFont="1"/>
    <xf numFmtId="164" fontId="48" fillId="0" borderId="0" xfId="1" applyNumberFormat="1" applyFont="1" applyBorder="1"/>
    <xf numFmtId="3" fontId="17" fillId="0" borderId="1" xfId="1" applyNumberFormat="1" applyFont="1" applyBorder="1" applyAlignment="1">
      <alignment horizontal="right" vertical="center"/>
    </xf>
    <xf numFmtId="0" fontId="17" fillId="0" borderId="0" xfId="1" applyFont="1" applyAlignment="1">
      <alignment vertical="center" wrapText="1"/>
    </xf>
    <xf numFmtId="165" fontId="17" fillId="0" borderId="3" xfId="1" applyNumberFormat="1" applyFont="1" applyBorder="1" applyAlignment="1">
      <alignment horizontal="right" vertical="center"/>
    </xf>
    <xf numFmtId="3" fontId="17" fillId="0" borderId="0" xfId="1" applyNumberFormat="1" applyFont="1" applyAlignment="1">
      <alignment horizontal="right" vertical="center"/>
    </xf>
    <xf numFmtId="3" fontId="17" fillId="0" borderId="1" xfId="1" applyNumberFormat="1" applyFont="1" applyBorder="1" applyAlignment="1" applyProtection="1">
      <alignment horizontal="right" vertical="center"/>
      <protection locked="0"/>
    </xf>
    <xf numFmtId="0" fontId="25" fillId="0" borderId="0" xfId="1" applyFont="1" applyAlignment="1">
      <alignment horizontal="left" vertical="center" wrapText="1"/>
    </xf>
    <xf numFmtId="3" fontId="17" fillId="0" borderId="1" xfId="1" applyNumberFormat="1" applyFont="1" applyFill="1" applyBorder="1" applyAlignment="1">
      <alignment horizontal="right" vertical="center"/>
    </xf>
    <xf numFmtId="3" fontId="21" fillId="0" borderId="0" xfId="1" applyNumberFormat="1" applyFont="1" applyAlignment="1" applyProtection="1">
      <alignment horizontal="right" vertical="center"/>
      <protection locked="0"/>
    </xf>
    <xf numFmtId="3" fontId="21" fillId="0" borderId="2" xfId="1" applyNumberFormat="1" applyFont="1" applyBorder="1" applyAlignment="1">
      <alignment horizontal="right" vertical="center"/>
    </xf>
    <xf numFmtId="0" fontId="21" fillId="0" borderId="0" xfId="1" applyFont="1" applyBorder="1" applyAlignment="1">
      <alignment horizontal="left" vertical="center" wrapText="1"/>
    </xf>
    <xf numFmtId="0" fontId="17"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1" xfId="1" applyFont="1" applyBorder="1" applyAlignment="1">
      <alignment horizontal="right" vertical="center"/>
    </xf>
    <xf numFmtId="0" fontId="17" fillId="0" borderId="2" xfId="1" applyFont="1" applyBorder="1" applyAlignment="1">
      <alignment horizontal="right" vertical="center"/>
    </xf>
    <xf numFmtId="0" fontId="17" fillId="0" borderId="3" xfId="1" applyFont="1" applyBorder="1" applyAlignment="1">
      <alignment vertical="center" wrapText="1"/>
    </xf>
    <xf numFmtId="3" fontId="17" fillId="0" borderId="1" xfId="1" applyNumberFormat="1" applyFont="1" applyBorder="1" applyAlignment="1">
      <alignment horizontal="right" vertical="center" wrapText="1"/>
    </xf>
    <xf numFmtId="3" fontId="17" fillId="0" borderId="2" xfId="1" applyNumberFormat="1" applyFont="1" applyBorder="1" applyAlignment="1">
      <alignment horizontal="right" vertical="center" wrapText="1"/>
    </xf>
    <xf numFmtId="0" fontId="25" fillId="0" borderId="3" xfId="1" applyFont="1" applyBorder="1" applyAlignment="1">
      <alignment horizontal="left" vertical="center" wrapText="1" indent="2"/>
    </xf>
    <xf numFmtId="3" fontId="21" fillId="0" borderId="1" xfId="1" applyNumberFormat="1" applyFont="1" applyBorder="1" applyAlignment="1">
      <alignment horizontal="right" vertical="center" wrapText="1"/>
    </xf>
    <xf numFmtId="3" fontId="21" fillId="0" borderId="2" xfId="1" applyNumberFormat="1" applyFont="1" applyBorder="1" applyAlignment="1">
      <alignment horizontal="right" vertical="center" wrapText="1"/>
    </xf>
    <xf numFmtId="0" fontId="21" fillId="0" borderId="3" xfId="1" applyFont="1" applyBorder="1" applyAlignment="1">
      <alignment horizontal="left" vertical="center" wrapText="1"/>
    </xf>
    <xf numFmtId="3" fontId="22" fillId="0" borderId="14" xfId="1" applyNumberFormat="1" applyFont="1" applyBorder="1" applyAlignment="1">
      <alignment horizontal="center" vertical="center" wrapText="1"/>
    </xf>
    <xf numFmtId="3" fontId="22" fillId="0" borderId="10" xfId="1" applyNumberFormat="1" applyFont="1" applyBorder="1" applyAlignment="1">
      <alignment horizontal="center" vertical="center" wrapText="1"/>
    </xf>
    <xf numFmtId="0" fontId="17" fillId="0" borderId="3" xfId="1" applyFont="1" applyBorder="1" applyAlignment="1">
      <alignment horizontal="center" vertical="top" wrapText="1"/>
    </xf>
    <xf numFmtId="0" fontId="46" fillId="0" borderId="0" xfId="1" applyFont="1" applyAlignment="1">
      <alignment horizontal="justify"/>
    </xf>
    <xf numFmtId="0" fontId="4" fillId="0" borderId="0" xfId="1" applyFont="1" applyBorder="1"/>
    <xf numFmtId="3" fontId="29" fillId="0" borderId="0" xfId="1" applyNumberFormat="1" applyFont="1"/>
    <xf numFmtId="3" fontId="17" fillId="0" borderId="0" xfId="1" applyNumberFormat="1" applyFont="1" applyBorder="1" applyAlignment="1">
      <alignment horizontal="right" vertical="center" wrapText="1"/>
    </xf>
    <xf numFmtId="0" fontId="17" fillId="0" borderId="0" xfId="1" applyFont="1" applyBorder="1" applyAlignment="1">
      <alignment horizontal="left" vertical="center" wrapText="1"/>
    </xf>
    <xf numFmtId="0" fontId="49" fillId="0" borderId="2" xfId="1" applyFont="1" applyBorder="1" applyAlignment="1">
      <alignment horizontal="right" vertical="center"/>
    </xf>
    <xf numFmtId="0" fontId="4" fillId="0" borderId="0" xfId="1" applyFont="1" applyBorder="1" applyAlignment="1">
      <alignment vertical="center" wrapText="1"/>
    </xf>
    <xf numFmtId="0" fontId="17" fillId="0" borderId="2" xfId="1" applyFont="1" applyBorder="1" applyAlignment="1">
      <alignment horizontal="right"/>
    </xf>
    <xf numFmtId="0" fontId="4" fillId="0" borderId="2" xfId="1" applyFont="1" applyBorder="1"/>
    <xf numFmtId="0" fontId="25" fillId="0" borderId="0" xfId="1" applyFont="1" applyBorder="1" applyAlignment="1">
      <alignment horizontal="left" vertical="top" wrapText="1" indent="2"/>
    </xf>
    <xf numFmtId="0" fontId="22" fillId="0" borderId="0" xfId="1" applyFont="1" applyBorder="1" applyAlignment="1">
      <alignment horizontal="center" vertical="top" wrapText="1"/>
    </xf>
    <xf numFmtId="0" fontId="46" fillId="0" borderId="0" xfId="1" applyFont="1" applyAlignment="1">
      <alignment vertical="center" wrapText="1"/>
    </xf>
    <xf numFmtId="0" fontId="50" fillId="0" borderId="0" xfId="1" applyFont="1" applyAlignment="1">
      <alignment horizontal="left" vertical="center" wrapText="1"/>
    </xf>
    <xf numFmtId="3" fontId="4" fillId="0" borderId="0" xfId="1" applyNumberFormat="1" applyFont="1" applyAlignment="1"/>
    <xf numFmtId="0" fontId="18" fillId="0" borderId="0" xfId="1" applyFont="1" applyAlignment="1"/>
    <xf numFmtId="3" fontId="4" fillId="0" borderId="0" xfId="1" applyNumberFormat="1" applyFont="1" applyFill="1"/>
    <xf numFmtId="3" fontId="4" fillId="0" borderId="0" xfId="1" applyNumberFormat="1" applyFont="1" applyBorder="1"/>
    <xf numFmtId="3" fontId="19" fillId="0" borderId="0" xfId="11" applyNumberFormat="1" applyFont="1" applyBorder="1"/>
    <xf numFmtId="0" fontId="5" fillId="0" borderId="0" xfId="11" applyFont="1" applyFill="1" applyBorder="1" applyAlignment="1">
      <alignment vertical="center" wrapText="1"/>
    </xf>
    <xf numFmtId="3" fontId="17" fillId="0" borderId="0" xfId="1" applyNumberFormat="1" applyFont="1" applyBorder="1" applyAlignment="1">
      <alignment horizontal="right" vertical="center"/>
    </xf>
    <xf numFmtId="3" fontId="17" fillId="0" borderId="2" xfId="11" applyNumberFormat="1" applyFont="1" applyBorder="1" applyAlignment="1">
      <alignment horizontal="right" vertical="center"/>
    </xf>
    <xf numFmtId="3" fontId="17" fillId="0" borderId="3" xfId="11" applyNumberFormat="1" applyFont="1" applyBorder="1" applyAlignment="1">
      <alignment vertical="center"/>
    </xf>
    <xf numFmtId="0" fontId="17" fillId="0" borderId="3" xfId="11" applyFont="1" applyBorder="1" applyAlignment="1">
      <alignment vertical="center"/>
    </xf>
    <xf numFmtId="3" fontId="17" fillId="0" borderId="1" xfId="11" applyNumberFormat="1" applyFont="1" applyBorder="1" applyAlignment="1">
      <alignment horizontal="right" vertical="center"/>
    </xf>
    <xf numFmtId="0" fontId="21" fillId="0" borderId="3" xfId="11" applyFont="1" applyBorder="1" applyAlignment="1">
      <alignment vertical="center" wrapText="1"/>
    </xf>
    <xf numFmtId="3" fontId="17" fillId="0" borderId="0" xfId="11" applyNumberFormat="1" applyFont="1" applyBorder="1" applyAlignment="1">
      <alignment horizontal="right" vertical="center"/>
    </xf>
    <xf numFmtId="0" fontId="17" fillId="0" borderId="3" xfId="11" applyFont="1" applyBorder="1" applyAlignment="1">
      <alignment vertical="center" wrapText="1"/>
    </xf>
    <xf numFmtId="3" fontId="17" fillId="0" borderId="2" xfId="11" applyNumberFormat="1" applyFont="1" applyFill="1" applyBorder="1" applyAlignment="1">
      <alignment horizontal="right" vertical="center"/>
    </xf>
    <xf numFmtId="3" fontId="17" fillId="0" borderId="2" xfId="1" applyNumberFormat="1" applyFont="1" applyFill="1" applyBorder="1" applyAlignment="1">
      <alignment horizontal="right" vertical="center"/>
    </xf>
    <xf numFmtId="3" fontId="17" fillId="0" borderId="3" xfId="11" applyNumberFormat="1" applyFont="1" applyBorder="1" applyAlignment="1">
      <alignment horizontal="right" vertical="center"/>
    </xf>
    <xf numFmtId="3" fontId="43" fillId="0" borderId="2" xfId="1" applyNumberFormat="1" applyFont="1" applyBorder="1" applyAlignment="1">
      <alignment horizontal="right" vertical="center"/>
    </xf>
    <xf numFmtId="3" fontId="43" fillId="0" borderId="1" xfId="1" applyNumberFormat="1" applyFont="1" applyBorder="1" applyAlignment="1">
      <alignment horizontal="right" vertical="center"/>
    </xf>
    <xf numFmtId="3" fontId="17" fillId="0" borderId="3" xfId="1" applyNumberFormat="1" applyFont="1" applyBorder="1" applyAlignment="1">
      <alignment horizontal="right" vertical="center"/>
    </xf>
    <xf numFmtId="0" fontId="4" fillId="0" borderId="0" xfId="1" applyFont="1" applyAlignment="1">
      <alignment horizontal="right"/>
    </xf>
    <xf numFmtId="0" fontId="21" fillId="0" borderId="3" xfId="11" applyFont="1" applyBorder="1" applyAlignment="1">
      <alignment horizontal="left" vertical="center" wrapText="1"/>
    </xf>
    <xf numFmtId="0" fontId="17" fillId="0" borderId="3" xfId="11" applyFont="1" applyBorder="1" applyAlignment="1">
      <alignment horizontal="left" vertical="center"/>
    </xf>
    <xf numFmtId="0" fontId="25" fillId="0" borderId="3" xfId="11" applyFont="1" applyBorder="1" applyAlignment="1">
      <alignment horizontal="left" vertical="center" wrapText="1"/>
    </xf>
    <xf numFmtId="3" fontId="22" fillId="0" borderId="0" xfId="11" applyNumberFormat="1" applyFont="1" applyFill="1" applyBorder="1" applyAlignment="1">
      <alignment horizontal="right" vertical="center"/>
    </xf>
    <xf numFmtId="3" fontId="22" fillId="0" borderId="2" xfId="11" applyNumberFormat="1" applyFont="1" applyFill="1" applyBorder="1" applyAlignment="1">
      <alignment horizontal="right" vertical="center"/>
    </xf>
    <xf numFmtId="0" fontId="25" fillId="0" borderId="3" xfId="11" applyFont="1" applyBorder="1" applyAlignment="1">
      <alignment horizontal="left" vertical="center"/>
    </xf>
    <xf numFmtId="3" fontId="21" fillId="0" borderId="0" xfId="1" applyNumberFormat="1" applyFont="1" applyBorder="1" applyAlignment="1">
      <alignment horizontal="right" vertical="center"/>
    </xf>
    <xf numFmtId="3" fontId="21" fillId="0" borderId="2" xfId="11" applyNumberFormat="1" applyFont="1" applyBorder="1" applyAlignment="1">
      <alignment horizontal="right" vertical="center"/>
    </xf>
    <xf numFmtId="0" fontId="21" fillId="0" borderId="3" xfId="11" applyFont="1" applyBorder="1" applyAlignment="1">
      <alignment horizontal="left" vertical="center"/>
    </xf>
    <xf numFmtId="3" fontId="51" fillId="0" borderId="0" xfId="11" applyNumberFormat="1" applyFont="1" applyBorder="1" applyAlignment="1">
      <alignment horizontal="right" vertical="center" wrapText="1"/>
    </xf>
    <xf numFmtId="3" fontId="51" fillId="0" borderId="10" xfId="11" applyNumberFormat="1" applyFont="1" applyBorder="1" applyAlignment="1">
      <alignment horizontal="right" vertical="center" wrapText="1"/>
    </xf>
    <xf numFmtId="0" fontId="17" fillId="0" borderId="3" xfId="11" applyFont="1" applyBorder="1" applyAlignment="1">
      <alignment horizontal="center" vertical="center" wrapText="1"/>
    </xf>
    <xf numFmtId="0" fontId="41" fillId="0" borderId="0" xfId="11" applyFont="1"/>
    <xf numFmtId="0" fontId="46" fillId="0" borderId="0" xfId="11" applyFont="1" applyAlignment="1">
      <alignment horizontal="center"/>
    </xf>
    <xf numFmtId="3" fontId="24" fillId="0" borderId="2" xfId="1" applyNumberFormat="1" applyFont="1" applyBorder="1" applyAlignment="1">
      <alignment horizontal="right"/>
    </xf>
    <xf numFmtId="3" fontId="24" fillId="0" borderId="2" xfId="1" applyNumberFormat="1" applyFont="1" applyBorder="1" applyAlignment="1"/>
    <xf numFmtId="0" fontId="39" fillId="0" borderId="0" xfId="1" applyFont="1" applyBorder="1" applyAlignment="1">
      <alignment horizontal="center" vertical="center" wrapText="1"/>
    </xf>
    <xf numFmtId="0" fontId="39" fillId="0" borderId="10" xfId="1" applyFont="1" applyBorder="1" applyAlignment="1">
      <alignment horizontal="center" vertical="center" wrapText="1"/>
    </xf>
    <xf numFmtId="0" fontId="19" fillId="0" borderId="0" xfId="1" applyFont="1" applyFill="1" applyBorder="1" applyAlignment="1">
      <alignment horizontal="center" vertical="center" wrapText="1"/>
    </xf>
    <xf numFmtId="0" fontId="4" fillId="0" borderId="0" xfId="1" applyFont="1" applyAlignment="1">
      <alignment vertical="center"/>
    </xf>
    <xf numFmtId="4" fontId="52" fillId="0" borderId="0" xfId="1" applyNumberFormat="1" applyFont="1" applyBorder="1" applyAlignment="1">
      <alignment horizontal="right"/>
    </xf>
    <xf numFmtId="0" fontId="17" fillId="0" borderId="0" xfId="1" applyFont="1" applyAlignment="1">
      <alignment horizontal="left" wrapText="1"/>
    </xf>
    <xf numFmtId="0" fontId="39" fillId="0" borderId="0" xfId="1" applyFont="1" applyFill="1"/>
    <xf numFmtId="165" fontId="17" fillId="0" borderId="0" xfId="1" applyNumberFormat="1" applyFont="1" applyFill="1" applyBorder="1" applyAlignment="1">
      <alignment horizontal="center"/>
    </xf>
    <xf numFmtId="4" fontId="17" fillId="0" borderId="0" xfId="1" applyNumberFormat="1" applyFont="1" applyFill="1" applyBorder="1"/>
    <xf numFmtId="167" fontId="17" fillId="0" borderId="0" xfId="1" applyNumberFormat="1" applyFont="1"/>
    <xf numFmtId="167" fontId="17" fillId="0" borderId="0" xfId="1" applyNumberFormat="1" applyFont="1" applyAlignment="1">
      <alignment vertical="center"/>
    </xf>
    <xf numFmtId="0" fontId="19" fillId="0" borderId="0" xfId="1" applyFont="1" applyFill="1"/>
    <xf numFmtId="0" fontId="19" fillId="0" borderId="0" xfId="1" applyFont="1" applyFill="1" applyBorder="1"/>
    <xf numFmtId="4" fontId="53" fillId="0" borderId="0" xfId="1" applyNumberFormat="1" applyFont="1" applyFill="1" applyBorder="1"/>
    <xf numFmtId="4" fontId="53" fillId="0" borderId="0" xfId="1" applyNumberFormat="1" applyFont="1" applyFill="1" applyBorder="1" applyAlignment="1">
      <alignment horizontal="right"/>
    </xf>
    <xf numFmtId="165" fontId="17" fillId="0" borderId="0" xfId="1" applyNumberFormat="1" applyFont="1" applyFill="1" applyAlignment="1">
      <alignment horizontal="center"/>
    </xf>
    <xf numFmtId="0" fontId="25" fillId="0" borderId="0" xfId="1" applyFont="1" applyFill="1" applyAlignment="1">
      <alignment wrapText="1"/>
    </xf>
    <xf numFmtId="0" fontId="41" fillId="0" borderId="0" xfId="1" applyFont="1" applyBorder="1"/>
    <xf numFmtId="0" fontId="45" fillId="0" borderId="0" xfId="1" applyFont="1"/>
    <xf numFmtId="165" fontId="2" fillId="0" borderId="0" xfId="1" applyNumberFormat="1" applyFont="1" applyBorder="1"/>
    <xf numFmtId="165" fontId="4" fillId="0" borderId="0" xfId="1" applyNumberFormat="1" applyFont="1" applyBorder="1"/>
    <xf numFmtId="164" fontId="17" fillId="0" borderId="0" xfId="1" applyNumberFormat="1" applyFont="1" applyAlignment="1">
      <alignment horizontal="right"/>
    </xf>
    <xf numFmtId="3" fontId="57" fillId="0" borderId="16" xfId="1" applyNumberFormat="1" applyFont="1" applyBorder="1" applyAlignment="1">
      <alignment horizontal="right" wrapText="1"/>
    </xf>
    <xf numFmtId="0" fontId="21" fillId="0" borderId="0" xfId="1" applyFont="1" applyAlignment="1">
      <alignment wrapText="1"/>
    </xf>
    <xf numFmtId="3" fontId="22" fillId="0" borderId="0" xfId="1" applyNumberFormat="1" applyFont="1"/>
    <xf numFmtId="3" fontId="17" fillId="0" borderId="0" xfId="1" applyNumberFormat="1" applyFont="1" applyAlignment="1">
      <alignment horizontal="right"/>
    </xf>
    <xf numFmtId="165" fontId="58" fillId="0" borderId="0" xfId="1" applyNumberFormat="1" applyFont="1" applyBorder="1" applyAlignment="1">
      <alignment horizontal="right" wrapText="1"/>
    </xf>
    <xf numFmtId="0" fontId="59" fillId="0" borderId="0" xfId="1" applyFont="1" applyBorder="1" applyAlignment="1" applyProtection="1">
      <alignment vertical="center" wrapText="1"/>
    </xf>
    <xf numFmtId="0" fontId="22" fillId="0" borderId="0" xfId="1" applyFont="1"/>
    <xf numFmtId="0" fontId="41" fillId="0" borderId="11" xfId="1" applyFont="1" applyBorder="1"/>
    <xf numFmtId="0" fontId="17" fillId="0" borderId="3" xfId="1" applyFont="1" applyBorder="1"/>
    <xf numFmtId="3" fontId="1" fillId="0" borderId="0" xfId="1" applyNumberFormat="1" applyFont="1"/>
    <xf numFmtId="3" fontId="60" fillId="0" borderId="0" xfId="1" applyNumberFormat="1" applyFont="1" applyBorder="1" applyAlignment="1">
      <alignment horizontal="right" wrapText="1"/>
    </xf>
    <xf numFmtId="0" fontId="17" fillId="0" borderId="3" xfId="1" applyFont="1" applyBorder="1" applyAlignment="1">
      <alignment horizontal="left"/>
    </xf>
    <xf numFmtId="0" fontId="17" fillId="0" borderId="0" xfId="1" applyFont="1" applyBorder="1" applyAlignment="1">
      <alignment horizontal="right"/>
    </xf>
    <xf numFmtId="3" fontId="17" fillId="0" borderId="3" xfId="1" applyNumberFormat="1" applyFont="1" applyBorder="1" applyAlignment="1">
      <alignment horizontal="right"/>
    </xf>
    <xf numFmtId="3" fontId="21" fillId="0" borderId="0" xfId="1" applyNumberFormat="1" applyFont="1" applyBorder="1" applyAlignment="1">
      <alignment horizontal="right"/>
    </xf>
    <xf numFmtId="0" fontId="4" fillId="0" borderId="0" xfId="1" applyFont="1" applyAlignment="1">
      <alignment vertical="center" wrapText="1"/>
    </xf>
    <xf numFmtId="0" fontId="62" fillId="0" borderId="0" xfId="14" applyFont="1"/>
    <xf numFmtId="0" fontId="41" fillId="0" borderId="0" xfId="14" applyFont="1"/>
    <xf numFmtId="3" fontId="62" fillId="0" borderId="0" xfId="14" applyNumberFormat="1" applyFont="1"/>
    <xf numFmtId="3" fontId="41" fillId="0" borderId="0" xfId="14" applyNumberFormat="1" applyFont="1"/>
    <xf numFmtId="3" fontId="63" fillId="0" borderId="0" xfId="14" applyNumberFormat="1" applyFont="1"/>
    <xf numFmtId="3" fontId="17" fillId="0" borderId="0" xfId="14" applyNumberFormat="1" applyFont="1"/>
    <xf numFmtId="3" fontId="17" fillId="0" borderId="2" xfId="14" applyNumberFormat="1" applyFont="1" applyBorder="1"/>
    <xf numFmtId="0" fontId="17" fillId="0" borderId="3" xfId="14" applyFont="1" applyBorder="1"/>
    <xf numFmtId="0" fontId="63" fillId="0" borderId="0" xfId="14" applyFont="1"/>
    <xf numFmtId="3" fontId="21" fillId="0" borderId="1" xfId="14" applyNumberFormat="1" applyFont="1" applyBorder="1"/>
    <xf numFmtId="3" fontId="21" fillId="0" borderId="2" xfId="14" applyNumberFormat="1" applyFont="1" applyBorder="1"/>
    <xf numFmtId="0" fontId="21" fillId="0" borderId="3" xfId="14" applyFont="1" applyBorder="1"/>
    <xf numFmtId="0" fontId="64" fillId="0" borderId="0" xfId="14" applyFont="1" applyBorder="1" applyAlignment="1">
      <alignment horizontal="center"/>
    </xf>
    <xf numFmtId="0" fontId="17" fillId="0" borderId="0" xfId="14" applyFont="1" applyBorder="1" applyAlignment="1">
      <alignment horizontal="center"/>
    </xf>
    <xf numFmtId="0" fontId="17" fillId="0" borderId="10" xfId="14" applyFont="1" applyBorder="1" applyAlignment="1">
      <alignment horizontal="center"/>
    </xf>
    <xf numFmtId="0" fontId="17" fillId="0" borderId="10" xfId="14" applyFont="1" applyBorder="1" applyAlignment="1">
      <alignment vertical="center" wrapText="1"/>
    </xf>
    <xf numFmtId="0" fontId="17" fillId="0" borderId="2" xfId="14" applyFont="1" applyBorder="1" applyAlignment="1">
      <alignment horizontal="center"/>
    </xf>
    <xf numFmtId="0" fontId="17" fillId="0" borderId="3" xfId="14" applyFont="1" applyBorder="1" applyAlignment="1">
      <alignment horizontal="center"/>
    </xf>
    <xf numFmtId="0" fontId="5" fillId="0" borderId="0" xfId="14" applyFont="1" applyBorder="1" applyAlignment="1">
      <alignment vertical="center" wrapText="1"/>
    </xf>
    <xf numFmtId="0" fontId="65" fillId="0" borderId="0" xfId="14" applyFont="1"/>
    <xf numFmtId="1" fontId="4" fillId="0" borderId="0" xfId="1" applyNumberFormat="1" applyFont="1"/>
    <xf numFmtId="165" fontId="17" fillId="0" borderId="2" xfId="1" applyNumberFormat="1" applyFont="1" applyBorder="1" applyAlignment="1">
      <alignment horizontal="center"/>
    </xf>
    <xf numFmtId="0" fontId="17" fillId="0" borderId="3" xfId="1" applyFont="1" applyFill="1" applyBorder="1" applyAlignment="1">
      <alignment horizontal="left"/>
    </xf>
    <xf numFmtId="2" fontId="17" fillId="0" borderId="10" xfId="1" applyNumberFormat="1" applyFont="1" applyFill="1" applyBorder="1" applyAlignment="1">
      <alignment horizontal="center" vertical="center" wrapText="1"/>
    </xf>
    <xf numFmtId="168" fontId="1" fillId="0" borderId="0" xfId="1" applyNumberFormat="1"/>
    <xf numFmtId="168" fontId="17" fillId="0" borderId="0" xfId="1" applyNumberFormat="1" applyFont="1"/>
    <xf numFmtId="0" fontId="1" fillId="0" borderId="0" xfId="1" applyAlignment="1">
      <alignment wrapText="1"/>
    </xf>
    <xf numFmtId="4" fontId="4" fillId="0" borderId="0" xfId="1" applyNumberFormat="1" applyFont="1" applyFill="1"/>
    <xf numFmtId="0" fontId="27" fillId="0" borderId="0" xfId="1" applyFont="1"/>
    <xf numFmtId="4" fontId="4" fillId="0" borderId="0" xfId="1" applyNumberFormat="1" applyFont="1" applyFill="1" applyAlignment="1">
      <alignment wrapText="1"/>
    </xf>
    <xf numFmtId="0" fontId="4" fillId="0" borderId="0" xfId="1" applyFont="1" applyAlignment="1">
      <alignment wrapText="1"/>
    </xf>
    <xf numFmtId="0" fontId="27" fillId="0" borderId="0" xfId="1" applyFont="1" applyAlignment="1">
      <alignment wrapText="1"/>
    </xf>
    <xf numFmtId="0" fontId="4" fillId="0" borderId="0" xfId="1" applyFont="1" applyAlignment="1">
      <alignment horizontal="center"/>
    </xf>
    <xf numFmtId="1" fontId="4" fillId="0" borderId="0" xfId="1" applyNumberFormat="1" applyFont="1" applyAlignment="1">
      <alignment horizontal="center"/>
    </xf>
    <xf numFmtId="0" fontId="68" fillId="0" borderId="0" xfId="1" applyFont="1" applyAlignment="1">
      <alignment wrapText="1"/>
    </xf>
    <xf numFmtId="0" fontId="69" fillId="0" borderId="0" xfId="1" applyFont="1" applyFill="1" applyAlignment="1">
      <alignment horizontal="center" vertical="center"/>
    </xf>
    <xf numFmtId="10" fontId="1" fillId="0" borderId="0" xfId="1" applyNumberFormat="1"/>
    <xf numFmtId="169" fontId="1" fillId="0" borderId="0" xfId="1" applyNumberFormat="1"/>
    <xf numFmtId="168" fontId="1" fillId="0" borderId="0" xfId="1" applyNumberFormat="1" applyFont="1" applyProtection="1">
      <protection locked="0"/>
    </xf>
    <xf numFmtId="0" fontId="1" fillId="0" borderId="0" xfId="1" applyFont="1" applyAlignment="1">
      <alignment horizontal="left" wrapText="1"/>
    </xf>
    <xf numFmtId="168" fontId="1" fillId="0" borderId="0" xfId="1" applyNumberFormat="1" applyFont="1"/>
    <xf numFmtId="0" fontId="1" fillId="0" borderId="0" xfId="1" applyAlignment="1">
      <alignment horizontal="center" vertical="center" wrapText="1"/>
    </xf>
    <xf numFmtId="0" fontId="69" fillId="9" borderId="0" xfId="1" applyFont="1" applyFill="1" applyAlignment="1">
      <alignment horizontal="center" vertical="center"/>
    </xf>
    <xf numFmtId="0" fontId="33" fillId="0" borderId="0" xfId="1" applyFont="1" applyAlignment="1">
      <alignment horizontal="left" wrapText="1"/>
    </xf>
    <xf numFmtId="0" fontId="19" fillId="0" borderId="0" xfId="1" applyFont="1" applyFill="1" applyBorder="1" applyAlignment="1">
      <alignment horizontal="left" wrapText="1"/>
    </xf>
    <xf numFmtId="0" fontId="1" fillId="0" borderId="0" xfId="1" applyAlignment="1"/>
    <xf numFmtId="0" fontId="17" fillId="0" borderId="6" xfId="1" applyFont="1" applyBorder="1" applyAlignment="1">
      <alignment horizontal="center" vertical="center" wrapText="1"/>
    </xf>
    <xf numFmtId="0" fontId="17" fillId="0" borderId="8" xfId="1" applyFont="1" applyBorder="1" applyAlignment="1">
      <alignment horizontal="center" vertical="center" wrapText="1"/>
    </xf>
    <xf numFmtId="0" fontId="17" fillId="0" borderId="5" xfId="1" applyFont="1" applyBorder="1" applyAlignment="1">
      <alignment horizontal="center" vertical="center" wrapText="1"/>
    </xf>
    <xf numFmtId="0" fontId="19" fillId="0" borderId="0" xfId="1" applyFont="1" applyAlignment="1"/>
    <xf numFmtId="0" fontId="17" fillId="0" borderId="10" xfId="1" applyFont="1" applyBorder="1" applyAlignment="1">
      <alignment horizontal="center" vertical="center" wrapText="1"/>
    </xf>
    <xf numFmtId="0" fontId="17" fillId="0" borderId="1" xfId="1" applyFont="1" applyBorder="1" applyAlignment="1">
      <alignment horizontal="right"/>
    </xf>
    <xf numFmtId="0" fontId="1" fillId="0" borderId="0" xfId="1" applyAlignment="1">
      <alignment horizontal="center"/>
    </xf>
    <xf numFmtId="0" fontId="21" fillId="0" borderId="0" xfId="1" applyFont="1" applyFill="1" applyAlignment="1">
      <alignment horizontal="center" vertical="center"/>
    </xf>
    <xf numFmtId="0" fontId="17" fillId="0" borderId="4" xfId="1" applyFont="1" applyBorder="1" applyAlignment="1">
      <alignment horizontal="center" vertical="center" wrapText="1"/>
    </xf>
    <xf numFmtId="0" fontId="17" fillId="0" borderId="5" xfId="6" applyFont="1" applyBorder="1" applyAlignment="1">
      <alignment horizontal="center" vertical="center" wrapText="1"/>
    </xf>
    <xf numFmtId="0" fontId="17" fillId="0" borderId="10" xfId="6" applyFont="1" applyBorder="1" applyAlignment="1">
      <alignment horizontal="center" vertical="center" wrapText="1"/>
    </xf>
    <xf numFmtId="0" fontId="17" fillId="0" borderId="6" xfId="11" applyFont="1" applyBorder="1" applyAlignment="1">
      <alignment horizontal="center" vertical="center" wrapText="1"/>
    </xf>
    <xf numFmtId="0" fontId="17" fillId="0" borderId="5" xfId="11" applyFont="1" applyBorder="1" applyAlignment="1">
      <alignment horizontal="center" vertical="center" wrapText="1"/>
    </xf>
    <xf numFmtId="165" fontId="17" fillId="0" borderId="2" xfId="1" applyNumberFormat="1" applyFont="1" applyFill="1" applyBorder="1" applyAlignment="1"/>
    <xf numFmtId="165" fontId="17" fillId="0" borderId="2" xfId="1" applyNumberFormat="1" applyFont="1" applyFill="1" applyBorder="1" applyAlignment="1">
      <alignment horizontal="center"/>
    </xf>
    <xf numFmtId="0" fontId="2" fillId="0" borderId="0" xfId="1" applyFont="1" applyAlignment="1">
      <alignment horizontal="left" vertical="center"/>
    </xf>
    <xf numFmtId="0" fontId="25" fillId="0" borderId="5" xfId="1" applyFont="1" applyBorder="1" applyAlignment="1">
      <alignment horizontal="center" vertical="center" wrapText="1"/>
    </xf>
    <xf numFmtId="165" fontId="17" fillId="0" borderId="1" xfId="1" applyNumberFormat="1" applyFont="1" applyFill="1" applyBorder="1" applyAlignment="1">
      <alignment horizontal="center"/>
    </xf>
    <xf numFmtId="3" fontId="17" fillId="0" borderId="2" xfId="1" applyNumberFormat="1" applyFont="1" applyFill="1" applyBorder="1" applyAlignment="1"/>
    <xf numFmtId="0" fontId="4" fillId="0" borderId="0" xfId="1" applyFont="1" applyAlignment="1"/>
    <xf numFmtId="0" fontId="17" fillId="0" borderId="10" xfId="14" applyFont="1" applyBorder="1" applyAlignment="1">
      <alignment horizontal="center" vertical="center" wrapText="1"/>
    </xf>
    <xf numFmtId="0" fontId="17" fillId="0" borderId="6" xfId="14" applyFont="1" applyBorder="1" applyAlignment="1">
      <alignment horizontal="center" vertical="center" wrapText="1"/>
    </xf>
    <xf numFmtId="164" fontId="1" fillId="0" borderId="0" xfId="1" applyNumberFormat="1" applyFill="1"/>
    <xf numFmtId="3" fontId="17" fillId="0" borderId="0" xfId="1" applyNumberFormat="1" applyFont="1" applyBorder="1"/>
    <xf numFmtId="165" fontId="1" fillId="0" borderId="0" xfId="1" applyNumberFormat="1" applyFill="1"/>
    <xf numFmtId="3" fontId="1" fillId="0" borderId="0" xfId="1" applyNumberFormat="1" applyFill="1"/>
    <xf numFmtId="3" fontId="17" fillId="0" borderId="2" xfId="1" applyNumberFormat="1" applyFont="1" applyBorder="1"/>
    <xf numFmtId="3" fontId="2" fillId="0" borderId="0" xfId="1" applyNumberFormat="1" applyFont="1" applyBorder="1"/>
    <xf numFmtId="0" fontId="17" fillId="0" borderId="0" xfId="1" applyFont="1" applyFill="1" applyBorder="1" applyAlignment="1">
      <alignment wrapText="1"/>
    </xf>
    <xf numFmtId="3" fontId="17" fillId="0" borderId="3" xfId="1" applyNumberFormat="1" applyFont="1" applyFill="1" applyBorder="1"/>
    <xf numFmtId="0" fontId="25" fillId="0" borderId="0" xfId="1" applyFont="1" applyFill="1" applyBorder="1" applyAlignment="1">
      <alignment wrapText="1"/>
    </xf>
    <xf numFmtId="1" fontId="2" fillId="0" borderId="0" xfId="1" applyNumberFormat="1" applyFont="1" applyBorder="1"/>
    <xf numFmtId="164" fontId="21" fillId="0" borderId="0" xfId="1" applyNumberFormat="1" applyFont="1" applyFill="1" applyBorder="1" applyAlignment="1">
      <alignment horizontal="center"/>
    </xf>
    <xf numFmtId="164" fontId="21" fillId="0" borderId="2" xfId="1" applyNumberFormat="1" applyFont="1" applyFill="1" applyBorder="1" applyAlignment="1">
      <alignment horizontal="center"/>
    </xf>
    <xf numFmtId="3" fontId="21" fillId="0" borderId="2" xfId="1" applyNumberFormat="1" applyFont="1" applyFill="1" applyBorder="1"/>
    <xf numFmtId="0" fontId="21" fillId="0" borderId="0" xfId="1" applyFont="1" applyFill="1" applyBorder="1" applyAlignment="1">
      <alignment wrapText="1"/>
    </xf>
    <xf numFmtId="3" fontId="17" fillId="0" borderId="0" xfId="1" applyNumberFormat="1" applyFont="1" applyFill="1" applyBorder="1"/>
    <xf numFmtId="0" fontId="17" fillId="0" borderId="0" xfId="1" applyFont="1" applyFill="1" applyBorder="1"/>
    <xf numFmtId="3" fontId="17" fillId="0" borderId="1" xfId="1" applyNumberFormat="1" applyFont="1" applyFill="1" applyBorder="1"/>
    <xf numFmtId="0" fontId="1" fillId="0" borderId="0" xfId="1" applyFill="1" applyAlignment="1">
      <alignment horizontal="center"/>
    </xf>
    <xf numFmtId="3" fontId="2" fillId="0" borderId="0" xfId="1" applyNumberFormat="1" applyFont="1" applyFill="1"/>
    <xf numFmtId="3" fontId="21" fillId="0" borderId="0" xfId="1" applyNumberFormat="1" applyFont="1" applyBorder="1" applyAlignment="1"/>
    <xf numFmtId="3" fontId="21" fillId="0" borderId="2" xfId="1" applyNumberFormat="1" applyFont="1" applyBorder="1" applyAlignment="1"/>
    <xf numFmtId="0" fontId="2" fillId="0" borderId="0" xfId="1" applyFont="1" applyFill="1"/>
    <xf numFmtId="0" fontId="2" fillId="0" borderId="11" xfId="1" applyFont="1" applyBorder="1" applyAlignment="1">
      <alignment wrapText="1"/>
    </xf>
    <xf numFmtId="0" fontId="2" fillId="0" borderId="11" xfId="1" applyFont="1" applyBorder="1" applyAlignment="1"/>
    <xf numFmtId="0" fontId="2" fillId="0" borderId="0" xfId="1" applyFont="1" applyBorder="1" applyAlignment="1">
      <alignment wrapText="1"/>
    </xf>
    <xf numFmtId="0" fontId="2" fillId="0" borderId="0" xfId="1" applyFont="1" applyBorder="1" applyAlignment="1"/>
    <xf numFmtId="1" fontId="30" fillId="0" borderId="0" xfId="1" applyNumberFormat="1" applyFont="1"/>
    <xf numFmtId="3" fontId="66" fillId="0" borderId="0" xfId="1" applyNumberFormat="1" applyFont="1" applyBorder="1"/>
    <xf numFmtId="0" fontId="41" fillId="0" borderId="0" xfId="9" applyFont="1" applyBorder="1"/>
    <xf numFmtId="3" fontId="66" fillId="0" borderId="0" xfId="1" applyNumberFormat="1" applyFont="1"/>
    <xf numFmtId="3" fontId="30" fillId="0" borderId="1" xfId="1" applyNumberFormat="1" applyFont="1" applyFill="1" applyBorder="1"/>
    <xf numFmtId="3" fontId="30" fillId="0" borderId="2" xfId="1" applyNumberFormat="1" applyFont="1" applyFill="1" applyBorder="1"/>
    <xf numFmtId="3" fontId="55" fillId="0" borderId="1" xfId="1" applyNumberFormat="1" applyFont="1" applyFill="1" applyBorder="1"/>
    <xf numFmtId="3" fontId="55" fillId="0" borderId="2" xfId="1" applyNumberFormat="1" applyFont="1" applyFill="1" applyBorder="1"/>
    <xf numFmtId="3" fontId="55" fillId="0" borderId="0" xfId="1" applyNumberFormat="1" applyFont="1" applyFill="1"/>
    <xf numFmtId="3" fontId="23" fillId="0" borderId="0" xfId="9" applyNumberFormat="1" applyFont="1" applyBorder="1"/>
    <xf numFmtId="3" fontId="21" fillId="0" borderId="1" xfId="9" applyNumberFormat="1" applyFont="1" applyBorder="1"/>
    <xf numFmtId="3" fontId="21" fillId="0" borderId="2" xfId="9" applyNumberFormat="1" applyFont="1" applyBorder="1"/>
    <xf numFmtId="3" fontId="21" fillId="0" borderId="2" xfId="9" applyNumberFormat="1" applyFont="1" applyBorder="1" applyAlignment="1">
      <alignment horizontal="right"/>
    </xf>
    <xf numFmtId="0" fontId="17" fillId="0" borderId="14" xfId="1" applyFont="1" applyBorder="1"/>
    <xf numFmtId="0" fontId="17" fillId="0" borderId="10" xfId="1" applyFont="1" applyBorder="1"/>
    <xf numFmtId="0" fontId="72" fillId="0" borderId="10" xfId="1" applyFont="1" applyBorder="1" applyAlignment="1">
      <alignment horizontal="right"/>
    </xf>
    <xf numFmtId="3" fontId="44" fillId="0" borderId="0" xfId="9" applyNumberFormat="1" applyFont="1"/>
    <xf numFmtId="0" fontId="44" fillId="0" borderId="0" xfId="9" applyFont="1"/>
    <xf numFmtId="0" fontId="41" fillId="0" borderId="0" xfId="9" applyFont="1"/>
    <xf numFmtId="0" fontId="46" fillId="0" borderId="0" xfId="1" applyFont="1" applyFill="1" applyAlignment="1">
      <alignment horizontal="center" vertical="center"/>
    </xf>
    <xf numFmtId="2" fontId="18" fillId="0" borderId="0" xfId="1" applyNumberFormat="1" applyFont="1" applyFill="1" applyBorder="1" applyAlignment="1">
      <alignment horizontal="left"/>
    </xf>
    <xf numFmtId="164" fontId="2" fillId="0" borderId="0" xfId="1" applyNumberFormat="1" applyFont="1" applyBorder="1" applyAlignment="1">
      <alignment horizontal="right"/>
    </xf>
    <xf numFmtId="165" fontId="21" fillId="0" borderId="2" xfId="1" applyNumberFormat="1" applyFont="1" applyFill="1" applyBorder="1"/>
    <xf numFmtId="165" fontId="30" fillId="0" borderId="0" xfId="1" applyNumberFormat="1" applyFont="1" applyFill="1"/>
    <xf numFmtId="165" fontId="21" fillId="0" borderId="0" xfId="1" applyNumberFormat="1" applyFont="1" applyFill="1"/>
    <xf numFmtId="165" fontId="21" fillId="0" borderId="2" xfId="1" applyNumberFormat="1" applyFont="1" applyFill="1" applyBorder="1" applyAlignment="1">
      <alignment horizontal="right"/>
    </xf>
    <xf numFmtId="165" fontId="17" fillId="0" borderId="1" xfId="1" applyNumberFormat="1" applyFont="1" applyFill="1" applyBorder="1"/>
    <xf numFmtId="165" fontId="21" fillId="0" borderId="2" xfId="1" applyNumberFormat="1" applyFont="1" applyFill="1" applyBorder="1" applyAlignment="1">
      <alignment horizontal="right" vertical="center"/>
    </xf>
    <xf numFmtId="0" fontId="21" fillId="0" borderId="0" xfId="1" applyFont="1" applyFill="1" applyBorder="1" applyAlignment="1">
      <alignment horizontal="left" vertical="center"/>
    </xf>
    <xf numFmtId="0" fontId="2" fillId="0" borderId="11" xfId="1" applyNumberFormat="1" applyFont="1" applyBorder="1" applyAlignment="1">
      <alignment horizontal="left" wrapText="1"/>
    </xf>
    <xf numFmtId="0" fontId="4" fillId="0" borderId="0" xfId="1" applyFont="1" applyFill="1"/>
    <xf numFmtId="165" fontId="4" fillId="0" borderId="0" xfId="1" applyNumberFormat="1" applyFont="1" applyFill="1"/>
    <xf numFmtId="165" fontId="31" fillId="0" borderId="0" xfId="1" applyNumberFormat="1" applyFont="1" applyFill="1"/>
    <xf numFmtId="165" fontId="31" fillId="0" borderId="0" xfId="1" applyNumberFormat="1" applyFont="1"/>
    <xf numFmtId="165" fontId="4" fillId="0" borderId="0" xfId="1" applyNumberFormat="1" applyFont="1"/>
    <xf numFmtId="165" fontId="73" fillId="0" borderId="0" xfId="1" applyNumberFormat="1" applyFont="1" applyFill="1"/>
    <xf numFmtId="165" fontId="74" fillId="0" borderId="0" xfId="1" applyNumberFormat="1" applyFont="1" applyBorder="1"/>
    <xf numFmtId="165" fontId="2" fillId="0" borderId="0" xfId="1" applyNumberFormat="1" applyFont="1" applyFill="1"/>
    <xf numFmtId="4" fontId="2" fillId="0" borderId="0" xfId="1" applyNumberFormat="1" applyFont="1" applyFill="1"/>
    <xf numFmtId="0" fontId="17" fillId="0" borderId="14" xfId="9" applyFont="1" applyBorder="1"/>
    <xf numFmtId="165" fontId="35" fillId="0" borderId="2" xfId="9" applyNumberFormat="1" applyFont="1" applyBorder="1" applyAlignment="1">
      <alignment horizontal="right"/>
    </xf>
    <xf numFmtId="165" fontId="17" fillId="0" borderId="10" xfId="9" applyNumberFormat="1" applyFont="1" applyBorder="1"/>
    <xf numFmtId="0" fontId="1" fillId="0" borderId="0" xfId="1" applyFont="1" applyFill="1" applyAlignment="1">
      <alignment horizontal="right"/>
    </xf>
    <xf numFmtId="165" fontId="28" fillId="0" borderId="0" xfId="9" applyNumberFormat="1" applyFont="1"/>
    <xf numFmtId="0" fontId="75" fillId="0" borderId="0" xfId="1" applyFont="1" applyAlignment="1">
      <alignment horizontal="left" wrapText="1"/>
    </xf>
    <xf numFmtId="0" fontId="18" fillId="0" borderId="0" xfId="1" applyFont="1" applyFill="1" applyBorder="1" applyAlignment="1">
      <alignment wrapText="1"/>
    </xf>
    <xf numFmtId="4" fontId="24" fillId="0" borderId="0" xfId="1" applyNumberFormat="1" applyFont="1"/>
    <xf numFmtId="3" fontId="24" fillId="0" borderId="0" xfId="1" applyNumberFormat="1" applyFont="1"/>
    <xf numFmtId="2" fontId="24" fillId="0" borderId="0" xfId="1" applyNumberFormat="1" applyFont="1"/>
    <xf numFmtId="165" fontId="24" fillId="0" borderId="0" xfId="1" applyNumberFormat="1" applyFont="1"/>
    <xf numFmtId="4" fontId="17" fillId="0" borderId="2" xfId="1" applyNumberFormat="1" applyFont="1" applyBorder="1"/>
    <xf numFmtId="3" fontId="26" fillId="0" borderId="0" xfId="1" applyNumberFormat="1" applyFont="1"/>
    <xf numFmtId="2" fontId="26" fillId="0" borderId="0" xfId="1" applyNumberFormat="1" applyFont="1"/>
    <xf numFmtId="4" fontId="21" fillId="0" borderId="2" xfId="1" applyNumberFormat="1" applyFont="1" applyBorder="1"/>
    <xf numFmtId="164" fontId="21" fillId="0" borderId="1" xfId="1" applyNumberFormat="1" applyFont="1" applyBorder="1" applyAlignment="1">
      <alignment horizontal="center"/>
    </xf>
    <xf numFmtId="4" fontId="30" fillId="0" borderId="0" xfId="3" applyNumberFormat="1" applyFont="1"/>
    <xf numFmtId="4" fontId="30" fillId="0" borderId="2" xfId="3" applyNumberFormat="1" applyFont="1" applyBorder="1"/>
    <xf numFmtId="4" fontId="30" fillId="0" borderId="0" xfId="3" applyNumberFormat="1" applyFont="1" applyAlignment="1">
      <alignment horizontal="right"/>
    </xf>
    <xf numFmtId="170" fontId="1" fillId="0" borderId="0" xfId="1" applyNumberFormat="1"/>
    <xf numFmtId="41" fontId="1" fillId="0" borderId="0" xfId="1" applyNumberFormat="1"/>
    <xf numFmtId="43" fontId="1" fillId="0" borderId="0" xfId="1" applyNumberFormat="1"/>
    <xf numFmtId="0" fontId="17" fillId="0" borderId="0" xfId="1" applyFont="1" applyFill="1" applyBorder="1" applyAlignment="1">
      <alignment horizontal="center"/>
    </xf>
    <xf numFmtId="4" fontId="17" fillId="0" borderId="0" xfId="1" applyNumberFormat="1" applyFont="1" applyFill="1" applyBorder="1" applyAlignment="1">
      <alignment horizontal="right"/>
    </xf>
    <xf numFmtId="3" fontId="17" fillId="0" borderId="0" xfId="1" applyNumberFormat="1" applyFont="1" applyFill="1" applyBorder="1" applyAlignment="1">
      <alignment horizontal="right"/>
    </xf>
    <xf numFmtId="0" fontId="17" fillId="0" borderId="0" xfId="1" applyFont="1" applyFill="1" applyBorder="1" applyAlignment="1">
      <alignment vertical="top" wrapText="1"/>
    </xf>
    <xf numFmtId="0" fontId="17" fillId="0" borderId="1" xfId="1" applyFont="1" applyFill="1" applyBorder="1" applyAlignment="1">
      <alignment horizontal="center"/>
    </xf>
    <xf numFmtId="4" fontId="17" fillId="0" borderId="1" xfId="1" applyNumberFormat="1" applyFont="1" applyFill="1" applyBorder="1" applyAlignment="1">
      <alignment horizontal="right"/>
    </xf>
    <xf numFmtId="4" fontId="17" fillId="0" borderId="2" xfId="1" applyNumberFormat="1" applyFont="1" applyFill="1" applyBorder="1" applyAlignment="1">
      <alignment horizontal="right"/>
    </xf>
    <xf numFmtId="0" fontId="17" fillId="0" borderId="0" xfId="1" applyFont="1" applyFill="1" applyAlignment="1">
      <alignment vertical="top" wrapText="1"/>
    </xf>
    <xf numFmtId="165" fontId="17" fillId="0" borderId="0" xfId="1" applyNumberFormat="1" applyFont="1" applyFill="1" applyBorder="1" applyAlignment="1">
      <alignment horizontal="right"/>
    </xf>
    <xf numFmtId="164" fontId="17" fillId="0" borderId="1" xfId="1" applyNumberFormat="1" applyFont="1" applyFill="1" applyBorder="1" applyAlignment="1">
      <alignment horizontal="center"/>
    </xf>
    <xf numFmtId="165" fontId="17" fillId="0" borderId="1" xfId="1" applyNumberFormat="1" applyFont="1" applyFill="1" applyBorder="1" applyAlignment="1">
      <alignment horizontal="right"/>
    </xf>
    <xf numFmtId="3" fontId="17" fillId="0" borderId="1" xfId="1" applyNumberFormat="1" applyFont="1" applyFill="1" applyBorder="1" applyAlignment="1">
      <alignment horizontal="right"/>
    </xf>
    <xf numFmtId="3" fontId="17" fillId="0" borderId="2" xfId="1" applyNumberFormat="1" applyFont="1" applyFill="1" applyBorder="1" applyAlignment="1">
      <alignment horizontal="right"/>
    </xf>
    <xf numFmtId="0" fontId="39" fillId="0" borderId="0" xfId="1" applyFont="1" applyBorder="1"/>
    <xf numFmtId="0" fontId="40" fillId="0" borderId="0" xfId="1" applyFont="1" applyBorder="1"/>
    <xf numFmtId="3" fontId="21" fillId="0" borderId="0" xfId="1" applyNumberFormat="1" applyFont="1" applyBorder="1"/>
    <xf numFmtId="3" fontId="31" fillId="0" borderId="2" xfId="1" applyNumberFormat="1" applyFont="1" applyBorder="1"/>
    <xf numFmtId="166" fontId="17" fillId="0" borderId="0" xfId="1" applyNumberFormat="1" applyFont="1" applyBorder="1"/>
    <xf numFmtId="164" fontId="17" fillId="0" borderId="0" xfId="1" applyNumberFormat="1" applyFont="1" applyAlignment="1">
      <alignment horizontal="center" vertical="center"/>
    </xf>
    <xf numFmtId="164" fontId="17" fillId="0" borderId="2" xfId="1" applyNumberFormat="1" applyFont="1" applyBorder="1" applyAlignment="1">
      <alignment horizontal="center" vertical="center"/>
    </xf>
    <xf numFmtId="164" fontId="55" fillId="0" borderId="2" xfId="1" applyNumberFormat="1" applyFont="1" applyBorder="1" applyAlignment="1">
      <alignment horizontal="center" vertical="center"/>
    </xf>
    <xf numFmtId="165" fontId="55" fillId="0" borderId="2" xfId="1" applyNumberFormat="1" applyFont="1" applyBorder="1" applyAlignment="1">
      <alignment horizontal="right"/>
    </xf>
    <xf numFmtId="0" fontId="17" fillId="0" borderId="2" xfId="1" applyFont="1" applyBorder="1"/>
    <xf numFmtId="164" fontId="21" fillId="0" borderId="0" xfId="1" applyNumberFormat="1" applyFont="1" applyBorder="1" applyAlignment="1">
      <alignment horizontal="center" vertical="center"/>
    </xf>
    <xf numFmtId="4" fontId="21" fillId="0" borderId="0" xfId="1" applyNumberFormat="1" applyFont="1" applyBorder="1"/>
    <xf numFmtId="165" fontId="17" fillId="0" borderId="0" xfId="1" applyNumberFormat="1" applyFont="1" applyBorder="1" applyAlignment="1">
      <alignment horizontal="center" vertical="center"/>
    </xf>
    <xf numFmtId="165" fontId="17" fillId="0" borderId="2" xfId="1" applyNumberFormat="1" applyFont="1" applyBorder="1" applyAlignment="1">
      <alignment horizontal="center" vertical="center"/>
    </xf>
    <xf numFmtId="4" fontId="17" fillId="0" borderId="3" xfId="1" applyNumberFormat="1" applyFont="1" applyBorder="1"/>
    <xf numFmtId="165" fontId="55" fillId="0" borderId="0" xfId="1" applyNumberFormat="1" applyFont="1" applyBorder="1" applyAlignment="1">
      <alignment horizontal="center" vertical="center"/>
    </xf>
    <xf numFmtId="165" fontId="55" fillId="0" borderId="2" xfId="1" applyNumberFormat="1" applyFont="1" applyBorder="1" applyAlignment="1">
      <alignment horizontal="center" vertical="center"/>
    </xf>
    <xf numFmtId="165" fontId="55" fillId="0" borderId="3" xfId="1" applyNumberFormat="1" applyFont="1" applyBorder="1" applyAlignment="1">
      <alignment horizontal="right"/>
    </xf>
    <xf numFmtId="3" fontId="17" fillId="0" borderId="3" xfId="1" applyNumberFormat="1" applyFont="1" applyBorder="1"/>
    <xf numFmtId="171" fontId="17" fillId="0" borderId="0" xfId="1" applyNumberFormat="1" applyFont="1" applyBorder="1"/>
    <xf numFmtId="171" fontId="17" fillId="0" borderId="2" xfId="1" applyNumberFormat="1" applyFont="1" applyBorder="1" applyAlignment="1">
      <alignment horizontal="center" vertical="center"/>
    </xf>
    <xf numFmtId="165" fontId="55" fillId="0" borderId="0" xfId="1" applyNumberFormat="1" applyFont="1" applyBorder="1" applyAlignment="1">
      <alignment horizontal="right"/>
    </xf>
    <xf numFmtId="165" fontId="55" fillId="0" borderId="1" xfId="1" applyNumberFormat="1" applyFont="1" applyBorder="1" applyAlignment="1">
      <alignment horizontal="right"/>
    </xf>
    <xf numFmtId="2" fontId="21" fillId="0" borderId="0" xfId="1" applyNumberFormat="1" applyFont="1"/>
    <xf numFmtId="0" fontId="21" fillId="0" borderId="0" xfId="1" applyFont="1"/>
    <xf numFmtId="2" fontId="4" fillId="0" borderId="0" xfId="1" applyNumberFormat="1" applyFont="1"/>
    <xf numFmtId="2" fontId="28" fillId="0" borderId="0" xfId="1" applyNumberFormat="1" applyFont="1"/>
    <xf numFmtId="0" fontId="76" fillId="0" borderId="0" xfId="6" applyFont="1" applyAlignment="1">
      <alignment horizontal="right"/>
    </xf>
    <xf numFmtId="0" fontId="76" fillId="0" borderId="0" xfId="6" applyFont="1" applyFill="1" applyBorder="1" applyAlignment="1">
      <alignment horizontal="right"/>
    </xf>
    <xf numFmtId="0" fontId="76" fillId="0" borderId="0" xfId="6" applyFont="1" applyFill="1" applyAlignment="1">
      <alignment horizontal="right"/>
    </xf>
    <xf numFmtId="164" fontId="77" fillId="0" borderId="0" xfId="6" applyNumberFormat="1" applyFont="1" applyBorder="1" applyAlignment="1">
      <alignment horizontal="right"/>
    </xf>
    <xf numFmtId="4" fontId="46" fillId="0" borderId="0" xfId="6" applyNumberFormat="1" applyFont="1"/>
    <xf numFmtId="165" fontId="4" fillId="0" borderId="0" xfId="6" applyNumberFormat="1" applyFont="1" applyFill="1"/>
    <xf numFmtId="0" fontId="4" fillId="0" borderId="0" xfId="6" applyFont="1" applyFill="1"/>
    <xf numFmtId="165" fontId="17" fillId="0" borderId="0" xfId="6" applyNumberFormat="1" applyFont="1" applyAlignment="1">
      <alignment horizontal="center"/>
    </xf>
    <xf numFmtId="165" fontId="17" fillId="0" borderId="2" xfId="6" applyNumberFormat="1" applyFont="1" applyBorder="1" applyAlignment="1">
      <alignment horizontal="center"/>
    </xf>
    <xf numFmtId="4" fontId="17" fillId="0" borderId="0" xfId="6" applyNumberFormat="1" applyFont="1"/>
    <xf numFmtId="2" fontId="17" fillId="0" borderId="2" xfId="6" applyNumberFormat="1" applyFont="1" applyBorder="1"/>
    <xf numFmtId="3" fontId="17" fillId="0" borderId="3" xfId="6" applyNumberFormat="1" applyFont="1" applyFill="1" applyBorder="1"/>
    <xf numFmtId="4" fontId="21" fillId="0" borderId="0" xfId="6" applyNumberFormat="1" applyFont="1"/>
    <xf numFmtId="164" fontId="17" fillId="0" borderId="0" xfId="6" applyNumberFormat="1" applyFont="1" applyAlignment="1">
      <alignment horizontal="center"/>
    </xf>
    <xf numFmtId="164" fontId="17" fillId="0" borderId="2" xfId="6" applyNumberFormat="1" applyFont="1" applyBorder="1" applyAlignment="1">
      <alignment horizontal="center"/>
    </xf>
    <xf numFmtId="0" fontId="17" fillId="0" borderId="2" xfId="6" applyFont="1" applyBorder="1"/>
    <xf numFmtId="164" fontId="17" fillId="0" borderId="2" xfId="6" applyNumberFormat="1" applyFont="1" applyBorder="1"/>
    <xf numFmtId="1" fontId="17" fillId="0" borderId="2" xfId="6" applyNumberFormat="1" applyFont="1" applyBorder="1"/>
    <xf numFmtId="3" fontId="30" fillId="0" borderId="0" xfId="6" applyNumberFormat="1" applyFont="1"/>
    <xf numFmtId="0" fontId="17" fillId="0" borderId="0" xfId="6" applyFont="1" applyAlignment="1">
      <alignment horizontal="center" vertical="center"/>
    </xf>
    <xf numFmtId="0" fontId="17" fillId="0" borderId="0" xfId="6" applyFont="1" applyBorder="1"/>
    <xf numFmtId="0" fontId="41" fillId="0" borderId="0" xfId="6" applyFont="1"/>
    <xf numFmtId="0" fontId="23" fillId="0" borderId="0" xfId="6" applyFont="1" applyFill="1" applyAlignment="1">
      <alignment horizontal="center" vertical="center"/>
    </xf>
    <xf numFmtId="4" fontId="1" fillId="0" borderId="0" xfId="1" applyNumberFormat="1" applyFill="1"/>
    <xf numFmtId="165" fontId="1" fillId="0" borderId="0" xfId="1" applyNumberFormat="1" applyFill="1" applyAlignment="1">
      <alignment horizontal="center"/>
    </xf>
    <xf numFmtId="164" fontId="17" fillId="0" borderId="0" xfId="1" applyNumberFormat="1" applyFont="1" applyFill="1" applyAlignment="1">
      <alignment horizontal="center"/>
    </xf>
    <xf numFmtId="4" fontId="17" fillId="0" borderId="1" xfId="1" applyNumberFormat="1" applyFont="1" applyFill="1" applyBorder="1"/>
    <xf numFmtId="164" fontId="17" fillId="0" borderId="1" xfId="1" applyNumberFormat="1" applyFont="1" applyFill="1" applyBorder="1"/>
    <xf numFmtId="0" fontId="21" fillId="0" borderId="0" xfId="1" applyFont="1" applyFill="1" applyAlignment="1">
      <alignment horizontal="center" vertical="center" wrapText="1"/>
    </xf>
    <xf numFmtId="165" fontId="21" fillId="0" borderId="0" xfId="1" applyNumberFormat="1" applyFont="1" applyFill="1" applyAlignment="1">
      <alignment horizontal="center" vertical="center" wrapText="1"/>
    </xf>
    <xf numFmtId="2" fontId="17" fillId="0" borderId="0" xfId="1" applyNumberFormat="1" applyFont="1" applyFill="1" applyBorder="1"/>
    <xf numFmtId="2" fontId="17" fillId="0" borderId="0" xfId="1" applyNumberFormat="1" applyFont="1" applyFill="1" applyAlignment="1">
      <alignment horizontal="center"/>
    </xf>
    <xf numFmtId="2" fontId="1" fillId="0" borderId="0" xfId="1" applyNumberFormat="1" applyFill="1"/>
    <xf numFmtId="4" fontId="17" fillId="0" borderId="0" xfId="1" applyNumberFormat="1" applyFont="1" applyFill="1"/>
    <xf numFmtId="165" fontId="17" fillId="0" borderId="0" xfId="1" applyNumberFormat="1" applyFont="1" applyFill="1"/>
    <xf numFmtId="0" fontId="25" fillId="0" borderId="0" xfId="1" applyFont="1" applyFill="1" applyAlignment="1">
      <alignment horizontal="left" vertical="top" wrapText="1" indent="1"/>
    </xf>
    <xf numFmtId="164" fontId="4" fillId="0" borderId="0" xfId="1" applyNumberFormat="1" applyFont="1" applyFill="1"/>
    <xf numFmtId="0" fontId="25" fillId="0" borderId="0" xfId="1" applyFont="1" applyAlignment="1">
      <alignment horizontal="left" vertical="top" wrapText="1" indent="1"/>
    </xf>
    <xf numFmtId="0" fontId="17" fillId="0" borderId="0" xfId="1" applyFont="1" applyFill="1" applyBorder="1" applyAlignment="1">
      <alignment horizontal="center" vertical="center" wrapText="1"/>
    </xf>
    <xf numFmtId="0" fontId="5" fillId="0" borderId="0" xfId="1" applyFont="1" applyFill="1"/>
    <xf numFmtId="0" fontId="23" fillId="0" borderId="0" xfId="1" applyFont="1" applyFill="1" applyAlignment="1">
      <alignment horizontal="center" vertical="center" wrapText="1"/>
    </xf>
    <xf numFmtId="0" fontId="29" fillId="0" borderId="0" xfId="1" applyFont="1" applyProtection="1">
      <protection locked="0"/>
    </xf>
    <xf numFmtId="3" fontId="17" fillId="0" borderId="1" xfId="1" applyNumberFormat="1" applyFont="1" applyBorder="1" applyProtection="1">
      <protection locked="0"/>
    </xf>
    <xf numFmtId="3" fontId="17" fillId="0" borderId="2" xfId="1" applyNumberFormat="1" applyFont="1" applyBorder="1" applyProtection="1">
      <protection locked="0"/>
    </xf>
    <xf numFmtId="0" fontId="25" fillId="0" borderId="0" xfId="1" applyFont="1" applyAlignment="1">
      <alignment horizontal="left" wrapText="1" indent="2"/>
    </xf>
    <xf numFmtId="3" fontId="29" fillId="0" borderId="0" xfId="1" applyNumberFormat="1" applyFont="1" applyProtection="1">
      <protection locked="0"/>
    </xf>
    <xf numFmtId="3" fontId="31" fillId="0" borderId="1" xfId="1" applyNumberFormat="1" applyFont="1" applyBorder="1" applyProtection="1">
      <protection locked="0"/>
    </xf>
    <xf numFmtId="3" fontId="31" fillId="0" borderId="2" xfId="1" applyNumberFormat="1" applyFont="1" applyBorder="1" applyProtection="1">
      <protection locked="0"/>
    </xf>
    <xf numFmtId="3" fontId="22" fillId="0" borderId="14" xfId="1" applyNumberFormat="1" applyFont="1" applyBorder="1"/>
    <xf numFmtId="0" fontId="22" fillId="0" borderId="10" xfId="1" applyFont="1" applyBorder="1"/>
    <xf numFmtId="3" fontId="22" fillId="0" borderId="10" xfId="1" applyNumberFormat="1" applyFont="1" applyBorder="1"/>
    <xf numFmtId="0" fontId="25" fillId="0" borderId="6" xfId="1" applyFont="1" applyBorder="1" applyAlignment="1">
      <alignment horizontal="center" vertical="center" wrapText="1"/>
    </xf>
    <xf numFmtId="165" fontId="78" fillId="0" borderId="0" xfId="1" applyNumberFormat="1" applyFont="1" applyAlignment="1"/>
    <xf numFmtId="0" fontId="78" fillId="0" borderId="0" xfId="1" applyFont="1" applyAlignment="1"/>
    <xf numFmtId="3" fontId="78" fillId="0" borderId="0" xfId="1" applyNumberFormat="1" applyFont="1" applyAlignment="1"/>
    <xf numFmtId="165" fontId="45" fillId="0" borderId="0" xfId="1" applyNumberFormat="1" applyFont="1"/>
    <xf numFmtId="3" fontId="45" fillId="0" borderId="0" xfId="1" applyNumberFormat="1" applyFont="1"/>
    <xf numFmtId="165" fontId="1" fillId="0" borderId="0" xfId="1" applyNumberFormat="1" applyAlignment="1">
      <alignment horizontal="center"/>
    </xf>
    <xf numFmtId="165" fontId="17" fillId="0" borderId="1" xfId="1" applyNumberFormat="1" applyFont="1" applyBorder="1" applyAlignment="1">
      <alignment horizontal="center"/>
    </xf>
    <xf numFmtId="165" fontId="17" fillId="0" borderId="0" xfId="1" applyNumberFormat="1" applyFont="1"/>
    <xf numFmtId="165" fontId="17" fillId="0" borderId="0" xfId="1" applyNumberFormat="1" applyFont="1" applyBorder="1" applyAlignment="1">
      <alignment horizontal="center"/>
    </xf>
    <xf numFmtId="0" fontId="17" fillId="0" borderId="4" xfId="1" applyFont="1" applyBorder="1"/>
    <xf numFmtId="0" fontId="44" fillId="0" borderId="0" xfId="1" applyFont="1"/>
    <xf numFmtId="4" fontId="46" fillId="0" borderId="0" xfId="11" applyNumberFormat="1" applyFont="1" applyBorder="1"/>
    <xf numFmtId="3" fontId="21" fillId="0" borderId="0" xfId="11" applyNumberFormat="1" applyFont="1" applyBorder="1"/>
    <xf numFmtId="4" fontId="21" fillId="0" borderId="0" xfId="11" applyNumberFormat="1" applyFont="1" applyBorder="1"/>
    <xf numFmtId="3" fontId="21" fillId="0" borderId="0" xfId="11" applyNumberFormat="1" applyFont="1" applyBorder="1" applyAlignment="1">
      <alignment horizontal="center"/>
    </xf>
    <xf numFmtId="4" fontId="4" fillId="0" borderId="0" xfId="1" applyNumberFormat="1" applyFont="1"/>
    <xf numFmtId="3" fontId="4" fillId="0" borderId="0" xfId="1" applyNumberFormat="1" applyFont="1" applyFill="1" applyBorder="1"/>
    <xf numFmtId="3" fontId="17" fillId="6" borderId="0" xfId="11" applyNumberFormat="1" applyFont="1" applyFill="1" applyBorder="1" applyAlignment="1">
      <alignment horizontal="right" vertical="center"/>
    </xf>
    <xf numFmtId="172" fontId="4" fillId="0" borderId="0" xfId="1" applyNumberFormat="1" applyFont="1"/>
    <xf numFmtId="164" fontId="4" fillId="0" borderId="0" xfId="1" applyNumberFormat="1" applyFont="1" applyBorder="1"/>
    <xf numFmtId="4" fontId="39" fillId="0" borderId="0" xfId="1" applyNumberFormat="1" applyFont="1" applyFill="1"/>
    <xf numFmtId="3" fontId="39" fillId="0" borderId="0" xfId="1" applyNumberFormat="1" applyFont="1" applyFill="1"/>
    <xf numFmtId="3" fontId="55" fillId="0" borderId="2" xfId="1" applyNumberFormat="1" applyFont="1" applyBorder="1"/>
    <xf numFmtId="3" fontId="55" fillId="0" borderId="1" xfId="1" applyNumberFormat="1" applyFont="1" applyBorder="1"/>
    <xf numFmtId="3" fontId="21" fillId="0" borderId="1" xfId="1" applyNumberFormat="1" applyFont="1" applyBorder="1"/>
    <xf numFmtId="0" fontId="21" fillId="0" borderId="3" xfId="1" applyFont="1" applyFill="1" applyBorder="1" applyAlignment="1">
      <alignment horizontal="left"/>
    </xf>
    <xf numFmtId="0" fontId="56" fillId="0" borderId="0" xfId="1" applyFont="1"/>
    <xf numFmtId="3" fontId="17" fillId="0" borderId="16" xfId="1" applyNumberFormat="1" applyFont="1" applyBorder="1" applyAlignment="1">
      <alignment horizontal="right"/>
    </xf>
    <xf numFmtId="3" fontId="17" fillId="0" borderId="17" xfId="1" applyNumberFormat="1" applyFont="1" applyBorder="1"/>
    <xf numFmtId="164" fontId="21" fillId="0" borderId="0" xfId="1" applyNumberFormat="1" applyFont="1" applyAlignment="1">
      <alignment horizontal="center"/>
    </xf>
    <xf numFmtId="3" fontId="22" fillId="0" borderId="0" xfId="1" applyNumberFormat="1" applyFont="1" applyBorder="1"/>
    <xf numFmtId="3" fontId="5" fillId="0" borderId="0" xfId="1" applyNumberFormat="1" applyFont="1" applyBorder="1"/>
    <xf numFmtId="3" fontId="5" fillId="0" borderId="0" xfId="1" applyNumberFormat="1" applyFont="1" applyBorder="1" applyAlignment="1">
      <alignment horizontal="right"/>
    </xf>
    <xf numFmtId="3" fontId="79" fillId="0" borderId="0" xfId="1" applyNumberFormat="1" applyFont="1" applyBorder="1" applyAlignment="1">
      <alignment horizontal="right"/>
    </xf>
    <xf numFmtId="3" fontId="57" fillId="0" borderId="3" xfId="1" applyNumberFormat="1" applyFont="1" applyBorder="1" applyAlignment="1">
      <alignment horizontal="right" wrapText="1"/>
    </xf>
    <xf numFmtId="3" fontId="32" fillId="0" borderId="2" xfId="1" applyNumberFormat="1" applyFont="1" applyBorder="1" applyAlignment="1">
      <alignment horizontal="right"/>
    </xf>
    <xf numFmtId="3" fontId="21" fillId="0" borderId="3" xfId="1" applyNumberFormat="1" applyFont="1" applyBorder="1" applyAlignment="1">
      <alignment horizontal="right"/>
    </xf>
    <xf numFmtId="3" fontId="32" fillId="0" borderId="10" xfId="1" applyNumberFormat="1" applyFont="1" applyBorder="1" applyAlignment="1">
      <alignment horizontal="right"/>
    </xf>
    <xf numFmtId="0" fontId="21" fillId="0" borderId="13" xfId="1" applyFont="1" applyBorder="1" applyAlignment="1">
      <alignment wrapText="1"/>
    </xf>
    <xf numFmtId="0" fontId="80" fillId="0" borderId="0" xfId="6" applyFont="1" applyFill="1"/>
    <xf numFmtId="3" fontId="9" fillId="0" borderId="0" xfId="6" applyNumberFormat="1"/>
    <xf numFmtId="0" fontId="9" fillId="0" borderId="0" xfId="6" applyAlignment="1">
      <alignment horizontal="left"/>
    </xf>
    <xf numFmtId="3" fontId="9" fillId="0" borderId="0" xfId="6" applyNumberFormat="1" applyAlignment="1">
      <alignment horizontal="left"/>
    </xf>
    <xf numFmtId="3" fontId="60" fillId="0" borderId="0" xfId="6" applyNumberFormat="1" applyFont="1" applyBorder="1" applyAlignment="1">
      <alignment horizontal="center"/>
    </xf>
    <xf numFmtId="3" fontId="60" fillId="0" borderId="1" xfId="6" applyNumberFormat="1" applyFont="1" applyBorder="1" applyAlignment="1">
      <alignment horizontal="right"/>
    </xf>
    <xf numFmtId="0" fontId="60" fillId="0" borderId="0" xfId="6" applyFont="1" applyBorder="1"/>
    <xf numFmtId="3" fontId="60" fillId="0" borderId="3" xfId="6" applyNumberFormat="1" applyFont="1" applyBorder="1" applyAlignment="1">
      <alignment horizontal="center"/>
    </xf>
    <xf numFmtId="3" fontId="57" fillId="0" borderId="0" xfId="6" applyNumberFormat="1" applyFont="1" applyBorder="1" applyAlignment="1">
      <alignment horizontal="center"/>
    </xf>
    <xf numFmtId="3" fontId="57" fillId="0" borderId="1" xfId="6" applyNumberFormat="1" applyFont="1" applyBorder="1" applyAlignment="1">
      <alignment horizontal="right"/>
    </xf>
    <xf numFmtId="0" fontId="57" fillId="0" borderId="0" xfId="6" applyFont="1" applyBorder="1"/>
    <xf numFmtId="0" fontId="19" fillId="0" borderId="0" xfId="6" applyFont="1" applyAlignment="1">
      <alignment wrapText="1"/>
    </xf>
    <xf numFmtId="0" fontId="18" fillId="0" borderId="0" xfId="6" applyFont="1" applyAlignment="1">
      <alignment wrapText="1"/>
    </xf>
    <xf numFmtId="4" fontId="9" fillId="0" borderId="0" xfId="6" applyNumberFormat="1" applyFill="1"/>
    <xf numFmtId="164" fontId="9" fillId="0" borderId="0" xfId="6" quotePrefix="1" applyNumberFormat="1" applyFill="1"/>
    <xf numFmtId="4" fontId="9" fillId="0" borderId="0" xfId="6" quotePrefix="1" applyNumberFormat="1" applyFill="1"/>
    <xf numFmtId="165" fontId="9" fillId="0" borderId="0" xfId="6" applyNumberFormat="1" applyFill="1"/>
    <xf numFmtId="3" fontId="9" fillId="0" borderId="0" xfId="6" applyNumberFormat="1" applyFill="1"/>
    <xf numFmtId="4" fontId="9" fillId="0" borderId="0" xfId="6" quotePrefix="1" applyNumberFormat="1"/>
    <xf numFmtId="3" fontId="81" fillId="0" borderId="0" xfId="6" applyNumberFormat="1" applyFont="1" applyBorder="1" applyAlignment="1">
      <alignment horizontal="right" vertical="center" wrapText="1"/>
    </xf>
    <xf numFmtId="0" fontId="17" fillId="0" borderId="0" xfId="6" applyFont="1" applyFill="1" applyBorder="1" applyAlignment="1">
      <alignment horizontal="left"/>
    </xf>
    <xf numFmtId="3" fontId="80" fillId="0" borderId="0" xfId="6" applyNumberFormat="1" applyFont="1" applyFill="1"/>
    <xf numFmtId="4" fontId="82" fillId="0" borderId="0" xfId="6" applyNumberFormat="1" applyFont="1" applyFill="1"/>
    <xf numFmtId="4" fontId="83" fillId="0" borderId="0" xfId="6" applyNumberFormat="1" applyFont="1" applyFill="1"/>
    <xf numFmtId="4" fontId="80" fillId="0" borderId="0" xfId="6" applyNumberFormat="1" applyFont="1" applyFill="1"/>
    <xf numFmtId="4" fontId="9" fillId="0" borderId="0" xfId="6" applyNumberFormat="1" applyFont="1" applyFill="1"/>
    <xf numFmtId="4" fontId="45" fillId="0" borderId="0" xfId="6" applyNumberFormat="1" applyFont="1" applyFill="1"/>
    <xf numFmtId="164" fontId="9" fillId="0" borderId="0" xfId="6" applyNumberFormat="1" applyFill="1"/>
    <xf numFmtId="164" fontId="60" fillId="0" borderId="0" xfId="6" applyNumberFormat="1" applyFont="1" applyAlignment="1">
      <alignment horizontal="center"/>
    </xf>
    <xf numFmtId="3" fontId="17" fillId="0" borderId="17" xfId="6" applyNumberFormat="1" applyFont="1" applyFill="1" applyBorder="1" applyAlignment="1">
      <alignment horizontal="right" vertical="center" wrapText="1"/>
    </xf>
    <xf numFmtId="3" fontId="17" fillId="0" borderId="17" xfId="6" applyNumberFormat="1" applyFont="1" applyBorder="1" applyAlignment="1">
      <alignment horizontal="right" vertical="center" wrapText="1"/>
    </xf>
    <xf numFmtId="0" fontId="17" fillId="0" borderId="3" xfId="6" applyFont="1" applyFill="1" applyBorder="1" applyAlignment="1">
      <alignment horizontal="left"/>
    </xf>
    <xf numFmtId="0" fontId="17" fillId="0" borderId="3" xfId="6" applyFont="1" applyBorder="1" applyAlignment="1">
      <alignment horizontal="left"/>
    </xf>
    <xf numFmtId="165" fontId="54" fillId="0" borderId="0" xfId="6" applyNumberFormat="1" applyFont="1" applyFill="1"/>
    <xf numFmtId="4" fontId="54" fillId="0" borderId="0" xfId="6" applyNumberFormat="1" applyFont="1" applyFill="1"/>
    <xf numFmtId="3" fontId="54" fillId="0" borderId="0" xfId="6" applyNumberFormat="1" applyFont="1" applyFill="1"/>
    <xf numFmtId="4" fontId="84" fillId="0" borderId="0" xfId="6" applyNumberFormat="1" applyFont="1" applyFill="1"/>
    <xf numFmtId="4" fontId="61" fillId="0" borderId="0" xfId="6" applyNumberFormat="1" applyFont="1" applyFill="1"/>
    <xf numFmtId="4" fontId="29" fillId="0" borderId="0" xfId="6" applyNumberFormat="1" applyFont="1" applyFill="1"/>
    <xf numFmtId="164" fontId="57" fillId="0" borderId="0" xfId="6" applyNumberFormat="1" applyFont="1" applyAlignment="1">
      <alignment horizontal="center"/>
    </xf>
    <xf numFmtId="3" fontId="21" fillId="0" borderId="2" xfId="6" applyNumberFormat="1" applyFont="1" applyBorder="1" applyAlignment="1">
      <alignment horizontal="right"/>
    </xf>
    <xf numFmtId="3" fontId="21" fillId="0" borderId="17" xfId="6" applyNumberFormat="1" applyFont="1" applyBorder="1" applyAlignment="1">
      <alignment horizontal="right" wrapText="1"/>
    </xf>
    <xf numFmtId="0" fontId="21" fillId="0" borderId="3" xfId="6" applyFont="1" applyBorder="1" applyAlignment="1">
      <alignment horizontal="left" wrapText="1"/>
    </xf>
    <xf numFmtId="0" fontId="17" fillId="0" borderId="3" xfId="6" applyFont="1" applyBorder="1" applyAlignment="1">
      <alignment horizontal="center" vertical="center" wrapText="1"/>
    </xf>
    <xf numFmtId="0" fontId="54" fillId="0" borderId="0" xfId="6" applyFont="1" applyFill="1" applyAlignment="1">
      <alignment horizontal="center" vertical="center" wrapText="1"/>
    </xf>
    <xf numFmtId="0" fontId="85" fillId="0" borderId="0" xfId="6" applyFont="1" applyFill="1" applyBorder="1" applyAlignment="1">
      <alignment horizontal="center" vertical="center" wrapText="1"/>
    </xf>
    <xf numFmtId="0" fontId="2" fillId="0" borderId="0" xfId="6" applyFont="1" applyFill="1" applyBorder="1" applyAlignment="1">
      <alignment vertical="center" wrapText="1"/>
    </xf>
    <xf numFmtId="3" fontId="87" fillId="0" borderId="0" xfId="14" applyNumberFormat="1" applyFont="1"/>
    <xf numFmtId="165" fontId="17" fillId="0" borderId="0" xfId="1" applyNumberFormat="1" applyFont="1" applyAlignment="1">
      <alignment horizontal="center"/>
    </xf>
    <xf numFmtId="0" fontId="17" fillId="0" borderId="2" xfId="1" applyFont="1" applyFill="1" applyBorder="1"/>
    <xf numFmtId="165" fontId="17" fillId="0" borderId="0" xfId="1" applyNumberFormat="1" applyFont="1" applyAlignment="1">
      <alignment horizontal="center" vertical="center"/>
    </xf>
    <xf numFmtId="0" fontId="17" fillId="0" borderId="2" xfId="1" applyFont="1" applyBorder="1" applyAlignment="1">
      <alignment vertical="center"/>
    </xf>
    <xf numFmtId="0" fontId="17" fillId="0" borderId="2" xfId="1" applyFont="1" applyFill="1" applyBorder="1" applyAlignment="1">
      <alignment vertical="center"/>
    </xf>
    <xf numFmtId="3" fontId="17" fillId="0" borderId="0" xfId="1" applyNumberFormat="1" applyFont="1" applyBorder="1" applyAlignment="1"/>
    <xf numFmtId="0" fontId="17" fillId="0" borderId="0" xfId="1" applyFont="1" applyBorder="1" applyAlignment="1">
      <alignment horizontal="left" wrapText="1"/>
    </xf>
    <xf numFmtId="3" fontId="17" fillId="0" borderId="2" xfId="1" applyNumberFormat="1" applyFont="1" applyBorder="1" applyAlignment="1"/>
    <xf numFmtId="0" fontId="17" fillId="0" borderId="3" xfId="1" applyFont="1" applyBorder="1" applyAlignment="1">
      <alignment horizontal="left" wrapText="1"/>
    </xf>
    <xf numFmtId="165" fontId="17" fillId="0" borderId="2" xfId="1" applyNumberFormat="1" applyFont="1" applyFill="1" applyBorder="1" applyAlignment="1">
      <alignment horizontal="center" vertical="center"/>
    </xf>
    <xf numFmtId="3" fontId="17" fillId="0" borderId="2" xfId="1" applyNumberFormat="1" applyFont="1" applyBorder="1" applyAlignment="1">
      <alignment vertical="center"/>
    </xf>
    <xf numFmtId="0" fontId="17" fillId="0" borderId="3" xfId="1" applyFont="1" applyBorder="1" applyAlignment="1">
      <alignment horizontal="left" vertical="center" wrapText="1"/>
    </xf>
    <xf numFmtId="3" fontId="17" fillId="0" borderId="2" xfId="1" applyNumberFormat="1" applyFont="1" applyFill="1" applyBorder="1" applyAlignment="1">
      <alignment vertical="center"/>
    </xf>
    <xf numFmtId="0" fontId="18" fillId="0" borderId="0" xfId="1" applyFont="1"/>
    <xf numFmtId="3" fontId="24" fillId="0" borderId="0" xfId="1" applyNumberFormat="1" applyFont="1" applyBorder="1" applyAlignment="1">
      <alignment horizontal="center"/>
    </xf>
    <xf numFmtId="0" fontId="24" fillId="0" borderId="0" xfId="1" applyFont="1" applyBorder="1" applyAlignment="1">
      <alignment horizontal="left"/>
    </xf>
    <xf numFmtId="0" fontId="24" fillId="0" borderId="0" xfId="1" applyFont="1" applyAlignment="1">
      <alignment horizontal="left"/>
    </xf>
    <xf numFmtId="0" fontId="24" fillId="0" borderId="0" xfId="1" applyFont="1" applyBorder="1" applyAlignment="1">
      <alignment horizontal="center" vertical="center"/>
    </xf>
    <xf numFmtId="0" fontId="24" fillId="0" borderId="14" xfId="1" applyFont="1" applyBorder="1" applyAlignment="1">
      <alignment horizontal="center" vertical="center"/>
    </xf>
    <xf numFmtId="0" fontId="4" fillId="0" borderId="0" xfId="7" applyFont="1" applyFill="1" applyBorder="1"/>
    <xf numFmtId="3" fontId="4" fillId="0" borderId="0" xfId="7" applyNumberFormat="1" applyFont="1" applyFill="1" applyBorder="1"/>
    <xf numFmtId="1" fontId="4" fillId="0" borderId="0" xfId="7" applyNumberFormat="1" applyFont="1" applyFill="1" applyBorder="1"/>
    <xf numFmtId="165" fontId="4" fillId="0" borderId="0" xfId="7" applyNumberFormat="1" applyFont="1" applyFill="1" applyBorder="1"/>
    <xf numFmtId="1" fontId="17" fillId="0" borderId="2" xfId="1" applyNumberFormat="1" applyFont="1" applyFill="1" applyBorder="1" applyAlignment="1">
      <alignment horizontal="right"/>
    </xf>
    <xf numFmtId="0" fontId="67" fillId="0" borderId="2" xfId="1" applyFont="1" applyBorder="1" applyAlignment="1">
      <alignment horizontal="right" vertical="center"/>
    </xf>
    <xf numFmtId="0" fontId="67" fillId="0" borderId="1" xfId="1" applyFont="1" applyBorder="1" applyAlignment="1">
      <alignment horizontal="right" vertical="center"/>
    </xf>
    <xf numFmtId="3" fontId="2" fillId="0" borderId="0" xfId="7" applyNumberFormat="1" applyFont="1" applyFill="1" applyBorder="1"/>
    <xf numFmtId="3" fontId="21" fillId="0" borderId="1" xfId="1" applyNumberFormat="1" applyFont="1" applyFill="1" applyBorder="1" applyAlignment="1">
      <alignment horizontal="right"/>
    </xf>
    <xf numFmtId="3" fontId="21" fillId="0" borderId="2" xfId="1" applyNumberFormat="1" applyFont="1" applyFill="1" applyBorder="1" applyAlignment="1">
      <alignment horizontal="right"/>
    </xf>
    <xf numFmtId="1" fontId="21" fillId="0" borderId="2" xfId="1" applyNumberFormat="1" applyFont="1" applyFill="1" applyBorder="1" applyAlignment="1">
      <alignment horizontal="right"/>
    </xf>
    <xf numFmtId="0" fontId="21" fillId="0" borderId="3" xfId="1" applyFont="1" applyFill="1" applyBorder="1" applyAlignment="1">
      <alignment horizontal="left" wrapText="1"/>
    </xf>
    <xf numFmtId="2" fontId="17" fillId="0" borderId="14" xfId="1" applyNumberFormat="1" applyFont="1" applyFill="1" applyBorder="1" applyAlignment="1">
      <alignment horizontal="center" vertical="center" wrapText="1"/>
    </xf>
    <xf numFmtId="2" fontId="17" fillId="0" borderId="13" xfId="1" applyNumberFormat="1" applyFont="1" applyFill="1" applyBorder="1" applyAlignment="1">
      <alignment horizontal="center" vertical="center" wrapText="1"/>
    </xf>
    <xf numFmtId="0" fontId="2" fillId="0" borderId="0" xfId="7" applyFont="1" applyFill="1" applyBorder="1"/>
    <xf numFmtId="2" fontId="17" fillId="10" borderId="5" xfId="1" applyNumberFormat="1" applyFont="1" applyFill="1" applyBorder="1" applyAlignment="1">
      <alignment horizontal="center" vertical="center" wrapText="1"/>
    </xf>
    <xf numFmtId="2" fontId="17" fillId="10" borderId="6" xfId="1" applyNumberFormat="1" applyFont="1" applyFill="1" applyBorder="1" applyAlignment="1">
      <alignment horizontal="center" vertical="center" wrapText="1"/>
    </xf>
    <xf numFmtId="2" fontId="17" fillId="0" borderId="6" xfId="1" applyNumberFormat="1" applyFont="1" applyFill="1" applyBorder="1" applyAlignment="1">
      <alignment horizontal="center" vertical="center" wrapText="1"/>
    </xf>
    <xf numFmtId="2" fontId="25" fillId="0" borderId="6" xfId="1" applyNumberFormat="1" applyFont="1" applyFill="1" applyBorder="1" applyAlignment="1">
      <alignment horizontal="center" vertical="center" wrapText="1"/>
    </xf>
    <xf numFmtId="0" fontId="0" fillId="0" borderId="0" xfId="0" applyAlignment="1">
      <alignment wrapText="1"/>
    </xf>
    <xf numFmtId="0" fontId="14" fillId="0" borderId="0" xfId="0" applyFont="1" applyAlignment="1">
      <alignment vertical="top"/>
    </xf>
    <xf numFmtId="0" fontId="0" fillId="0" borderId="0" xfId="0"/>
    <xf numFmtId="0" fontId="17" fillId="0" borderId="0" xfId="1" applyFont="1" applyBorder="1" applyAlignment="1">
      <alignment horizontal="center" vertical="center" wrapText="1"/>
    </xf>
    <xf numFmtId="0" fontId="88" fillId="0" borderId="0" xfId="0" applyFont="1" applyAlignment="1">
      <alignment vertical="top"/>
    </xf>
    <xf numFmtId="0" fontId="89" fillId="0" borderId="0" xfId="0" applyFont="1" applyAlignment="1">
      <alignment vertical="top" wrapText="1"/>
    </xf>
    <xf numFmtId="0" fontId="17" fillId="0" borderId="6" xfId="14" applyFont="1" applyBorder="1" applyAlignment="1">
      <alignment horizontal="center" vertical="center" wrapText="1"/>
    </xf>
    <xf numFmtId="0" fontId="17" fillId="0" borderId="8"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0" xfId="1" applyFont="1" applyBorder="1" applyAlignment="1">
      <alignment horizontal="center" vertical="center" wrapText="1"/>
    </xf>
    <xf numFmtId="0" fontId="1" fillId="0" borderId="0" xfId="1" applyBorder="1"/>
    <xf numFmtId="0" fontId="17" fillId="0" borderId="6" xfId="1" applyFont="1" applyBorder="1" applyAlignment="1">
      <alignment horizontal="center" vertical="center" wrapText="1"/>
    </xf>
    <xf numFmtId="0" fontId="17" fillId="0" borderId="3" xfId="1" applyFont="1" applyBorder="1" applyAlignment="1">
      <alignment horizontal="center" vertical="center" wrapText="1"/>
    </xf>
    <xf numFmtId="0" fontId="25" fillId="0" borderId="5" xfId="1" applyFont="1" applyBorder="1" applyAlignment="1">
      <alignment horizontal="center" vertical="center" wrapText="1"/>
    </xf>
    <xf numFmtId="0" fontId="90" fillId="0" borderId="0" xfId="1" applyFont="1"/>
    <xf numFmtId="1" fontId="92" fillId="0" borderId="6" xfId="1" applyNumberFormat="1" applyFont="1" applyBorder="1" applyAlignment="1">
      <alignment horizontal="center" vertical="center" wrapText="1"/>
    </xf>
    <xf numFmtId="3" fontId="94" fillId="0" borderId="2" xfId="1" applyNumberFormat="1" applyFont="1" applyBorder="1"/>
    <xf numFmtId="3" fontId="94" fillId="0" borderId="1" xfId="1" applyNumberFormat="1" applyFont="1" applyBorder="1"/>
    <xf numFmtId="3" fontId="30" fillId="0" borderId="2" xfId="1" applyNumberFormat="1" applyFont="1" applyBorder="1"/>
    <xf numFmtId="3" fontId="30" fillId="0" borderId="1" xfId="1" applyNumberFormat="1" applyFont="1" applyBorder="1"/>
    <xf numFmtId="0" fontId="17" fillId="0" borderId="0" xfId="1" applyFont="1" applyBorder="1" applyAlignment="1">
      <alignment horizontal="left"/>
    </xf>
    <xf numFmtId="0" fontId="5" fillId="0" borderId="0" xfId="0" applyFont="1" applyAlignment="1">
      <alignment horizontal="left" wrapText="1"/>
    </xf>
    <xf numFmtId="0" fontId="0" fillId="0" borderId="0" xfId="0" applyFont="1" applyAlignment="1">
      <alignment horizontal="left" wrapText="1"/>
    </xf>
    <xf numFmtId="0" fontId="0" fillId="0" borderId="0" xfId="0" applyAlignment="1">
      <alignment horizontal="left" wrapText="1"/>
    </xf>
    <xf numFmtId="0" fontId="2" fillId="0" borderId="0" xfId="0" applyFont="1" applyAlignment="1">
      <alignment horizontal="center"/>
    </xf>
    <xf numFmtId="0" fontId="4" fillId="0" borderId="0" xfId="0" applyFont="1" applyAlignment="1">
      <alignment horizontal="left" wrapText="1"/>
    </xf>
    <xf numFmtId="0" fontId="10" fillId="0" borderId="0" xfId="0" applyFont="1" applyAlignment="1">
      <alignment vertical="top"/>
    </xf>
    <xf numFmtId="0" fontId="14" fillId="0" borderId="0" xfId="0" applyFont="1" applyAlignment="1">
      <alignment vertical="top" wrapText="1"/>
    </xf>
    <xf numFmtId="0" fontId="0" fillId="0" borderId="0" xfId="0" applyAlignment="1">
      <alignment wrapText="1"/>
    </xf>
    <xf numFmtId="0" fontId="14" fillId="0" borderId="0" xfId="0" applyFont="1" applyAlignment="1">
      <alignment vertical="top"/>
    </xf>
    <xf numFmtId="0" fontId="10" fillId="0" borderId="0" xfId="0" applyFont="1" applyAlignment="1">
      <alignment vertical="top" wrapText="1"/>
    </xf>
    <xf numFmtId="0" fontId="14" fillId="0" borderId="0" xfId="0" applyFont="1" applyFill="1" applyAlignment="1">
      <alignment vertical="top" wrapText="1"/>
    </xf>
    <xf numFmtId="0" fontId="0" fillId="0" borderId="0" xfId="0" applyFill="1" applyAlignment="1">
      <alignment wrapText="1"/>
    </xf>
    <xf numFmtId="0" fontId="0" fillId="0" borderId="0" xfId="0"/>
    <xf numFmtId="0" fontId="14" fillId="0" borderId="0" xfId="0" applyFont="1" applyAlignment="1">
      <alignment horizontal="left" vertical="top" wrapText="1"/>
    </xf>
    <xf numFmtId="0" fontId="14" fillId="0" borderId="0" xfId="0" applyFont="1" applyAlignment="1">
      <alignment wrapText="1"/>
    </xf>
    <xf numFmtId="0" fontId="7" fillId="0" borderId="0" xfId="0" applyFont="1" applyAlignment="1">
      <alignment horizontal="left"/>
    </xf>
    <xf numFmtId="0" fontId="0" fillId="0" borderId="0" xfId="0" applyAlignment="1">
      <alignment horizontal="left"/>
    </xf>
    <xf numFmtId="0" fontId="15" fillId="0" borderId="0" xfId="0" applyFont="1" applyAlignment="1">
      <alignment vertical="top" wrapText="1"/>
    </xf>
    <xf numFmtId="0" fontId="23" fillId="3" borderId="0" xfId="1" applyFont="1" applyFill="1" applyAlignment="1">
      <alignment horizontal="center" vertical="center"/>
    </xf>
    <xf numFmtId="0" fontId="17" fillId="0" borderId="8" xfId="1" applyFont="1" applyBorder="1" applyAlignment="1">
      <alignment horizontal="center" vertical="center" wrapText="1"/>
    </xf>
    <xf numFmtId="0" fontId="17" fillId="0" borderId="5"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11" xfId="1" applyFont="1" applyBorder="1" applyAlignment="1">
      <alignment horizontal="center" vertical="center" wrapText="1"/>
    </xf>
    <xf numFmtId="0" fontId="18" fillId="0" borderId="0" xfId="1" applyFont="1" applyAlignment="1">
      <alignment horizontal="left" wrapText="1"/>
    </xf>
    <xf numFmtId="0" fontId="21" fillId="0" borderId="0" xfId="1" applyFont="1" applyBorder="1" applyAlignment="1">
      <alignment horizontal="center" vertical="center"/>
    </xf>
    <xf numFmtId="0" fontId="21" fillId="0" borderId="0" xfId="1" applyFont="1" applyFill="1" applyBorder="1" applyAlignment="1">
      <alignment horizontal="center" vertical="center"/>
    </xf>
    <xf numFmtId="0" fontId="21" fillId="0" borderId="0" xfId="1" applyFont="1" applyBorder="1" applyAlignment="1">
      <alignment horizontal="center" vertical="center" wrapText="1"/>
    </xf>
    <xf numFmtId="0" fontId="19" fillId="0" borderId="0" xfId="1" applyFont="1" applyAlignment="1">
      <alignment horizontal="left" wrapText="1"/>
    </xf>
    <xf numFmtId="0" fontId="2" fillId="0" borderId="0" xfId="1" applyFont="1" applyAlignment="1">
      <alignment horizontal="left" wrapText="1"/>
    </xf>
    <xf numFmtId="0" fontId="17" fillId="0" borderId="8" xfId="9" applyFont="1" applyBorder="1" applyAlignment="1">
      <alignment horizontal="center" vertical="center" wrapText="1"/>
    </xf>
    <xf numFmtId="0" fontId="17" fillId="0" borderId="10" xfId="9" applyFont="1" applyBorder="1" applyAlignment="1">
      <alignment horizontal="center" vertical="center" wrapText="1"/>
    </xf>
    <xf numFmtId="0" fontId="17" fillId="0" borderId="2" xfId="9" applyFont="1" applyBorder="1" applyAlignment="1">
      <alignment horizontal="center" vertical="center" wrapText="1"/>
    </xf>
    <xf numFmtId="0" fontId="17" fillId="0" borderId="7" xfId="9" applyFont="1" applyBorder="1" applyAlignment="1">
      <alignment horizontal="center" vertical="center" wrapText="1"/>
    </xf>
    <xf numFmtId="0" fontId="25" fillId="0" borderId="6" xfId="9" applyFont="1" applyBorder="1" applyAlignment="1">
      <alignment horizontal="center" vertical="center" wrapText="1"/>
    </xf>
    <xf numFmtId="0" fontId="25" fillId="0" borderId="5" xfId="9" applyFont="1" applyBorder="1" applyAlignment="1">
      <alignment horizontal="center" vertical="center" wrapText="1"/>
    </xf>
    <xf numFmtId="0" fontId="17" fillId="0" borderId="6" xfId="9" applyFont="1" applyBorder="1" applyAlignment="1">
      <alignment horizontal="center" vertical="center" wrapText="1"/>
    </xf>
    <xf numFmtId="0" fontId="17" fillId="0" borderId="5" xfId="9" applyFont="1" applyBorder="1" applyAlignment="1">
      <alignment horizontal="center" vertical="center" wrapText="1"/>
    </xf>
    <xf numFmtId="0" fontId="21" fillId="0" borderId="0" xfId="1" applyFont="1" applyFill="1" applyBorder="1" applyAlignment="1">
      <alignment horizontal="center" vertical="center" wrapText="1"/>
    </xf>
    <xf numFmtId="0" fontId="18" fillId="0" borderId="0" xfId="1" applyFont="1" applyFill="1" applyBorder="1" applyAlignment="1">
      <alignment horizontal="left" wrapText="1"/>
    </xf>
    <xf numFmtId="0" fontId="23" fillId="3" borderId="0" xfId="1" applyFont="1" applyFill="1" applyBorder="1" applyAlignment="1">
      <alignment horizontal="center" vertical="center"/>
    </xf>
    <xf numFmtId="0" fontId="2" fillId="0" borderId="0" xfId="1" applyNumberFormat="1" applyFont="1" applyBorder="1" applyAlignment="1">
      <alignment horizontal="left" wrapText="1"/>
    </xf>
    <xf numFmtId="0" fontId="1" fillId="0" borderId="0" xfId="1" applyAlignment="1">
      <alignment wrapText="1"/>
    </xf>
    <xf numFmtId="0" fontId="19" fillId="0" borderId="0" xfId="1" applyFont="1" applyFill="1" applyBorder="1" applyAlignment="1">
      <alignment horizontal="left" wrapText="1"/>
    </xf>
    <xf numFmtId="0" fontId="1" fillId="0" borderId="0" xfId="1" applyAlignment="1">
      <alignment horizontal="left"/>
    </xf>
    <xf numFmtId="0" fontId="75" fillId="0" borderId="0" xfId="1" applyFont="1" applyAlignment="1">
      <alignment horizontal="left" wrapText="1"/>
    </xf>
    <xf numFmtId="0" fontId="1" fillId="0" borderId="0" xfId="1" applyAlignment="1"/>
    <xf numFmtId="0" fontId="36" fillId="0" borderId="0" xfId="1" applyFont="1" applyAlignment="1">
      <alignment horizontal="left" wrapText="1"/>
    </xf>
    <xf numFmtId="0" fontId="17" fillId="0" borderId="14" xfId="1" applyFont="1" applyBorder="1" applyAlignment="1">
      <alignment horizontal="center" vertical="center" wrapText="1"/>
    </xf>
    <xf numFmtId="0" fontId="17" fillId="0" borderId="4" xfId="1" applyFont="1" applyBorder="1" applyAlignment="1">
      <alignment horizontal="center" vertical="center" wrapText="1"/>
    </xf>
    <xf numFmtId="173" fontId="21" fillId="0" borderId="1" xfId="1" applyNumberFormat="1" applyFont="1" applyBorder="1" applyAlignment="1">
      <alignment horizontal="right"/>
    </xf>
    <xf numFmtId="173" fontId="21" fillId="0" borderId="3" xfId="1" applyNumberFormat="1" applyFont="1" applyBorder="1" applyAlignment="1">
      <alignment horizontal="right"/>
    </xf>
    <xf numFmtId="3" fontId="17" fillId="0" borderId="1" xfId="1" applyNumberFormat="1" applyFont="1" applyBorder="1" applyAlignment="1">
      <alignment horizontal="right"/>
    </xf>
    <xf numFmtId="3" fontId="17" fillId="0" borderId="3" xfId="1" applyNumberFormat="1" applyFont="1" applyBorder="1" applyAlignment="1">
      <alignment horizontal="right"/>
    </xf>
    <xf numFmtId="0" fontId="17" fillId="0" borderId="0" xfId="1" applyFont="1" applyBorder="1" applyAlignment="1">
      <alignment horizontal="center" vertical="center" wrapText="1"/>
    </xf>
    <xf numFmtId="0" fontId="1" fillId="0" borderId="0" xfId="1" applyBorder="1"/>
    <xf numFmtId="170" fontId="17" fillId="0" borderId="1" xfId="1" applyNumberFormat="1" applyFont="1" applyBorder="1" applyAlignment="1">
      <alignment horizontal="center"/>
    </xf>
    <xf numFmtId="170" fontId="17" fillId="0" borderId="0" xfId="1" applyNumberFormat="1" applyFont="1" applyBorder="1" applyAlignment="1">
      <alignment horizontal="center"/>
    </xf>
    <xf numFmtId="0" fontId="21" fillId="0" borderId="0" xfId="1" applyFont="1" applyFill="1" applyAlignment="1">
      <alignment horizontal="center" vertical="center"/>
    </xf>
    <xf numFmtId="0" fontId="1" fillId="0" borderId="0" xfId="1" applyAlignment="1">
      <alignment horizontal="center"/>
    </xf>
    <xf numFmtId="0" fontId="2" fillId="0" borderId="0" xfId="1" applyFont="1" applyAlignment="1">
      <alignment horizontal="left"/>
    </xf>
    <xf numFmtId="0" fontId="17" fillId="0" borderId="13" xfId="1" applyFont="1" applyBorder="1" applyAlignment="1">
      <alignment horizontal="center" vertical="center" wrapText="1"/>
    </xf>
    <xf numFmtId="0" fontId="1" fillId="0" borderId="3" xfId="1" applyBorder="1"/>
    <xf numFmtId="0" fontId="1" fillId="0" borderId="12" xfId="1" applyBorder="1"/>
    <xf numFmtId="0" fontId="17" fillId="0" borderId="10" xfId="1" applyFont="1" applyBorder="1" applyAlignment="1">
      <alignment horizontal="center" vertical="center" wrapText="1"/>
    </xf>
    <xf numFmtId="0" fontId="17" fillId="0" borderId="7" xfId="1" applyFont="1" applyBorder="1" applyAlignment="1">
      <alignment horizontal="center" vertical="center" wrapText="1"/>
    </xf>
    <xf numFmtId="0" fontId="24" fillId="0" borderId="5" xfId="1" applyFont="1" applyBorder="1" applyAlignment="1">
      <alignment horizontal="center" vertical="center" wrapText="1"/>
    </xf>
    <xf numFmtId="0" fontId="24" fillId="0" borderId="9" xfId="1" applyFont="1" applyBorder="1" applyAlignment="1">
      <alignment horizontal="center" vertical="center" wrapText="1"/>
    </xf>
    <xf numFmtId="170" fontId="21" fillId="0" borderId="1" xfId="1" applyNumberFormat="1" applyFont="1" applyBorder="1" applyAlignment="1">
      <alignment horizontal="center"/>
    </xf>
    <xf numFmtId="170" fontId="21" fillId="0" borderId="0" xfId="1" applyNumberFormat="1" applyFont="1" applyBorder="1" applyAlignment="1">
      <alignment horizontal="center"/>
    </xf>
    <xf numFmtId="0" fontId="1" fillId="0" borderId="14" xfId="1" applyBorder="1" applyAlignment="1">
      <alignment horizontal="center"/>
    </xf>
    <xf numFmtId="0" fontId="1" fillId="0" borderId="4" xfId="1" applyBorder="1" applyAlignment="1">
      <alignment horizontal="center"/>
    </xf>
    <xf numFmtId="0" fontId="21" fillId="0" borderId="0" xfId="1" applyFont="1" applyAlignment="1">
      <alignment horizontal="center" vertical="center"/>
    </xf>
    <xf numFmtId="0" fontId="17" fillId="0" borderId="6" xfId="1" applyFont="1" applyBorder="1" applyAlignment="1">
      <alignment horizontal="center" vertical="center" wrapText="1"/>
    </xf>
    <xf numFmtId="0" fontId="17" fillId="0" borderId="15" xfId="1" applyFont="1" applyBorder="1" applyAlignment="1">
      <alignment horizontal="center" vertical="center" wrapText="1"/>
    </xf>
    <xf numFmtId="0" fontId="21" fillId="0" borderId="0" xfId="6" applyFont="1" applyAlignment="1">
      <alignment horizontal="center" vertical="center"/>
    </xf>
    <xf numFmtId="0" fontId="21" fillId="0" borderId="0" xfId="6" applyFont="1" applyAlignment="1">
      <alignment horizontal="center" vertical="center" wrapText="1"/>
    </xf>
    <xf numFmtId="0" fontId="21" fillId="0" borderId="0" xfId="6" applyFont="1" applyBorder="1" applyAlignment="1">
      <alignment horizontal="center" vertical="center" wrapText="1"/>
    </xf>
    <xf numFmtId="0" fontId="17" fillId="0" borderId="0" xfId="6" applyFont="1" applyAlignment="1">
      <alignment horizontal="center" vertical="center" wrapText="1"/>
    </xf>
    <xf numFmtId="0" fontId="17" fillId="0" borderId="0" xfId="6" applyFont="1" applyAlignment="1">
      <alignment horizontal="center" vertical="center"/>
    </xf>
    <xf numFmtId="0" fontId="23" fillId="2" borderId="0" xfId="6" applyFont="1" applyFill="1" applyAlignment="1">
      <alignment horizontal="center" vertical="center"/>
    </xf>
    <xf numFmtId="0" fontId="2" fillId="0" borderId="0" xfId="6" applyFont="1" applyAlignment="1">
      <alignment horizontal="left" vertical="top" wrapText="1"/>
    </xf>
    <xf numFmtId="0" fontId="17" fillId="0" borderId="8" xfId="6" applyFont="1" applyBorder="1" applyAlignment="1">
      <alignment horizontal="center" vertical="center" wrapText="1"/>
    </xf>
    <xf numFmtId="0" fontId="17" fillId="0" borderId="5" xfId="6" applyFont="1" applyBorder="1" applyAlignment="1">
      <alignment horizontal="center" vertical="center" wrapText="1"/>
    </xf>
    <xf numFmtId="0" fontId="17" fillId="0" borderId="9" xfId="6" applyFont="1" applyBorder="1" applyAlignment="1">
      <alignment horizontal="center" vertical="center" wrapText="1"/>
    </xf>
    <xf numFmtId="0" fontId="17" fillId="0" borderId="10" xfId="6" applyFont="1" applyBorder="1" applyAlignment="1">
      <alignment horizontal="center" vertical="center" wrapText="1"/>
    </xf>
    <xf numFmtId="0" fontId="17" fillId="0" borderId="7" xfId="6" applyFont="1" applyBorder="1" applyAlignment="1">
      <alignment horizontal="center" vertical="center" wrapText="1"/>
    </xf>
    <xf numFmtId="0" fontId="23" fillId="4" borderId="0" xfId="1" applyFont="1" applyFill="1" applyAlignment="1">
      <alignment horizontal="center" vertical="center" wrapText="1"/>
    </xf>
    <xf numFmtId="0" fontId="21" fillId="0" borderId="0" xfId="1" applyFont="1" applyFill="1" applyAlignment="1">
      <alignment horizontal="center" vertical="center" wrapText="1"/>
    </xf>
    <xf numFmtId="0" fontId="18" fillId="0" borderId="0" xfId="1" applyFont="1" applyAlignment="1">
      <alignment horizontal="left"/>
    </xf>
    <xf numFmtId="2" fontId="1" fillId="0" borderId="0" xfId="1" applyNumberFormat="1" applyAlignment="1">
      <alignment horizontal="center" vertical="center"/>
    </xf>
    <xf numFmtId="0" fontId="21" fillId="0" borderId="0" xfId="1" applyFont="1" applyAlignment="1">
      <alignment horizontal="center" vertical="center" wrapText="1"/>
    </xf>
    <xf numFmtId="0" fontId="19" fillId="0" borderId="0" xfId="1" applyFont="1" applyAlignment="1"/>
    <xf numFmtId="0" fontId="18" fillId="0" borderId="0" xfId="10" applyFont="1" applyFill="1" applyAlignment="1">
      <alignment horizontal="left" wrapText="1"/>
    </xf>
    <xf numFmtId="2" fontId="17" fillId="0" borderId="10" xfId="1" applyNumberFormat="1" applyFont="1" applyBorder="1" applyAlignment="1">
      <alignment horizontal="center" vertical="center" wrapText="1"/>
    </xf>
    <xf numFmtId="2" fontId="17" fillId="0" borderId="10" xfId="1" applyNumberFormat="1" applyFont="1" applyBorder="1" applyAlignment="1">
      <alignment horizontal="center" vertical="center" wrapText="1" shrinkToFit="1"/>
    </xf>
    <xf numFmtId="0" fontId="17" fillId="0" borderId="7" xfId="1" applyFont="1" applyBorder="1" applyAlignment="1">
      <alignment horizontal="center" vertical="center" wrapText="1" shrinkToFit="1"/>
    </xf>
    <xf numFmtId="2" fontId="17" fillId="0" borderId="11" xfId="1" applyNumberFormat="1" applyFont="1" applyBorder="1" applyAlignment="1">
      <alignment horizontal="center" vertical="center" wrapText="1"/>
    </xf>
    <xf numFmtId="0" fontId="2" fillId="0" borderId="0" xfId="1" applyFont="1" applyAlignment="1">
      <alignment horizontal="left" vertical="center" wrapText="1"/>
    </xf>
    <xf numFmtId="0" fontId="5" fillId="0" borderId="0" xfId="1" applyFont="1" applyAlignment="1">
      <alignment horizontal="center" vertical="center" wrapText="1"/>
    </xf>
    <xf numFmtId="0" fontId="17" fillId="0" borderId="3" xfId="1" applyFont="1" applyBorder="1" applyAlignment="1">
      <alignment horizontal="center" vertical="center" wrapText="1"/>
    </xf>
    <xf numFmtId="0" fontId="17" fillId="0" borderId="12" xfId="1" applyFont="1" applyBorder="1" applyAlignment="1">
      <alignment horizontal="center" vertical="center" wrapText="1"/>
    </xf>
    <xf numFmtId="0" fontId="2" fillId="0" borderId="0" xfId="11" applyFont="1" applyAlignment="1">
      <alignment horizontal="left" wrapText="1"/>
    </xf>
    <xf numFmtId="0" fontId="17" fillId="0" borderId="8" xfId="11" applyFont="1" applyBorder="1" applyAlignment="1">
      <alignment horizontal="center" vertical="center" wrapText="1"/>
    </xf>
    <xf numFmtId="0" fontId="17" fillId="0" borderId="6" xfId="11" applyFont="1" applyBorder="1" applyAlignment="1">
      <alignment horizontal="center" vertical="center" wrapText="1"/>
    </xf>
    <xf numFmtId="0" fontId="17" fillId="0" borderId="5" xfId="11" applyFont="1" applyBorder="1" applyAlignment="1">
      <alignment horizontal="center" vertical="center" wrapText="1"/>
    </xf>
    <xf numFmtId="0" fontId="25" fillId="0" borderId="5" xfId="11" applyFont="1" applyBorder="1" applyAlignment="1">
      <alignment horizontal="center" vertical="center" wrapText="1"/>
    </xf>
    <xf numFmtId="0" fontId="25" fillId="0" borderId="8" xfId="11" applyFont="1" applyBorder="1" applyAlignment="1">
      <alignment horizontal="center" vertical="center" wrapText="1"/>
    </xf>
    <xf numFmtId="0" fontId="25" fillId="0" borderId="5" xfId="1" applyFont="1" applyBorder="1" applyAlignment="1">
      <alignment horizontal="center" vertical="center" wrapText="1"/>
    </xf>
    <xf numFmtId="0" fontId="25" fillId="0" borderId="9" xfId="1" applyFont="1" applyBorder="1" applyAlignment="1">
      <alignment horizontal="center" vertical="center" wrapText="1"/>
    </xf>
    <xf numFmtId="0" fontId="25" fillId="0" borderId="8" xfId="1" applyFont="1" applyBorder="1" applyAlignment="1">
      <alignment horizontal="center" vertical="center" wrapText="1"/>
    </xf>
    <xf numFmtId="3" fontId="21" fillId="0" borderId="1" xfId="1" applyNumberFormat="1" applyFont="1" applyBorder="1" applyAlignment="1">
      <alignment horizontal="right"/>
    </xf>
    <xf numFmtId="0" fontId="4" fillId="0" borderId="3" xfId="1" applyFont="1" applyBorder="1" applyAlignment="1">
      <alignment horizontal="right"/>
    </xf>
    <xf numFmtId="0" fontId="4" fillId="0" borderId="8" xfId="1" applyFont="1" applyBorder="1" applyAlignment="1">
      <alignment horizontal="center" vertical="center" wrapText="1"/>
    </xf>
    <xf numFmtId="0" fontId="23" fillId="5" borderId="0" xfId="1" applyFont="1" applyFill="1" applyAlignment="1">
      <alignment horizontal="center" vertical="center"/>
    </xf>
    <xf numFmtId="0" fontId="2" fillId="0" borderId="0" xfId="1" applyFont="1" applyAlignment="1">
      <alignment horizontal="left" vertical="center"/>
    </xf>
    <xf numFmtId="0" fontId="8" fillId="0" borderId="9" xfId="3" applyBorder="1" applyAlignment="1">
      <alignment horizontal="center" vertical="center" wrapText="1"/>
    </xf>
    <xf numFmtId="0" fontId="8" fillId="0" borderId="7" xfId="3" applyBorder="1" applyAlignment="1">
      <alignment horizontal="center" vertical="center" wrapText="1"/>
    </xf>
    <xf numFmtId="3" fontId="17" fillId="0" borderId="0" xfId="1" applyNumberFormat="1" applyFont="1" applyBorder="1" applyAlignment="1">
      <alignment horizontal="right"/>
    </xf>
    <xf numFmtId="0" fontId="4" fillId="0" borderId="0" xfId="1" applyFont="1" applyBorder="1" applyAlignment="1">
      <alignment horizontal="right"/>
    </xf>
    <xf numFmtId="0" fontId="23" fillId="7" borderId="0" xfId="1" applyFont="1" applyFill="1" applyAlignment="1">
      <alignment horizontal="center" vertical="center"/>
    </xf>
    <xf numFmtId="1" fontId="30" fillId="0" borderId="5" xfId="1" applyNumberFormat="1" applyFont="1" applyBorder="1" applyAlignment="1">
      <alignment horizontal="center" vertical="center" wrapText="1"/>
    </xf>
    <xf numFmtId="1" fontId="30" fillId="0" borderId="9" xfId="1" applyNumberFormat="1" applyFont="1" applyBorder="1" applyAlignment="1">
      <alignment horizontal="center" vertical="center" wrapText="1"/>
    </xf>
    <xf numFmtId="0" fontId="0" fillId="0" borderId="8" xfId="0" applyBorder="1" applyAlignment="1">
      <alignment horizontal="center" vertical="center" wrapText="1"/>
    </xf>
    <xf numFmtId="1" fontId="30" fillId="0" borderId="6" xfId="1" applyNumberFormat="1" applyFont="1" applyBorder="1" applyAlignment="1">
      <alignment horizontal="center" vertical="center" wrapText="1"/>
    </xf>
    <xf numFmtId="1" fontId="30" fillId="0" borderId="10" xfId="1" applyNumberFormat="1" applyFont="1" applyBorder="1" applyAlignment="1">
      <alignment horizontal="center" vertical="center" wrapText="1"/>
    </xf>
    <xf numFmtId="0" fontId="0" fillId="0" borderId="7" xfId="0" applyBorder="1" applyAlignment="1">
      <alignment horizontal="center" vertical="center" wrapText="1"/>
    </xf>
    <xf numFmtId="1" fontId="92" fillId="0" borderId="10" xfId="1" applyNumberFormat="1" applyFont="1" applyBorder="1" applyAlignment="1">
      <alignment horizontal="center" vertical="center" wrapText="1"/>
    </xf>
    <xf numFmtId="1" fontId="92" fillId="0" borderId="14" xfId="1" applyNumberFormat="1" applyFont="1" applyBorder="1" applyAlignment="1">
      <alignment horizontal="center" vertical="center" wrapText="1"/>
    </xf>
    <xf numFmtId="0" fontId="0" fillId="0" borderId="15" xfId="0" applyBorder="1" applyAlignment="1">
      <alignment horizontal="center" vertical="center" wrapText="1"/>
    </xf>
    <xf numFmtId="0" fontId="19" fillId="0" borderId="0" xfId="1" applyFont="1" applyAlignment="1">
      <alignment wrapText="1"/>
    </xf>
    <xf numFmtId="2" fontId="2" fillId="0" borderId="0" xfId="1" applyNumberFormat="1" applyFont="1" applyAlignment="1">
      <alignment horizontal="left" wrapText="1"/>
    </xf>
    <xf numFmtId="0" fontId="33" fillId="0" borderId="0" xfId="1" applyFont="1" applyAlignment="1">
      <alignment horizontal="left" wrapText="1"/>
    </xf>
    <xf numFmtId="0" fontId="1" fillId="0" borderId="0" xfId="1" applyAlignment="1">
      <alignment horizontal="left" wrapText="1"/>
    </xf>
    <xf numFmtId="0" fontId="4" fillId="0" borderId="0" xfId="1" applyFont="1" applyAlignment="1"/>
    <xf numFmtId="2" fontId="18" fillId="0" borderId="0" xfId="1" applyNumberFormat="1" applyFont="1" applyFill="1" applyBorder="1" applyAlignment="1">
      <alignment horizontal="left" wrapText="1"/>
    </xf>
    <xf numFmtId="0" fontId="18" fillId="0" borderId="0" xfId="6" applyFont="1" applyFill="1" applyBorder="1" applyAlignment="1">
      <alignment horizontal="left" wrapText="1"/>
    </xf>
    <xf numFmtId="0" fontId="8" fillId="0" borderId="0" xfId="3" applyAlignment="1">
      <alignment wrapText="1"/>
    </xf>
    <xf numFmtId="0" fontId="60" fillId="0" borderId="11" xfId="6" applyNumberFormat="1" applyFont="1" applyBorder="1" applyAlignment="1">
      <alignment horizontal="center" vertical="center" wrapText="1"/>
    </xf>
    <xf numFmtId="2" fontId="60" fillId="0" borderId="5" xfId="6" applyNumberFormat="1" applyFont="1" applyBorder="1" applyAlignment="1">
      <alignment horizontal="center" vertical="center" wrapText="1"/>
    </xf>
    <xf numFmtId="2" fontId="60" fillId="0" borderId="9" xfId="6" applyNumberFormat="1" applyFont="1" applyBorder="1" applyAlignment="1">
      <alignment horizontal="center" vertical="center" wrapText="1"/>
    </xf>
    <xf numFmtId="0" fontId="18" fillId="0" borderId="0" xfId="1" applyFont="1" applyFill="1" applyAlignment="1">
      <alignment horizontal="left" wrapText="1"/>
    </xf>
    <xf numFmtId="0" fontId="19" fillId="0" borderId="0" xfId="1" applyFont="1" applyFill="1" applyAlignment="1">
      <alignment horizontal="left" wrapText="1"/>
    </xf>
    <xf numFmtId="0" fontId="2" fillId="0" borderId="0" xfId="6" applyFont="1" applyAlignment="1">
      <alignment horizontal="left" vertical="center" wrapText="1"/>
    </xf>
    <xf numFmtId="2" fontId="60" fillId="0" borderId="9" xfId="6" applyNumberFormat="1" applyFont="1" applyBorder="1" applyAlignment="1">
      <alignment horizontal="center" vertical="center"/>
    </xf>
    <xf numFmtId="0" fontId="60" fillId="0" borderId="13" xfId="6" applyFont="1" applyBorder="1" applyAlignment="1">
      <alignment horizontal="center" vertical="center"/>
    </xf>
    <xf numFmtId="0" fontId="60" fillId="0" borderId="12" xfId="6" applyFont="1" applyBorder="1" applyAlignment="1">
      <alignment horizontal="center" vertical="center"/>
    </xf>
    <xf numFmtId="0" fontId="71" fillId="0" borderId="0" xfId="1" applyFont="1" applyAlignment="1">
      <alignment horizontal="left" wrapText="1"/>
    </xf>
    <xf numFmtId="0" fontId="10" fillId="0" borderId="0" xfId="1" applyFont="1" applyAlignment="1">
      <alignment horizontal="left" wrapText="1"/>
    </xf>
    <xf numFmtId="0" fontId="86" fillId="0" borderId="0" xfId="6" applyFont="1" applyFill="1" applyAlignment="1">
      <alignment horizontal="center"/>
    </xf>
    <xf numFmtId="0" fontId="9" fillId="0" borderId="0" xfId="6" applyFill="1" applyBorder="1" applyAlignment="1">
      <alignment horizontal="center" vertical="center" wrapText="1"/>
    </xf>
    <xf numFmtId="0" fontId="23" fillId="7" borderId="0" xfId="6" applyFont="1" applyFill="1" applyAlignment="1">
      <alignment horizontal="center" vertical="center"/>
    </xf>
    <xf numFmtId="0" fontId="60" fillId="0" borderId="8" xfId="6" applyFont="1" applyBorder="1" applyAlignment="1">
      <alignment horizontal="center" vertical="center" wrapText="1"/>
    </xf>
    <xf numFmtId="0" fontId="9" fillId="0" borderId="14" xfId="6" applyBorder="1" applyAlignment="1">
      <alignment horizontal="center" vertical="center" wrapText="1"/>
    </xf>
    <xf numFmtId="0" fontId="9" fillId="0" borderId="15" xfId="6" applyBorder="1" applyAlignment="1">
      <alignment horizontal="center" vertical="center" wrapText="1"/>
    </xf>
    <xf numFmtId="0" fontId="18" fillId="0" borderId="0" xfId="14" applyFont="1" applyAlignment="1">
      <alignment horizontal="left"/>
    </xf>
    <xf numFmtId="0" fontId="19" fillId="0" borderId="0" xfId="14" applyFont="1" applyAlignment="1">
      <alignment horizontal="left"/>
    </xf>
    <xf numFmtId="0" fontId="18" fillId="0" borderId="0" xfId="14" applyFont="1" applyAlignment="1">
      <alignment horizontal="left" vertical="center" wrapText="1"/>
    </xf>
    <xf numFmtId="0" fontId="19" fillId="0" borderId="0" xfId="14" applyFont="1" applyAlignment="1">
      <alignment horizontal="left" vertical="center" wrapText="1"/>
    </xf>
    <xf numFmtId="0" fontId="23" fillId="8" borderId="0" xfId="10" applyFont="1" applyFill="1" applyAlignment="1">
      <alignment horizontal="center" vertical="center"/>
    </xf>
    <xf numFmtId="0" fontId="2" fillId="0" borderId="0" xfId="14" applyFont="1" applyAlignment="1">
      <alignment horizontal="left" vertical="top" wrapText="1"/>
    </xf>
    <xf numFmtId="0" fontId="17" fillId="0" borderId="8" xfId="14" applyFont="1" applyBorder="1" applyAlignment="1">
      <alignment horizontal="center" vertical="center" wrapText="1"/>
    </xf>
    <xf numFmtId="0" fontId="17" fillId="0" borderId="10" xfId="14" applyFont="1" applyBorder="1" applyAlignment="1">
      <alignment horizontal="center" vertical="center" wrapText="1"/>
    </xf>
    <xf numFmtId="0" fontId="17" fillId="0" borderId="2" xfId="14" applyFont="1" applyBorder="1" applyAlignment="1">
      <alignment horizontal="center" vertical="center" wrapText="1"/>
    </xf>
    <xf numFmtId="0" fontId="25" fillId="0" borderId="5" xfId="14" applyFont="1" applyBorder="1" applyAlignment="1">
      <alignment horizontal="center" vertical="center"/>
    </xf>
    <xf numFmtId="0" fontId="25" fillId="0" borderId="9" xfId="14" applyFont="1" applyBorder="1" applyAlignment="1">
      <alignment horizontal="center" vertical="center"/>
    </xf>
    <xf numFmtId="0" fontId="25" fillId="0" borderId="8" xfId="14" applyFont="1" applyBorder="1" applyAlignment="1">
      <alignment horizontal="center" vertical="center"/>
    </xf>
    <xf numFmtId="0" fontId="17" fillId="0" borderId="6" xfId="14" applyFont="1" applyBorder="1" applyAlignment="1">
      <alignment horizontal="center" vertical="center" wrapText="1"/>
    </xf>
    <xf numFmtId="0" fontId="17" fillId="0" borderId="5" xfId="14" applyFont="1" applyBorder="1" applyAlignment="1">
      <alignment horizontal="center" vertical="center" wrapText="1"/>
    </xf>
    <xf numFmtId="0" fontId="2" fillId="0" borderId="0" xfId="14" applyFont="1" applyAlignment="1">
      <alignment horizontal="left" vertical="center" wrapText="1"/>
    </xf>
    <xf numFmtId="0" fontId="23" fillId="9" borderId="0" xfId="1" applyFont="1" applyFill="1" applyAlignment="1">
      <alignment horizontal="center" vertical="center"/>
    </xf>
    <xf numFmtId="0" fontId="24" fillId="0" borderId="0" xfId="1" applyFont="1" applyAlignment="1">
      <alignment horizontal="left"/>
    </xf>
    <xf numFmtId="0" fontId="24" fillId="0" borderId="3" xfId="1" applyFont="1" applyBorder="1" applyAlignment="1">
      <alignment horizontal="left"/>
    </xf>
    <xf numFmtId="3" fontId="17" fillId="0" borderId="1" xfId="1" applyNumberFormat="1" applyFont="1" applyBorder="1" applyAlignment="1">
      <alignment horizontal="center"/>
    </xf>
    <xf numFmtId="3" fontId="17" fillId="0" borderId="0" xfId="1" applyNumberFormat="1" applyFont="1" applyBorder="1" applyAlignment="1">
      <alignment horizontal="center"/>
    </xf>
    <xf numFmtId="0" fontId="4" fillId="0" borderId="0" xfId="1" applyFont="1" applyAlignment="1">
      <alignment horizontal="center"/>
    </xf>
    <xf numFmtId="0" fontId="1" fillId="0" borderId="3" xfId="1" applyBorder="1" applyAlignment="1">
      <alignment horizontal="left"/>
    </xf>
    <xf numFmtId="0" fontId="24" fillId="0" borderId="5" xfId="1" applyFont="1" applyBorder="1" applyAlignment="1">
      <alignment horizontal="center" vertical="center"/>
    </xf>
    <xf numFmtId="0" fontId="24" fillId="0" borderId="9" xfId="1" applyFont="1" applyBorder="1" applyAlignment="1">
      <alignment horizontal="center" vertical="center"/>
    </xf>
    <xf numFmtId="3" fontId="2" fillId="0" borderId="1" xfId="1" applyNumberFormat="1" applyFont="1" applyBorder="1" applyAlignment="1">
      <alignment horizontal="center"/>
    </xf>
    <xf numFmtId="3" fontId="2" fillId="0" borderId="0" xfId="1" applyNumberFormat="1" applyFont="1" applyBorder="1" applyAlignment="1">
      <alignment horizontal="center"/>
    </xf>
    <xf numFmtId="0" fontId="23" fillId="8" borderId="0" xfId="1" applyFont="1" applyFill="1" applyAlignment="1">
      <alignment horizontal="center" vertical="center" wrapText="1"/>
    </xf>
    <xf numFmtId="0" fontId="24" fillId="0" borderId="8" xfId="1" applyFont="1" applyBorder="1" applyAlignment="1">
      <alignment horizontal="center" vertical="center"/>
    </xf>
    <xf numFmtId="0" fontId="2" fillId="0" borderId="0" xfId="1" applyFont="1" applyBorder="1" applyAlignment="1">
      <alignment horizontal="left"/>
    </xf>
    <xf numFmtId="0" fontId="2" fillId="0" borderId="3" xfId="1" applyFont="1" applyBorder="1" applyAlignment="1">
      <alignment horizontal="left"/>
    </xf>
    <xf numFmtId="0" fontId="25" fillId="0" borderId="0" xfId="1" applyFont="1" applyAlignment="1">
      <alignment horizontal="left"/>
    </xf>
    <xf numFmtId="0" fontId="25" fillId="0" borderId="3" xfId="1" applyFont="1" applyBorder="1" applyAlignment="1">
      <alignment horizontal="left"/>
    </xf>
    <xf numFmtId="0" fontId="23" fillId="11" borderId="0" xfId="1" applyFont="1" applyFill="1" applyBorder="1" applyAlignment="1">
      <alignment horizontal="center" vertical="center"/>
    </xf>
    <xf numFmtId="0" fontId="2" fillId="0" borderId="0" xfId="1" applyFont="1" applyFill="1" applyBorder="1" applyAlignment="1">
      <alignment horizontal="left" wrapText="1"/>
    </xf>
    <xf numFmtId="2" fontId="17" fillId="0" borderId="8" xfId="1" applyNumberFormat="1" applyFont="1" applyFill="1" applyBorder="1" applyAlignment="1">
      <alignment horizontal="center" vertical="center" wrapText="1"/>
    </xf>
    <xf numFmtId="2" fontId="17" fillId="0" borderId="5" xfId="1" applyNumberFormat="1" applyFont="1" applyFill="1" applyBorder="1" applyAlignment="1">
      <alignment horizontal="center" vertical="center" wrapText="1"/>
    </xf>
    <xf numFmtId="2" fontId="17" fillId="0" borderId="9" xfId="1" applyNumberFormat="1" applyFont="1" applyFill="1" applyBorder="1" applyAlignment="1">
      <alignment horizontal="center" vertical="center" wrapText="1"/>
    </xf>
    <xf numFmtId="0" fontId="17" fillId="0" borderId="8" xfId="1" applyFont="1" applyFill="1" applyBorder="1" applyAlignment="1">
      <alignment horizontal="center" vertical="center" wrapText="1"/>
    </xf>
    <xf numFmtId="0" fontId="17" fillId="0" borderId="9" xfId="1" applyFont="1" applyFill="1" applyBorder="1" applyAlignment="1">
      <alignment horizontal="center" vertical="center" wrapText="1"/>
    </xf>
    <xf numFmtId="0" fontId="70" fillId="0" borderId="0" xfId="1" applyFont="1" applyFill="1" applyAlignment="1">
      <alignment horizontal="center" vertical="center"/>
    </xf>
    <xf numFmtId="0" fontId="2" fillId="0" borderId="0" xfId="1" applyFont="1" applyAlignment="1">
      <alignment horizontal="center" wrapText="1"/>
    </xf>
    <xf numFmtId="0" fontId="68" fillId="0" borderId="0" xfId="1" applyFont="1" applyAlignment="1">
      <alignment horizontal="left" wrapText="1"/>
    </xf>
    <xf numFmtId="0" fontId="70" fillId="9" borderId="0" xfId="1" applyFont="1" applyFill="1" applyAlignment="1">
      <alignment horizontal="center" vertical="center"/>
    </xf>
  </cellXfs>
  <cellStyles count="15">
    <cellStyle name="Dziesiętny 2" xfId="4" xr:uid="{00000000-0005-0000-0000-000000000000}"/>
    <cellStyle name="Normalny" xfId="0" builtinId="0"/>
    <cellStyle name="Normalny 2" xfId="1" xr:uid="{00000000-0005-0000-0000-000002000000}"/>
    <cellStyle name="Normalny 2 2" xfId="5" xr:uid="{00000000-0005-0000-0000-000003000000}"/>
    <cellStyle name="Normalny 2 3" xfId="7" xr:uid="{00000000-0005-0000-0000-000004000000}"/>
    <cellStyle name="Normalny 2 4" xfId="8" xr:uid="{00000000-0005-0000-0000-000005000000}"/>
    <cellStyle name="Normalny 2 5" xfId="10" xr:uid="{00000000-0005-0000-0000-000006000000}"/>
    <cellStyle name="Normalny 3" xfId="2" xr:uid="{00000000-0005-0000-0000-000007000000}"/>
    <cellStyle name="Normalny 3 2" xfId="6" xr:uid="{00000000-0005-0000-0000-000008000000}"/>
    <cellStyle name="Normalny 3 3" xfId="13" xr:uid="{00000000-0005-0000-0000-000009000000}"/>
    <cellStyle name="Normalny 4" xfId="3" xr:uid="{00000000-0005-0000-0000-00000A000000}"/>
    <cellStyle name="Normalny 4 2" xfId="12" xr:uid="{00000000-0005-0000-0000-00000B000000}"/>
    <cellStyle name="Normalny_TAB 3_3" xfId="9" xr:uid="{00000000-0005-0000-0000-00000C000000}"/>
    <cellStyle name="Normalny_tab do kwartalnika-NFZ" xfId="14" xr:uid="{00000000-0005-0000-0000-00000D000000}"/>
    <cellStyle name="Normalny_Zeszyt2" xfId="11" xr:uid="{00000000-0005-0000-0000-00000E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5.xml"/><Relationship Id="rId39" Type="http://schemas.openxmlformats.org/officeDocument/2006/relationships/calcChain" Target="calcChain.xml"/><Relationship Id="rId21" Type="http://schemas.openxmlformats.org/officeDocument/2006/relationships/worksheet" Target="worksheets/sheet21.xml"/><Relationship Id="rId34" Type="http://schemas.openxmlformats.org/officeDocument/2006/relationships/worksheet" Target="worksheets/sheet2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hartsheet" Target="chartsheets/sheet1.xml"/><Relationship Id="rId33" Type="http://schemas.openxmlformats.org/officeDocument/2006/relationships/chartsheet" Target="chartsheets/sheet5.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hartsheet" Target="chartsheets/sheet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28.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6.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hartsheet" Target="chartsheets/sheet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hartsheet" Target="chartsheets/sheet2.xml"/><Relationship Id="rId30" Type="http://schemas.openxmlformats.org/officeDocument/2006/relationships/worksheet" Target="worksheets/sheet27.xml"/><Relationship Id="rId35" Type="http://schemas.openxmlformats.org/officeDocument/2006/relationships/externalLink" Target="externalLinks/externalLink1.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1" i="0" u="none" strike="noStrike" baseline="0">
                <a:solidFill>
                  <a:srgbClr val="000000"/>
                </a:solidFill>
                <a:latin typeface="Arial"/>
                <a:ea typeface="Arial"/>
                <a:cs typeface="Arial"/>
              </a:defRPr>
            </a:pPr>
            <a:r>
              <a:rPr lang="pl-PL"/>
              <a:t>WYKRES NR 1. STRUKTURA WYDATKÓW NA ŚWIADCZENIA FINANSOWANE Z FUNDUSZU EMERYTALNO-RENTOWEGO W II KWARTALE 2018 R.  </a:t>
            </a:r>
          </a:p>
        </c:rich>
      </c:tx>
      <c:layout>
        <c:manualLayout>
          <c:xMode val="edge"/>
          <c:yMode val="edge"/>
          <c:x val="0.18796992481203195"/>
          <c:y val="7.2463768115942559E-3"/>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5886143931256878"/>
          <c:y val="0.35217391304348006"/>
          <c:w val="0.49409237379162402"/>
          <c:h val="0.32463768115942326"/>
        </c:manualLayout>
      </c:layout>
      <c:pie3DChart>
        <c:varyColors val="1"/>
        <c:ser>
          <c:idx val="0"/>
          <c:order val="0"/>
          <c:spPr>
            <a:solidFill>
              <a:srgbClr val="9999FF"/>
            </a:solidFill>
            <a:ln w="25400">
              <a:noFill/>
            </a:ln>
          </c:spPr>
          <c:explosion val="25"/>
          <c:dPt>
            <c:idx val="0"/>
            <c:bubble3D val="0"/>
            <c:spPr>
              <a:solidFill>
                <a:srgbClr val="0066CC"/>
              </a:solidFill>
              <a:ln w="25400">
                <a:noFill/>
              </a:ln>
            </c:spPr>
            <c:extLst>
              <c:ext xmlns:c16="http://schemas.microsoft.com/office/drawing/2014/chart" uri="{C3380CC4-5D6E-409C-BE32-E72D297353CC}">
                <c16:uniqueId val="{00000001-0BC3-4E2B-BFC9-66315E7A9F91}"/>
              </c:ext>
            </c:extLst>
          </c:dPt>
          <c:dPt>
            <c:idx val="1"/>
            <c:bubble3D val="0"/>
            <c:spPr>
              <a:solidFill>
                <a:srgbClr val="993366"/>
              </a:solidFill>
              <a:ln w="25400">
                <a:noFill/>
              </a:ln>
            </c:spPr>
            <c:extLst>
              <c:ext xmlns:c16="http://schemas.microsoft.com/office/drawing/2014/chart" uri="{C3380CC4-5D6E-409C-BE32-E72D297353CC}">
                <c16:uniqueId val="{00000003-0BC3-4E2B-BFC9-66315E7A9F91}"/>
              </c:ext>
            </c:extLst>
          </c:dPt>
          <c:dPt>
            <c:idx val="2"/>
            <c:bubble3D val="0"/>
            <c:spPr>
              <a:solidFill>
                <a:srgbClr val="FFFF99"/>
              </a:solidFill>
              <a:ln w="25400">
                <a:noFill/>
              </a:ln>
            </c:spPr>
            <c:extLst>
              <c:ext xmlns:c16="http://schemas.microsoft.com/office/drawing/2014/chart" uri="{C3380CC4-5D6E-409C-BE32-E72D297353CC}">
                <c16:uniqueId val="{00000005-0BC3-4E2B-BFC9-66315E7A9F91}"/>
              </c:ext>
            </c:extLst>
          </c:dPt>
          <c:dLbls>
            <c:dLbl>
              <c:idx val="0"/>
              <c:layout>
                <c:manualLayout>
                  <c:x val="4.4029946380189686E-2"/>
                  <c:y val="6.7904766798114288E-2"/>
                </c:manualLayout>
              </c:layout>
              <c:tx>
                <c:rich>
                  <a:bodyPr/>
                  <a:lstStyle/>
                  <a:p>
                    <a:pPr>
                      <a:defRPr sz="1000" b="1" i="0" u="none" strike="noStrike" baseline="0">
                        <a:solidFill>
                          <a:srgbClr val="000000"/>
                        </a:solidFill>
                        <a:latin typeface="Arial"/>
                        <a:ea typeface="Arial"/>
                        <a:cs typeface="Arial"/>
                      </a:defRPr>
                    </a:pPr>
                    <a:r>
                      <a:rPr lang="pl-PL"/>
                      <a:t>Emerytury; 
79,1%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BC3-4E2B-BFC9-66315E7A9F91}"/>
                </c:ext>
              </c:extLst>
            </c:dLbl>
            <c:dLbl>
              <c:idx val="1"/>
              <c:layout>
                <c:manualLayout>
                  <c:x val="-2.0439896995899411E-2"/>
                  <c:y val="-9.3183188565894845E-2"/>
                </c:manualLayout>
              </c:layout>
              <c:tx>
                <c:rich>
                  <a:bodyPr/>
                  <a:lstStyle/>
                  <a:p>
                    <a:pPr>
                      <a:defRPr sz="1000" b="1" i="0" u="none" strike="noStrike" baseline="0">
                        <a:solidFill>
                          <a:srgbClr val="000000"/>
                        </a:solidFill>
                        <a:latin typeface="Arial"/>
                        <a:ea typeface="Arial"/>
                        <a:cs typeface="Arial"/>
                      </a:defRPr>
                    </a:pPr>
                    <a:r>
                      <a:rPr lang="pl-PL"/>
                      <a:t>Renty z tytułu 
niezdolności do pracy; 
16,8%</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BC3-4E2B-BFC9-66315E7A9F91}"/>
                </c:ext>
              </c:extLst>
            </c:dLbl>
            <c:dLbl>
              <c:idx val="2"/>
              <c:layout>
                <c:manualLayout>
                  <c:x val="0.20538764009319993"/>
                  <c:y val="-0.11581942986965595"/>
                </c:manualLayout>
              </c:layout>
              <c:tx>
                <c:rich>
                  <a:bodyPr/>
                  <a:lstStyle/>
                  <a:p>
                    <a:pPr>
                      <a:defRPr sz="1000" b="1" i="0" u="none" strike="noStrike" baseline="0">
                        <a:solidFill>
                          <a:srgbClr val="000000"/>
                        </a:solidFill>
                        <a:latin typeface="Arial"/>
                        <a:ea typeface="Arial"/>
                        <a:cs typeface="Arial"/>
                      </a:defRPr>
                    </a:pPr>
                    <a:r>
                      <a:rPr lang="pl-PL"/>
                      <a:t>Renty rodzinne; 
4,1%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BC3-4E2B-BFC9-66315E7A9F91}"/>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howLeaderLines val="1"/>
            <c:extLst>
              <c:ext xmlns:c15="http://schemas.microsoft.com/office/drawing/2012/chart" uri="{CE6537A1-D6FC-4f65-9D91-7224C49458BB}"/>
            </c:extLst>
          </c:dLbls>
          <c:cat>
            <c:strRef>
              <c:f>'[1]dane do wykresu 1'!$B$4:$B$6</c:f>
              <c:strCache>
                <c:ptCount val="3"/>
                <c:pt idx="0">
                  <c:v>emerytury</c:v>
                </c:pt>
                <c:pt idx="1">
                  <c:v>renty z tytułu niezdolności do pracy</c:v>
                </c:pt>
                <c:pt idx="2">
                  <c:v>renty rodzinne</c:v>
                </c:pt>
              </c:strCache>
            </c:strRef>
          </c:cat>
          <c:val>
            <c:numRef>
              <c:f>'[1]dane do wykresu 1'!$C$4:$C$6</c:f>
              <c:numCache>
                <c:formatCode>General</c:formatCode>
                <c:ptCount val="3"/>
                <c:pt idx="0">
                  <c:v>0.78800000000000003</c:v>
                </c:pt>
                <c:pt idx="1">
                  <c:v>0.17399999999999999</c:v>
                </c:pt>
                <c:pt idx="2">
                  <c:v>3.800476975746174E-2</c:v>
                </c:pt>
              </c:numCache>
            </c:numRef>
          </c:val>
          <c:extLst>
            <c:ext xmlns:c16="http://schemas.microsoft.com/office/drawing/2014/chart" uri="{C3380CC4-5D6E-409C-BE32-E72D297353CC}">
              <c16:uniqueId val="{00000006-0BC3-4E2B-BFC9-66315E7A9F91}"/>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FF"/>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2. LICZBA ŚWIADCZENIOBIORCÓW NA TLE UBEZPIECZONYCH W II KWARTALE 2018 R.</a:t>
            </a:r>
          </a:p>
        </c:rich>
      </c:tx>
      <c:layout>
        <c:manualLayout>
          <c:xMode val="edge"/>
          <c:yMode val="edge"/>
          <c:x val="0.12732919254658384"/>
          <c:y val="2.0667726550079611E-2"/>
        </c:manualLayout>
      </c:layout>
      <c:overlay val="0"/>
      <c:spPr>
        <a:noFill/>
        <a:ln w="25400">
          <a:noFill/>
        </a:ln>
      </c:spPr>
    </c:title>
    <c:autoTitleDeleted val="0"/>
    <c:view3D>
      <c:rotX val="15"/>
      <c:hPercent val="100"/>
      <c:rotY val="20"/>
      <c:depthPercent val="100"/>
      <c:rAngAx val="0"/>
    </c:view3D>
    <c:floor>
      <c:thickness val="0"/>
      <c:spPr>
        <a:solidFill>
          <a:srgbClr val="C0C0C0"/>
        </a:solidFill>
        <a:ln w="3175">
          <a:solidFill>
            <a:srgbClr val="000000"/>
          </a:solidFill>
          <a:prstDash val="solid"/>
        </a:ln>
      </c:spPr>
    </c:floor>
    <c:sideWall>
      <c:thickness val="0"/>
      <c:spPr>
        <a:solidFill>
          <a:srgbClr val="CCFFCC"/>
        </a:solidFill>
        <a:ln w="3175">
          <a:solidFill>
            <a:srgbClr val="808080"/>
          </a:solidFill>
          <a:prstDash val="solid"/>
        </a:ln>
      </c:spPr>
    </c:sideWall>
    <c:backWall>
      <c:thickness val="0"/>
      <c:spPr>
        <a:solidFill>
          <a:srgbClr val="CCFFCC"/>
        </a:solidFill>
        <a:ln w="3175">
          <a:solidFill>
            <a:srgbClr val="808080"/>
          </a:solidFill>
          <a:prstDash val="solid"/>
        </a:ln>
      </c:spPr>
    </c:backWall>
    <c:plotArea>
      <c:layout>
        <c:manualLayout>
          <c:layoutTarget val="inner"/>
          <c:xMode val="edge"/>
          <c:yMode val="edge"/>
          <c:x val="0.12318840579710146"/>
          <c:y val="8.5850556438791734E-2"/>
          <c:w val="0.72153209109730487"/>
          <c:h val="0.67567567567568554"/>
        </c:manualLayout>
      </c:layout>
      <c:bar3DChart>
        <c:barDir val="col"/>
        <c:grouping val="standard"/>
        <c:varyColors val="0"/>
        <c:ser>
          <c:idx val="0"/>
          <c:order val="0"/>
          <c:tx>
            <c:strRef>
              <c:f>'Dane do wykresu nr 2'!$C$4</c:f>
              <c:strCache>
                <c:ptCount val="1"/>
                <c:pt idx="0">
                  <c:v>świadczeniobiorcy</c:v>
                </c:pt>
              </c:strCache>
            </c:strRef>
          </c:tx>
          <c:spPr>
            <a:solidFill>
              <a:srgbClr val="FFFF00"/>
            </a:solidFill>
            <a:ln w="12700">
              <a:solidFill>
                <a:srgbClr val="000000"/>
              </a:solidFill>
              <a:prstDash val="solid"/>
            </a:ln>
          </c:spPr>
          <c:invertIfNegative val="0"/>
          <c:cat>
            <c:strRef>
              <c:f>'Dane do wykresu nr 2'!$B$5:$B$20</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2'!$C$5:$C$20</c:f>
              <c:numCache>
                <c:formatCode>#,##0</c:formatCode>
                <c:ptCount val="16"/>
                <c:pt idx="0">
                  <c:v>44366</c:v>
                </c:pt>
                <c:pt idx="1">
                  <c:v>77046</c:v>
                </c:pt>
                <c:pt idx="2">
                  <c:v>150213</c:v>
                </c:pt>
                <c:pt idx="3">
                  <c:v>16509</c:v>
                </c:pt>
                <c:pt idx="4">
                  <c:v>99987</c:v>
                </c:pt>
                <c:pt idx="5">
                  <c:v>96403</c:v>
                </c:pt>
                <c:pt idx="6">
                  <c:v>178535</c:v>
                </c:pt>
                <c:pt idx="7">
                  <c:v>24229</c:v>
                </c:pt>
                <c:pt idx="8">
                  <c:v>69320</c:v>
                </c:pt>
                <c:pt idx="9">
                  <c:v>83905</c:v>
                </c:pt>
                <c:pt idx="10">
                  <c:v>36993</c:v>
                </c:pt>
                <c:pt idx="11">
                  <c:v>35033</c:v>
                </c:pt>
                <c:pt idx="12">
                  <c:v>63737</c:v>
                </c:pt>
                <c:pt idx="13">
                  <c:v>42502</c:v>
                </c:pt>
                <c:pt idx="14">
                  <c:v>117820</c:v>
                </c:pt>
                <c:pt idx="15">
                  <c:v>25443</c:v>
                </c:pt>
              </c:numCache>
            </c:numRef>
          </c:val>
          <c:extLst>
            <c:ext xmlns:c16="http://schemas.microsoft.com/office/drawing/2014/chart" uri="{C3380CC4-5D6E-409C-BE32-E72D297353CC}">
              <c16:uniqueId val="{00000000-41F3-458D-9114-8C2452AFDB2B}"/>
            </c:ext>
          </c:extLst>
        </c:ser>
        <c:ser>
          <c:idx val="1"/>
          <c:order val="1"/>
          <c:tx>
            <c:strRef>
              <c:f>'Dane do wykresu nr 2'!$D$4</c:f>
              <c:strCache>
                <c:ptCount val="1"/>
                <c:pt idx="0">
                  <c:v>ubezpieczeni</c:v>
                </c:pt>
              </c:strCache>
            </c:strRef>
          </c:tx>
          <c:spPr>
            <a:solidFill>
              <a:srgbClr val="339966"/>
            </a:solidFill>
            <a:ln w="12700">
              <a:solidFill>
                <a:srgbClr val="000000"/>
              </a:solidFill>
              <a:prstDash val="solid"/>
            </a:ln>
          </c:spPr>
          <c:invertIfNegative val="0"/>
          <c:cat>
            <c:strRef>
              <c:f>'Dane do wykresu nr 2'!$B$5:$B$20</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nr 2'!$D$5:$D$20</c:f>
              <c:numCache>
                <c:formatCode>#,##0</c:formatCode>
                <c:ptCount val="16"/>
                <c:pt idx="0">
                  <c:v>45520</c:v>
                </c:pt>
                <c:pt idx="1">
                  <c:v>68422</c:v>
                </c:pt>
                <c:pt idx="2">
                  <c:v>159673</c:v>
                </c:pt>
                <c:pt idx="3">
                  <c:v>15568</c:v>
                </c:pt>
                <c:pt idx="4">
                  <c:v>100968</c:v>
                </c:pt>
                <c:pt idx="5">
                  <c:v>143999</c:v>
                </c:pt>
                <c:pt idx="6">
                  <c:v>191442</c:v>
                </c:pt>
                <c:pt idx="7">
                  <c:v>27840</c:v>
                </c:pt>
                <c:pt idx="8">
                  <c:v>91171</c:v>
                </c:pt>
                <c:pt idx="9">
                  <c:v>85724</c:v>
                </c:pt>
                <c:pt idx="10">
                  <c:v>41562</c:v>
                </c:pt>
                <c:pt idx="11">
                  <c:v>35930</c:v>
                </c:pt>
                <c:pt idx="12">
                  <c:v>70117</c:v>
                </c:pt>
                <c:pt idx="13">
                  <c:v>43238</c:v>
                </c:pt>
                <c:pt idx="14">
                  <c:v>121555</c:v>
                </c:pt>
                <c:pt idx="15">
                  <c:v>26303</c:v>
                </c:pt>
              </c:numCache>
            </c:numRef>
          </c:val>
          <c:extLst>
            <c:ext xmlns:c16="http://schemas.microsoft.com/office/drawing/2014/chart" uri="{C3380CC4-5D6E-409C-BE32-E72D297353CC}">
              <c16:uniqueId val="{00000001-41F3-458D-9114-8C2452AFDB2B}"/>
            </c:ext>
          </c:extLst>
        </c:ser>
        <c:dLbls>
          <c:showLegendKey val="0"/>
          <c:showVal val="0"/>
          <c:showCatName val="0"/>
          <c:showSerName val="0"/>
          <c:showPercent val="0"/>
          <c:showBubbleSize val="0"/>
        </c:dLbls>
        <c:gapWidth val="150"/>
        <c:shape val="box"/>
        <c:axId val="95226112"/>
        <c:axId val="95232384"/>
        <c:axId val="62851264"/>
      </c:bar3DChart>
      <c:catAx>
        <c:axId val="9522611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pl-PL"/>
                  <a:t>województwo</a:t>
                </a:r>
              </a:p>
            </c:rich>
          </c:tx>
          <c:layout>
            <c:manualLayout>
              <c:xMode val="edge"/>
              <c:yMode val="edge"/>
              <c:x val="0.37435364057753651"/>
              <c:y val="0.91355924706550062"/>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600000" vert="horz"/>
          <a:lstStyle/>
          <a:p>
            <a:pPr>
              <a:defRPr sz="1000" b="0" i="0" u="none" strike="noStrike" baseline="0">
                <a:solidFill>
                  <a:srgbClr val="000000"/>
                </a:solidFill>
                <a:latin typeface="Arial"/>
                <a:ea typeface="Arial"/>
                <a:cs typeface="Arial"/>
              </a:defRPr>
            </a:pPr>
            <a:endParaRPr lang="pl-PL"/>
          </a:p>
        </c:txPr>
        <c:crossAx val="95232384"/>
        <c:crosses val="autoZero"/>
        <c:auto val="1"/>
        <c:lblAlgn val="ctr"/>
        <c:lblOffset val="100"/>
        <c:tickLblSkip val="1"/>
        <c:tickMarkSkip val="1"/>
        <c:noMultiLvlLbl val="1"/>
      </c:catAx>
      <c:valAx>
        <c:axId val="95232384"/>
        <c:scaling>
          <c:orientation val="minMax"/>
        </c:scaling>
        <c:delete val="0"/>
        <c:axPos val="l"/>
        <c:majorGridlines>
          <c:spPr>
            <a:ln w="3175">
              <a:solidFill>
                <a:srgbClr val="000000"/>
              </a:solidFill>
              <a:prstDash val="solid"/>
            </a:ln>
          </c:spPr>
        </c:majorGridlines>
        <c:title>
          <c:tx>
            <c:rich>
              <a:bodyPr/>
              <a:lstStyle/>
              <a:p>
                <a:pPr>
                  <a:defRPr sz="1000" b="1" i="0" u="none" strike="noStrike" baseline="0">
                    <a:solidFill>
                      <a:srgbClr val="000000"/>
                    </a:solidFill>
                    <a:latin typeface="Arial"/>
                    <a:ea typeface="Arial"/>
                    <a:cs typeface="Arial"/>
                  </a:defRPr>
                </a:pPr>
                <a:r>
                  <a:rPr lang="pl-PL"/>
                  <a:t>liczba</a:t>
                </a:r>
              </a:p>
            </c:rich>
          </c:tx>
          <c:layout>
            <c:manualLayout>
              <c:xMode val="edge"/>
              <c:yMode val="edge"/>
              <c:x val="7.4457105905240184E-2"/>
              <c:y val="0.3644067782465207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95226112"/>
        <c:crosses val="autoZero"/>
        <c:crossBetween val="between"/>
        <c:majorUnit val="30000"/>
      </c:valAx>
      <c:serAx>
        <c:axId val="62851264"/>
        <c:scaling>
          <c:orientation val="minMax"/>
        </c:scaling>
        <c:delete val="1"/>
        <c:axPos val="b"/>
        <c:majorTickMark val="out"/>
        <c:minorTickMark val="none"/>
        <c:tickLblPos val="nextTo"/>
        <c:crossAx val="95232384"/>
        <c:crosses val="autoZero"/>
      </c:serAx>
      <c:spPr>
        <a:noFill/>
        <a:ln w="25400">
          <a:noFill/>
        </a:ln>
      </c:spPr>
    </c:plotArea>
    <c:legend>
      <c:legendPos val="r"/>
      <c:layout>
        <c:manualLayout>
          <c:xMode val="edge"/>
          <c:yMode val="edge"/>
          <c:x val="0.8333333333333337"/>
          <c:y val="0.39904610492846088"/>
          <c:w val="0.1376811594202898"/>
          <c:h val="0.17170111287758344"/>
        </c:manualLayout>
      </c:layout>
      <c:overlay val="0"/>
      <c:spPr>
        <a:solidFill>
          <a:srgbClr val="FFFFFF"/>
        </a:solidFill>
        <a:ln w="3175">
          <a:solidFill>
            <a:srgbClr val="000000"/>
          </a:solidFill>
          <a:prstDash val="solid"/>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3. PRZECIĘTNE ŚWIADCZENIA EMERYTALNO-RENTOWE WYPŁACONE PRZEZ KRUS
                                                              W II KWARTALE 2018 r.</a:t>
            </a:r>
          </a:p>
        </c:rich>
      </c:tx>
      <c:layout>
        <c:manualLayout>
          <c:xMode val="edge"/>
          <c:yMode val="edge"/>
          <c:x val="0.19358178053830241"/>
          <c:y val="2.3648648648648643E-2"/>
        </c:manualLayout>
      </c:layout>
      <c:overlay val="0"/>
      <c:spPr>
        <a:noFill/>
        <a:ln w="25400">
          <a:noFill/>
        </a:ln>
      </c:spPr>
    </c:title>
    <c:autoTitleDeleted val="0"/>
    <c:view3D>
      <c:rotX val="90"/>
      <c:hPercent val="63"/>
      <c:rotY val="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4906832298136782"/>
          <c:y val="0.10979729729729742"/>
          <c:w val="0.69358178053830233"/>
          <c:h val="0.56587837837838328"/>
        </c:manualLayout>
      </c:layout>
      <c:bar3DChart>
        <c:barDir val="col"/>
        <c:grouping val="clustered"/>
        <c:varyColors val="0"/>
        <c:ser>
          <c:idx val="0"/>
          <c:order val="0"/>
          <c:tx>
            <c:strRef>
              <c:f>'Dane do wykresu 3'!$B$8</c:f>
              <c:strCache>
                <c:ptCount val="1"/>
                <c:pt idx="0">
                  <c:v>świadczenia ogółem</c:v>
                </c:pt>
              </c:strCache>
            </c:strRef>
          </c:tx>
          <c:spPr>
            <a:solidFill>
              <a:srgbClr val="333399"/>
            </a:solidFill>
            <a:ln w="12700">
              <a:solidFill>
                <a:srgbClr val="000000"/>
              </a:solidFill>
              <a:prstDash val="solid"/>
            </a:ln>
          </c:spPr>
          <c:invertIfNegative val="0"/>
          <c:cat>
            <c:strRef>
              <c:f>'Dane do wykresu 3'!$A$9:$A$24</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3'!$B$9:$B$24</c:f>
              <c:numCache>
                <c:formatCode>#,##0.00</c:formatCode>
                <c:ptCount val="16"/>
                <c:pt idx="0">
                  <c:v>1300.2</c:v>
                </c:pt>
                <c:pt idx="1">
                  <c:v>1237.43</c:v>
                </c:pt>
                <c:pt idx="2">
                  <c:v>1231.56</c:v>
                </c:pt>
                <c:pt idx="3">
                  <c:v>1364.54</c:v>
                </c:pt>
                <c:pt idx="4">
                  <c:v>1217.07</c:v>
                </c:pt>
                <c:pt idx="5">
                  <c:v>1193.0899999999999</c:v>
                </c:pt>
                <c:pt idx="6">
                  <c:v>1200.77</c:v>
                </c:pt>
                <c:pt idx="7">
                  <c:v>1277.9000000000001</c:v>
                </c:pt>
                <c:pt idx="8">
                  <c:v>1205.77</c:v>
                </c:pt>
                <c:pt idx="9">
                  <c:v>1215.4100000000001</c:v>
                </c:pt>
                <c:pt idx="10">
                  <c:v>1241.93</c:v>
                </c:pt>
                <c:pt idx="11">
                  <c:v>1411.19</c:v>
                </c:pt>
                <c:pt idx="12">
                  <c:v>1212.73</c:v>
                </c:pt>
                <c:pt idx="13">
                  <c:v>1248.46</c:v>
                </c:pt>
                <c:pt idx="14">
                  <c:v>1208.58</c:v>
                </c:pt>
                <c:pt idx="15">
                  <c:v>1295.0899999999999</c:v>
                </c:pt>
              </c:numCache>
            </c:numRef>
          </c:val>
          <c:extLst>
            <c:ext xmlns:c16="http://schemas.microsoft.com/office/drawing/2014/chart" uri="{C3380CC4-5D6E-409C-BE32-E72D297353CC}">
              <c16:uniqueId val="{00000000-5A85-4593-B127-481BE593BA7D}"/>
            </c:ext>
          </c:extLst>
        </c:ser>
        <c:ser>
          <c:idx val="1"/>
          <c:order val="1"/>
          <c:tx>
            <c:strRef>
              <c:f>'Dane do wykresu 3'!$C$8</c:f>
              <c:strCache>
                <c:ptCount val="1"/>
                <c:pt idx="0">
                  <c:v>świadczenia rolne</c:v>
                </c:pt>
              </c:strCache>
            </c:strRef>
          </c:tx>
          <c:spPr>
            <a:solidFill>
              <a:srgbClr val="993366"/>
            </a:solidFill>
            <a:ln w="12700">
              <a:solidFill>
                <a:srgbClr val="000000"/>
              </a:solidFill>
              <a:prstDash val="solid"/>
            </a:ln>
          </c:spPr>
          <c:invertIfNegative val="0"/>
          <c:cat>
            <c:strRef>
              <c:f>'Dane do wykresu 3'!$A$9:$A$24</c:f>
              <c:strCache>
                <c:ptCount val="16"/>
                <c:pt idx="0">
                  <c:v>dolnośląskie</c:v>
                </c:pt>
                <c:pt idx="1">
                  <c:v>kujawsko-pomorskie</c:v>
                </c:pt>
                <c:pt idx="2">
                  <c:v>lubelskie</c:v>
                </c:pt>
                <c:pt idx="3">
                  <c:v>lubuskie</c:v>
                </c:pt>
                <c:pt idx="4">
                  <c:v>łódzkie</c:v>
                </c:pt>
                <c:pt idx="5">
                  <c:v>małopolskie</c:v>
                </c:pt>
                <c:pt idx="6">
                  <c:v>mazowieckie</c:v>
                </c:pt>
                <c:pt idx="7">
                  <c:v>opolskie</c:v>
                </c:pt>
                <c:pt idx="8">
                  <c:v>podkarpackie</c:v>
                </c:pt>
                <c:pt idx="9">
                  <c:v>podlaskie</c:v>
                </c:pt>
                <c:pt idx="10">
                  <c:v>pomorskie</c:v>
                </c:pt>
                <c:pt idx="11">
                  <c:v>śląskie</c:v>
                </c:pt>
                <c:pt idx="12">
                  <c:v>świętokrzyskie</c:v>
                </c:pt>
                <c:pt idx="13">
                  <c:v>warmińsko-mazurskie</c:v>
                </c:pt>
                <c:pt idx="14">
                  <c:v>wielkopolskie</c:v>
                </c:pt>
                <c:pt idx="15">
                  <c:v>zachodniopomorskie</c:v>
                </c:pt>
              </c:strCache>
            </c:strRef>
          </c:cat>
          <c:val>
            <c:numRef>
              <c:f>'Dane do wykresu 3'!$C$9:$C$24</c:f>
              <c:numCache>
                <c:formatCode>#,##0.00</c:formatCode>
                <c:ptCount val="16"/>
                <c:pt idx="0">
                  <c:v>1101.8399999999999</c:v>
                </c:pt>
                <c:pt idx="1">
                  <c:v>1155.03</c:v>
                </c:pt>
                <c:pt idx="2">
                  <c:v>1131.24</c:v>
                </c:pt>
                <c:pt idx="3">
                  <c:v>1063.83</c:v>
                </c:pt>
                <c:pt idx="4">
                  <c:v>1132.8</c:v>
                </c:pt>
                <c:pt idx="5">
                  <c:v>1098.3599999999999</c:v>
                </c:pt>
                <c:pt idx="6">
                  <c:v>1137.93</c:v>
                </c:pt>
                <c:pt idx="7">
                  <c:v>1141.5</c:v>
                </c:pt>
                <c:pt idx="8">
                  <c:v>1111.29</c:v>
                </c:pt>
                <c:pt idx="9">
                  <c:v>1158.03</c:v>
                </c:pt>
                <c:pt idx="10">
                  <c:v>1132.4000000000001</c:v>
                </c:pt>
                <c:pt idx="11">
                  <c:v>1058</c:v>
                </c:pt>
                <c:pt idx="12">
                  <c:v>1122.44</c:v>
                </c:pt>
                <c:pt idx="13">
                  <c:v>1151.3699999999999</c:v>
                </c:pt>
                <c:pt idx="14">
                  <c:v>1111.52</c:v>
                </c:pt>
                <c:pt idx="15">
                  <c:v>1130.97</c:v>
                </c:pt>
              </c:numCache>
            </c:numRef>
          </c:val>
          <c:extLst>
            <c:ext xmlns:c16="http://schemas.microsoft.com/office/drawing/2014/chart" uri="{C3380CC4-5D6E-409C-BE32-E72D297353CC}">
              <c16:uniqueId val="{00000001-5A85-4593-B127-481BE593BA7D}"/>
            </c:ext>
          </c:extLst>
        </c:ser>
        <c:dLbls>
          <c:showLegendKey val="0"/>
          <c:showVal val="0"/>
          <c:showCatName val="0"/>
          <c:showSerName val="0"/>
          <c:showPercent val="0"/>
          <c:showBubbleSize val="0"/>
        </c:dLbls>
        <c:gapWidth val="150"/>
        <c:shape val="box"/>
        <c:axId val="95326208"/>
        <c:axId val="95328128"/>
        <c:axId val="0"/>
      </c:bar3DChart>
      <c:catAx>
        <c:axId val="95326208"/>
        <c:scaling>
          <c:orientation val="minMax"/>
        </c:scaling>
        <c:delete val="0"/>
        <c:axPos val="b"/>
        <c:title>
          <c:tx>
            <c:rich>
              <a:bodyPr/>
              <a:lstStyle/>
              <a:p>
                <a:pPr>
                  <a:defRPr sz="875" b="1" i="0" u="none" strike="noStrike" baseline="0">
                    <a:solidFill>
                      <a:srgbClr val="000000"/>
                    </a:solidFill>
                    <a:latin typeface="Arial"/>
                    <a:ea typeface="Arial"/>
                    <a:cs typeface="Arial"/>
                  </a:defRPr>
                </a:pPr>
                <a:r>
                  <a:rPr lang="pl-PL"/>
                  <a:t>województwo</a:t>
                </a:r>
              </a:p>
            </c:rich>
          </c:tx>
          <c:layout>
            <c:manualLayout>
              <c:xMode val="edge"/>
              <c:yMode val="edge"/>
              <c:x val="0.45445134575569357"/>
              <c:y val="0.87500000000000344"/>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3120000" vert="horz"/>
          <a:lstStyle/>
          <a:p>
            <a:pPr>
              <a:defRPr sz="1000" b="0" i="0" u="none" strike="noStrike" baseline="0">
                <a:solidFill>
                  <a:srgbClr val="000000"/>
                </a:solidFill>
                <a:latin typeface="Arial"/>
                <a:ea typeface="Arial"/>
                <a:cs typeface="Arial"/>
              </a:defRPr>
            </a:pPr>
            <a:endParaRPr lang="pl-PL"/>
          </a:p>
        </c:txPr>
        <c:crossAx val="95328128"/>
        <c:crosses val="autoZero"/>
        <c:auto val="1"/>
        <c:lblAlgn val="ctr"/>
        <c:lblOffset val="100"/>
        <c:tickLblSkip val="1"/>
        <c:tickMarkSkip val="1"/>
        <c:noMultiLvlLbl val="0"/>
      </c:catAx>
      <c:valAx>
        <c:axId val="95328128"/>
        <c:scaling>
          <c:orientation val="minMax"/>
        </c:scaling>
        <c:delete val="0"/>
        <c:axPos val="l"/>
        <c:majorGridlines>
          <c:spPr>
            <a:ln w="3175">
              <a:solidFill>
                <a:srgbClr val="000000"/>
              </a:solidFill>
              <a:prstDash val="solid"/>
            </a:ln>
          </c:spPr>
        </c:majorGridlines>
        <c:title>
          <c:tx>
            <c:rich>
              <a:bodyPr/>
              <a:lstStyle/>
              <a:p>
                <a:pPr>
                  <a:defRPr sz="875" b="1" i="0" u="none" strike="noStrike" baseline="0">
                    <a:solidFill>
                      <a:srgbClr val="000000"/>
                    </a:solidFill>
                    <a:latin typeface="Arial"/>
                    <a:ea typeface="Arial"/>
                    <a:cs typeface="Arial"/>
                  </a:defRPr>
                </a:pPr>
                <a:r>
                  <a:rPr lang="pl-PL"/>
                  <a:t>w złotych</a:t>
                </a:r>
              </a:p>
            </c:rich>
          </c:tx>
          <c:layout>
            <c:manualLayout>
              <c:xMode val="edge"/>
              <c:yMode val="edge"/>
              <c:x val="0.17287784679089041"/>
              <c:y val="0.3648648648648704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pl-PL"/>
          </a:p>
        </c:txPr>
        <c:crossAx val="95326208"/>
        <c:crosses val="autoZero"/>
        <c:crossBetween val="between"/>
      </c:valAx>
      <c:spPr>
        <a:noFill/>
        <a:ln w="25400">
          <a:noFill/>
        </a:ln>
      </c:spPr>
    </c:plotArea>
    <c:legend>
      <c:legendPos val="r"/>
      <c:legendEntry>
        <c:idx val="0"/>
        <c:txPr>
          <a:bodyPr/>
          <a:lstStyle/>
          <a:p>
            <a:pPr>
              <a:defRPr sz="920" b="0" i="0" u="none" strike="noStrike" baseline="0">
                <a:solidFill>
                  <a:srgbClr val="000000"/>
                </a:solidFill>
                <a:latin typeface="Arial"/>
                <a:ea typeface="Arial"/>
                <a:cs typeface="Arial"/>
              </a:defRPr>
            </a:pPr>
            <a:endParaRPr lang="pl-PL"/>
          </a:p>
        </c:txPr>
      </c:legendEntry>
      <c:legendEntry>
        <c:idx val="1"/>
        <c:txPr>
          <a:bodyPr/>
          <a:lstStyle/>
          <a:p>
            <a:pPr>
              <a:defRPr sz="920" b="0" i="0" u="none" strike="noStrike" baseline="0">
                <a:solidFill>
                  <a:srgbClr val="000000"/>
                </a:solidFill>
                <a:latin typeface="Arial"/>
                <a:ea typeface="Arial"/>
                <a:cs typeface="Arial"/>
              </a:defRPr>
            </a:pPr>
            <a:endParaRPr lang="pl-PL"/>
          </a:p>
        </c:txPr>
      </c:legendEntry>
      <c:layout>
        <c:manualLayout>
          <c:xMode val="edge"/>
          <c:yMode val="edge"/>
          <c:x val="0.82919254658385422"/>
          <c:y val="0.63682432432432812"/>
          <c:w val="0.16977225672877838"/>
          <c:h val="8.7837837837837829E-2"/>
        </c:manualLayout>
      </c:layout>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pl-PL"/>
        </a:p>
      </c:txPr>
    </c:legend>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50" b="1" i="0" u="none" strike="noStrike" baseline="0">
                <a:solidFill>
                  <a:srgbClr val="000000"/>
                </a:solidFill>
                <a:latin typeface="Arial"/>
                <a:ea typeface="Arial"/>
                <a:cs typeface="Arial"/>
              </a:defRPr>
            </a:pPr>
            <a:r>
              <a:rPr lang="pl-PL"/>
              <a:t>WYKRES NR 4. STRUKTURA WYDATKÓW NA ŚWIADCZENIA FINANSOWANE Z FUNDUSZU SKŁADKOWEGO W II KWARTALE 2018 R. </a:t>
            </a:r>
          </a:p>
        </c:rich>
      </c:tx>
      <c:layout>
        <c:manualLayout>
          <c:xMode val="edge"/>
          <c:yMode val="edge"/>
          <c:x val="0.11278195488721809"/>
          <c:y val="8.2822085889570532E-2"/>
        </c:manualLayout>
      </c:layout>
      <c:overlay val="0"/>
      <c:spPr>
        <a:noFill/>
        <a:ln w="25400">
          <a:noFill/>
        </a:ln>
      </c:spPr>
    </c:title>
    <c:autoTitleDeleted val="0"/>
    <c:view3D>
      <c:rotX val="25"/>
      <c:hPercent val="50"/>
      <c:rotY val="0"/>
      <c:rAngAx val="0"/>
      <c:perspective val="0"/>
    </c:view3D>
    <c:floor>
      <c:thickness val="0"/>
    </c:floor>
    <c:sideWall>
      <c:thickness val="0"/>
    </c:sideWall>
    <c:backWall>
      <c:thickness val="0"/>
    </c:backWall>
    <c:plotArea>
      <c:layout>
        <c:manualLayout>
          <c:layoutTarget val="inner"/>
          <c:xMode val="edge"/>
          <c:yMode val="edge"/>
          <c:x val="0.20837808807733743"/>
          <c:y val="0.38343558282208773"/>
          <c:w val="0.53490870032223359"/>
          <c:h val="0.3726993865030675"/>
        </c:manualLayout>
      </c:layout>
      <c:pie3DChart>
        <c:varyColors val="1"/>
        <c:ser>
          <c:idx val="0"/>
          <c:order val="0"/>
          <c:spPr>
            <a:ln w="25400">
              <a:noFill/>
            </a:ln>
          </c:spPr>
          <c:explosion val="25"/>
          <c:dPt>
            <c:idx val="0"/>
            <c:bubble3D val="0"/>
            <c:spPr>
              <a:solidFill>
                <a:srgbClr val="9999FF"/>
              </a:solidFill>
              <a:ln w="25400">
                <a:noFill/>
              </a:ln>
            </c:spPr>
            <c:extLst>
              <c:ext xmlns:c16="http://schemas.microsoft.com/office/drawing/2014/chart" uri="{C3380CC4-5D6E-409C-BE32-E72D297353CC}">
                <c16:uniqueId val="{00000001-75B9-47CB-A918-BA0CC3456FAE}"/>
              </c:ext>
            </c:extLst>
          </c:dPt>
          <c:dPt>
            <c:idx val="1"/>
            <c:bubble3D val="0"/>
            <c:explosion val="36"/>
            <c:spPr>
              <a:solidFill>
                <a:srgbClr val="993366"/>
              </a:solidFill>
              <a:ln w="25400">
                <a:noFill/>
              </a:ln>
            </c:spPr>
            <c:extLst>
              <c:ext xmlns:c16="http://schemas.microsoft.com/office/drawing/2014/chart" uri="{C3380CC4-5D6E-409C-BE32-E72D297353CC}">
                <c16:uniqueId val="{00000003-75B9-47CB-A918-BA0CC3456FAE}"/>
              </c:ext>
            </c:extLst>
          </c:dPt>
          <c:dLbls>
            <c:dLbl>
              <c:idx val="0"/>
              <c:layout>
                <c:manualLayout>
                  <c:x val="9.4563856209703007E-2"/>
                  <c:y val="5.8927265993591313E-2"/>
                </c:manualLayout>
              </c:layout>
              <c:tx>
                <c:rich>
                  <a:bodyPr/>
                  <a:lstStyle/>
                  <a:p>
                    <a:pPr>
                      <a:defRPr sz="900" b="1" i="0" u="none" strike="noStrike" baseline="0">
                        <a:solidFill>
                          <a:srgbClr val="000000"/>
                        </a:solidFill>
                        <a:latin typeface="Arial"/>
                        <a:ea typeface="Arial"/>
                        <a:cs typeface="Arial"/>
                      </a:defRPr>
                    </a:pPr>
                    <a:r>
                      <a:rPr lang="pl-PL"/>
                      <a:t>Zasiłki chorobowe                    81,8 %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5B9-47CB-A918-BA0CC3456FAE}"/>
                </c:ext>
              </c:extLst>
            </c:dLbl>
            <c:dLbl>
              <c:idx val="1"/>
              <c:layout>
                <c:manualLayout>
                  <c:x val="-0.12272650129260242"/>
                  <c:y val="-6.1243740237991735E-2"/>
                </c:manualLayout>
              </c:layout>
              <c:tx>
                <c:rich>
                  <a:bodyPr/>
                  <a:lstStyle/>
                  <a:p>
                    <a:pPr>
                      <a:defRPr sz="900" b="1" i="0" u="none" strike="noStrike" baseline="0">
                        <a:solidFill>
                          <a:srgbClr val="000000"/>
                        </a:solidFill>
                        <a:latin typeface="Arial"/>
                        <a:ea typeface="Arial"/>
                        <a:cs typeface="Arial"/>
                      </a:defRPr>
                    </a:pPr>
                    <a:r>
                      <a:rPr lang="pl-PL"/>
                      <a:t>Jednorazowe 
odszkodowania           powypadkowe                      
18,2 %</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5B9-47CB-A918-BA0CC3456FAE}"/>
                </c:ext>
              </c:extLst>
            </c:dLbl>
            <c:dLbl>
              <c:idx val="2"/>
              <c:layout>
                <c:manualLayout>
                  <c:x val="0.1040938473145907"/>
                  <c:y val="-0.13202673483106644"/>
                </c:manualLayout>
              </c:layout>
              <c:spPr>
                <a:noFill/>
                <a:ln w="25400">
                  <a:noFill/>
                </a:ln>
              </c:spPr>
              <c:txPr>
                <a:bodyPr/>
                <a:lstStyle/>
                <a:p>
                  <a:pPr algn="ctr" rtl="1">
                    <a:defRPr sz="900" b="1" i="0" u="none" strike="noStrike" baseline="0">
                      <a:solidFill>
                        <a:srgbClr val="000000"/>
                      </a:solidFill>
                      <a:latin typeface="Arial"/>
                      <a:ea typeface="Arial"/>
                      <a:cs typeface="Arial"/>
                    </a:defRPr>
                  </a:pPr>
                  <a:endParaRPr lang="pl-PL"/>
                </a:p>
              </c:txPr>
              <c:dLblPos val="bestFit"/>
              <c:showLegendKey val="0"/>
              <c:showVal val="1"/>
              <c:showCatName val="1"/>
              <c:showSerName val="0"/>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4-75B9-47CB-A918-BA0CC3456FAE}"/>
                </c:ext>
              </c:extLst>
            </c:dLbl>
            <c:spPr>
              <a:noFill/>
              <a:ln w="25400">
                <a:noFill/>
              </a:ln>
            </c:spPr>
            <c:txPr>
              <a:bodyPr/>
              <a:lstStyle/>
              <a:p>
                <a:pPr algn="ctr" rtl="1">
                  <a:defRPr sz="1000" b="1" i="0" u="none" strike="noStrike" baseline="0">
                    <a:solidFill>
                      <a:srgbClr val="000000"/>
                    </a:solidFill>
                    <a:latin typeface="Arial"/>
                    <a:ea typeface="Arial"/>
                    <a:cs typeface="Arial"/>
                  </a:defRPr>
                </a:pPr>
                <a:endParaRPr lang="pl-PL"/>
              </a:p>
            </c:txPr>
            <c:dLblPos val="outEnd"/>
            <c:showLegendKey val="0"/>
            <c:showVal val="1"/>
            <c:showCatName val="1"/>
            <c:showSerName val="0"/>
            <c:showPercent val="0"/>
            <c:showBubbleSize val="0"/>
            <c:separator>; </c:separator>
            <c:showLeaderLines val="0"/>
            <c:extLst>
              <c:ext xmlns:c15="http://schemas.microsoft.com/office/drawing/2012/chart" uri="{CE6537A1-D6FC-4f65-9D91-7224C49458BB}"/>
            </c:extLst>
          </c:dLbls>
          <c:cat>
            <c:strRef>
              <c:f>'Dane do wykresu nr 4.'!$B$4:$B$5</c:f>
              <c:strCache>
                <c:ptCount val="2"/>
                <c:pt idx="0">
                  <c:v>zasiłki chorobowe</c:v>
                </c:pt>
                <c:pt idx="1">
                  <c:v>jednorazowe odszkodowania powypadkowe</c:v>
                </c:pt>
              </c:strCache>
            </c:strRef>
          </c:cat>
          <c:val>
            <c:numRef>
              <c:f>'Dane do wykresu nr 4.'!$C$4:$C$5</c:f>
              <c:numCache>
                <c:formatCode>0.0%</c:formatCode>
                <c:ptCount val="2"/>
                <c:pt idx="0">
                  <c:v>0.81799999999999995</c:v>
                </c:pt>
                <c:pt idx="1">
                  <c:v>0.182</c:v>
                </c:pt>
              </c:numCache>
            </c:numRef>
          </c:val>
          <c:extLst>
            <c:ext xmlns:c16="http://schemas.microsoft.com/office/drawing/2014/chart" uri="{C3380CC4-5D6E-409C-BE32-E72D297353CC}">
              <c16:uniqueId val="{00000005-75B9-47CB-A918-BA0CC3456FAE}"/>
            </c:ext>
          </c:extLst>
        </c:ser>
        <c:dLbls>
          <c:showLegendKey val="0"/>
          <c:showVal val="0"/>
          <c:showCatName val="0"/>
          <c:showSerName val="0"/>
          <c:showPercent val="0"/>
          <c:showBubbleSize val="0"/>
          <c:showLeaderLines val="0"/>
        </c:dLbls>
      </c:pie3DChart>
      <c:spPr>
        <a:noFill/>
        <a:ln w="25400">
          <a:noFill/>
        </a:ln>
      </c:spPr>
    </c:plotArea>
    <c:plotVisOnly val="1"/>
    <c:dispBlanksAs val="zero"/>
    <c:showDLblsOverMax val="0"/>
  </c:chart>
  <c:spPr>
    <a:solidFill>
      <a:schemeClr val="tx2">
        <a:lumMod val="20000"/>
        <a:lumOff val="80000"/>
      </a:schemeClr>
    </a:solidFill>
    <a:ln w="9525">
      <a:noFill/>
    </a:ln>
  </c:spPr>
  <c:txPr>
    <a:bodyPr/>
    <a:lstStyle/>
    <a:p>
      <a:pPr>
        <a:defRPr sz="1000" b="0" i="0" u="none" strike="noStrike" baseline="0">
          <a:solidFill>
            <a:srgbClr val="000000"/>
          </a:solidFill>
          <a:latin typeface="Arial"/>
          <a:ea typeface="Arial"/>
          <a:cs typeface="Arial"/>
        </a:defRPr>
      </a:pPr>
      <a:endParaRPr lang="pl-PL"/>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l">
              <a:defRPr sz="1100" b="1" i="0" u="none" strike="noStrike" baseline="0">
                <a:solidFill>
                  <a:srgbClr val="000000"/>
                </a:solidFill>
                <a:latin typeface="Arial"/>
                <a:ea typeface="Arial"/>
                <a:cs typeface="Arial"/>
              </a:defRPr>
            </a:pPr>
            <a:r>
              <a:rPr lang="pl-PL"/>
              <a:t>WYKRES NR 5. WYPADKI PRZY PRACY ROLNICZEJ W I PÓŁROCZU 2018 R.</a:t>
            </a:r>
          </a:p>
        </c:rich>
      </c:tx>
      <c:layout>
        <c:manualLayout>
          <c:xMode val="edge"/>
          <c:yMode val="edge"/>
          <c:x val="0.27921406715352287"/>
          <c:y val="2.3728816580440182E-2"/>
        </c:manualLayout>
      </c:layout>
      <c:overlay val="0"/>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756476683937923"/>
          <c:y val="0.23769100169779375"/>
          <c:w val="0.71709844559585856"/>
          <c:h val="0.46689303904923601"/>
        </c:manualLayout>
      </c:layout>
      <c:pie3DChart>
        <c:varyColors val="1"/>
        <c:ser>
          <c:idx val="0"/>
          <c:order val="0"/>
          <c:spPr>
            <a:solidFill>
              <a:srgbClr val="9999FF"/>
            </a:solidFill>
            <a:ln w="25400">
              <a:noFill/>
            </a:ln>
          </c:spPr>
          <c:explosion val="5"/>
          <c:dPt>
            <c:idx val="0"/>
            <c:bubble3D val="0"/>
            <c:spPr>
              <a:solidFill>
                <a:srgbClr val="0000FF"/>
              </a:solidFill>
              <a:ln w="25400">
                <a:noFill/>
              </a:ln>
            </c:spPr>
            <c:extLst>
              <c:ext xmlns:c16="http://schemas.microsoft.com/office/drawing/2014/chart" uri="{C3380CC4-5D6E-409C-BE32-E72D297353CC}">
                <c16:uniqueId val="{00000001-4F06-491C-AB02-3CAFE80FED8F}"/>
              </c:ext>
            </c:extLst>
          </c:dPt>
          <c:dPt>
            <c:idx val="1"/>
            <c:bubble3D val="0"/>
            <c:spPr>
              <a:solidFill>
                <a:srgbClr val="800080"/>
              </a:solidFill>
              <a:ln w="25400">
                <a:noFill/>
              </a:ln>
            </c:spPr>
            <c:extLst>
              <c:ext xmlns:c16="http://schemas.microsoft.com/office/drawing/2014/chart" uri="{C3380CC4-5D6E-409C-BE32-E72D297353CC}">
                <c16:uniqueId val="{00000003-4F06-491C-AB02-3CAFE80FED8F}"/>
              </c:ext>
            </c:extLst>
          </c:dPt>
          <c:dPt>
            <c:idx val="2"/>
            <c:bubble3D val="0"/>
            <c:spPr>
              <a:solidFill>
                <a:srgbClr val="FFFF00"/>
              </a:solidFill>
              <a:ln w="25400">
                <a:noFill/>
              </a:ln>
            </c:spPr>
            <c:extLst>
              <c:ext xmlns:c16="http://schemas.microsoft.com/office/drawing/2014/chart" uri="{C3380CC4-5D6E-409C-BE32-E72D297353CC}">
                <c16:uniqueId val="{00000005-4F06-491C-AB02-3CAFE80FED8F}"/>
              </c:ext>
            </c:extLst>
          </c:dPt>
          <c:dPt>
            <c:idx val="3"/>
            <c:bubble3D val="0"/>
            <c:spPr>
              <a:solidFill>
                <a:srgbClr val="33CCCC"/>
              </a:solidFill>
              <a:ln w="25400">
                <a:noFill/>
              </a:ln>
            </c:spPr>
            <c:extLst>
              <c:ext xmlns:c16="http://schemas.microsoft.com/office/drawing/2014/chart" uri="{C3380CC4-5D6E-409C-BE32-E72D297353CC}">
                <c16:uniqueId val="{00000007-4F06-491C-AB02-3CAFE80FED8F}"/>
              </c:ext>
            </c:extLst>
          </c:dPt>
          <c:dPt>
            <c:idx val="4"/>
            <c:bubble3D val="0"/>
            <c:spPr>
              <a:solidFill>
                <a:srgbClr val="FF9900"/>
              </a:solidFill>
              <a:ln w="25400">
                <a:noFill/>
              </a:ln>
            </c:spPr>
            <c:extLst>
              <c:ext xmlns:c16="http://schemas.microsoft.com/office/drawing/2014/chart" uri="{C3380CC4-5D6E-409C-BE32-E72D297353CC}">
                <c16:uniqueId val="{00000009-4F06-491C-AB02-3CAFE80FED8F}"/>
              </c:ext>
            </c:extLst>
          </c:dPt>
          <c:dLbls>
            <c:dLbl>
              <c:idx val="0"/>
              <c:layout>
                <c:manualLayout>
                  <c:x val="-2.717683557394026E-2"/>
                  <c:y val="-0.16471960496463364"/>
                </c:manualLayout>
              </c:layout>
              <c:tx>
                <c:rich>
                  <a:bodyPr/>
                  <a:lstStyle/>
                  <a:p>
                    <a:pPr>
                      <a:defRPr sz="1000" b="1" i="0" u="none" strike="noStrike" baseline="0">
                        <a:solidFill>
                          <a:srgbClr val="000000"/>
                        </a:solidFill>
                        <a:latin typeface="Arial"/>
                        <a:ea typeface="Arial"/>
                        <a:cs typeface="Arial"/>
                      </a:defRPr>
                    </a:pPr>
                    <a:r>
                      <a:rPr lang="pl-PL"/>
                      <a:t>Upadek osób
46,3%</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06-491C-AB02-3CAFE80FED8F}"/>
                </c:ext>
              </c:extLst>
            </c:dLbl>
            <c:dLbl>
              <c:idx val="1"/>
              <c:layout>
                <c:manualLayout>
                  <c:x val="0.10612746539462645"/>
                  <c:y val="0.10561661965429193"/>
                </c:manualLayout>
              </c:layout>
              <c:tx>
                <c:rich>
                  <a:bodyPr/>
                  <a:lstStyle/>
                  <a:p>
                    <a:pPr>
                      <a:defRPr sz="1000" b="1" i="0" u="none" strike="noStrike" baseline="0">
                        <a:solidFill>
                          <a:srgbClr val="000000"/>
                        </a:solidFill>
                        <a:latin typeface="Arial"/>
                        <a:ea typeface="Arial"/>
                        <a:cs typeface="Arial"/>
                      </a:defRPr>
                    </a:pPr>
                    <a:r>
                      <a:rPr lang="pl-PL"/>
                      <a:t>Upadek przedmiotów
6,5%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F06-491C-AB02-3CAFE80FED8F}"/>
                </c:ext>
              </c:extLst>
            </c:dLbl>
            <c:dLbl>
              <c:idx val="2"/>
              <c:layout>
                <c:manualLayout>
                  <c:x val="-5.1489310724126304E-3"/>
                  <c:y val="0.12616410215276574"/>
                </c:manualLayout>
              </c:layout>
              <c:tx>
                <c:rich>
                  <a:bodyPr/>
                  <a:lstStyle/>
                  <a:p>
                    <a:pPr>
                      <a:defRPr sz="1000" b="1" i="0" u="none" strike="noStrike" baseline="0">
                        <a:solidFill>
                          <a:srgbClr val="000000"/>
                        </a:solidFill>
                        <a:latin typeface="Arial"/>
                        <a:ea typeface="Arial"/>
                        <a:cs typeface="Arial"/>
                      </a:defRPr>
                    </a:pPr>
                    <a:r>
                      <a:rPr lang="pl-PL"/>
                      <a:t>Pochwycenie, uderzenie           przez części ruchome            maszyn i urządzeń
12,6%</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F06-491C-AB02-3CAFE80FED8F}"/>
                </c:ext>
              </c:extLst>
            </c:dLbl>
            <c:dLbl>
              <c:idx val="3"/>
              <c:layout>
                <c:manualLayout>
                  <c:x val="-2.141623488773748E-2"/>
                  <c:y val="-8.9665922489740729E-2"/>
                </c:manualLayout>
              </c:layout>
              <c:tx>
                <c:rich>
                  <a:bodyPr/>
                  <a:lstStyle/>
                  <a:p>
                    <a:pPr>
                      <a:defRPr sz="1000" b="1" i="0" u="none" strike="noStrike" baseline="0">
                        <a:solidFill>
                          <a:srgbClr val="000000"/>
                        </a:solidFill>
                        <a:latin typeface="Arial"/>
                        <a:ea typeface="Arial"/>
                        <a:cs typeface="Arial"/>
                      </a:defRPr>
                    </a:pPr>
                    <a:r>
                      <a:rPr lang="pl-PL"/>
                      <a:t>Uderzenie,                              przygniecenie,                        pogryzienie                                 przez zwięrzęta 
11,5%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F06-491C-AB02-3CAFE80FED8F}"/>
                </c:ext>
              </c:extLst>
            </c:dLbl>
            <c:dLbl>
              <c:idx val="4"/>
              <c:layout>
                <c:manualLayout>
                  <c:x val="-1.2681086026072467E-2"/>
                  <c:y val="-0.13504092973098228"/>
                </c:manualLayout>
              </c:layout>
              <c:tx>
                <c:rich>
                  <a:bodyPr/>
                  <a:lstStyle/>
                  <a:p>
                    <a:pPr>
                      <a:defRPr sz="1000" b="1" i="0" u="none" strike="noStrike" baseline="0">
                        <a:solidFill>
                          <a:srgbClr val="000000"/>
                        </a:solidFill>
                        <a:latin typeface="Arial"/>
                        <a:ea typeface="Arial"/>
                        <a:cs typeface="Arial"/>
                      </a:defRPr>
                    </a:pPr>
                    <a:r>
                      <a:rPr lang="pl-PL"/>
                      <a:t>Pozostałe
23,1%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F06-491C-AB02-3CAFE80FED8F}"/>
                </c:ext>
              </c:extLst>
            </c:dLbl>
            <c:numFmt formatCode="0.0%" sourceLinked="0"/>
            <c:spPr>
              <a:noFill/>
              <a:ln w="25400">
                <a:noFill/>
              </a:ln>
            </c:spPr>
            <c:txPr>
              <a:bodyPr/>
              <a:lstStyle/>
              <a:p>
                <a:pPr>
                  <a:defRPr sz="1000" b="1" i="0" u="none" strike="noStrike" baseline="0">
                    <a:solidFill>
                      <a:srgbClr val="000000"/>
                    </a:solidFill>
                    <a:latin typeface="Arial"/>
                    <a:ea typeface="Arial"/>
                    <a:cs typeface="Arial"/>
                  </a:defRPr>
                </a:pPr>
                <a:endParaRPr lang="pl-PL"/>
              </a:p>
            </c:txPr>
            <c:showLegendKey val="0"/>
            <c:showVal val="0"/>
            <c:showCatName val="1"/>
            <c:showSerName val="0"/>
            <c:showPercent val="1"/>
            <c:showBubbleSize val="0"/>
            <c:showLeaderLines val="1"/>
            <c:leaderLines>
              <c:spPr>
                <a:ln w="25400">
                  <a:solidFill>
                    <a:srgbClr val="000000"/>
                  </a:solidFill>
                  <a:prstDash val="solid"/>
                </a:ln>
              </c:spPr>
            </c:leaderLines>
            <c:extLst>
              <c:ext xmlns:c15="http://schemas.microsoft.com/office/drawing/2012/chart" uri="{CE6537A1-D6FC-4f65-9D91-7224C49458BB}"/>
            </c:extLst>
          </c:dLbls>
          <c:cat>
            <c:strRef>
              <c:f>'Dane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5'!$A$8:$E$8</c:f>
              <c:numCache>
                <c:formatCode>General</c:formatCode>
                <c:ptCount val="5"/>
                <c:pt idx="0">
                  <c:v>3004</c:v>
                </c:pt>
                <c:pt idx="1">
                  <c:v>420</c:v>
                </c:pt>
                <c:pt idx="2">
                  <c:v>815</c:v>
                </c:pt>
                <c:pt idx="3">
                  <c:v>748</c:v>
                </c:pt>
                <c:pt idx="4">
                  <c:v>1495</c:v>
                </c:pt>
              </c:numCache>
            </c:numRef>
          </c:val>
          <c:extLst>
            <c:ext xmlns:c16="http://schemas.microsoft.com/office/drawing/2014/chart" uri="{C3380CC4-5D6E-409C-BE32-E72D297353CC}">
              <c16:uniqueId val="{0000000A-4F06-491C-AB02-3CAFE80FED8F}"/>
            </c:ext>
          </c:extLst>
        </c:ser>
        <c:ser>
          <c:idx val="1"/>
          <c:order val="1"/>
          <c:spPr>
            <a:solidFill>
              <a:srgbClr val="9933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C-4F06-491C-AB02-3CAFE80FED8F}"/>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E-4F06-491C-AB02-3CAFE80FED8F}"/>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10-4F06-491C-AB02-3CAFE80FED8F}"/>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12-4F06-491C-AB02-3CAFE80FED8F}"/>
              </c:ext>
            </c:extLst>
          </c:dPt>
          <c:cat>
            <c:strRef>
              <c:f>'Dane do wykresu 5'!$A$7:$E$7</c:f>
              <c:strCache>
                <c:ptCount val="5"/>
                <c:pt idx="0">
                  <c:v>Upadek osób</c:v>
                </c:pt>
                <c:pt idx="1">
                  <c:v>Upadek przedmiotów</c:v>
                </c:pt>
                <c:pt idx="2">
                  <c:v>Pochwycenie, uderzenie przez części ruchome maszyn i urządzeń</c:v>
                </c:pt>
                <c:pt idx="3">
                  <c:v>Uderzenie, przygniecenie, pogryzienie przez zwięrzęta </c:v>
                </c:pt>
                <c:pt idx="4">
                  <c:v>Pozostałe</c:v>
                </c:pt>
              </c:strCache>
            </c:strRef>
          </c:cat>
          <c:val>
            <c:numRef>
              <c:f>'Dane do wykresu 5'!$A$9:$E$9</c:f>
              <c:numCache>
                <c:formatCode>General</c:formatCode>
                <c:ptCount val="5"/>
              </c:numCache>
            </c:numRef>
          </c:val>
          <c:extLst>
            <c:ext xmlns:c16="http://schemas.microsoft.com/office/drawing/2014/chart" uri="{C3380CC4-5D6E-409C-BE32-E72D297353CC}">
              <c16:uniqueId val="{00000013-4F06-491C-AB02-3CAFE80FED8F}"/>
            </c:ext>
          </c:extLst>
        </c:ser>
        <c:ser>
          <c:idx val="2"/>
          <c:order val="2"/>
          <c:spPr>
            <a:solidFill>
              <a:srgbClr val="FFFFCC"/>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5-4F06-491C-AB02-3CAFE80FED8F}"/>
              </c:ext>
            </c:extLst>
          </c:dPt>
          <c:val>
            <c:numLit>
              <c:formatCode>General</c:formatCode>
              <c:ptCount val="1"/>
              <c:pt idx="0">
                <c:v>1</c:v>
              </c:pt>
            </c:numLit>
          </c:val>
          <c:extLst>
            <c:ext xmlns:c16="http://schemas.microsoft.com/office/drawing/2014/chart" uri="{C3380CC4-5D6E-409C-BE32-E72D297353CC}">
              <c16:uniqueId val="{00000016-4F06-491C-AB02-3CAFE80FED8F}"/>
            </c:ext>
          </c:extLst>
        </c:ser>
        <c:ser>
          <c:idx val="3"/>
          <c:order val="3"/>
          <c:spPr>
            <a:solidFill>
              <a:srgbClr val="CCFFFF"/>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8-4F06-491C-AB02-3CAFE80FED8F}"/>
              </c:ext>
            </c:extLst>
          </c:dPt>
          <c:val>
            <c:numLit>
              <c:formatCode>General</c:formatCode>
              <c:ptCount val="1"/>
              <c:pt idx="0">
                <c:v>1</c:v>
              </c:pt>
            </c:numLit>
          </c:val>
          <c:extLst>
            <c:ext xmlns:c16="http://schemas.microsoft.com/office/drawing/2014/chart" uri="{C3380CC4-5D6E-409C-BE32-E72D297353CC}">
              <c16:uniqueId val="{00000019-4F06-491C-AB02-3CAFE80FED8F}"/>
            </c:ext>
          </c:extLst>
        </c:ser>
        <c:ser>
          <c:idx val="4"/>
          <c:order val="4"/>
          <c:spPr>
            <a:solidFill>
              <a:srgbClr val="660066"/>
            </a:solidFill>
            <a:ln w="12700">
              <a:solidFill>
                <a:srgbClr val="000000"/>
              </a:solidFill>
              <a:prstDash val="solid"/>
            </a:ln>
          </c:spPr>
          <c:explosion val="2"/>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1B-4F06-491C-AB02-3CAFE80FED8F}"/>
              </c:ext>
            </c:extLst>
          </c:dPt>
          <c:val>
            <c:numLit>
              <c:formatCode>General</c:formatCode>
              <c:ptCount val="1"/>
              <c:pt idx="0">
                <c:v>1</c:v>
              </c:pt>
            </c:numLit>
          </c:val>
          <c:extLst>
            <c:ext xmlns:c16="http://schemas.microsoft.com/office/drawing/2014/chart" uri="{C3380CC4-5D6E-409C-BE32-E72D297353CC}">
              <c16:uniqueId val="{0000001C-4F06-491C-AB02-3CAFE80FED8F}"/>
            </c:ext>
          </c:extLst>
        </c:ser>
        <c:dLbls>
          <c:showLegendKey val="0"/>
          <c:showVal val="0"/>
          <c:showCatName val="0"/>
          <c:showSerName val="0"/>
          <c:showPercent val="0"/>
          <c:showBubbleSize val="0"/>
          <c:showLeaderLines val="1"/>
        </c:dLbls>
      </c:pie3DChart>
      <c:spPr>
        <a:noFill/>
        <a:ln w="25400">
          <a:noFill/>
        </a:ln>
      </c:spPr>
    </c:plotArea>
    <c:plotVisOnly val="1"/>
    <c:dispBlanksAs val="zero"/>
    <c:showDLblsOverMax val="0"/>
  </c:chart>
  <c:spPr>
    <a:solidFill>
      <a:srgbClr val="CCFFCC"/>
    </a:solidFill>
    <a:ln w="9525">
      <a:noFill/>
    </a:ln>
  </c:spPr>
  <c:txPr>
    <a:bodyPr/>
    <a:lstStyle/>
    <a:p>
      <a:pPr>
        <a:defRPr sz="1000" b="0" i="0" u="none" strike="noStrike" baseline="0">
          <a:solidFill>
            <a:srgbClr val="000000"/>
          </a:solidFill>
          <a:latin typeface="Arial"/>
          <a:ea typeface="Arial"/>
          <a:cs typeface="Arial"/>
        </a:defRPr>
      </a:pPr>
      <a:endParaRPr lang="pl-PL"/>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3.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5.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7.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9.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1.bin"/></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800-000000000000}">
  <sheetPr/>
  <sheetViews>
    <sheetView workbookViewId="0"/>
  </sheetViews>
  <pageMargins left="0.59055118110236227" right="0.59055118110236227" top="0.59055118110236227" bottom="0.59055118110236227" header="0.51181102362204722" footer="0.51181102362204722"/>
  <pageSetup orientation="landscape" r:id="rId1"/>
  <headerFooter alignWithMargins="0"/>
  <drawing r:id="rId2"/>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A00-000000000000}">
  <sheetPr/>
  <sheetViews>
    <sheetView workbookViewId="0"/>
  </sheetViews>
  <pageMargins left="0.74803149606299213" right="0.74803149606299213" top="0.78740157480314965" bottom="0.78740157480314965" header="0.51181102362204722" footer="0.51181102362204722"/>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C00-000000000000}">
  <sheetPr/>
  <sheetViews>
    <sheetView zoomScale="95" workbookViewId="0"/>
  </sheetViews>
  <pageMargins left="0.75" right="0.75" top="1" bottom="1" header="0.5" footer="0.5"/>
  <pageSetup paperSize="9" orientation="landscape" r:id="rId1"/>
  <headerFooter alignWithMargins="0"/>
  <drawing r:id="rId2"/>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1E00-000000000000}">
  <sheetPr/>
  <sheetViews>
    <sheetView workbookViewId="0"/>
  </sheetViews>
  <pageMargins left="0.59055118110236227" right="0.59055118110236227" top="0.59055118110236227" bottom="0.98425196850393704" header="0.51181102362204722" footer="0.51181102362204722"/>
  <pageSetup orientation="landscape" r:id="rId1"/>
  <headerFooter alignWithMargins="0"/>
  <drawing r:id="rId2"/>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2000-000000000000}">
  <sheetPr/>
  <sheetViews>
    <sheetView zoomScale="95" workbookViewId="0"/>
  </sheetViews>
  <pageMargins left="0.75" right="0.75" top="1" bottom="1" header="0.5" footer="0.5"/>
  <pageSetup paperSize="9" orientation="landscape" r:id="rId1"/>
  <headerFooter alignWithMargins="0"/>
  <drawing r:id="rId2"/>
</chartsheet>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0</xdr:col>
      <xdr:colOff>19050</xdr:colOff>
      <xdr:row>77</xdr:row>
      <xdr:rowOff>28575</xdr:rowOff>
    </xdr:from>
    <xdr:to>
      <xdr:col>3</xdr:col>
      <xdr:colOff>323850</xdr:colOff>
      <xdr:row>78</xdr:row>
      <xdr:rowOff>95250</xdr:rowOff>
    </xdr:to>
    <xdr:pic>
      <xdr:nvPicPr>
        <xdr:cNvPr id="2" name="Obraz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9050" y="37785675"/>
          <a:ext cx="2362200" cy="2476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absoluteAnchor>
    <xdr:pos x="0" y="0"/>
    <xdr:ext cx="8867775" cy="6572250"/>
    <xdr:graphicFrame macro="">
      <xdr:nvGraphicFramePr>
        <xdr:cNvPr id="2" name="Wykres 1">
          <a:extLst>
            <a:ext uri="{FF2B5EF4-FFF2-40B4-BE49-F238E27FC236}">
              <a16:creationId xmlns:a16="http://schemas.microsoft.com/office/drawing/2014/main" id="{00000000-0008-0000-18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201150" cy="5991225"/>
    <xdr:graphicFrame macro="">
      <xdr:nvGraphicFramePr>
        <xdr:cNvPr id="2" name="Wykres 1">
          <a:extLst>
            <a:ext uri="{FF2B5EF4-FFF2-40B4-BE49-F238E27FC236}">
              <a16:creationId xmlns:a16="http://schemas.microsoft.com/office/drawing/2014/main" id="{00000000-0008-0000-1A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9201150" cy="5638800"/>
    <xdr:graphicFrame macro="">
      <xdr:nvGraphicFramePr>
        <xdr:cNvPr id="2" name="Wykres 1">
          <a:extLst>
            <a:ext uri="{FF2B5EF4-FFF2-40B4-BE49-F238E27FC236}">
              <a16:creationId xmlns:a16="http://schemas.microsoft.com/office/drawing/2014/main" id="{00000000-0008-0000-1C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c:userShapes xmlns:c="http://schemas.openxmlformats.org/drawingml/2006/chart">
  <cdr:relSizeAnchor xmlns:cdr="http://schemas.openxmlformats.org/drawingml/2006/chartDrawing">
    <cdr:from>
      <cdr:x>0.3895</cdr:x>
      <cdr:y>0.516</cdr:y>
    </cdr:from>
    <cdr:to>
      <cdr:x>0.40525</cdr:x>
      <cdr:y>0.55025</cdr:y>
    </cdr:to>
    <cdr:sp macro="" textlink="">
      <cdr:nvSpPr>
        <cdr:cNvPr id="1025" name="Text Box 1"/>
        <cdr:cNvSpPr txBox="1">
          <a:spLocks xmlns:a="http://schemas.openxmlformats.org/drawingml/2006/main" noChangeArrowheads="1"/>
        </cdr:cNvSpPr>
      </cdr:nvSpPr>
      <cdr:spPr bwMode="auto">
        <a:xfrm xmlns:a="http://schemas.openxmlformats.org/drawingml/2006/main">
          <a:off x="3583848" y="2909621"/>
          <a:ext cx="144918" cy="193129"/>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sp>
  </cdr:relSizeAnchor>
</c:userShapes>
</file>

<file path=xl/drawings/drawing6.xml><?xml version="1.0" encoding="utf-8"?>
<xdr:wsDr xmlns:xdr="http://schemas.openxmlformats.org/drawingml/2006/spreadsheetDrawing" xmlns:a="http://schemas.openxmlformats.org/drawingml/2006/main">
  <xdr:absoluteAnchor>
    <xdr:pos x="0" y="0"/>
    <xdr:ext cx="8867775" cy="6210300"/>
    <xdr:graphicFrame macro="">
      <xdr:nvGraphicFramePr>
        <xdr:cNvPr id="2" name="Wykres 1">
          <a:extLst>
            <a:ext uri="{FF2B5EF4-FFF2-40B4-BE49-F238E27FC236}">
              <a16:creationId xmlns:a16="http://schemas.microsoft.com/office/drawing/2014/main" id="{00000000-0008-0000-1E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c:userShapes xmlns:c="http://schemas.openxmlformats.org/drawingml/2006/chart">
  <cdr:relSizeAnchor xmlns:cdr="http://schemas.openxmlformats.org/drawingml/2006/chartDrawing">
    <cdr:from>
      <cdr:x>0.26</cdr:x>
      <cdr:y>0.36</cdr:y>
    </cdr:from>
    <cdr:to>
      <cdr:x>0.30725</cdr:x>
      <cdr:y>0.4095</cdr:y>
    </cdr:to>
    <cdr:sp macro="" textlink="">
      <cdr:nvSpPr>
        <cdr:cNvPr id="1028" name="Line 4"/>
        <cdr:cNvSpPr>
          <a:spLocks xmlns:a="http://schemas.openxmlformats.org/drawingml/2006/main" noChangeShapeType="1"/>
        </cdr:cNvSpPr>
      </cdr:nvSpPr>
      <cdr:spPr bwMode="auto">
        <a:xfrm xmlns:a="http://schemas.openxmlformats.org/drawingml/2006/main" flipH="1" flipV="1">
          <a:off x="2303405" y="2251234"/>
          <a:ext cx="416785" cy="308962"/>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0.59475</cdr:x>
      <cdr:y>0.753</cdr:y>
    </cdr:from>
    <cdr:to>
      <cdr:x>0.6705</cdr:x>
      <cdr:y>0.839</cdr:y>
    </cdr:to>
    <cdr:sp macro="" textlink="">
      <cdr:nvSpPr>
        <cdr:cNvPr id="1031" name="Line 7"/>
        <cdr:cNvSpPr>
          <a:spLocks xmlns:a="http://schemas.openxmlformats.org/drawingml/2006/main" noChangeShapeType="1"/>
        </cdr:cNvSpPr>
      </cdr:nvSpPr>
      <cdr:spPr bwMode="auto">
        <a:xfrm xmlns:a="http://schemas.openxmlformats.org/drawingml/2006/main">
          <a:off x="5265241" y="4688777"/>
          <a:ext cx="667300" cy="53098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0.24375</cdr:x>
      <cdr:y>0.34175</cdr:y>
    </cdr:from>
    <cdr:to>
      <cdr:x>0.2595</cdr:x>
      <cdr:y>0.35975</cdr:y>
    </cdr:to>
    <cdr:sp macro="" textlink="">
      <cdr:nvSpPr>
        <cdr:cNvPr id="1033" name="Line 9"/>
        <cdr:cNvSpPr>
          <a:spLocks xmlns:a="http://schemas.openxmlformats.org/drawingml/2006/main" noChangeShapeType="1"/>
        </cdr:cNvSpPr>
      </cdr:nvSpPr>
      <cdr:spPr bwMode="auto">
        <a:xfrm xmlns:a="http://schemas.openxmlformats.org/drawingml/2006/main" flipH="1" flipV="1">
          <a:off x="2159303" y="2136343"/>
          <a:ext cx="139668" cy="11178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0.22</cdr:x>
      <cdr:y>0.34175</cdr:y>
    </cdr:from>
    <cdr:to>
      <cdr:x>0.24375</cdr:x>
      <cdr:y>0.34175</cdr:y>
    </cdr:to>
    <cdr:sp macro="" textlink="">
      <cdr:nvSpPr>
        <cdr:cNvPr id="1034" name="Line 10"/>
        <cdr:cNvSpPr>
          <a:spLocks xmlns:a="http://schemas.openxmlformats.org/drawingml/2006/main" noChangeShapeType="1"/>
        </cdr:cNvSpPr>
      </cdr:nvSpPr>
      <cdr:spPr bwMode="auto">
        <a:xfrm xmlns:a="http://schemas.openxmlformats.org/drawingml/2006/main" flipH="1">
          <a:off x="1948694" y="2136343"/>
          <a:ext cx="210609"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dr:relSizeAnchor xmlns:cdr="http://schemas.openxmlformats.org/drawingml/2006/chartDrawing">
    <cdr:from>
      <cdr:x>0.6705</cdr:x>
      <cdr:y>0.839</cdr:y>
    </cdr:from>
    <cdr:to>
      <cdr:x>0.70225</cdr:x>
      <cdr:y>0.839</cdr:y>
    </cdr:to>
    <cdr:sp macro="" textlink="">
      <cdr:nvSpPr>
        <cdr:cNvPr id="1036" name="Line 12"/>
        <cdr:cNvSpPr>
          <a:spLocks xmlns:a="http://schemas.openxmlformats.org/drawingml/2006/main" noChangeShapeType="1"/>
        </cdr:cNvSpPr>
      </cdr:nvSpPr>
      <cdr:spPr bwMode="auto">
        <a:xfrm xmlns:a="http://schemas.openxmlformats.org/drawingml/2006/main" flipV="1">
          <a:off x="5932541" y="5219757"/>
          <a:ext cx="281552" cy="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a:ln>
      </cdr:spPr>
      <cdr:txBody>
        <a:bodyPr xmlns:a="http://schemas.openxmlformats.org/drawingml/2006/main"/>
        <a:lstStyle xmlns:a="http://schemas.openxmlformats.org/drawingml/2006/main"/>
        <a:p xmlns:a="http://schemas.openxmlformats.org/drawingml/2006/main">
          <a:endParaRPr lang="pl-PL"/>
        </a:p>
      </cdr:txBody>
    </cdr:sp>
  </cdr:relSizeAnchor>
</c:userShapes>
</file>

<file path=xl/drawings/drawing8.xml><?xml version="1.0" encoding="utf-8"?>
<xdr:wsDr xmlns:xdr="http://schemas.openxmlformats.org/drawingml/2006/spreadsheetDrawing" xmlns:a="http://schemas.openxmlformats.org/drawingml/2006/main">
  <xdr:absoluteAnchor>
    <xdr:pos x="0" y="0"/>
    <xdr:ext cx="9182100" cy="5610225"/>
    <xdr:graphicFrame macro="">
      <xdr:nvGraphicFramePr>
        <xdr:cNvPr id="2" name="Wykres 1">
          <a:extLst>
            <a:ext uri="{FF2B5EF4-FFF2-40B4-BE49-F238E27FC236}">
              <a16:creationId xmlns:a16="http://schemas.microsoft.com/office/drawing/2014/main" id="{00000000-0008-0000-20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zena.pol/Desktop/KWARTALNIK%20I.kw.2016%20do%20POLIGRAFII%2010.06.2016/Wykres%201.,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ykres 1"/>
      <sheetName val="Wykres 2"/>
      <sheetName val="Wykres 4 "/>
      <sheetName val="dane do wykresu 1"/>
      <sheetName val="dane do wykresu 2"/>
      <sheetName val="dane do wykresu 4"/>
    </sheetNames>
    <sheetDataSet>
      <sheetData sheetId="0" refreshError="1"/>
      <sheetData sheetId="1" refreshError="1"/>
      <sheetData sheetId="2" refreshError="1"/>
      <sheetData sheetId="3">
        <row r="4">
          <cell r="B4" t="str">
            <v>emerytury</v>
          </cell>
          <cell r="C4">
            <v>0.78800000000000003</v>
          </cell>
        </row>
        <row r="5">
          <cell r="B5" t="str">
            <v>renty z tytułu niezdolności do pracy</v>
          </cell>
          <cell r="C5">
            <v>0.17399999999999999</v>
          </cell>
        </row>
        <row r="6">
          <cell r="B6" t="str">
            <v>renty rodzinne</v>
          </cell>
          <cell r="C6">
            <v>3.800476975746174E-2</v>
          </cell>
        </row>
      </sheetData>
      <sheetData sheetId="4"/>
      <sheetData sheetId="5"/>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65"/>
  <sheetViews>
    <sheetView tabSelected="1" workbookViewId="0">
      <selection activeCell="I4" sqref="I4"/>
    </sheetView>
  </sheetViews>
  <sheetFormatPr defaultColWidth="9" defaultRowHeight="14.25"/>
  <cols>
    <col min="1" max="1" width="12.375" style="26" customWidth="1"/>
    <col min="2" max="2" width="5.875" style="26" customWidth="1"/>
    <col min="3" max="10" width="9" style="26"/>
    <col min="11" max="11" width="9.875" style="26" customWidth="1"/>
    <col min="12" max="16384" width="9" style="26"/>
  </cols>
  <sheetData>
    <row r="1" spans="1:10">
      <c r="A1" s="666" t="s">
        <v>0</v>
      </c>
      <c r="B1" s="666"/>
      <c r="C1" s="666"/>
      <c r="D1" s="666"/>
      <c r="E1" s="666"/>
      <c r="F1" s="666"/>
      <c r="G1" s="666"/>
      <c r="H1" s="666"/>
      <c r="I1" s="666"/>
    </row>
    <row r="5" spans="1:10">
      <c r="A5" s="25" t="s">
        <v>1</v>
      </c>
    </row>
    <row r="6" spans="1:10">
      <c r="A6" s="1"/>
    </row>
    <row r="7" spans="1:10">
      <c r="A7" s="1" t="s">
        <v>2</v>
      </c>
      <c r="C7" s="26" t="s">
        <v>3</v>
      </c>
    </row>
    <row r="8" spans="1:10">
      <c r="A8" s="1"/>
    </row>
    <row r="9" spans="1:10">
      <c r="A9" s="2" t="s">
        <v>4</v>
      </c>
      <c r="C9" s="3" t="s">
        <v>5</v>
      </c>
      <c r="D9" s="3"/>
      <c r="E9" s="3"/>
      <c r="F9" s="3"/>
      <c r="G9" s="3"/>
      <c r="H9" s="3"/>
      <c r="I9" s="3"/>
      <c r="J9" s="3"/>
    </row>
    <row r="10" spans="1:10">
      <c r="A10" s="2" t="s">
        <v>6</v>
      </c>
      <c r="C10" s="4" t="s">
        <v>545</v>
      </c>
      <c r="D10" s="3"/>
      <c r="E10" s="3"/>
      <c r="F10" s="3"/>
      <c r="G10" s="3"/>
      <c r="H10" s="3"/>
      <c r="I10" s="3"/>
      <c r="J10" s="3"/>
    </row>
    <row r="11" spans="1:10">
      <c r="A11" s="2" t="s">
        <v>7</v>
      </c>
      <c r="C11" s="3" t="s">
        <v>8</v>
      </c>
      <c r="D11" s="3"/>
      <c r="E11" s="3"/>
      <c r="F11" s="3"/>
      <c r="G11" s="3"/>
      <c r="H11" s="3"/>
      <c r="I11" s="3"/>
      <c r="J11" s="3"/>
    </row>
    <row r="12" spans="1:10">
      <c r="A12" s="2" t="s">
        <v>9</v>
      </c>
      <c r="C12" s="4" t="s">
        <v>546</v>
      </c>
      <c r="D12" s="3"/>
      <c r="E12" s="3"/>
      <c r="F12" s="3"/>
      <c r="G12" s="3"/>
      <c r="H12" s="3"/>
      <c r="I12" s="3"/>
      <c r="J12" s="3"/>
    </row>
    <row r="13" spans="1:10">
      <c r="A13" s="2" t="s">
        <v>10</v>
      </c>
      <c r="C13" s="3" t="s">
        <v>11</v>
      </c>
      <c r="D13" s="3"/>
      <c r="E13" s="3"/>
      <c r="F13" s="3"/>
      <c r="G13" s="3"/>
      <c r="H13" s="3"/>
      <c r="I13" s="3"/>
      <c r="J13" s="3"/>
    </row>
    <row r="14" spans="1:10">
      <c r="A14" s="2" t="s">
        <v>12</v>
      </c>
      <c r="C14" s="4" t="s">
        <v>547</v>
      </c>
      <c r="D14" s="3"/>
      <c r="E14" s="3"/>
      <c r="F14" s="3"/>
      <c r="G14" s="3"/>
      <c r="H14" s="3"/>
      <c r="I14" s="3"/>
      <c r="J14" s="3"/>
    </row>
    <row r="15" spans="1:10">
      <c r="A15" s="2" t="s">
        <v>381</v>
      </c>
      <c r="C15" s="3" t="s">
        <v>13</v>
      </c>
      <c r="D15" s="3"/>
      <c r="E15" s="3"/>
      <c r="F15" s="3"/>
      <c r="G15" s="3"/>
      <c r="H15" s="3"/>
      <c r="I15" s="3"/>
      <c r="J15" s="3"/>
    </row>
    <row r="16" spans="1:10">
      <c r="A16" s="5" t="s">
        <v>14</v>
      </c>
      <c r="C16" s="4" t="s">
        <v>548</v>
      </c>
      <c r="D16" s="3"/>
      <c r="E16" s="3"/>
      <c r="F16" s="3"/>
      <c r="G16" s="3"/>
      <c r="H16" s="3"/>
      <c r="I16" s="3"/>
      <c r="J16" s="3"/>
    </row>
    <row r="17" spans="1:11">
      <c r="A17" s="5" t="s">
        <v>15</v>
      </c>
      <c r="C17" s="3" t="s">
        <v>16</v>
      </c>
      <c r="D17" s="3"/>
      <c r="E17" s="3"/>
      <c r="F17" s="3"/>
      <c r="G17" s="3"/>
      <c r="H17" s="3"/>
      <c r="I17" s="3"/>
      <c r="J17" s="3"/>
    </row>
    <row r="18" spans="1:11">
      <c r="A18" s="5" t="s">
        <v>17</v>
      </c>
      <c r="C18" s="4" t="s">
        <v>549</v>
      </c>
      <c r="D18" s="3"/>
      <c r="E18" s="3"/>
      <c r="F18" s="3"/>
      <c r="G18" s="3"/>
      <c r="H18" s="3"/>
      <c r="I18" s="3"/>
      <c r="J18" s="3"/>
    </row>
    <row r="19" spans="1:11">
      <c r="A19" s="1"/>
      <c r="C19" s="6"/>
      <c r="D19" s="6"/>
      <c r="E19" s="6"/>
      <c r="F19" s="6"/>
      <c r="G19" s="6"/>
      <c r="H19" s="6"/>
      <c r="I19" s="6"/>
      <c r="J19" s="6"/>
    </row>
    <row r="20" spans="1:11">
      <c r="A20" s="1" t="s">
        <v>18</v>
      </c>
      <c r="C20" s="26" t="s">
        <v>19</v>
      </c>
    </row>
    <row r="21" spans="1:11">
      <c r="A21" s="1"/>
    </row>
    <row r="22" spans="1:11" ht="29.25" customHeight="1">
      <c r="A22" s="5" t="s">
        <v>382</v>
      </c>
      <c r="C22" s="665" t="s">
        <v>20</v>
      </c>
      <c r="D22" s="665"/>
      <c r="E22" s="665"/>
      <c r="F22" s="665"/>
      <c r="G22" s="665"/>
      <c r="H22" s="665"/>
      <c r="I22" s="665"/>
      <c r="J22" s="665"/>
    </row>
    <row r="23" spans="1:11">
      <c r="A23" s="1"/>
    </row>
    <row r="24" spans="1:11" ht="28.5" customHeight="1">
      <c r="A24" s="1" t="s">
        <v>21</v>
      </c>
      <c r="C24" s="667" t="s">
        <v>22</v>
      </c>
      <c r="D24" s="665"/>
      <c r="E24" s="665"/>
      <c r="F24" s="665"/>
      <c r="G24" s="665"/>
      <c r="H24" s="665"/>
      <c r="I24" s="665"/>
      <c r="J24" s="665"/>
    </row>
    <row r="25" spans="1:11">
      <c r="A25" s="1"/>
    </row>
    <row r="26" spans="1:11">
      <c r="A26" s="5" t="s">
        <v>383</v>
      </c>
      <c r="C26" s="6" t="s">
        <v>23</v>
      </c>
      <c r="D26" s="6"/>
      <c r="E26" s="6"/>
      <c r="F26" s="6"/>
      <c r="G26" s="6"/>
      <c r="H26" s="6"/>
      <c r="I26" s="6"/>
      <c r="J26" s="6"/>
      <c r="K26" s="6"/>
    </row>
    <row r="27" spans="1:11">
      <c r="A27" s="5" t="s">
        <v>384</v>
      </c>
      <c r="C27" s="6" t="s">
        <v>24</v>
      </c>
      <c r="D27" s="6"/>
      <c r="E27" s="6"/>
      <c r="F27" s="6"/>
      <c r="G27" s="6"/>
      <c r="H27" s="6"/>
      <c r="I27" s="6"/>
      <c r="J27" s="6"/>
      <c r="K27" s="6"/>
    </row>
    <row r="28" spans="1:11" ht="27.75" customHeight="1">
      <c r="A28" s="5" t="s">
        <v>385</v>
      </c>
      <c r="C28" s="663" t="s">
        <v>550</v>
      </c>
      <c r="D28" s="664"/>
      <c r="E28" s="664"/>
      <c r="F28" s="664"/>
      <c r="G28" s="664"/>
      <c r="H28" s="664"/>
      <c r="I28" s="664"/>
      <c r="J28" s="664"/>
      <c r="K28" s="6"/>
    </row>
    <row r="29" spans="1:11" ht="17.25" customHeight="1">
      <c r="A29" s="5" t="s">
        <v>386</v>
      </c>
      <c r="C29" s="16" t="s">
        <v>551</v>
      </c>
      <c r="D29" s="17"/>
      <c r="E29" s="17"/>
      <c r="F29" s="17"/>
      <c r="G29" s="17"/>
      <c r="H29" s="17"/>
      <c r="I29" s="17"/>
      <c r="J29" s="17"/>
      <c r="K29" s="6"/>
    </row>
    <row r="30" spans="1:11">
      <c r="A30" s="5" t="s">
        <v>387</v>
      </c>
      <c r="C30" s="4" t="s">
        <v>552</v>
      </c>
      <c r="D30" s="6"/>
      <c r="E30" s="6"/>
      <c r="F30" s="6"/>
      <c r="G30" s="6"/>
      <c r="H30" s="6"/>
      <c r="I30" s="6"/>
      <c r="J30" s="6"/>
      <c r="K30" s="6"/>
    </row>
    <row r="31" spans="1:11" ht="27.75" customHeight="1">
      <c r="A31" s="5" t="s">
        <v>388</v>
      </c>
      <c r="C31" s="663" t="s">
        <v>553</v>
      </c>
      <c r="D31" s="664"/>
      <c r="E31" s="664"/>
      <c r="F31" s="664"/>
      <c r="G31" s="664"/>
      <c r="H31" s="664"/>
      <c r="I31" s="664"/>
      <c r="J31" s="664"/>
      <c r="K31" s="6"/>
    </row>
    <row r="32" spans="1:11" ht="27.75" customHeight="1">
      <c r="A32" s="5" t="s">
        <v>389</v>
      </c>
      <c r="C32" s="663" t="s">
        <v>554</v>
      </c>
      <c r="D32" s="664"/>
      <c r="E32" s="664"/>
      <c r="F32" s="664"/>
      <c r="G32" s="664"/>
      <c r="H32" s="664"/>
      <c r="I32" s="664"/>
      <c r="J32" s="664"/>
      <c r="K32" s="6"/>
    </row>
    <row r="33" spans="1:22" ht="49.5" customHeight="1">
      <c r="A33" s="5" t="s">
        <v>390</v>
      </c>
      <c r="C33" s="663" t="s">
        <v>391</v>
      </c>
      <c r="D33" s="663"/>
      <c r="E33" s="663"/>
      <c r="F33" s="663"/>
      <c r="G33" s="663"/>
      <c r="H33" s="663"/>
      <c r="I33" s="663"/>
      <c r="J33" s="663"/>
      <c r="K33" s="6"/>
    </row>
    <row r="34" spans="1:22">
      <c r="A34" s="1"/>
    </row>
    <row r="35" spans="1:22">
      <c r="A35" s="1" t="s">
        <v>25</v>
      </c>
      <c r="C35" s="26" t="s">
        <v>26</v>
      </c>
    </row>
    <row r="36" spans="1:22">
      <c r="A36" s="1"/>
    </row>
    <row r="37" spans="1:22">
      <c r="A37" s="5" t="s">
        <v>392</v>
      </c>
      <c r="C37" s="6" t="s">
        <v>27</v>
      </c>
      <c r="D37" s="6"/>
      <c r="E37" s="6"/>
      <c r="F37" s="6"/>
      <c r="G37" s="6"/>
      <c r="H37" s="6"/>
    </row>
    <row r="38" spans="1:22">
      <c r="A38" s="5" t="s">
        <v>393</v>
      </c>
      <c r="C38" s="4" t="s">
        <v>555</v>
      </c>
      <c r="D38" s="6"/>
      <c r="E38" s="6"/>
      <c r="F38" s="6"/>
      <c r="G38" s="6"/>
      <c r="H38" s="6"/>
    </row>
    <row r="39" spans="1:22">
      <c r="A39" s="1"/>
    </row>
    <row r="40" spans="1:22">
      <c r="A40" s="1" t="s">
        <v>28</v>
      </c>
      <c r="C40" s="26" t="s">
        <v>29</v>
      </c>
    </row>
    <row r="41" spans="1:22">
      <c r="A41" s="1"/>
    </row>
    <row r="42" spans="1:22">
      <c r="A42" s="5" t="s">
        <v>394</v>
      </c>
      <c r="C42" s="4" t="s">
        <v>556</v>
      </c>
      <c r="D42" s="6"/>
      <c r="E42" s="6"/>
      <c r="F42" s="6"/>
      <c r="G42" s="6"/>
      <c r="H42" s="6"/>
      <c r="I42" s="6"/>
      <c r="J42" s="6"/>
    </row>
    <row r="43" spans="1:22">
      <c r="A43" s="5" t="s">
        <v>395</v>
      </c>
      <c r="C43" s="4" t="s">
        <v>557</v>
      </c>
      <c r="D43" s="6"/>
      <c r="E43" s="6"/>
      <c r="F43" s="6"/>
      <c r="G43" s="6"/>
      <c r="H43" s="6"/>
      <c r="I43" s="6"/>
      <c r="J43" s="6"/>
    </row>
    <row r="44" spans="1:22">
      <c r="A44" s="5" t="s">
        <v>396</v>
      </c>
      <c r="C44" s="4" t="s">
        <v>558</v>
      </c>
      <c r="D44" s="6"/>
      <c r="E44" s="6"/>
      <c r="F44" s="6"/>
      <c r="G44" s="6"/>
      <c r="H44" s="6"/>
      <c r="I44" s="6"/>
      <c r="J44" s="6"/>
    </row>
    <row r="45" spans="1:22">
      <c r="A45" s="5" t="s">
        <v>397</v>
      </c>
      <c r="C45" s="6" t="s">
        <v>30</v>
      </c>
      <c r="D45" s="6"/>
      <c r="E45" s="6"/>
      <c r="F45" s="6"/>
      <c r="G45" s="6"/>
      <c r="H45" s="6"/>
      <c r="I45" s="6"/>
      <c r="J45" s="6"/>
    </row>
    <row r="46" spans="1:22" ht="31.5" customHeight="1">
      <c r="A46" s="5" t="s">
        <v>398</v>
      </c>
      <c r="C46" s="663" t="s">
        <v>559</v>
      </c>
      <c r="D46" s="664"/>
      <c r="E46" s="664"/>
      <c r="F46" s="664"/>
      <c r="G46" s="664"/>
      <c r="H46" s="664"/>
      <c r="I46" s="664"/>
      <c r="J46" s="664"/>
    </row>
    <row r="47" spans="1:22">
      <c r="A47" s="5" t="s">
        <v>399</v>
      </c>
      <c r="C47" s="7" t="s">
        <v>560</v>
      </c>
      <c r="O47" s="663"/>
      <c r="P47" s="664"/>
      <c r="Q47" s="664"/>
      <c r="R47" s="664"/>
      <c r="S47" s="664"/>
      <c r="T47" s="664"/>
      <c r="U47" s="664"/>
      <c r="V47" s="664"/>
    </row>
    <row r="48" spans="1:22">
      <c r="A48" s="5"/>
    </row>
    <row r="49" spans="1:10">
      <c r="A49" s="1" t="s">
        <v>31</v>
      </c>
      <c r="C49" s="26" t="s">
        <v>32</v>
      </c>
    </row>
    <row r="50" spans="1:10">
      <c r="A50" s="1"/>
    </row>
    <row r="51" spans="1:10" ht="33" customHeight="1">
      <c r="A51" s="5" t="s">
        <v>400</v>
      </c>
      <c r="C51" s="663" t="s">
        <v>561</v>
      </c>
      <c r="D51" s="664"/>
      <c r="E51" s="664"/>
      <c r="F51" s="664"/>
      <c r="G51" s="664"/>
      <c r="H51" s="664"/>
      <c r="I51" s="664"/>
      <c r="J51" s="664"/>
    </row>
    <row r="52" spans="1:10" ht="30.75" customHeight="1">
      <c r="A52" s="5" t="s">
        <v>401</v>
      </c>
      <c r="C52" s="663" t="s">
        <v>562</v>
      </c>
      <c r="D52" s="664"/>
      <c r="E52" s="664"/>
      <c r="F52" s="664"/>
      <c r="G52" s="664"/>
      <c r="H52" s="664"/>
      <c r="I52" s="664"/>
      <c r="J52" s="664"/>
    </row>
    <row r="53" spans="1:10">
      <c r="A53" s="1"/>
    </row>
    <row r="54" spans="1:10">
      <c r="A54" s="1" t="s">
        <v>33</v>
      </c>
      <c r="C54" s="26" t="s">
        <v>34</v>
      </c>
    </row>
    <row r="55" spans="1:10">
      <c r="A55" s="1"/>
    </row>
    <row r="56" spans="1:10">
      <c r="A56" s="5" t="s">
        <v>402</v>
      </c>
      <c r="C56" s="663" t="s">
        <v>563</v>
      </c>
      <c r="D56" s="664"/>
      <c r="E56" s="664"/>
      <c r="F56" s="664"/>
      <c r="G56" s="664"/>
      <c r="H56" s="664"/>
      <c r="I56" s="664"/>
      <c r="J56" s="664"/>
    </row>
    <row r="57" spans="1:10" ht="33" customHeight="1">
      <c r="A57" s="5" t="s">
        <v>403</v>
      </c>
      <c r="C57" s="665" t="s">
        <v>404</v>
      </c>
      <c r="D57" s="664"/>
      <c r="E57" s="664"/>
      <c r="F57" s="664"/>
      <c r="G57" s="664"/>
      <c r="H57" s="664"/>
      <c r="I57" s="664"/>
      <c r="J57" s="664"/>
    </row>
    <row r="58" spans="1:10">
      <c r="A58" s="1"/>
    </row>
    <row r="59" spans="1:10">
      <c r="A59" s="1" t="s">
        <v>35</v>
      </c>
    </row>
    <row r="60" spans="1:10">
      <c r="A60" s="1"/>
    </row>
    <row r="61" spans="1:10" ht="23.25" customHeight="1">
      <c r="A61" s="2" t="s">
        <v>36</v>
      </c>
      <c r="C61" s="15" t="s">
        <v>564</v>
      </c>
      <c r="D61" s="15"/>
      <c r="E61" s="15"/>
      <c r="F61" s="15"/>
      <c r="G61" s="15"/>
      <c r="H61" s="15"/>
      <c r="I61" s="15"/>
      <c r="J61" s="17"/>
    </row>
    <row r="62" spans="1:10">
      <c r="A62" s="2" t="s">
        <v>37</v>
      </c>
      <c r="C62" s="4" t="s">
        <v>566</v>
      </c>
      <c r="D62" s="6"/>
      <c r="E62" s="6"/>
      <c r="F62" s="6"/>
      <c r="G62" s="6"/>
      <c r="H62" s="6"/>
      <c r="I62" s="6"/>
      <c r="J62" s="6"/>
    </row>
    <row r="63" spans="1:10">
      <c r="A63" s="2" t="s">
        <v>38</v>
      </c>
      <c r="C63" s="4" t="s">
        <v>565</v>
      </c>
      <c r="D63" s="6"/>
      <c r="E63" s="6"/>
      <c r="F63" s="6"/>
      <c r="G63" s="6"/>
      <c r="H63" s="6"/>
      <c r="I63" s="6"/>
      <c r="J63" s="6"/>
    </row>
    <row r="64" spans="1:10">
      <c r="A64" s="2" t="s">
        <v>39</v>
      </c>
      <c r="C64" s="4" t="s">
        <v>567</v>
      </c>
      <c r="D64" s="6"/>
      <c r="E64" s="6"/>
      <c r="F64" s="6"/>
      <c r="G64" s="6"/>
      <c r="H64" s="6"/>
      <c r="I64" s="6"/>
      <c r="J64" s="6"/>
    </row>
    <row r="65" spans="1:10">
      <c r="A65" s="2" t="s">
        <v>40</v>
      </c>
      <c r="C65" s="4" t="s">
        <v>568</v>
      </c>
      <c r="D65" s="6"/>
      <c r="E65" s="6"/>
      <c r="F65" s="6"/>
      <c r="G65" s="6"/>
      <c r="H65" s="6"/>
      <c r="I65" s="6"/>
      <c r="J65" s="6"/>
    </row>
  </sheetData>
  <mergeCells count="13">
    <mergeCell ref="C56:J56"/>
    <mergeCell ref="C57:J57"/>
    <mergeCell ref="C52:J52"/>
    <mergeCell ref="O47:V47"/>
    <mergeCell ref="A1:I1"/>
    <mergeCell ref="C22:J22"/>
    <mergeCell ref="C24:J24"/>
    <mergeCell ref="C28:J28"/>
    <mergeCell ref="C31:J31"/>
    <mergeCell ref="C32:J32"/>
    <mergeCell ref="C33:J33"/>
    <mergeCell ref="C46:J46"/>
    <mergeCell ref="C51:J5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72"/>
  <sheetViews>
    <sheetView zoomScaleNormal="100" workbookViewId="0">
      <selection activeCell="G37" sqref="G37"/>
    </sheetView>
  </sheetViews>
  <sheetFormatPr defaultColWidth="9" defaultRowHeight="12.75"/>
  <cols>
    <col min="1" max="1" width="20.375" style="42" customWidth="1"/>
    <col min="2" max="2" width="8.5" style="42" customWidth="1"/>
    <col min="3" max="3" width="10.25" style="42" customWidth="1"/>
    <col min="4" max="4" width="8.5" style="42" customWidth="1"/>
    <col min="5" max="5" width="10.25" style="42" customWidth="1"/>
    <col min="6" max="6" width="8.5" style="42" customWidth="1"/>
    <col min="7" max="7" width="10.25" style="42" customWidth="1"/>
    <col min="8" max="8" width="8.125" style="42" bestFit="1" customWidth="1"/>
    <col min="9" max="9" width="8.375" style="42" bestFit="1" customWidth="1"/>
    <col min="10" max="10" width="8.875" style="42" bestFit="1" customWidth="1"/>
    <col min="11" max="11" width="8.125" style="42" bestFit="1" customWidth="1"/>
    <col min="12" max="16384" width="9" style="42"/>
  </cols>
  <sheetData>
    <row r="1" spans="1:12" ht="30" customHeight="1">
      <c r="A1" s="681" t="s">
        <v>155</v>
      </c>
      <c r="B1" s="681"/>
      <c r="C1" s="681"/>
      <c r="D1" s="681"/>
      <c r="E1" s="681"/>
      <c r="F1" s="681"/>
      <c r="G1" s="681"/>
    </row>
    <row r="2" spans="1:12" s="463" customFormat="1" ht="15" customHeight="1">
      <c r="A2" s="112"/>
      <c r="B2" s="464"/>
      <c r="C2" s="464"/>
      <c r="D2" s="464"/>
      <c r="E2" s="464"/>
      <c r="F2" s="112"/>
      <c r="G2" s="112"/>
    </row>
    <row r="3" spans="1:12" s="66" customFormat="1" ht="18" customHeight="1">
      <c r="A3" s="691" t="s">
        <v>214</v>
      </c>
      <c r="B3" s="691"/>
      <c r="C3" s="691"/>
      <c r="D3" s="691"/>
      <c r="E3" s="691"/>
      <c r="F3" s="691"/>
      <c r="G3" s="691"/>
    </row>
    <row r="4" spans="1:12" s="463" customFormat="1" ht="12" customHeight="1">
      <c r="B4" s="72"/>
      <c r="C4" s="72"/>
      <c r="D4" s="72"/>
      <c r="E4" s="72"/>
    </row>
    <row r="5" spans="1:12" s="66" customFormat="1" ht="15" customHeight="1">
      <c r="A5" s="682" t="s">
        <v>131</v>
      </c>
      <c r="B5" s="316">
        <v>2017</v>
      </c>
      <c r="C5" s="683">
        <v>2018</v>
      </c>
      <c r="D5" s="684"/>
      <c r="E5" s="684"/>
      <c r="F5" s="684"/>
      <c r="G5" s="684"/>
    </row>
    <row r="6" spans="1:12" s="66" customFormat="1" ht="15" customHeight="1">
      <c r="A6" s="682"/>
      <c r="B6" s="726" t="s">
        <v>420</v>
      </c>
      <c r="C6" s="710" t="s">
        <v>130</v>
      </c>
      <c r="D6" s="710" t="s">
        <v>420</v>
      </c>
      <c r="E6" s="726" t="s">
        <v>421</v>
      </c>
      <c r="F6" s="683" t="s">
        <v>420</v>
      </c>
      <c r="G6" s="684"/>
    </row>
    <row r="7" spans="1:12" s="66" customFormat="1" ht="27" customHeight="1">
      <c r="A7" s="682"/>
      <c r="B7" s="727"/>
      <c r="C7" s="736"/>
      <c r="D7" s="736"/>
      <c r="E7" s="727"/>
      <c r="F7" s="316" t="s">
        <v>462</v>
      </c>
      <c r="G7" s="318" t="s">
        <v>461</v>
      </c>
    </row>
    <row r="8" spans="1:12" s="66" customFormat="1" ht="9" customHeight="1">
      <c r="A8" s="126"/>
      <c r="B8" s="462"/>
      <c r="C8" s="462"/>
      <c r="D8" s="126"/>
      <c r="E8" s="126"/>
      <c r="F8" s="461"/>
      <c r="G8" s="126"/>
      <c r="I8" s="183"/>
      <c r="J8" s="183"/>
    </row>
    <row r="9" spans="1:12" s="66" customFormat="1" ht="15" customHeight="1">
      <c r="A9" s="734" t="s">
        <v>213</v>
      </c>
      <c r="B9" s="734"/>
      <c r="C9" s="734"/>
      <c r="D9" s="734"/>
      <c r="E9" s="734"/>
      <c r="F9" s="734"/>
      <c r="G9" s="734"/>
      <c r="I9" s="183"/>
      <c r="J9" s="183"/>
    </row>
    <row r="10" spans="1:12" s="66" customFormat="1" ht="15" customHeight="1">
      <c r="A10" s="134" t="s">
        <v>128</v>
      </c>
      <c r="B10" s="342">
        <v>12386</v>
      </c>
      <c r="C10" s="128">
        <v>14914</v>
      </c>
      <c r="D10" s="128">
        <v>13032</v>
      </c>
      <c r="E10" s="342">
        <v>27946</v>
      </c>
      <c r="F10" s="444">
        <v>105.2</v>
      </c>
      <c r="G10" s="443">
        <v>87.4</v>
      </c>
      <c r="I10" s="442"/>
      <c r="J10" s="183"/>
    </row>
    <row r="11" spans="1:12" s="66" customFormat="1" ht="15" customHeight="1">
      <c r="A11" s="134" t="s">
        <v>118</v>
      </c>
      <c r="B11" s="76">
        <v>49527.4</v>
      </c>
      <c r="C11" s="460">
        <v>59653.2</v>
      </c>
      <c r="D11" s="460">
        <v>52109.4</v>
      </c>
      <c r="E11" s="76">
        <v>111762.5</v>
      </c>
      <c r="F11" s="444">
        <v>105.2</v>
      </c>
      <c r="G11" s="443">
        <v>87.4</v>
      </c>
      <c r="I11" s="442"/>
      <c r="J11" s="183"/>
    </row>
    <row r="12" spans="1:12" s="66" customFormat="1" ht="15" customHeight="1">
      <c r="A12" s="134" t="s">
        <v>117</v>
      </c>
      <c r="B12" s="414">
        <v>3998.66</v>
      </c>
      <c r="C12" s="414">
        <v>3999.81</v>
      </c>
      <c r="D12" s="414">
        <v>3998.57</v>
      </c>
      <c r="E12" s="414">
        <v>3999.23</v>
      </c>
      <c r="F12" s="444">
        <v>100</v>
      </c>
      <c r="G12" s="443">
        <v>100</v>
      </c>
      <c r="I12" s="442"/>
      <c r="J12" s="183"/>
    </row>
    <row r="13" spans="1:12" s="66" customFormat="1" ht="9" customHeight="1">
      <c r="A13" s="134"/>
      <c r="B13" s="449"/>
      <c r="C13" s="449"/>
      <c r="D13" s="449"/>
      <c r="E13" s="449"/>
      <c r="F13" s="448"/>
      <c r="G13" s="448"/>
      <c r="I13" s="442"/>
      <c r="J13" s="183"/>
    </row>
    <row r="14" spans="1:12" s="66" customFormat="1" ht="15" customHeight="1">
      <c r="A14" s="734" t="s">
        <v>212</v>
      </c>
      <c r="B14" s="734"/>
      <c r="C14" s="734"/>
      <c r="D14" s="734"/>
      <c r="E14" s="734"/>
      <c r="F14" s="734"/>
      <c r="G14" s="734"/>
      <c r="I14" s="442"/>
      <c r="J14" s="183"/>
    </row>
    <row r="15" spans="1:12" s="66" customFormat="1" ht="15" customHeight="1">
      <c r="A15" s="134" t="s">
        <v>128</v>
      </c>
      <c r="B15" s="342">
        <v>11042</v>
      </c>
      <c r="C15" s="342">
        <v>13564</v>
      </c>
      <c r="D15" s="342">
        <v>11755</v>
      </c>
      <c r="E15" s="129">
        <v>25319</v>
      </c>
      <c r="F15" s="458">
        <v>106.5</v>
      </c>
      <c r="G15" s="443">
        <v>86.7</v>
      </c>
      <c r="I15" s="442"/>
      <c r="J15" s="183"/>
    </row>
    <row r="16" spans="1:12" s="66" customFormat="1" ht="15" customHeight="1">
      <c r="A16" s="134" t="s">
        <v>118</v>
      </c>
      <c r="B16" s="76">
        <v>44153.1</v>
      </c>
      <c r="C16" s="446">
        <v>54253.2</v>
      </c>
      <c r="D16" s="446">
        <v>47013.5</v>
      </c>
      <c r="E16" s="459">
        <v>101266.6</v>
      </c>
      <c r="F16" s="458">
        <v>106.5</v>
      </c>
      <c r="G16" s="443">
        <v>86.7</v>
      </c>
      <c r="I16" s="442"/>
      <c r="J16" s="183"/>
      <c r="K16" s="183"/>
      <c r="L16" s="183"/>
    </row>
    <row r="17" spans="1:12" s="66" customFormat="1" ht="15" customHeight="1">
      <c r="A17" s="134" t="s">
        <v>117</v>
      </c>
      <c r="B17" s="414">
        <v>3998.65</v>
      </c>
      <c r="C17" s="414">
        <v>3999.79</v>
      </c>
      <c r="D17" s="452">
        <v>3999.44</v>
      </c>
      <c r="E17" s="452">
        <v>3999.63</v>
      </c>
      <c r="F17" s="458">
        <v>100</v>
      </c>
      <c r="G17" s="443">
        <v>100</v>
      </c>
      <c r="I17" s="442"/>
      <c r="J17" s="183"/>
      <c r="K17" s="442"/>
      <c r="L17" s="183"/>
    </row>
    <row r="18" spans="1:12" s="66" customFormat="1" ht="9" customHeight="1">
      <c r="A18" s="126"/>
      <c r="B18" s="449"/>
      <c r="C18" s="449"/>
      <c r="D18" s="449"/>
      <c r="E18" s="449"/>
      <c r="F18" s="448"/>
      <c r="G18" s="448"/>
      <c r="I18" s="442"/>
      <c r="J18" s="183"/>
      <c r="K18" s="457"/>
      <c r="L18" s="183"/>
    </row>
    <row r="19" spans="1:12" s="66" customFormat="1" ht="15" customHeight="1">
      <c r="A19" s="734" t="s">
        <v>211</v>
      </c>
      <c r="B19" s="734"/>
      <c r="C19" s="734"/>
      <c r="D19" s="734"/>
      <c r="E19" s="734"/>
      <c r="F19" s="734"/>
      <c r="G19" s="734"/>
      <c r="I19" s="442"/>
      <c r="J19" s="183"/>
      <c r="K19" s="442"/>
      <c r="L19" s="183"/>
    </row>
    <row r="20" spans="1:12" s="66" customFormat="1" ht="15" customHeight="1">
      <c r="A20" s="134" t="s">
        <v>128</v>
      </c>
      <c r="B20" s="342">
        <v>828</v>
      </c>
      <c r="C20" s="342">
        <v>797</v>
      </c>
      <c r="D20" s="342">
        <v>806</v>
      </c>
      <c r="E20" s="456">
        <v>1603</v>
      </c>
      <c r="F20" s="451">
        <v>97.3</v>
      </c>
      <c r="G20" s="450">
        <v>101.1</v>
      </c>
      <c r="I20" s="442"/>
      <c r="J20" s="183"/>
      <c r="K20" s="183"/>
      <c r="L20" s="183"/>
    </row>
    <row r="21" spans="1:12" s="66" customFormat="1" ht="15" customHeight="1">
      <c r="A21" s="134" t="s">
        <v>118</v>
      </c>
      <c r="B21" s="76">
        <v>3312</v>
      </c>
      <c r="C21" s="446">
        <v>3188</v>
      </c>
      <c r="D21" s="446">
        <v>3223</v>
      </c>
      <c r="E21" s="455">
        <v>6411</v>
      </c>
      <c r="F21" s="454">
        <v>97.3</v>
      </c>
      <c r="G21" s="453">
        <v>101.1</v>
      </c>
      <c r="I21" s="442"/>
      <c r="J21" s="183"/>
      <c r="K21" s="183"/>
      <c r="L21" s="183"/>
    </row>
    <row r="22" spans="1:12" s="66" customFormat="1" ht="15" customHeight="1">
      <c r="A22" s="134" t="s">
        <v>117</v>
      </c>
      <c r="B22" s="414">
        <v>4000</v>
      </c>
      <c r="C22" s="414">
        <v>4000</v>
      </c>
      <c r="D22" s="414">
        <v>3998.78</v>
      </c>
      <c r="E22" s="452">
        <v>3999.39</v>
      </c>
      <c r="F22" s="451">
        <v>100</v>
      </c>
      <c r="G22" s="450">
        <v>100</v>
      </c>
      <c r="I22" s="442"/>
      <c r="J22" s="183"/>
      <c r="K22" s="183"/>
      <c r="L22" s="183"/>
    </row>
    <row r="23" spans="1:12" s="66" customFormat="1" ht="9" customHeight="1">
      <c r="A23" s="126"/>
      <c r="B23" s="449"/>
      <c r="C23" s="449"/>
      <c r="D23" s="449"/>
      <c r="E23" s="449"/>
      <c r="F23" s="448"/>
      <c r="G23" s="448"/>
      <c r="I23" s="442"/>
      <c r="J23" s="183"/>
    </row>
    <row r="24" spans="1:12" s="66" customFormat="1" ht="15" customHeight="1">
      <c r="A24" s="734" t="s">
        <v>460</v>
      </c>
      <c r="B24" s="734"/>
      <c r="C24" s="734"/>
      <c r="D24" s="734"/>
      <c r="E24" s="734"/>
      <c r="F24" s="734"/>
      <c r="G24" s="734"/>
      <c r="I24" s="442"/>
      <c r="J24" s="183"/>
    </row>
    <row r="25" spans="1:12" s="66" customFormat="1" ht="15" customHeight="1">
      <c r="A25" s="134" t="s">
        <v>128</v>
      </c>
      <c r="B25" s="447">
        <v>516</v>
      </c>
      <c r="C25" s="447">
        <v>553</v>
      </c>
      <c r="D25" s="447">
        <v>471</v>
      </c>
      <c r="E25" s="342">
        <v>1024</v>
      </c>
      <c r="F25" s="444">
        <v>91.3</v>
      </c>
      <c r="G25" s="443">
        <v>85.2</v>
      </c>
      <c r="I25" s="442"/>
      <c r="J25" s="183"/>
    </row>
    <row r="26" spans="1:12" s="66" customFormat="1" ht="15" customHeight="1">
      <c r="A26" s="134" t="s">
        <v>118</v>
      </c>
      <c r="B26" s="76">
        <v>2062.3000000000002</v>
      </c>
      <c r="C26" s="446">
        <v>2212</v>
      </c>
      <c r="D26" s="446">
        <v>1872.9</v>
      </c>
      <c r="E26" s="446">
        <v>4084.9</v>
      </c>
      <c r="F26" s="445">
        <v>90.8</v>
      </c>
      <c r="G26" s="443">
        <v>84.7</v>
      </c>
      <c r="I26" s="442"/>
      <c r="J26" s="183"/>
    </row>
    <row r="27" spans="1:12" s="66" customFormat="1" ht="15" customHeight="1">
      <c r="A27" s="134" t="s">
        <v>117</v>
      </c>
      <c r="B27" s="414">
        <v>3996.71</v>
      </c>
      <c r="C27" s="414">
        <v>4000</v>
      </c>
      <c r="D27" s="414">
        <v>3976.41</v>
      </c>
      <c r="E27" s="414">
        <v>3989.15</v>
      </c>
      <c r="F27" s="444">
        <v>99.5</v>
      </c>
      <c r="G27" s="443">
        <v>99.4</v>
      </c>
      <c r="I27" s="442"/>
      <c r="J27" s="183"/>
    </row>
    <row r="28" spans="1:12" s="66" customFormat="1" ht="15" customHeight="1">
      <c r="A28" s="134"/>
      <c r="B28" s="133"/>
      <c r="C28" s="133"/>
      <c r="D28" s="133"/>
      <c r="E28" s="133"/>
      <c r="F28" s="82"/>
      <c r="G28" s="253"/>
      <c r="I28" s="183"/>
      <c r="J28" s="183"/>
    </row>
    <row r="29" spans="1:12" s="66" customFormat="1" ht="15" customHeight="1">
      <c r="A29" s="134"/>
      <c r="B29" s="133"/>
      <c r="C29" s="133"/>
      <c r="D29" s="133"/>
      <c r="E29" s="133"/>
      <c r="F29" s="82"/>
      <c r="G29" s="253"/>
    </row>
    <row r="30" spans="1:12" s="66" customFormat="1" ht="15" customHeight="1">
      <c r="A30" s="134"/>
      <c r="B30" s="133"/>
      <c r="C30" s="136"/>
      <c r="D30" s="133"/>
      <c r="E30" s="133"/>
      <c r="F30" s="82"/>
      <c r="G30" s="253"/>
    </row>
    <row r="31" spans="1:12" s="58" customFormat="1" ht="18" customHeight="1">
      <c r="A31" s="722" t="s">
        <v>459</v>
      </c>
      <c r="B31" s="722"/>
      <c r="C31" s="722"/>
      <c r="D31" s="722"/>
      <c r="E31" s="722"/>
      <c r="F31" s="722"/>
      <c r="G31" s="722"/>
    </row>
    <row r="32" spans="1:12" s="66" customFormat="1" ht="12" customHeight="1"/>
    <row r="33" spans="1:10" s="66" customFormat="1" ht="15" customHeight="1">
      <c r="A33" s="682" t="s">
        <v>131</v>
      </c>
      <c r="B33" s="735" t="s">
        <v>210</v>
      </c>
      <c r="C33" s="735"/>
      <c r="D33" s="735"/>
      <c r="E33" s="683"/>
      <c r="F33" s="683"/>
      <c r="G33" s="131"/>
    </row>
    <row r="34" spans="1:10" s="66" customFormat="1" ht="15" customHeight="1">
      <c r="A34" s="682"/>
      <c r="B34" s="735" t="s">
        <v>209</v>
      </c>
      <c r="C34" s="735"/>
      <c r="D34" s="683" t="s">
        <v>208</v>
      </c>
      <c r="E34" s="682"/>
      <c r="F34" s="684" t="s">
        <v>207</v>
      </c>
      <c r="G34" s="684"/>
    </row>
    <row r="35" spans="1:10" s="66" customFormat="1" ht="27" customHeight="1">
      <c r="A35" s="682"/>
      <c r="B35" s="316" t="s">
        <v>457</v>
      </c>
      <c r="C35" s="316" t="s">
        <v>458</v>
      </c>
      <c r="D35" s="316" t="s">
        <v>457</v>
      </c>
      <c r="E35" s="318" t="s">
        <v>204</v>
      </c>
      <c r="F35" s="316" t="s">
        <v>457</v>
      </c>
      <c r="G35" s="318" t="s">
        <v>204</v>
      </c>
    </row>
    <row r="36" spans="1:10" s="66" customFormat="1" ht="9" customHeight="1">
      <c r="A36" s="138"/>
      <c r="B36" s="320"/>
      <c r="C36" s="320"/>
      <c r="D36" s="320"/>
      <c r="E36" s="324"/>
      <c r="F36" s="320"/>
      <c r="G36" s="324"/>
    </row>
    <row r="37" spans="1:10" s="66" customFormat="1" ht="15" customHeight="1">
      <c r="A37" s="105" t="s">
        <v>153</v>
      </c>
      <c r="B37" s="441">
        <v>25319</v>
      </c>
      <c r="C37" s="57">
        <v>101266623</v>
      </c>
      <c r="D37" s="441">
        <v>1603</v>
      </c>
      <c r="E37" s="130">
        <v>6411020</v>
      </c>
      <c r="F37" s="441">
        <v>1024</v>
      </c>
      <c r="G37" s="440">
        <v>4084888</v>
      </c>
      <c r="H37" s="53"/>
    </row>
    <row r="38" spans="1:10" s="66" customFormat="1" ht="15" customHeight="1">
      <c r="A38" s="89" t="s">
        <v>171</v>
      </c>
      <c r="B38" s="342">
        <v>917</v>
      </c>
      <c r="C38" s="129">
        <v>3668000</v>
      </c>
      <c r="D38" s="342">
        <v>60</v>
      </c>
      <c r="E38" s="129">
        <v>240000</v>
      </c>
      <c r="F38" s="342">
        <v>35</v>
      </c>
      <c r="G38" s="129">
        <v>140000</v>
      </c>
      <c r="H38" s="61"/>
      <c r="I38" s="61"/>
      <c r="J38" s="61"/>
    </row>
    <row r="39" spans="1:10" s="66" customFormat="1" ht="15" customHeight="1">
      <c r="A39" s="89" t="s">
        <v>170</v>
      </c>
      <c r="B39" s="342">
        <v>1621</v>
      </c>
      <c r="C39" s="129">
        <v>6483206</v>
      </c>
      <c r="D39" s="342">
        <v>75</v>
      </c>
      <c r="E39" s="129">
        <v>300000</v>
      </c>
      <c r="F39" s="342">
        <v>68</v>
      </c>
      <c r="G39" s="129">
        <v>272000</v>
      </c>
      <c r="H39" s="61"/>
      <c r="I39" s="61"/>
      <c r="J39" s="61"/>
    </row>
    <row r="40" spans="1:10" s="66" customFormat="1" ht="15" customHeight="1">
      <c r="A40" s="89" t="s">
        <v>169</v>
      </c>
      <c r="B40" s="342">
        <v>3432</v>
      </c>
      <c r="C40" s="129">
        <v>13726198</v>
      </c>
      <c r="D40" s="342">
        <v>214</v>
      </c>
      <c r="E40" s="129">
        <v>855020</v>
      </c>
      <c r="F40" s="342">
        <v>144</v>
      </c>
      <c r="G40" s="129">
        <v>576000</v>
      </c>
      <c r="H40" s="61"/>
      <c r="I40" s="61"/>
      <c r="J40" s="61"/>
    </row>
    <row r="41" spans="1:10" s="66" customFormat="1" ht="15" customHeight="1">
      <c r="A41" s="89" t="s">
        <v>168</v>
      </c>
      <c r="B41" s="342">
        <v>379</v>
      </c>
      <c r="C41" s="129">
        <v>1516000</v>
      </c>
      <c r="D41" s="342">
        <v>19</v>
      </c>
      <c r="E41" s="129">
        <v>76000</v>
      </c>
      <c r="F41" s="115">
        <v>16</v>
      </c>
      <c r="G41" s="257">
        <v>64000</v>
      </c>
      <c r="H41" s="61"/>
      <c r="I41" s="61"/>
      <c r="J41" s="61"/>
    </row>
    <row r="42" spans="1:10" s="66" customFormat="1" ht="15" customHeight="1">
      <c r="A42" s="89" t="s">
        <v>167</v>
      </c>
      <c r="B42" s="342">
        <v>2199</v>
      </c>
      <c r="C42" s="129">
        <v>8795996</v>
      </c>
      <c r="D42" s="342">
        <v>161</v>
      </c>
      <c r="E42" s="129">
        <v>644000</v>
      </c>
      <c r="F42" s="342">
        <v>64</v>
      </c>
      <c r="G42" s="129">
        <v>256000</v>
      </c>
      <c r="H42" s="61"/>
      <c r="I42" s="61"/>
      <c r="J42" s="61"/>
    </row>
    <row r="43" spans="1:10" s="66" customFormat="1" ht="15" customHeight="1">
      <c r="A43" s="89" t="s">
        <v>166</v>
      </c>
      <c r="B43" s="342">
        <v>1775</v>
      </c>
      <c r="C43" s="129">
        <v>7100000</v>
      </c>
      <c r="D43" s="342">
        <v>152</v>
      </c>
      <c r="E43" s="129">
        <v>608000</v>
      </c>
      <c r="F43" s="342">
        <v>103</v>
      </c>
      <c r="G43" s="129">
        <v>403457</v>
      </c>
      <c r="H43" s="61"/>
      <c r="I43" s="61"/>
      <c r="J43" s="61"/>
    </row>
    <row r="44" spans="1:10" s="66" customFormat="1" ht="15" customHeight="1">
      <c r="A44" s="89" t="s">
        <v>165</v>
      </c>
      <c r="B44" s="342">
        <v>4168</v>
      </c>
      <c r="C44" s="129">
        <v>16671087</v>
      </c>
      <c r="D44" s="342">
        <v>265</v>
      </c>
      <c r="E44" s="129">
        <v>1060000</v>
      </c>
      <c r="F44" s="342">
        <v>142</v>
      </c>
      <c r="G44" s="129">
        <v>565431</v>
      </c>
      <c r="H44" s="61"/>
      <c r="I44" s="61"/>
      <c r="J44" s="61"/>
    </row>
    <row r="45" spans="1:10" s="66" customFormat="1" ht="15" customHeight="1">
      <c r="A45" s="89" t="s">
        <v>164</v>
      </c>
      <c r="B45" s="342">
        <v>566</v>
      </c>
      <c r="C45" s="129">
        <v>2264000</v>
      </c>
      <c r="D45" s="342">
        <v>31</v>
      </c>
      <c r="E45" s="129">
        <v>124000</v>
      </c>
      <c r="F45" s="342">
        <v>14</v>
      </c>
      <c r="G45" s="129">
        <v>56000</v>
      </c>
      <c r="H45" s="61"/>
      <c r="I45" s="61"/>
      <c r="J45" s="61"/>
    </row>
    <row r="46" spans="1:10" s="66" customFormat="1" ht="15" customHeight="1">
      <c r="A46" s="89" t="s">
        <v>163</v>
      </c>
      <c r="B46" s="342">
        <v>1471</v>
      </c>
      <c r="C46" s="129">
        <v>5879200</v>
      </c>
      <c r="D46" s="342">
        <v>87</v>
      </c>
      <c r="E46" s="129">
        <v>348000</v>
      </c>
      <c r="F46" s="342">
        <v>72</v>
      </c>
      <c r="G46" s="129">
        <v>288000</v>
      </c>
      <c r="H46" s="61"/>
      <c r="I46" s="61"/>
      <c r="J46" s="61"/>
    </row>
    <row r="47" spans="1:10" s="66" customFormat="1" ht="15" customHeight="1">
      <c r="A47" s="89" t="s">
        <v>162</v>
      </c>
      <c r="B47" s="342">
        <v>2108</v>
      </c>
      <c r="C47" s="129">
        <v>8430946</v>
      </c>
      <c r="D47" s="342">
        <v>124</v>
      </c>
      <c r="E47" s="129">
        <v>496000</v>
      </c>
      <c r="F47" s="342">
        <v>107</v>
      </c>
      <c r="G47" s="129">
        <v>428000</v>
      </c>
      <c r="H47" s="61"/>
      <c r="I47" s="61"/>
      <c r="J47" s="61"/>
    </row>
    <row r="48" spans="1:10" s="66" customFormat="1" ht="15" customHeight="1">
      <c r="A48" s="89" t="s">
        <v>161</v>
      </c>
      <c r="B48" s="342">
        <v>795</v>
      </c>
      <c r="C48" s="129">
        <v>3180000</v>
      </c>
      <c r="D48" s="342">
        <v>47</v>
      </c>
      <c r="E48" s="129">
        <v>188000</v>
      </c>
      <c r="F48" s="342">
        <v>40</v>
      </c>
      <c r="G48" s="129">
        <v>160000</v>
      </c>
      <c r="H48" s="61"/>
      <c r="I48" s="61"/>
      <c r="J48" s="61"/>
    </row>
    <row r="49" spans="1:10" s="66" customFormat="1" ht="15" customHeight="1">
      <c r="A49" s="89" t="s">
        <v>160</v>
      </c>
      <c r="B49" s="342">
        <v>585</v>
      </c>
      <c r="C49" s="129">
        <v>2340000</v>
      </c>
      <c r="D49" s="342">
        <v>55</v>
      </c>
      <c r="E49" s="129">
        <v>220000</v>
      </c>
      <c r="F49" s="342">
        <v>14</v>
      </c>
      <c r="G49" s="129">
        <v>56000</v>
      </c>
      <c r="H49" s="61"/>
      <c r="I49" s="61"/>
      <c r="J49" s="61"/>
    </row>
    <row r="50" spans="1:10" s="66" customFormat="1" ht="15" customHeight="1">
      <c r="A50" s="89" t="s">
        <v>159</v>
      </c>
      <c r="B50" s="342">
        <v>1346</v>
      </c>
      <c r="C50" s="129">
        <v>5384000</v>
      </c>
      <c r="D50" s="342">
        <v>84</v>
      </c>
      <c r="E50" s="129">
        <v>336000</v>
      </c>
      <c r="F50" s="342">
        <v>56</v>
      </c>
      <c r="G50" s="129">
        <v>224000</v>
      </c>
      <c r="H50" s="61"/>
      <c r="I50" s="61"/>
      <c r="J50" s="61"/>
    </row>
    <row r="51" spans="1:10" s="66" customFormat="1" ht="15" customHeight="1">
      <c r="A51" s="89" t="s">
        <v>158</v>
      </c>
      <c r="B51" s="342">
        <v>1006</v>
      </c>
      <c r="C51" s="129">
        <v>4024000</v>
      </c>
      <c r="D51" s="342">
        <v>71</v>
      </c>
      <c r="E51" s="129">
        <v>284000</v>
      </c>
      <c r="F51" s="342">
        <v>59</v>
      </c>
      <c r="G51" s="129">
        <v>236000</v>
      </c>
      <c r="H51" s="61"/>
      <c r="I51" s="61"/>
      <c r="J51" s="61"/>
    </row>
    <row r="52" spans="1:10" s="66" customFormat="1" ht="15" customHeight="1">
      <c r="A52" s="89" t="s">
        <v>157</v>
      </c>
      <c r="B52" s="342">
        <v>2343</v>
      </c>
      <c r="C52" s="129">
        <v>9371990</v>
      </c>
      <c r="D52" s="342">
        <v>128</v>
      </c>
      <c r="E52" s="129">
        <v>512000</v>
      </c>
      <c r="F52" s="342">
        <v>66</v>
      </c>
      <c r="G52" s="129">
        <v>264000</v>
      </c>
      <c r="H52" s="61"/>
      <c r="I52" s="61"/>
      <c r="J52" s="61"/>
    </row>
    <row r="53" spans="1:10" s="66" customFormat="1" ht="15" customHeight="1">
      <c r="A53" s="62" t="s">
        <v>156</v>
      </c>
      <c r="B53" s="342">
        <v>608</v>
      </c>
      <c r="C53" s="129">
        <v>2432000</v>
      </c>
      <c r="D53" s="342">
        <v>30</v>
      </c>
      <c r="E53" s="129">
        <v>120000</v>
      </c>
      <c r="F53" s="342">
        <v>24</v>
      </c>
      <c r="G53" s="129">
        <v>96000</v>
      </c>
      <c r="H53" s="61"/>
      <c r="I53" s="61"/>
      <c r="J53" s="61"/>
    </row>
    <row r="54" spans="1:10" s="66" customFormat="1">
      <c r="B54" s="290"/>
      <c r="C54" s="290"/>
      <c r="D54" s="290"/>
      <c r="E54" s="290"/>
      <c r="F54" s="290"/>
      <c r="G54" s="290"/>
    </row>
    <row r="55" spans="1:10" s="66" customFormat="1">
      <c r="B55" s="290"/>
      <c r="C55" s="290"/>
      <c r="D55" s="290"/>
      <c r="E55" s="290"/>
      <c r="F55" s="290"/>
      <c r="G55" s="290"/>
    </row>
    <row r="56" spans="1:10" s="51" customFormat="1">
      <c r="B56" s="72"/>
      <c r="C56" s="72"/>
      <c r="D56" s="72"/>
      <c r="E56" s="72"/>
      <c r="F56" s="72"/>
      <c r="G56" s="72"/>
    </row>
    <row r="57" spans="1:10" s="66" customFormat="1">
      <c r="C57" s="290"/>
      <c r="F57" s="290"/>
    </row>
    <row r="58" spans="1:10" s="66" customFormat="1">
      <c r="C58" s="290"/>
      <c r="F58" s="290"/>
    </row>
    <row r="59" spans="1:10" s="66" customFormat="1">
      <c r="C59" s="290"/>
      <c r="F59" s="290"/>
    </row>
    <row r="60" spans="1:10" s="66" customFormat="1">
      <c r="C60" s="290"/>
      <c r="F60" s="290"/>
    </row>
    <row r="61" spans="1:10">
      <c r="C61" s="60"/>
      <c r="F61" s="60"/>
    </row>
    <row r="62" spans="1:10">
      <c r="C62" s="60"/>
      <c r="F62" s="60"/>
    </row>
    <row r="63" spans="1:10">
      <c r="C63" s="60"/>
      <c r="F63" s="60"/>
    </row>
    <row r="64" spans="1:10">
      <c r="C64" s="60"/>
      <c r="F64" s="60"/>
    </row>
    <row r="65" spans="3:6">
      <c r="C65" s="60"/>
      <c r="F65" s="60"/>
    </row>
    <row r="66" spans="3:6">
      <c r="C66" s="60"/>
      <c r="F66" s="60"/>
    </row>
    <row r="67" spans="3:6">
      <c r="C67" s="60"/>
      <c r="F67" s="60"/>
    </row>
    <row r="68" spans="3:6">
      <c r="C68" s="60"/>
      <c r="F68" s="60"/>
    </row>
    <row r="69" spans="3:6">
      <c r="C69" s="60"/>
      <c r="F69" s="60"/>
    </row>
    <row r="70" spans="3:6">
      <c r="C70" s="60"/>
      <c r="F70" s="60"/>
    </row>
    <row r="71" spans="3:6">
      <c r="C71" s="60"/>
      <c r="F71" s="60"/>
    </row>
    <row r="72" spans="3:6">
      <c r="C72" s="60"/>
      <c r="F72" s="60"/>
    </row>
  </sheetData>
  <mergeCells count="19">
    <mergeCell ref="A1:G1"/>
    <mergeCell ref="A3:G3"/>
    <mergeCell ref="A5:A7"/>
    <mergeCell ref="C5:G5"/>
    <mergeCell ref="B6:B7"/>
    <mergeCell ref="C6:C7"/>
    <mergeCell ref="D6:D7"/>
    <mergeCell ref="E6:E7"/>
    <mergeCell ref="F6:G6"/>
    <mergeCell ref="A9:G9"/>
    <mergeCell ref="A14:G14"/>
    <mergeCell ref="A19:G19"/>
    <mergeCell ref="A24:G24"/>
    <mergeCell ref="A33:A35"/>
    <mergeCell ref="B33:F33"/>
    <mergeCell ref="B34:C34"/>
    <mergeCell ref="D34:E34"/>
    <mergeCell ref="F34:G34"/>
    <mergeCell ref="A31:G31"/>
  </mergeCells>
  <pageMargins left="0.70866141732283472" right="0.70866141732283472" top="0.74803149606299213" bottom="0.74803149606299213" header="0.31496062992125984" footer="0.31496062992125984"/>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153"/>
  <sheetViews>
    <sheetView zoomScaleNormal="100" workbookViewId="0">
      <pane ySplit="7" topLeftCell="A8" activePane="bottomLeft" state="frozen"/>
      <selection pane="bottomLeft" activeCell="M16" sqref="M16"/>
    </sheetView>
  </sheetViews>
  <sheetFormatPr defaultColWidth="9" defaultRowHeight="15"/>
  <cols>
    <col min="1" max="1" width="21.25" style="27" customWidth="1"/>
    <col min="2" max="2" width="12.375" style="27" customWidth="1"/>
    <col min="3" max="3" width="11.75" style="27" customWidth="1"/>
    <col min="4" max="4" width="10.875" style="27" customWidth="1"/>
    <col min="5" max="5" width="11.75" style="27" customWidth="1"/>
    <col min="6" max="6" width="10" style="27" customWidth="1"/>
    <col min="7" max="7" width="10.375" style="27" customWidth="1"/>
    <col min="8" max="8" width="9" style="27"/>
    <col min="9" max="9" width="10.25" style="27" bestFit="1" customWidth="1"/>
    <col min="10" max="16384" width="9" style="27"/>
  </cols>
  <sheetData>
    <row r="1" spans="1:13" ht="30" customHeight="1">
      <c r="A1" s="742" t="s">
        <v>132</v>
      </c>
      <c r="B1" s="742"/>
      <c r="C1" s="742"/>
      <c r="D1" s="742"/>
      <c r="E1" s="742"/>
      <c r="F1" s="742"/>
      <c r="G1" s="742"/>
    </row>
    <row r="2" spans="1:13" s="28" customFormat="1" ht="15" customHeight="1">
      <c r="A2" s="487"/>
      <c r="B2" s="487"/>
      <c r="C2" s="487"/>
      <c r="D2" s="487"/>
      <c r="E2" s="487"/>
      <c r="F2" s="487"/>
      <c r="G2" s="487"/>
    </row>
    <row r="3" spans="1:13" ht="33.75" customHeight="1">
      <c r="A3" s="743" t="s">
        <v>466</v>
      </c>
      <c r="B3" s="743"/>
      <c r="C3" s="743"/>
      <c r="D3" s="743"/>
      <c r="E3" s="743"/>
      <c r="F3" s="743"/>
      <c r="G3" s="743"/>
    </row>
    <row r="4" spans="1:13" ht="12" customHeight="1">
      <c r="A4" s="486"/>
      <c r="B4" s="486"/>
      <c r="C4" s="486"/>
      <c r="D4" s="486"/>
      <c r="E4" s="486"/>
      <c r="F4" s="486"/>
      <c r="G4" s="486"/>
    </row>
    <row r="5" spans="1:13" ht="17.25" customHeight="1">
      <c r="A5" s="744" t="s">
        <v>131</v>
      </c>
      <c r="B5" s="41">
        <v>2017</v>
      </c>
      <c r="C5" s="745">
        <v>2018</v>
      </c>
      <c r="D5" s="746"/>
      <c r="E5" s="746"/>
      <c r="F5" s="746"/>
      <c r="G5" s="746"/>
    </row>
    <row r="6" spans="1:13">
      <c r="A6" s="744"/>
      <c r="B6" s="747" t="s">
        <v>420</v>
      </c>
      <c r="C6" s="747" t="s">
        <v>130</v>
      </c>
      <c r="D6" s="747" t="s">
        <v>420</v>
      </c>
      <c r="E6" s="747" t="s">
        <v>421</v>
      </c>
      <c r="F6" s="745" t="s">
        <v>420</v>
      </c>
      <c r="G6" s="746"/>
    </row>
    <row r="7" spans="1:13" ht="26.25" customHeight="1">
      <c r="A7" s="744"/>
      <c r="B7" s="748"/>
      <c r="C7" s="748"/>
      <c r="D7" s="748"/>
      <c r="E7" s="748"/>
      <c r="F7" s="41" t="s">
        <v>419</v>
      </c>
      <c r="G7" s="325" t="s">
        <v>418</v>
      </c>
    </row>
    <row r="8" spans="1:13" ht="9" customHeight="1">
      <c r="A8" s="29"/>
      <c r="B8" s="40"/>
      <c r="C8" s="40"/>
      <c r="D8" s="39"/>
      <c r="E8" s="39"/>
      <c r="F8" s="29"/>
      <c r="G8" s="29"/>
    </row>
    <row r="9" spans="1:13" s="33" customFormat="1" ht="15" customHeight="1">
      <c r="A9" s="739" t="s">
        <v>465</v>
      </c>
      <c r="B9" s="739"/>
      <c r="C9" s="739"/>
      <c r="D9" s="739"/>
      <c r="E9" s="739"/>
      <c r="F9" s="739"/>
      <c r="G9" s="740"/>
    </row>
    <row r="10" spans="1:13" s="33" customFormat="1" ht="15" customHeight="1">
      <c r="A10" s="30" t="s">
        <v>308</v>
      </c>
      <c r="B10" s="38">
        <v>5793</v>
      </c>
      <c r="C10" s="38">
        <v>5306</v>
      </c>
      <c r="D10" s="38">
        <v>5123</v>
      </c>
      <c r="E10" s="38">
        <v>5214</v>
      </c>
      <c r="F10" s="479">
        <v>88.4</v>
      </c>
      <c r="G10" s="478">
        <v>96.6</v>
      </c>
      <c r="I10" s="470"/>
      <c r="J10" s="470"/>
      <c r="K10" s="471"/>
      <c r="L10" s="470"/>
      <c r="M10" s="470"/>
    </row>
    <row r="11" spans="1:13" s="33" customFormat="1" ht="15" customHeight="1">
      <c r="A11" s="30" t="s">
        <v>118</v>
      </c>
      <c r="B11" s="37">
        <v>38174.699999999997</v>
      </c>
      <c r="C11" s="37">
        <v>35138.5</v>
      </c>
      <c r="D11" s="37">
        <v>34641.1</v>
      </c>
      <c r="E11" s="37">
        <v>69779.600000000006</v>
      </c>
      <c r="F11" s="479">
        <v>90.7</v>
      </c>
      <c r="G11" s="478">
        <v>98.6</v>
      </c>
      <c r="I11" s="470"/>
      <c r="J11" s="470"/>
      <c r="K11" s="471"/>
      <c r="L11" s="470"/>
      <c r="M11" s="470"/>
    </row>
    <row r="12" spans="1:13" s="33" customFormat="1" ht="15" customHeight="1">
      <c r="A12" s="30" t="s">
        <v>117</v>
      </c>
      <c r="B12" s="36">
        <v>2196.6</v>
      </c>
      <c r="C12" s="36">
        <v>2207.4699999999998</v>
      </c>
      <c r="D12" s="36">
        <v>2254.11</v>
      </c>
      <c r="E12" s="36">
        <v>2230.38</v>
      </c>
      <c r="F12" s="479">
        <v>102.6</v>
      </c>
      <c r="G12" s="478">
        <v>102.1</v>
      </c>
      <c r="I12" s="470"/>
      <c r="J12" s="470"/>
      <c r="K12" s="471"/>
      <c r="L12" s="470"/>
      <c r="M12" s="470"/>
    </row>
    <row r="13" spans="1:13" s="33" customFormat="1" ht="9" customHeight="1">
      <c r="A13" s="29"/>
      <c r="B13" s="477"/>
      <c r="C13" s="477"/>
      <c r="D13" s="477"/>
      <c r="E13" s="477"/>
      <c r="F13" s="29"/>
      <c r="G13" s="29"/>
      <c r="I13" s="470"/>
      <c r="J13" s="470"/>
      <c r="K13" s="471"/>
      <c r="L13" s="470"/>
      <c r="M13" s="470"/>
    </row>
    <row r="14" spans="1:13" s="33" customFormat="1" ht="24" customHeight="1">
      <c r="A14" s="738" t="s">
        <v>464</v>
      </c>
      <c r="B14" s="738"/>
      <c r="C14" s="738"/>
      <c r="D14" s="738"/>
      <c r="E14" s="738"/>
      <c r="F14" s="738"/>
      <c r="G14" s="741"/>
      <c r="I14" s="470"/>
      <c r="J14" s="470"/>
      <c r="K14" s="471"/>
      <c r="L14" s="470"/>
      <c r="M14" s="470"/>
    </row>
    <row r="15" spans="1:13" s="33" customFormat="1" ht="15" customHeight="1">
      <c r="A15" s="30" t="s">
        <v>128</v>
      </c>
      <c r="B15" s="480">
        <v>155</v>
      </c>
      <c r="C15" s="29">
        <v>186</v>
      </c>
      <c r="D15" s="38">
        <v>148</v>
      </c>
      <c r="E15" s="29">
        <v>334</v>
      </c>
      <c r="F15" s="479">
        <v>95.5</v>
      </c>
      <c r="G15" s="478">
        <v>79.599999999999994</v>
      </c>
      <c r="I15" s="470"/>
      <c r="J15" s="470"/>
      <c r="K15" s="471"/>
      <c r="L15" s="470"/>
      <c r="M15" s="470"/>
    </row>
    <row r="16" spans="1:13" s="33" customFormat="1" ht="15" customHeight="1">
      <c r="A16" s="30" t="s">
        <v>118</v>
      </c>
      <c r="B16" s="37">
        <v>619</v>
      </c>
      <c r="C16" s="37">
        <v>743.5</v>
      </c>
      <c r="D16" s="37">
        <v>591.70000000000005</v>
      </c>
      <c r="E16" s="37">
        <v>1335.2</v>
      </c>
      <c r="F16" s="479">
        <v>95.6</v>
      </c>
      <c r="G16" s="478">
        <v>79.599999999999994</v>
      </c>
      <c r="I16" s="470"/>
      <c r="J16" s="470"/>
      <c r="K16" s="471"/>
      <c r="L16" s="470"/>
      <c r="M16" s="470"/>
    </row>
    <row r="17" spans="1:13" s="33" customFormat="1" ht="15" customHeight="1">
      <c r="A17" s="30" t="s">
        <v>117</v>
      </c>
      <c r="B17" s="36">
        <v>3993.55</v>
      </c>
      <c r="C17" s="36">
        <v>3997.29</v>
      </c>
      <c r="D17" s="474">
        <v>3998.14</v>
      </c>
      <c r="E17" s="36">
        <v>3997.67</v>
      </c>
      <c r="F17" s="479">
        <v>100.1</v>
      </c>
      <c r="G17" s="478">
        <v>100</v>
      </c>
      <c r="I17" s="470"/>
      <c r="J17" s="470"/>
      <c r="K17" s="471"/>
      <c r="L17" s="470"/>
      <c r="M17" s="470"/>
    </row>
    <row r="18" spans="1:13" s="33" customFormat="1" ht="9" customHeight="1">
      <c r="A18" s="30"/>
      <c r="B18" s="477"/>
      <c r="C18" s="477"/>
      <c r="D18" s="477"/>
      <c r="E18" s="477"/>
      <c r="F18" s="485"/>
      <c r="G18" s="29"/>
      <c r="I18" s="470"/>
      <c r="J18" s="470"/>
      <c r="K18" s="471"/>
      <c r="L18" s="470"/>
      <c r="M18" s="470"/>
    </row>
    <row r="19" spans="1:13" s="33" customFormat="1" ht="15" customHeight="1">
      <c r="A19" s="737" t="s">
        <v>127</v>
      </c>
      <c r="B19" s="737"/>
      <c r="C19" s="737"/>
      <c r="D19" s="737"/>
      <c r="E19" s="737"/>
      <c r="F19" s="737"/>
      <c r="G19" s="737"/>
      <c r="I19" s="470"/>
      <c r="J19" s="470"/>
      <c r="K19" s="471"/>
      <c r="L19" s="470"/>
      <c r="M19" s="470"/>
    </row>
    <row r="20" spans="1:13" s="33" customFormat="1" ht="15" customHeight="1">
      <c r="A20" s="30" t="s">
        <v>122</v>
      </c>
      <c r="B20" s="38">
        <v>19109</v>
      </c>
      <c r="C20" s="38">
        <v>17280</v>
      </c>
      <c r="D20" s="38">
        <v>16589</v>
      </c>
      <c r="E20" s="38">
        <v>16935</v>
      </c>
      <c r="F20" s="479">
        <v>86.8</v>
      </c>
      <c r="G20" s="478">
        <v>96</v>
      </c>
      <c r="I20" s="470"/>
      <c r="J20" s="470"/>
      <c r="K20" s="471"/>
      <c r="L20" s="470"/>
      <c r="M20" s="470"/>
    </row>
    <row r="21" spans="1:13" s="33" customFormat="1" ht="15" customHeight="1">
      <c r="A21" s="30" t="s">
        <v>118</v>
      </c>
      <c r="B21" s="37">
        <v>11980.6</v>
      </c>
      <c r="C21" s="37">
        <v>10934.2</v>
      </c>
      <c r="D21" s="37">
        <v>10715.3</v>
      </c>
      <c r="E21" s="37">
        <v>21649.5</v>
      </c>
      <c r="F21" s="479">
        <v>89.4</v>
      </c>
      <c r="G21" s="478">
        <v>98</v>
      </c>
      <c r="I21" s="470"/>
      <c r="J21" s="470"/>
      <c r="K21" s="471"/>
      <c r="L21" s="470"/>
      <c r="M21" s="470"/>
    </row>
    <row r="22" spans="1:13" s="33" customFormat="1" ht="15" customHeight="1">
      <c r="A22" s="30" t="s">
        <v>117</v>
      </c>
      <c r="B22" s="36">
        <v>208.99</v>
      </c>
      <c r="C22" s="36">
        <v>210.92</v>
      </c>
      <c r="D22" s="36">
        <v>215.31</v>
      </c>
      <c r="E22" s="36">
        <v>213.07</v>
      </c>
      <c r="F22" s="479">
        <v>103</v>
      </c>
      <c r="G22" s="478">
        <v>102.1</v>
      </c>
      <c r="I22" s="470"/>
      <c r="J22" s="470"/>
      <c r="K22" s="471"/>
      <c r="L22" s="470"/>
      <c r="M22" s="470"/>
    </row>
    <row r="23" spans="1:13" s="33" customFormat="1" ht="9" customHeight="1">
      <c r="A23" s="29"/>
      <c r="B23" s="477"/>
      <c r="C23" s="477"/>
      <c r="D23" s="477"/>
      <c r="E23" s="477"/>
      <c r="F23" s="29"/>
      <c r="G23" s="29"/>
      <c r="I23" s="470"/>
      <c r="J23" s="470"/>
      <c r="K23" s="471"/>
      <c r="L23" s="470"/>
      <c r="M23" s="470"/>
    </row>
    <row r="24" spans="1:13" s="33" customFormat="1" ht="15" customHeight="1">
      <c r="A24" s="737" t="s">
        <v>126</v>
      </c>
      <c r="B24" s="737"/>
      <c r="C24" s="737"/>
      <c r="D24" s="737"/>
      <c r="E24" s="737"/>
      <c r="F24" s="737"/>
      <c r="G24" s="737"/>
      <c r="I24" s="470"/>
      <c r="J24" s="470"/>
      <c r="K24" s="471"/>
      <c r="L24" s="470"/>
      <c r="M24" s="470"/>
    </row>
    <row r="25" spans="1:13" s="33" customFormat="1" ht="15" customHeight="1">
      <c r="A25" s="30" t="s">
        <v>122</v>
      </c>
      <c r="B25" s="38">
        <v>61767</v>
      </c>
      <c r="C25" s="38">
        <v>56633</v>
      </c>
      <c r="D25" s="38">
        <v>54603</v>
      </c>
      <c r="E25" s="38">
        <v>55618</v>
      </c>
      <c r="F25" s="479">
        <v>88.4</v>
      </c>
      <c r="G25" s="478">
        <v>96.4</v>
      </c>
      <c r="I25" s="470"/>
      <c r="J25" s="470"/>
      <c r="K25" s="471"/>
      <c r="L25" s="470"/>
      <c r="M25" s="470"/>
    </row>
    <row r="26" spans="1:13" s="33" customFormat="1" ht="15" customHeight="1">
      <c r="A26" s="30" t="s">
        <v>118</v>
      </c>
      <c r="B26" s="37">
        <v>30735.3</v>
      </c>
      <c r="C26" s="37">
        <v>28308.799999999999</v>
      </c>
      <c r="D26" s="37">
        <v>27593.8</v>
      </c>
      <c r="E26" s="37">
        <v>55902.5</v>
      </c>
      <c r="F26" s="479">
        <v>89.8</v>
      </c>
      <c r="G26" s="478">
        <v>97.5</v>
      </c>
      <c r="I26" s="470"/>
      <c r="J26" s="470"/>
      <c r="K26" s="471"/>
      <c r="L26" s="470"/>
      <c r="M26" s="470"/>
    </row>
    <row r="27" spans="1:13" s="33" customFormat="1" ht="15" customHeight="1">
      <c r="A27" s="30" t="s">
        <v>117</v>
      </c>
      <c r="B27" s="480">
        <v>165.87</v>
      </c>
      <c r="C27" s="480">
        <v>166.62</v>
      </c>
      <c r="D27" s="36">
        <v>168.45</v>
      </c>
      <c r="E27" s="36">
        <v>167.52</v>
      </c>
      <c r="F27" s="479">
        <v>101.6</v>
      </c>
      <c r="G27" s="478">
        <v>101.1</v>
      </c>
      <c r="I27" s="470"/>
      <c r="J27" s="470"/>
      <c r="K27" s="471"/>
      <c r="L27" s="470"/>
      <c r="M27" s="470"/>
    </row>
    <row r="28" spans="1:13" s="33" customFormat="1" ht="9" customHeight="1">
      <c r="A28" s="29"/>
      <c r="B28" s="477"/>
      <c r="C28" s="477"/>
      <c r="D28" s="477"/>
      <c r="E28" s="477"/>
      <c r="F28" s="29"/>
      <c r="G28" s="29"/>
      <c r="I28" s="470"/>
      <c r="J28" s="470"/>
      <c r="K28" s="471"/>
      <c r="L28" s="470"/>
      <c r="M28" s="470"/>
    </row>
    <row r="29" spans="1:13" s="33" customFormat="1" ht="15" customHeight="1">
      <c r="A29" s="737" t="s">
        <v>125</v>
      </c>
      <c r="B29" s="737"/>
      <c r="C29" s="737"/>
      <c r="D29" s="737"/>
      <c r="E29" s="737"/>
      <c r="F29" s="737"/>
      <c r="G29" s="737"/>
      <c r="I29" s="470"/>
      <c r="J29" s="470"/>
      <c r="K29" s="471"/>
      <c r="L29" s="470"/>
      <c r="M29" s="470"/>
    </row>
    <row r="30" spans="1:13" s="33" customFormat="1" ht="15" customHeight="1">
      <c r="A30" s="30" t="s">
        <v>122</v>
      </c>
      <c r="B30" s="38">
        <v>5367</v>
      </c>
      <c r="C30" s="38">
        <v>4843</v>
      </c>
      <c r="D30" s="38">
        <v>4650</v>
      </c>
      <c r="E30" s="38">
        <v>4746</v>
      </c>
      <c r="F30" s="479">
        <v>86.6</v>
      </c>
      <c r="G30" s="478">
        <v>96</v>
      </c>
      <c r="I30" s="470"/>
      <c r="J30" s="470"/>
      <c r="K30" s="471"/>
      <c r="L30" s="470"/>
      <c r="M30" s="470"/>
    </row>
    <row r="31" spans="1:13" s="33" customFormat="1" ht="15" customHeight="1">
      <c r="A31" s="30" t="s">
        <v>118</v>
      </c>
      <c r="B31" s="37">
        <v>2876.8</v>
      </c>
      <c r="C31" s="37">
        <v>2611.1999999999998</v>
      </c>
      <c r="D31" s="37">
        <v>2555.6</v>
      </c>
      <c r="E31" s="37">
        <v>5166.8</v>
      </c>
      <c r="F31" s="479">
        <v>88.8</v>
      </c>
      <c r="G31" s="478">
        <v>97.9</v>
      </c>
      <c r="I31" s="470"/>
      <c r="J31" s="470"/>
      <c r="K31" s="471"/>
      <c r="L31" s="470"/>
      <c r="M31" s="470"/>
    </row>
    <row r="32" spans="1:13" s="33" customFormat="1" ht="15" customHeight="1">
      <c r="A32" s="30" t="s">
        <v>117</v>
      </c>
      <c r="B32" s="36">
        <v>178.67</v>
      </c>
      <c r="C32" s="36">
        <v>179.72</v>
      </c>
      <c r="D32" s="36">
        <v>183.21</v>
      </c>
      <c r="E32" s="36">
        <v>181.43</v>
      </c>
      <c r="F32" s="479">
        <v>102.5</v>
      </c>
      <c r="G32" s="478">
        <v>101.9</v>
      </c>
      <c r="I32" s="470"/>
      <c r="J32" s="470"/>
      <c r="K32" s="471"/>
      <c r="L32" s="470"/>
      <c r="M32" s="470"/>
    </row>
    <row r="33" spans="1:13" s="33" customFormat="1" ht="9" customHeight="1">
      <c r="A33" s="29"/>
      <c r="B33" s="477"/>
      <c r="C33" s="477"/>
      <c r="D33" s="477"/>
      <c r="E33" s="477"/>
      <c r="F33" s="29"/>
      <c r="G33" s="29"/>
      <c r="I33" s="470"/>
      <c r="J33" s="470"/>
      <c r="K33" s="471"/>
      <c r="L33" s="470"/>
      <c r="M33" s="470"/>
    </row>
    <row r="34" spans="1:13" s="33" customFormat="1" ht="15" customHeight="1">
      <c r="A34" s="737" t="s">
        <v>124</v>
      </c>
      <c r="B34" s="737"/>
      <c r="C34" s="737"/>
      <c r="D34" s="737"/>
      <c r="E34" s="737"/>
      <c r="F34" s="737"/>
      <c r="G34" s="737"/>
      <c r="I34" s="470"/>
      <c r="J34" s="470"/>
      <c r="K34" s="471"/>
      <c r="L34" s="470"/>
      <c r="M34" s="470"/>
    </row>
    <row r="35" spans="1:13" s="33" customFormat="1" ht="15" customHeight="1">
      <c r="A35" s="30" t="s">
        <v>463</v>
      </c>
      <c r="B35" s="38">
        <v>13934</v>
      </c>
      <c r="C35" s="38">
        <v>12543</v>
      </c>
      <c r="D35" s="38">
        <v>11982</v>
      </c>
      <c r="E35" s="38">
        <v>12262</v>
      </c>
      <c r="F35" s="479">
        <v>86</v>
      </c>
      <c r="G35" s="478">
        <v>95.5</v>
      </c>
      <c r="I35" s="470"/>
      <c r="J35" s="470"/>
      <c r="K35" s="471"/>
      <c r="L35" s="470"/>
      <c r="M35" s="470"/>
    </row>
    <row r="36" spans="1:13" s="33" customFormat="1" ht="15" customHeight="1">
      <c r="A36" s="30" t="s">
        <v>118</v>
      </c>
      <c r="B36" s="37">
        <v>7976.5</v>
      </c>
      <c r="C36" s="37">
        <v>7220.3</v>
      </c>
      <c r="D36" s="37">
        <v>7029.3</v>
      </c>
      <c r="E36" s="37">
        <v>14249.6</v>
      </c>
      <c r="F36" s="479">
        <v>88.1</v>
      </c>
      <c r="G36" s="478">
        <v>97.4</v>
      </c>
      <c r="I36" s="470"/>
      <c r="J36" s="470"/>
      <c r="K36" s="471"/>
      <c r="L36" s="470"/>
      <c r="M36" s="470"/>
    </row>
    <row r="37" spans="1:13" s="33" customFormat="1" ht="15" customHeight="1">
      <c r="A37" s="30" t="s">
        <v>117</v>
      </c>
      <c r="B37" s="36">
        <v>190.82</v>
      </c>
      <c r="C37" s="36">
        <v>191.89</v>
      </c>
      <c r="D37" s="36">
        <v>195.56</v>
      </c>
      <c r="E37" s="36">
        <v>193.68</v>
      </c>
      <c r="F37" s="479">
        <v>102.5</v>
      </c>
      <c r="G37" s="478">
        <v>101.9</v>
      </c>
      <c r="I37" s="470"/>
      <c r="J37" s="470"/>
      <c r="K37" s="471"/>
      <c r="L37" s="470"/>
      <c r="M37" s="470"/>
    </row>
    <row r="38" spans="1:13" s="33" customFormat="1" ht="9" customHeight="1">
      <c r="A38" s="29"/>
      <c r="B38" s="477"/>
      <c r="C38" s="477"/>
      <c r="D38" s="477"/>
      <c r="E38" s="477"/>
      <c r="F38" s="485"/>
      <c r="G38" s="29"/>
      <c r="I38" s="470"/>
      <c r="J38" s="470"/>
      <c r="K38" s="471"/>
      <c r="L38" s="470"/>
      <c r="M38" s="470"/>
    </row>
    <row r="39" spans="1:13" s="33" customFormat="1" ht="15" customHeight="1">
      <c r="A39" s="737" t="s">
        <v>123</v>
      </c>
      <c r="B39" s="737"/>
      <c r="C39" s="737"/>
      <c r="D39" s="737"/>
      <c r="E39" s="737"/>
      <c r="F39" s="737"/>
      <c r="G39" s="484"/>
      <c r="I39" s="470"/>
      <c r="J39" s="470"/>
      <c r="K39" s="471"/>
      <c r="L39" s="470"/>
      <c r="M39" s="470"/>
    </row>
    <row r="40" spans="1:13" s="33" customFormat="1" ht="15" customHeight="1">
      <c r="A40" s="30" t="s">
        <v>463</v>
      </c>
      <c r="B40" s="38">
        <v>49702</v>
      </c>
      <c r="C40" s="38">
        <v>45137</v>
      </c>
      <c r="D40" s="38">
        <v>43328</v>
      </c>
      <c r="E40" s="483">
        <v>44232</v>
      </c>
      <c r="F40" s="479">
        <v>87.2</v>
      </c>
      <c r="G40" s="478">
        <v>96</v>
      </c>
      <c r="I40" s="470"/>
      <c r="J40" s="470"/>
      <c r="K40" s="471"/>
      <c r="L40" s="470"/>
      <c r="M40" s="470"/>
    </row>
    <row r="41" spans="1:13" s="33" customFormat="1" ht="15" customHeight="1">
      <c r="A41" s="30" t="s">
        <v>118</v>
      </c>
      <c r="B41" s="37">
        <v>4681</v>
      </c>
      <c r="C41" s="37">
        <v>4288.8</v>
      </c>
      <c r="D41" s="37">
        <v>4200</v>
      </c>
      <c r="E41" s="37">
        <v>8488.7000000000007</v>
      </c>
      <c r="F41" s="479">
        <v>89.7</v>
      </c>
      <c r="G41" s="478">
        <v>97.9</v>
      </c>
      <c r="I41" s="470"/>
      <c r="J41" s="470"/>
      <c r="K41" s="471"/>
      <c r="L41" s="470"/>
      <c r="M41" s="470"/>
    </row>
    <row r="42" spans="1:13" s="33" customFormat="1" ht="15" customHeight="1">
      <c r="A42" s="30" t="s">
        <v>117</v>
      </c>
      <c r="B42" s="36">
        <v>31.39</v>
      </c>
      <c r="C42" s="36">
        <v>31.67</v>
      </c>
      <c r="D42" s="36">
        <v>32.31</v>
      </c>
      <c r="E42" s="36">
        <v>31.99</v>
      </c>
      <c r="F42" s="479">
        <v>102.9</v>
      </c>
      <c r="G42" s="478">
        <v>102</v>
      </c>
      <c r="I42" s="470"/>
      <c r="J42" s="470"/>
      <c r="K42" s="471"/>
      <c r="L42" s="470"/>
      <c r="M42" s="470"/>
    </row>
    <row r="43" spans="1:13" s="33" customFormat="1" ht="9" customHeight="1">
      <c r="A43" s="29"/>
      <c r="B43" s="477"/>
      <c r="C43" s="477"/>
      <c r="D43" s="477"/>
      <c r="E43" s="477"/>
      <c r="F43" s="29"/>
      <c r="G43" s="29"/>
      <c r="I43" s="470"/>
      <c r="J43" s="470"/>
      <c r="K43" s="471"/>
      <c r="L43" s="470"/>
      <c r="M43" s="470"/>
    </row>
    <row r="44" spans="1:13" s="33" customFormat="1" ht="15" customHeight="1">
      <c r="A44" s="737" t="s">
        <v>121</v>
      </c>
      <c r="B44" s="737"/>
      <c r="C44" s="737"/>
      <c r="D44" s="737"/>
      <c r="E44" s="737"/>
      <c r="F44" s="737"/>
      <c r="G44" s="737"/>
      <c r="I44" s="470"/>
      <c r="J44" s="470"/>
      <c r="K44" s="471"/>
      <c r="L44" s="470"/>
      <c r="M44" s="470"/>
    </row>
    <row r="45" spans="1:13" s="33" customFormat="1" ht="15" customHeight="1">
      <c r="A45" s="30" t="s">
        <v>463</v>
      </c>
      <c r="B45" s="480">
        <v>13</v>
      </c>
      <c r="C45" s="480">
        <v>13</v>
      </c>
      <c r="D45" s="38">
        <v>13</v>
      </c>
      <c r="E45" s="482">
        <v>13</v>
      </c>
      <c r="F45" s="479">
        <v>100</v>
      </c>
      <c r="G45" s="478">
        <v>100</v>
      </c>
      <c r="I45" s="470"/>
      <c r="J45" s="470"/>
      <c r="K45" s="471"/>
      <c r="L45" s="470"/>
      <c r="M45" s="470"/>
    </row>
    <row r="46" spans="1:13" s="33" customFormat="1" ht="15" customHeight="1">
      <c r="A46" s="30" t="s">
        <v>118</v>
      </c>
      <c r="B46" s="481">
        <v>27.7</v>
      </c>
      <c r="C46" s="481">
        <v>28.7</v>
      </c>
      <c r="D46" s="37">
        <v>28.5</v>
      </c>
      <c r="E46" s="480">
        <v>57.2</v>
      </c>
      <c r="F46" s="479">
        <v>102.9</v>
      </c>
      <c r="G46" s="478">
        <v>99.3</v>
      </c>
      <c r="I46" s="470"/>
      <c r="J46" s="470"/>
      <c r="K46" s="471"/>
      <c r="L46" s="470"/>
      <c r="M46" s="470"/>
    </row>
    <row r="47" spans="1:13" s="33" customFormat="1" ht="15" customHeight="1">
      <c r="A47" s="30" t="s">
        <v>117</v>
      </c>
      <c r="B47" s="475">
        <v>710.26</v>
      </c>
      <c r="C47" s="475">
        <v>755.46</v>
      </c>
      <c r="D47" s="475">
        <v>731.38</v>
      </c>
      <c r="E47" s="475">
        <v>743.26</v>
      </c>
      <c r="F47" s="479">
        <v>103</v>
      </c>
      <c r="G47" s="478">
        <v>96.8</v>
      </c>
      <c r="I47" s="470"/>
      <c r="J47" s="470"/>
      <c r="K47" s="471"/>
      <c r="L47" s="470"/>
      <c r="M47" s="470"/>
    </row>
    <row r="48" spans="1:13" s="33" customFormat="1" ht="9" customHeight="1">
      <c r="A48" s="29"/>
      <c r="B48" s="477"/>
      <c r="C48" s="477"/>
      <c r="D48" s="477"/>
      <c r="E48" s="477"/>
      <c r="F48" s="29"/>
      <c r="G48" s="29"/>
      <c r="I48" s="470"/>
      <c r="J48" s="470"/>
      <c r="K48" s="471"/>
      <c r="L48" s="470"/>
      <c r="M48" s="470"/>
    </row>
    <row r="49" spans="1:13" s="33" customFormat="1" ht="15" customHeight="1">
      <c r="A49" s="738" t="s">
        <v>120</v>
      </c>
      <c r="B49" s="738"/>
      <c r="C49" s="738"/>
      <c r="D49" s="738"/>
      <c r="E49" s="738"/>
      <c r="F49" s="738"/>
      <c r="G49" s="738"/>
      <c r="I49" s="470"/>
      <c r="J49" s="470"/>
      <c r="K49" s="471"/>
      <c r="L49" s="470"/>
      <c r="M49" s="470"/>
    </row>
    <row r="50" spans="1:13" s="33" customFormat="1" ht="15" customHeight="1">
      <c r="A50" s="30" t="s">
        <v>119</v>
      </c>
      <c r="B50" s="38">
        <v>11464</v>
      </c>
      <c r="C50" s="38">
        <v>11582</v>
      </c>
      <c r="D50" s="38">
        <v>11637</v>
      </c>
      <c r="E50" s="476">
        <v>11610</v>
      </c>
      <c r="F50" s="473">
        <v>101.5</v>
      </c>
      <c r="G50" s="472">
        <v>100.5</v>
      </c>
      <c r="I50" s="470"/>
      <c r="J50" s="470"/>
      <c r="K50" s="471"/>
      <c r="L50" s="470"/>
      <c r="M50" s="470"/>
    </row>
    <row r="51" spans="1:13" s="33" customFormat="1" ht="15" customHeight="1">
      <c r="A51" s="30" t="s">
        <v>118</v>
      </c>
      <c r="B51" s="37">
        <v>29079</v>
      </c>
      <c r="C51" s="37">
        <v>29780.5</v>
      </c>
      <c r="D51" s="37">
        <v>30404.7</v>
      </c>
      <c r="E51" s="34">
        <v>60185.3</v>
      </c>
      <c r="F51" s="473">
        <v>104.6</v>
      </c>
      <c r="G51" s="472">
        <v>102.1</v>
      </c>
      <c r="I51" s="470"/>
      <c r="J51" s="470"/>
      <c r="K51" s="471"/>
      <c r="L51" s="470"/>
      <c r="M51" s="470"/>
    </row>
    <row r="52" spans="1:13" s="33" customFormat="1" ht="15" customHeight="1">
      <c r="A52" s="30" t="s">
        <v>117</v>
      </c>
      <c r="B52" s="475">
        <v>845.52</v>
      </c>
      <c r="C52" s="35">
        <v>857.12</v>
      </c>
      <c r="D52" s="475">
        <v>870.9</v>
      </c>
      <c r="E52" s="474">
        <v>864.02</v>
      </c>
      <c r="F52" s="473">
        <v>103</v>
      </c>
      <c r="G52" s="472">
        <v>101.6</v>
      </c>
      <c r="I52" s="470"/>
      <c r="J52" s="470"/>
      <c r="K52" s="471"/>
      <c r="L52" s="470"/>
      <c r="M52" s="470"/>
    </row>
    <row r="53" spans="1:13" s="33" customFormat="1" ht="21" customHeight="1">
      <c r="B53" s="469"/>
      <c r="C53" s="469"/>
      <c r="D53" s="469"/>
      <c r="E53" s="469"/>
    </row>
    <row r="54" spans="1:13" s="33" customFormat="1" ht="15" customHeight="1">
      <c r="A54" s="31" t="s">
        <v>266</v>
      </c>
    </row>
    <row r="55" spans="1:13" s="33" customFormat="1" ht="12.75"/>
    <row r="56" spans="1:13" s="33" customFormat="1" ht="12.75">
      <c r="G56" s="468"/>
    </row>
    <row r="57" spans="1:13" s="33" customFormat="1" ht="12.75">
      <c r="G57" s="467"/>
    </row>
    <row r="58" spans="1:13" s="33" customFormat="1" ht="12.75">
      <c r="G58" s="467"/>
    </row>
    <row r="59" spans="1:13" s="33" customFormat="1" ht="12.75" customHeight="1">
      <c r="G59" s="465"/>
    </row>
    <row r="60" spans="1:13" s="33" customFormat="1" ht="12.75">
      <c r="G60" s="465"/>
    </row>
    <row r="61" spans="1:13" s="33" customFormat="1" ht="12.75">
      <c r="G61" s="465"/>
    </row>
    <row r="62" spans="1:13" s="33" customFormat="1" ht="12.75">
      <c r="G62" s="465"/>
    </row>
    <row r="63" spans="1:13" s="33" customFormat="1" ht="12.75">
      <c r="G63" s="465"/>
    </row>
    <row r="64" spans="1:13" s="33" customFormat="1" ht="12.75">
      <c r="G64" s="465"/>
    </row>
    <row r="65" spans="7:7" s="33" customFormat="1" ht="12.75">
      <c r="G65" s="465"/>
    </row>
    <row r="66" spans="7:7" s="33" customFormat="1" ht="12.75">
      <c r="G66" s="465"/>
    </row>
    <row r="67" spans="7:7" s="33" customFormat="1" ht="12.75">
      <c r="G67" s="465"/>
    </row>
    <row r="68" spans="7:7" s="33" customFormat="1" ht="12.75" customHeight="1">
      <c r="G68" s="465"/>
    </row>
    <row r="69" spans="7:7" s="33" customFormat="1" ht="12.75">
      <c r="G69" s="465"/>
    </row>
    <row r="70" spans="7:7" s="33" customFormat="1" ht="12.75" customHeight="1">
      <c r="G70" s="465"/>
    </row>
    <row r="71" spans="7:7" s="33" customFormat="1" ht="12.75">
      <c r="G71" s="465"/>
    </row>
    <row r="72" spans="7:7" s="33" customFormat="1" ht="12.75">
      <c r="G72" s="465"/>
    </row>
    <row r="73" spans="7:7" s="33" customFormat="1" ht="12.75">
      <c r="G73" s="465"/>
    </row>
    <row r="74" spans="7:7" s="33" customFormat="1" ht="12.75">
      <c r="G74" s="465"/>
    </row>
    <row r="75" spans="7:7" s="33" customFormat="1" ht="12.75">
      <c r="G75" s="465"/>
    </row>
    <row r="76" spans="7:7" s="33" customFormat="1" ht="12.75">
      <c r="G76" s="465"/>
    </row>
    <row r="77" spans="7:7" s="33" customFormat="1" ht="12.75">
      <c r="G77" s="465"/>
    </row>
    <row r="78" spans="7:7" s="33" customFormat="1" ht="12.75" customHeight="1">
      <c r="G78" s="465"/>
    </row>
    <row r="79" spans="7:7" s="33" customFormat="1" ht="12.75">
      <c r="G79" s="465"/>
    </row>
    <row r="80" spans="7:7" s="33" customFormat="1" ht="12.75">
      <c r="G80" s="465"/>
    </row>
    <row r="81" spans="7:7" s="33" customFormat="1" ht="12.75">
      <c r="G81" s="465"/>
    </row>
    <row r="82" spans="7:7" s="33" customFormat="1" ht="12.75">
      <c r="G82" s="465"/>
    </row>
    <row r="83" spans="7:7" s="33" customFormat="1" ht="12.75">
      <c r="G83" s="465"/>
    </row>
    <row r="84" spans="7:7" s="33" customFormat="1" ht="12.75">
      <c r="G84" s="465"/>
    </row>
    <row r="85" spans="7:7" s="33" customFormat="1" ht="12.75">
      <c r="G85" s="465"/>
    </row>
    <row r="86" spans="7:7" s="33" customFormat="1" ht="12.75">
      <c r="G86" s="465"/>
    </row>
    <row r="87" spans="7:7" s="33" customFormat="1" ht="12.75">
      <c r="G87" s="465"/>
    </row>
    <row r="88" spans="7:7" s="33" customFormat="1" ht="12.75">
      <c r="G88" s="465"/>
    </row>
    <row r="89" spans="7:7" s="33" customFormat="1" ht="12.75">
      <c r="G89" s="466"/>
    </row>
    <row r="90" spans="7:7" s="33" customFormat="1" ht="12.75">
      <c r="G90" s="465"/>
    </row>
    <row r="91" spans="7:7" s="33" customFormat="1" ht="12.75" customHeight="1">
      <c r="G91" s="465"/>
    </row>
    <row r="92" spans="7:7" s="33" customFormat="1" ht="12.75">
      <c r="G92" s="465"/>
    </row>
    <row r="93" spans="7:7" s="33" customFormat="1" ht="12.75">
      <c r="G93" s="466"/>
    </row>
    <row r="94" spans="7:7" s="33" customFormat="1" ht="12.75">
      <c r="G94" s="465"/>
    </row>
    <row r="95" spans="7:7" s="33" customFormat="1" ht="12.75">
      <c r="G95" s="465"/>
    </row>
    <row r="96" spans="7:7" s="33" customFormat="1" ht="12.75">
      <c r="G96" s="465"/>
    </row>
    <row r="97" spans="7:7" s="33" customFormat="1" ht="12.75">
      <c r="G97" s="465"/>
    </row>
    <row r="98" spans="7:7" s="33" customFormat="1" ht="12.75">
      <c r="G98" s="466"/>
    </row>
    <row r="99" spans="7:7" s="33" customFormat="1" ht="12.75">
      <c r="G99" s="465"/>
    </row>
    <row r="100" spans="7:7" s="33" customFormat="1" ht="12.75" customHeight="1">
      <c r="G100" s="465"/>
    </row>
    <row r="101" spans="7:7" s="33" customFormat="1" ht="12.75">
      <c r="G101" s="466"/>
    </row>
    <row r="102" spans="7:7" s="33" customFormat="1" ht="12.75">
      <c r="G102" s="465"/>
    </row>
    <row r="103" spans="7:7" s="33" customFormat="1" ht="12.75">
      <c r="G103" s="465"/>
    </row>
    <row r="104" spans="7:7" s="33" customFormat="1" ht="12.75">
      <c r="G104" s="465"/>
    </row>
    <row r="105" spans="7:7" s="33" customFormat="1" ht="12.75">
      <c r="G105" s="465"/>
    </row>
    <row r="106" spans="7:7" s="33" customFormat="1" ht="12.75">
      <c r="G106" s="465"/>
    </row>
    <row r="107" spans="7:7" s="33" customFormat="1" ht="12.75">
      <c r="G107" s="466"/>
    </row>
    <row r="108" spans="7:7" s="33" customFormat="1" ht="12.75">
      <c r="G108" s="465"/>
    </row>
    <row r="109" spans="7:7" s="33" customFormat="1" ht="12.75" customHeight="1">
      <c r="G109" s="466"/>
    </row>
    <row r="110" spans="7:7" s="33" customFormat="1" ht="12.75">
      <c r="G110" s="465"/>
    </row>
    <row r="111" spans="7:7" s="33" customFormat="1" ht="12.75">
      <c r="G111" s="465"/>
    </row>
    <row r="112" spans="7:7" s="33" customFormat="1" ht="12.75">
      <c r="G112" s="465"/>
    </row>
    <row r="113" spans="7:7" s="33" customFormat="1" ht="12.75">
      <c r="G113" s="465"/>
    </row>
    <row r="114" spans="7:7" s="33" customFormat="1" ht="12.75">
      <c r="G114" s="465"/>
    </row>
    <row r="115" spans="7:7" s="33" customFormat="1" ht="12.75">
      <c r="G115" s="465"/>
    </row>
    <row r="116" spans="7:7" s="33" customFormat="1" ht="12.75">
      <c r="G116" s="466"/>
    </row>
    <row r="117" spans="7:7" s="33" customFormat="1" ht="12.75">
      <c r="G117" s="466"/>
    </row>
    <row r="118" spans="7:7" s="33" customFormat="1" ht="12.75" customHeight="1">
      <c r="G118" s="465"/>
    </row>
    <row r="119" spans="7:7" s="33" customFormat="1" ht="12.75">
      <c r="G119" s="465"/>
    </row>
    <row r="120" spans="7:7" s="33" customFormat="1" ht="12.75">
      <c r="G120" s="465"/>
    </row>
    <row r="121" spans="7:7" s="33" customFormat="1" ht="12.75">
      <c r="G121" s="465"/>
    </row>
    <row r="122" spans="7:7" s="33" customFormat="1" ht="12.75">
      <c r="G122" s="465"/>
    </row>
    <row r="123" spans="7:7" s="33" customFormat="1" ht="12.75">
      <c r="G123" s="465"/>
    </row>
    <row r="124" spans="7:7" s="33" customFormat="1" ht="12.75">
      <c r="G124" s="466"/>
    </row>
    <row r="125" spans="7:7" s="33" customFormat="1" ht="12.75">
      <c r="G125" s="466"/>
    </row>
    <row r="126" spans="7:7" s="33" customFormat="1" ht="12.75">
      <c r="G126" s="465"/>
    </row>
    <row r="127" spans="7:7" s="33" customFormat="1" ht="12.75" customHeight="1">
      <c r="G127" s="465"/>
    </row>
    <row r="128" spans="7:7" s="33" customFormat="1" ht="12.75">
      <c r="G128" s="465"/>
    </row>
    <row r="129" spans="7:7" s="33" customFormat="1" ht="12.75">
      <c r="G129" s="465"/>
    </row>
    <row r="130" spans="7:7" s="33" customFormat="1" ht="12.75">
      <c r="G130" s="465"/>
    </row>
    <row r="131" spans="7:7" s="33" customFormat="1" ht="12.75">
      <c r="G131" s="465"/>
    </row>
    <row r="132" spans="7:7" s="33" customFormat="1" ht="12.75">
      <c r="G132" s="465"/>
    </row>
    <row r="133" spans="7:7" s="33" customFormat="1" ht="12.75">
      <c r="G133" s="465"/>
    </row>
    <row r="134" spans="7:7" s="33" customFormat="1" ht="12.75" customHeight="1">
      <c r="G134" s="466"/>
    </row>
    <row r="135" spans="7:7" s="33" customFormat="1" ht="12.75" customHeight="1">
      <c r="G135" s="465"/>
    </row>
    <row r="136" spans="7:7" s="33" customFormat="1" ht="12.75">
      <c r="G136" s="465"/>
    </row>
    <row r="137" spans="7:7" s="33" customFormat="1" ht="12.75">
      <c r="G137" s="465"/>
    </row>
    <row r="138" spans="7:7" s="33" customFormat="1" ht="12.75">
      <c r="G138" s="465"/>
    </row>
    <row r="139" spans="7:7" s="33" customFormat="1" ht="12.75">
      <c r="G139" s="465"/>
    </row>
    <row r="140" spans="7:7" s="33" customFormat="1" ht="12.75">
      <c r="G140" s="465"/>
    </row>
    <row r="141" spans="7:7" s="33" customFormat="1" ht="12.75"/>
    <row r="142" spans="7:7" s="33" customFormat="1" ht="12.75"/>
    <row r="143" spans="7:7" s="33" customFormat="1" ht="12.75">
      <c r="G143" s="466"/>
    </row>
    <row r="144" spans="7:7" s="33" customFormat="1" ht="12.75"/>
    <row r="145" spans="7:7" s="33" customFormat="1" ht="12.75" customHeight="1"/>
    <row r="146" spans="7:7" s="33" customFormat="1" ht="12.75"/>
    <row r="147" spans="7:7" s="33" customFormat="1" ht="12.75"/>
    <row r="148" spans="7:7" s="33" customFormat="1" ht="12.75"/>
    <row r="149" spans="7:7" s="33" customFormat="1" ht="12.75">
      <c r="G149" s="465"/>
    </row>
    <row r="150" spans="7:7" s="33" customFormat="1" ht="12.75">
      <c r="G150" s="465"/>
    </row>
    <row r="151" spans="7:7" s="33" customFormat="1" ht="12.75"/>
    <row r="152" spans="7:7" s="33" customFormat="1" ht="12.75"/>
    <row r="153" spans="7:7" s="33" customFormat="1" ht="12.75"/>
  </sheetData>
  <mergeCells count="18">
    <mergeCell ref="A1:G1"/>
    <mergeCell ref="A3:G3"/>
    <mergeCell ref="A5:A7"/>
    <mergeCell ref="C5:G5"/>
    <mergeCell ref="B6:B7"/>
    <mergeCell ref="C6:C7"/>
    <mergeCell ref="D6:D7"/>
    <mergeCell ref="E6:E7"/>
    <mergeCell ref="F6:G6"/>
    <mergeCell ref="A39:F39"/>
    <mergeCell ref="A44:G44"/>
    <mergeCell ref="A49:G49"/>
    <mergeCell ref="A9:G9"/>
    <mergeCell ref="A14:G14"/>
    <mergeCell ref="A19:G19"/>
    <mergeCell ref="A24:G24"/>
    <mergeCell ref="A29:G29"/>
    <mergeCell ref="A34:G34"/>
  </mergeCells>
  <printOptions horizontalCentered="1"/>
  <pageMargins left="0.19685039370078741" right="0.19685039370078741" top="0.74803149606299213" bottom="0.74803149606299213" header="0.31496062992125984" footer="0.31496062992125984"/>
  <pageSetup paperSize="9" scale="8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44"/>
  <sheetViews>
    <sheetView zoomScaleNormal="100" workbookViewId="0">
      <selection activeCell="A2" sqref="A2"/>
    </sheetView>
  </sheetViews>
  <sheetFormatPr defaultColWidth="9" defaultRowHeight="12.75"/>
  <cols>
    <col min="1" max="1" width="23.375" style="42" customWidth="1"/>
    <col min="2" max="5" width="10.25" style="42" customWidth="1"/>
    <col min="6" max="7" width="9.375" style="42" customWidth="1"/>
    <col min="8" max="8" width="10.875" style="68" bestFit="1" customWidth="1"/>
    <col min="9" max="9" width="9.375" style="68" bestFit="1" customWidth="1"/>
    <col min="10" max="10" width="10.25" style="68" bestFit="1" customWidth="1"/>
    <col min="11" max="11" width="12.75" style="68" customWidth="1"/>
    <col min="12" max="16384" width="9" style="42"/>
  </cols>
  <sheetData>
    <row r="1" spans="1:14" ht="30" customHeight="1">
      <c r="A1" s="749" t="s">
        <v>224</v>
      </c>
      <c r="B1" s="749"/>
      <c r="C1" s="749"/>
      <c r="D1" s="749"/>
      <c r="E1" s="749"/>
      <c r="F1" s="749"/>
      <c r="G1" s="749"/>
      <c r="H1" s="505"/>
    </row>
    <row r="2" spans="1:14" s="68" customFormat="1" ht="15" customHeight="1">
      <c r="A2" s="505"/>
      <c r="B2" s="505"/>
      <c r="C2" s="505"/>
      <c r="D2" s="505"/>
      <c r="E2" s="505"/>
      <c r="F2" s="505"/>
      <c r="G2" s="505"/>
      <c r="H2" s="505"/>
    </row>
    <row r="3" spans="1:14" ht="18" customHeight="1">
      <c r="A3" s="722" t="s">
        <v>474</v>
      </c>
      <c r="B3" s="722"/>
      <c r="C3" s="722"/>
      <c r="D3" s="722"/>
      <c r="E3" s="722"/>
      <c r="F3" s="722"/>
      <c r="G3" s="722"/>
      <c r="H3" s="504"/>
    </row>
    <row r="4" spans="1:14" ht="12" customHeight="1">
      <c r="A4" s="51"/>
      <c r="B4" s="66"/>
      <c r="C4" s="66"/>
      <c r="D4" s="66"/>
      <c r="E4" s="66"/>
      <c r="F4" s="66"/>
      <c r="G4" s="66"/>
      <c r="H4" s="504"/>
    </row>
    <row r="5" spans="1:14" ht="18.75" customHeight="1">
      <c r="A5" s="682" t="s">
        <v>131</v>
      </c>
      <c r="B5" s="316">
        <v>2017</v>
      </c>
      <c r="C5" s="683">
        <v>2018</v>
      </c>
      <c r="D5" s="684"/>
      <c r="E5" s="684"/>
      <c r="F5" s="684"/>
      <c r="G5" s="684"/>
      <c r="H5" s="503"/>
    </row>
    <row r="6" spans="1:14">
      <c r="A6" s="682"/>
      <c r="B6" s="726" t="s">
        <v>420</v>
      </c>
      <c r="C6" s="726" t="s">
        <v>130</v>
      </c>
      <c r="D6" s="726" t="s">
        <v>420</v>
      </c>
      <c r="E6" s="726" t="s">
        <v>421</v>
      </c>
      <c r="F6" s="683" t="s">
        <v>420</v>
      </c>
      <c r="G6" s="684"/>
      <c r="H6" s="503"/>
    </row>
    <row r="7" spans="1:14" ht="33" customHeight="1">
      <c r="A7" s="682"/>
      <c r="B7" s="727"/>
      <c r="C7" s="727"/>
      <c r="D7" s="727"/>
      <c r="E7" s="727"/>
      <c r="F7" s="316" t="s">
        <v>473</v>
      </c>
      <c r="G7" s="318" t="s">
        <v>446</v>
      </c>
      <c r="H7" s="503"/>
    </row>
    <row r="8" spans="1:14" ht="9" customHeight="1">
      <c r="A8" s="138"/>
      <c r="B8" s="138"/>
      <c r="C8" s="138"/>
      <c r="D8" s="138"/>
      <c r="E8" s="138"/>
      <c r="F8" s="138"/>
      <c r="G8" s="138"/>
      <c r="H8" s="503"/>
    </row>
    <row r="9" spans="1:14" ht="15" customHeight="1">
      <c r="A9" s="734" t="s">
        <v>153</v>
      </c>
      <c r="B9" s="734"/>
      <c r="C9" s="734"/>
      <c r="D9" s="734"/>
      <c r="E9" s="734"/>
      <c r="F9" s="734"/>
      <c r="G9" s="734"/>
      <c r="H9" s="323"/>
    </row>
    <row r="10" spans="1:14" ht="15" customHeight="1">
      <c r="A10" s="134" t="s">
        <v>376</v>
      </c>
      <c r="B10" s="342">
        <v>1176989</v>
      </c>
      <c r="C10" s="342">
        <v>1171242</v>
      </c>
      <c r="D10" s="122">
        <v>1163057</v>
      </c>
      <c r="E10" s="129">
        <v>1167150</v>
      </c>
      <c r="F10" s="135">
        <v>98.8</v>
      </c>
      <c r="G10" s="135">
        <v>99.3</v>
      </c>
      <c r="H10" s="490"/>
      <c r="I10" s="489"/>
      <c r="J10" s="489"/>
      <c r="K10" s="338"/>
      <c r="L10" s="45"/>
      <c r="N10" s="52"/>
    </row>
    <row r="11" spans="1:14" ht="24" customHeight="1">
      <c r="A11" s="502" t="s">
        <v>223</v>
      </c>
      <c r="B11" s="342">
        <v>81656</v>
      </c>
      <c r="C11" s="342">
        <v>75009</v>
      </c>
      <c r="D11" s="342">
        <v>72355.666666666672</v>
      </c>
      <c r="E11" s="129">
        <v>73682.166666666672</v>
      </c>
      <c r="F11" s="135">
        <v>88.6</v>
      </c>
      <c r="G11" s="135">
        <v>96.5</v>
      </c>
      <c r="H11" s="490"/>
      <c r="I11" s="489"/>
      <c r="J11" s="489"/>
      <c r="K11" s="501"/>
      <c r="L11" s="340"/>
    </row>
    <row r="12" spans="1:14" ht="15" customHeight="1">
      <c r="A12" s="120" t="s">
        <v>221</v>
      </c>
      <c r="B12" s="90">
        <v>4245148.5</v>
      </c>
      <c r="C12" s="90">
        <v>4267582.3</v>
      </c>
      <c r="D12" s="90">
        <v>4289256.9000000004</v>
      </c>
      <c r="E12" s="499">
        <v>8556839.1999999993</v>
      </c>
      <c r="F12" s="434">
        <v>101</v>
      </c>
      <c r="G12" s="434">
        <v>100.5</v>
      </c>
      <c r="H12" s="490"/>
      <c r="I12" s="489"/>
      <c r="J12" s="489"/>
      <c r="K12" s="338"/>
    </row>
    <row r="13" spans="1:14" ht="24" customHeight="1">
      <c r="A13" s="500" t="s">
        <v>223</v>
      </c>
      <c r="B13" s="90">
        <v>318342.7</v>
      </c>
      <c r="C13" s="90">
        <v>317570.09999999998</v>
      </c>
      <c r="D13" s="90">
        <v>296567</v>
      </c>
      <c r="E13" s="499">
        <v>614137.1</v>
      </c>
      <c r="F13" s="434">
        <v>93.2</v>
      </c>
      <c r="G13" s="434">
        <v>93.4</v>
      </c>
      <c r="H13" s="490"/>
      <c r="I13" s="489"/>
      <c r="J13" s="489"/>
      <c r="K13" s="488"/>
    </row>
    <row r="14" spans="1:14" ht="15" customHeight="1">
      <c r="A14" s="120" t="s">
        <v>472</v>
      </c>
      <c r="B14" s="119">
        <v>1202.26</v>
      </c>
      <c r="C14" s="119">
        <v>1214.55</v>
      </c>
      <c r="D14" s="119">
        <v>1229.31</v>
      </c>
      <c r="E14" s="498">
        <v>1221.9000000000001</v>
      </c>
      <c r="F14" s="434">
        <v>102.2</v>
      </c>
      <c r="G14" s="434">
        <v>101.2</v>
      </c>
      <c r="H14" s="490"/>
      <c r="I14" s="489"/>
      <c r="J14" s="489"/>
      <c r="K14" s="338"/>
    </row>
    <row r="15" spans="1:14" ht="9" customHeight="1">
      <c r="A15" s="120"/>
      <c r="B15" s="353"/>
      <c r="C15" s="240"/>
      <c r="D15" s="240"/>
      <c r="E15" s="498"/>
      <c r="F15" s="55"/>
      <c r="G15" s="55"/>
      <c r="H15" s="490"/>
      <c r="I15" s="489"/>
      <c r="J15" s="489"/>
      <c r="K15" s="338"/>
    </row>
    <row r="16" spans="1:14" ht="15" customHeight="1">
      <c r="A16" s="750" t="s">
        <v>222</v>
      </c>
      <c r="B16" s="750"/>
      <c r="C16" s="750"/>
      <c r="D16" s="750"/>
      <c r="E16" s="750"/>
      <c r="F16" s="750"/>
      <c r="G16" s="750"/>
      <c r="H16" s="494"/>
      <c r="I16" s="489"/>
      <c r="J16" s="489"/>
      <c r="K16" s="338"/>
    </row>
    <row r="17" spans="1:12" ht="15" customHeight="1">
      <c r="A17" s="120" t="s">
        <v>376</v>
      </c>
      <c r="B17" s="354">
        <v>917135</v>
      </c>
      <c r="C17" s="122">
        <v>924426</v>
      </c>
      <c r="D17" s="354">
        <v>918420</v>
      </c>
      <c r="E17" s="122">
        <v>921423</v>
      </c>
      <c r="F17" s="56">
        <v>100.1</v>
      </c>
      <c r="G17" s="490">
        <v>99.4</v>
      </c>
      <c r="H17" s="490"/>
      <c r="I17" s="489"/>
      <c r="J17" s="489"/>
      <c r="K17" s="340"/>
    </row>
    <row r="18" spans="1:12" ht="15" customHeight="1">
      <c r="A18" s="120" t="s">
        <v>219</v>
      </c>
      <c r="B18" s="390">
        <v>3369009.4</v>
      </c>
      <c r="C18" s="90">
        <v>3419301.4</v>
      </c>
      <c r="D18" s="390">
        <v>3434864.3</v>
      </c>
      <c r="E18" s="90">
        <v>6854165.7000000002</v>
      </c>
      <c r="F18" s="56">
        <v>102</v>
      </c>
      <c r="G18" s="490">
        <v>100.5</v>
      </c>
      <c r="H18" s="496"/>
      <c r="I18" s="489"/>
      <c r="J18" s="489"/>
      <c r="K18" s="497"/>
    </row>
    <row r="19" spans="1:12" ht="15" customHeight="1">
      <c r="A19" s="120" t="s">
        <v>218</v>
      </c>
      <c r="B19" s="491">
        <v>1224.47</v>
      </c>
      <c r="C19" s="119">
        <v>1232.95</v>
      </c>
      <c r="D19" s="491">
        <v>1246.6600000000001</v>
      </c>
      <c r="E19" s="119">
        <v>1239.78</v>
      </c>
      <c r="F19" s="56">
        <v>101.8</v>
      </c>
      <c r="G19" s="490">
        <v>101.1</v>
      </c>
      <c r="H19" s="496"/>
      <c r="I19" s="489"/>
      <c r="J19" s="489"/>
      <c r="K19" s="340"/>
    </row>
    <row r="20" spans="1:12" ht="9" customHeight="1">
      <c r="A20" s="120"/>
      <c r="B20" s="495"/>
      <c r="C20" s="240"/>
      <c r="D20" s="240"/>
      <c r="E20" s="240"/>
      <c r="F20" s="55"/>
      <c r="G20" s="490"/>
      <c r="H20" s="490"/>
      <c r="I20" s="489"/>
      <c r="J20" s="489"/>
      <c r="K20" s="340"/>
    </row>
    <row r="21" spans="1:12" ht="15" customHeight="1">
      <c r="A21" s="750" t="s">
        <v>220</v>
      </c>
      <c r="B21" s="750"/>
      <c r="C21" s="750"/>
      <c r="D21" s="750"/>
      <c r="E21" s="750"/>
      <c r="F21" s="750"/>
      <c r="G21" s="750"/>
      <c r="H21" s="494"/>
      <c r="I21" s="489"/>
      <c r="J21" s="489"/>
      <c r="K21" s="338"/>
    </row>
    <row r="22" spans="1:12" ht="15" customHeight="1">
      <c r="A22" s="120" t="s">
        <v>376</v>
      </c>
      <c r="B22" s="354">
        <v>214758</v>
      </c>
      <c r="C22" s="122">
        <v>202872</v>
      </c>
      <c r="D22" s="354">
        <v>200666</v>
      </c>
      <c r="E22" s="122">
        <v>201769</v>
      </c>
      <c r="F22" s="56">
        <v>93.4</v>
      </c>
      <c r="G22" s="490">
        <v>98.9</v>
      </c>
      <c r="H22" s="490"/>
      <c r="I22" s="489"/>
      <c r="J22" s="489"/>
      <c r="K22" s="488"/>
    </row>
    <row r="23" spans="1:12" ht="15" customHeight="1">
      <c r="A23" s="120" t="s">
        <v>118</v>
      </c>
      <c r="B23" s="390">
        <v>686282.4</v>
      </c>
      <c r="C23" s="90">
        <v>658987.4</v>
      </c>
      <c r="D23" s="390">
        <v>662079.6</v>
      </c>
      <c r="E23" s="90">
        <v>1321067</v>
      </c>
      <c r="F23" s="56">
        <v>96.5</v>
      </c>
      <c r="G23" s="490">
        <v>100.5</v>
      </c>
      <c r="H23" s="490"/>
      <c r="I23" s="489"/>
      <c r="J23" s="489"/>
      <c r="K23" s="338"/>
    </row>
    <row r="24" spans="1:12" ht="15" customHeight="1">
      <c r="A24" s="120" t="s">
        <v>217</v>
      </c>
      <c r="B24" s="491">
        <v>1065.2</v>
      </c>
      <c r="C24" s="119">
        <v>1082.77</v>
      </c>
      <c r="D24" s="491">
        <v>1099.8</v>
      </c>
      <c r="E24" s="119">
        <v>1091.24</v>
      </c>
      <c r="F24" s="56">
        <v>103.2</v>
      </c>
      <c r="G24" s="490">
        <v>101.6</v>
      </c>
      <c r="H24" s="490"/>
      <c r="I24" s="489"/>
      <c r="J24" s="489"/>
      <c r="K24" s="488"/>
    </row>
    <row r="25" spans="1:12" ht="9" customHeight="1">
      <c r="A25" s="120"/>
      <c r="B25" s="240"/>
      <c r="C25" s="240"/>
      <c r="D25" s="240"/>
      <c r="E25" s="240"/>
      <c r="F25" s="55"/>
      <c r="G25" s="490"/>
      <c r="H25" s="490"/>
      <c r="I25" s="489"/>
      <c r="J25" s="489"/>
      <c r="K25" s="488"/>
    </row>
    <row r="26" spans="1:12" ht="15" customHeight="1">
      <c r="A26" s="750" t="s">
        <v>139</v>
      </c>
      <c r="B26" s="750"/>
      <c r="C26" s="750"/>
      <c r="D26" s="750"/>
      <c r="E26" s="750"/>
      <c r="F26" s="750"/>
      <c r="G26" s="750"/>
      <c r="H26" s="493"/>
      <c r="I26" s="489"/>
      <c r="J26" s="489"/>
      <c r="K26" s="338"/>
    </row>
    <row r="27" spans="1:12" ht="15" customHeight="1">
      <c r="A27" s="120" t="s">
        <v>376</v>
      </c>
      <c r="B27" s="354">
        <v>44973</v>
      </c>
      <c r="C27" s="122">
        <v>43830</v>
      </c>
      <c r="D27" s="354">
        <v>43861</v>
      </c>
      <c r="E27" s="122">
        <v>43846</v>
      </c>
      <c r="F27" s="56">
        <v>97.5</v>
      </c>
      <c r="G27" s="490">
        <v>100.1</v>
      </c>
      <c r="H27" s="490"/>
      <c r="I27" s="489"/>
      <c r="J27" s="489"/>
      <c r="K27" s="338"/>
    </row>
    <row r="28" spans="1:12" ht="15" customHeight="1">
      <c r="A28" s="120" t="s">
        <v>377</v>
      </c>
      <c r="B28" s="390">
        <v>189660.6</v>
      </c>
      <c r="C28" s="90">
        <v>189110</v>
      </c>
      <c r="D28" s="390">
        <v>192134.6</v>
      </c>
      <c r="E28" s="90">
        <v>381244.5</v>
      </c>
      <c r="F28" s="56">
        <v>101.3</v>
      </c>
      <c r="G28" s="490">
        <v>101.6</v>
      </c>
      <c r="H28" s="490"/>
      <c r="I28" s="489"/>
      <c r="J28" s="489"/>
      <c r="K28" s="338"/>
      <c r="L28" s="44"/>
    </row>
    <row r="29" spans="1:12" ht="15" customHeight="1">
      <c r="A29" s="120" t="s">
        <v>471</v>
      </c>
      <c r="B29" s="491">
        <v>1405.74</v>
      </c>
      <c r="C29" s="119">
        <v>1438.21</v>
      </c>
      <c r="D29" s="491">
        <v>1460.18</v>
      </c>
      <c r="E29" s="119">
        <v>1449.2</v>
      </c>
      <c r="F29" s="56">
        <v>103.9</v>
      </c>
      <c r="G29" s="490">
        <v>101.5</v>
      </c>
      <c r="H29" s="490"/>
      <c r="I29" s="489"/>
      <c r="J29" s="489"/>
      <c r="K29" s="338"/>
    </row>
    <row r="30" spans="1:12" ht="9" customHeight="1">
      <c r="A30" s="120"/>
      <c r="B30" s="240"/>
      <c r="C30" s="240"/>
      <c r="D30" s="240"/>
      <c r="E30" s="240"/>
      <c r="F30" s="55"/>
      <c r="G30" s="490"/>
      <c r="H30" s="490"/>
      <c r="I30" s="489"/>
      <c r="J30" s="489"/>
      <c r="K30" s="338"/>
    </row>
    <row r="31" spans="1:12" ht="15" customHeight="1">
      <c r="A31" s="720" t="s">
        <v>576</v>
      </c>
      <c r="B31" s="720"/>
      <c r="C31" s="720"/>
      <c r="D31" s="720"/>
      <c r="E31" s="720"/>
      <c r="F31" s="720"/>
      <c r="G31" s="720"/>
      <c r="H31" s="323"/>
      <c r="I31" s="489"/>
      <c r="J31" s="489"/>
      <c r="K31" s="338"/>
    </row>
    <row r="32" spans="1:12" ht="15" customHeight="1">
      <c r="A32" s="120" t="s">
        <v>376</v>
      </c>
      <c r="B32" s="354">
        <v>123</v>
      </c>
      <c r="C32" s="122">
        <v>114</v>
      </c>
      <c r="D32" s="354">
        <v>110</v>
      </c>
      <c r="E32" s="122">
        <v>112</v>
      </c>
      <c r="F32" s="56">
        <v>89.2</v>
      </c>
      <c r="G32" s="490">
        <v>96.2</v>
      </c>
      <c r="H32" s="490"/>
      <c r="I32" s="489"/>
      <c r="J32" s="489"/>
      <c r="K32" s="338"/>
    </row>
    <row r="33" spans="1:11" ht="15" customHeight="1">
      <c r="A33" s="120" t="s">
        <v>118</v>
      </c>
      <c r="B33" s="492">
        <v>168.4</v>
      </c>
      <c r="C33" s="90">
        <v>154.80000000000001</v>
      </c>
      <c r="D33" s="390">
        <v>149.9</v>
      </c>
      <c r="E33" s="90">
        <v>304.7</v>
      </c>
      <c r="F33" s="56">
        <v>89</v>
      </c>
      <c r="G33" s="490">
        <v>96.8</v>
      </c>
      <c r="H33" s="490"/>
      <c r="I33" s="489"/>
      <c r="J33" s="489"/>
      <c r="K33" s="338"/>
    </row>
    <row r="34" spans="1:11" ht="15" customHeight="1">
      <c r="A34" s="120" t="s">
        <v>217</v>
      </c>
      <c r="B34" s="491">
        <v>456.37</v>
      </c>
      <c r="C34" s="119">
        <v>451.26</v>
      </c>
      <c r="D34" s="491">
        <v>455.74</v>
      </c>
      <c r="E34" s="119">
        <v>453.46</v>
      </c>
      <c r="F34" s="56">
        <v>99.9</v>
      </c>
      <c r="G34" s="490">
        <v>101</v>
      </c>
      <c r="H34" s="490"/>
      <c r="I34" s="489"/>
      <c r="J34" s="489"/>
      <c r="K34" s="338"/>
    </row>
    <row r="35" spans="1:11" ht="21" customHeight="1">
      <c r="A35" s="134"/>
      <c r="B35" s="85"/>
      <c r="C35" s="133"/>
      <c r="D35" s="133"/>
      <c r="E35" s="85"/>
      <c r="F35" s="48"/>
      <c r="G35" s="132"/>
      <c r="H35" s="490"/>
      <c r="I35" s="489"/>
      <c r="J35" s="488"/>
      <c r="K35" s="338"/>
    </row>
    <row r="36" spans="1:11" ht="22.5" customHeight="1">
      <c r="A36" s="686" t="s">
        <v>470</v>
      </c>
      <c r="B36" s="686"/>
      <c r="C36" s="686"/>
      <c r="D36" s="686"/>
      <c r="E36" s="686"/>
      <c r="F36" s="686"/>
      <c r="G36" s="686"/>
      <c r="H36" s="47"/>
      <c r="I36" s="42"/>
      <c r="J36" s="42"/>
      <c r="K36" s="42"/>
    </row>
    <row r="37" spans="1:11" ht="22.5" customHeight="1">
      <c r="A37" s="701" t="s">
        <v>469</v>
      </c>
      <c r="B37" s="701"/>
      <c r="C37" s="701"/>
      <c r="D37" s="701"/>
      <c r="E37" s="701"/>
      <c r="F37" s="701"/>
      <c r="G37" s="701"/>
      <c r="H37" s="47"/>
      <c r="I37" s="42"/>
      <c r="J37" s="42"/>
      <c r="K37" s="42"/>
    </row>
    <row r="38" spans="1:11" ht="12.75" customHeight="1">
      <c r="A38" s="701" t="s">
        <v>182</v>
      </c>
      <c r="B38" s="701"/>
      <c r="C38" s="701"/>
      <c r="D38" s="701"/>
      <c r="E38" s="701"/>
      <c r="F38" s="701"/>
      <c r="G38" s="701"/>
      <c r="H38" s="47"/>
      <c r="I38" s="42"/>
      <c r="J38" s="42"/>
      <c r="K38" s="42"/>
    </row>
    <row r="39" spans="1:11" ht="12" customHeight="1">
      <c r="A39" s="686" t="s">
        <v>378</v>
      </c>
      <c r="B39" s="686"/>
      <c r="C39" s="686"/>
      <c r="D39" s="686"/>
      <c r="E39" s="686"/>
      <c r="F39" s="686"/>
      <c r="G39" s="686"/>
      <c r="H39" s="47"/>
      <c r="I39" s="42"/>
      <c r="J39" s="42"/>
      <c r="K39" s="42"/>
    </row>
    <row r="40" spans="1:11" ht="12" customHeight="1">
      <c r="A40" s="751" t="s">
        <v>379</v>
      </c>
      <c r="B40" s="751"/>
      <c r="C40" s="751"/>
      <c r="D40" s="751"/>
      <c r="E40" s="751"/>
      <c r="F40" s="751"/>
      <c r="G40" s="751"/>
      <c r="H40" s="47"/>
      <c r="I40" s="42" t="s">
        <v>190</v>
      </c>
      <c r="J40" s="42"/>
      <c r="K40" s="42"/>
    </row>
    <row r="41" spans="1:11" ht="12" customHeight="1">
      <c r="A41" s="686" t="s">
        <v>380</v>
      </c>
      <c r="B41" s="686"/>
      <c r="C41" s="686"/>
      <c r="D41" s="686"/>
      <c r="E41" s="686"/>
      <c r="F41" s="686"/>
      <c r="G41" s="686"/>
      <c r="H41" s="47"/>
      <c r="I41" s="42"/>
      <c r="J41" s="42"/>
      <c r="K41" s="42"/>
    </row>
    <row r="42" spans="1:11" ht="12" customHeight="1">
      <c r="A42" s="686" t="s">
        <v>468</v>
      </c>
      <c r="B42" s="686"/>
      <c r="C42" s="686"/>
      <c r="D42" s="686"/>
      <c r="E42" s="686"/>
      <c r="F42" s="686"/>
      <c r="G42" s="686"/>
      <c r="H42" s="47"/>
      <c r="I42" s="42"/>
      <c r="J42" s="42"/>
      <c r="K42" s="42"/>
    </row>
    <row r="43" spans="1:11" ht="22.5" customHeight="1">
      <c r="A43" s="686" t="s">
        <v>467</v>
      </c>
      <c r="B43" s="686"/>
      <c r="C43" s="686"/>
      <c r="D43" s="686"/>
      <c r="E43" s="686"/>
      <c r="F43" s="686"/>
      <c r="G43" s="686"/>
      <c r="H43" s="47"/>
      <c r="I43" s="42"/>
      <c r="J43" s="42"/>
      <c r="K43" s="42"/>
    </row>
    <row r="44" spans="1:11" ht="13.5" customHeight="1"/>
  </sheetData>
  <mergeCells count="22">
    <mergeCell ref="A42:G42"/>
    <mergeCell ref="A43:G43"/>
    <mergeCell ref="A38:G38"/>
    <mergeCell ref="A36:G36"/>
    <mergeCell ref="A37:G37"/>
    <mergeCell ref="A39:G39"/>
    <mergeCell ref="A40:G40"/>
    <mergeCell ref="A41:G41"/>
    <mergeCell ref="A9:G9"/>
    <mergeCell ref="A16:G16"/>
    <mergeCell ref="A21:G21"/>
    <mergeCell ref="A26:G26"/>
    <mergeCell ref="A31:G31"/>
    <mergeCell ref="A1:G1"/>
    <mergeCell ref="A5:A7"/>
    <mergeCell ref="C5:G5"/>
    <mergeCell ref="B6:B7"/>
    <mergeCell ref="C6:C7"/>
    <mergeCell ref="D6:D7"/>
    <mergeCell ref="E6:E7"/>
    <mergeCell ref="F6:G6"/>
    <mergeCell ref="A3:G3"/>
  </mergeCells>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1"/>
  <sheetViews>
    <sheetView zoomScaleNormal="100" workbookViewId="0">
      <selection activeCell="I14" sqref="I14"/>
    </sheetView>
  </sheetViews>
  <sheetFormatPr defaultColWidth="9" defaultRowHeight="12.75"/>
  <cols>
    <col min="1" max="1" width="19.125" style="42" customWidth="1"/>
    <col min="2" max="2" width="11.125" style="42" customWidth="1"/>
    <col min="3" max="3" width="11.375" style="42" customWidth="1"/>
    <col min="4" max="5" width="10.75" style="42" customWidth="1"/>
    <col min="6" max="7" width="9.5" style="42" customWidth="1"/>
    <col min="8" max="9" width="9.375" style="42" customWidth="1"/>
    <col min="10" max="10" width="9" style="42"/>
    <col min="11" max="11" width="11.25" style="42" customWidth="1"/>
    <col min="12" max="12" width="6.25" style="42" customWidth="1"/>
    <col min="13" max="13" width="9.5" style="42" customWidth="1"/>
    <col min="14" max="14" width="9.375" style="42" bestFit="1" customWidth="1"/>
    <col min="15" max="16384" width="9" style="42"/>
  </cols>
  <sheetData>
    <row r="1" spans="1:14" ht="30" customHeight="1">
      <c r="A1" s="749" t="s">
        <v>224</v>
      </c>
      <c r="B1" s="749"/>
      <c r="C1" s="749"/>
      <c r="D1" s="749"/>
      <c r="E1" s="749"/>
      <c r="F1" s="749"/>
      <c r="G1" s="749"/>
    </row>
    <row r="2" spans="1:14" ht="15" customHeight="1">
      <c r="A2" s="58"/>
      <c r="B2" s="58"/>
      <c r="C2" s="58"/>
      <c r="D2" s="58"/>
      <c r="E2" s="58"/>
      <c r="F2" s="58"/>
      <c r="G2" s="58"/>
    </row>
    <row r="3" spans="1:14" ht="30" customHeight="1">
      <c r="A3" s="691" t="s">
        <v>482</v>
      </c>
      <c r="B3" s="691"/>
      <c r="C3" s="691"/>
      <c r="D3" s="691"/>
      <c r="E3" s="691"/>
      <c r="F3" s="691"/>
      <c r="G3" s="691"/>
    </row>
    <row r="4" spans="1:14" ht="12" customHeight="1">
      <c r="B4" s="527"/>
      <c r="C4" s="527"/>
      <c r="E4" s="127"/>
    </row>
    <row r="5" spans="1:14" ht="16.5" customHeight="1">
      <c r="A5" s="682" t="s">
        <v>131</v>
      </c>
      <c r="B5" s="316">
        <v>2017</v>
      </c>
      <c r="C5" s="683">
        <v>2018</v>
      </c>
      <c r="D5" s="684"/>
      <c r="E5" s="684"/>
      <c r="F5" s="684"/>
      <c r="G5" s="684"/>
    </row>
    <row r="6" spans="1:14" ht="13.5" customHeight="1">
      <c r="A6" s="684"/>
      <c r="B6" s="726" t="s">
        <v>420</v>
      </c>
      <c r="C6" s="726" t="s">
        <v>130</v>
      </c>
      <c r="D6" s="756" t="s">
        <v>420</v>
      </c>
      <c r="E6" s="757" t="s">
        <v>421</v>
      </c>
      <c r="F6" s="759" t="s">
        <v>420</v>
      </c>
      <c r="G6" s="759"/>
      <c r="N6" s="45"/>
    </row>
    <row r="7" spans="1:14" ht="30" customHeight="1">
      <c r="A7" s="682"/>
      <c r="B7" s="727"/>
      <c r="C7" s="727"/>
      <c r="D7" s="727"/>
      <c r="E7" s="758"/>
      <c r="F7" s="316" t="s">
        <v>419</v>
      </c>
      <c r="G7" s="318" t="s">
        <v>481</v>
      </c>
    </row>
    <row r="8" spans="1:14" ht="9" customHeight="1">
      <c r="A8" s="126"/>
      <c r="B8" s="126"/>
      <c r="C8" s="139"/>
      <c r="D8" s="526"/>
      <c r="E8" s="526"/>
      <c r="F8" s="526"/>
      <c r="G8" s="526"/>
    </row>
    <row r="9" spans="1:14" ht="15.75" customHeight="1">
      <c r="A9" s="734" t="s">
        <v>237</v>
      </c>
      <c r="B9" s="734"/>
      <c r="C9" s="734"/>
      <c r="D9" s="734"/>
      <c r="E9" s="734"/>
      <c r="F9" s="734"/>
      <c r="G9" s="734"/>
      <c r="J9" s="752"/>
      <c r="K9" s="752"/>
    </row>
    <row r="10" spans="1:14" ht="15" customHeight="1">
      <c r="A10" s="134" t="s">
        <v>234</v>
      </c>
      <c r="B10" s="342">
        <v>623610</v>
      </c>
      <c r="C10" s="342">
        <v>637280</v>
      </c>
      <c r="D10" s="342">
        <v>639521</v>
      </c>
      <c r="E10" s="129">
        <v>638401</v>
      </c>
      <c r="F10" s="291">
        <v>102.6</v>
      </c>
      <c r="G10" s="523">
        <v>100.4</v>
      </c>
      <c r="H10" s="522"/>
      <c r="I10" s="522"/>
      <c r="J10" s="52"/>
      <c r="K10" s="52"/>
      <c r="M10" s="45"/>
      <c r="N10" s="45"/>
    </row>
    <row r="11" spans="1:14" ht="15" customHeight="1">
      <c r="A11" s="134" t="s">
        <v>118</v>
      </c>
      <c r="B11" s="76">
        <v>155163.9</v>
      </c>
      <c r="C11" s="76">
        <v>158614.5</v>
      </c>
      <c r="D11" s="76">
        <v>161054.20000000001</v>
      </c>
      <c r="E11" s="524">
        <v>319668.7</v>
      </c>
      <c r="F11" s="291">
        <v>103.8</v>
      </c>
      <c r="G11" s="523">
        <v>101.5</v>
      </c>
      <c r="H11" s="522"/>
      <c r="I11" s="522"/>
      <c r="J11" s="521"/>
      <c r="K11" s="520"/>
      <c r="M11" s="45"/>
      <c r="N11" s="45"/>
    </row>
    <row r="12" spans="1:14" ht="9" customHeight="1">
      <c r="A12" s="134"/>
      <c r="B12" s="83"/>
      <c r="C12" s="83"/>
      <c r="D12" s="83"/>
      <c r="E12" s="524"/>
      <c r="F12" s="525"/>
      <c r="G12" s="525"/>
      <c r="H12" s="522"/>
      <c r="I12" s="522"/>
      <c r="J12" s="521"/>
      <c r="K12" s="520"/>
      <c r="M12" s="45"/>
      <c r="N12" s="45"/>
    </row>
    <row r="13" spans="1:14" ht="15" customHeight="1">
      <c r="A13" s="753" t="s">
        <v>236</v>
      </c>
      <c r="B13" s="753"/>
      <c r="C13" s="753"/>
      <c r="D13" s="753"/>
      <c r="E13" s="753"/>
      <c r="F13" s="753"/>
      <c r="G13" s="753"/>
      <c r="H13" s="522"/>
      <c r="I13" s="522"/>
      <c r="J13" s="52"/>
      <c r="M13" s="45"/>
      <c r="N13" s="45"/>
    </row>
    <row r="14" spans="1:14" ht="15" customHeight="1">
      <c r="A14" s="134" t="s">
        <v>480</v>
      </c>
      <c r="B14" s="342">
        <v>489854</v>
      </c>
      <c r="C14" s="342">
        <v>505891</v>
      </c>
      <c r="D14" s="342">
        <v>508624</v>
      </c>
      <c r="E14" s="129">
        <v>507258</v>
      </c>
      <c r="F14" s="291">
        <v>103.8</v>
      </c>
      <c r="G14" s="523">
        <v>100.5</v>
      </c>
      <c r="H14" s="522"/>
      <c r="I14" s="522"/>
      <c r="J14" s="52"/>
      <c r="K14" s="52"/>
      <c r="M14" s="45"/>
      <c r="N14" s="45"/>
    </row>
    <row r="15" spans="1:14" ht="15" customHeight="1">
      <c r="A15" s="134" t="s">
        <v>118</v>
      </c>
      <c r="B15" s="76">
        <v>134470.20000000001</v>
      </c>
      <c r="C15" s="76">
        <v>138958.29999999999</v>
      </c>
      <c r="D15" s="76">
        <v>141258.70000000001</v>
      </c>
      <c r="E15" s="524">
        <v>280217</v>
      </c>
      <c r="F15" s="291">
        <v>105</v>
      </c>
      <c r="G15" s="523">
        <v>101.7</v>
      </c>
      <c r="H15" s="522"/>
      <c r="I15" s="522"/>
      <c r="J15" s="521"/>
      <c r="K15" s="520"/>
      <c r="M15" s="45"/>
      <c r="N15" s="45"/>
    </row>
    <row r="16" spans="1:14" ht="9" customHeight="1">
      <c r="A16" s="134"/>
      <c r="B16" s="83"/>
      <c r="C16" s="83"/>
      <c r="D16" s="83"/>
      <c r="E16" s="524"/>
      <c r="F16" s="525"/>
      <c r="G16" s="525"/>
      <c r="H16" s="522"/>
      <c r="I16" s="522"/>
      <c r="J16" s="521"/>
      <c r="K16" s="520"/>
      <c r="M16" s="45"/>
      <c r="N16" s="45"/>
    </row>
    <row r="17" spans="1:20" ht="15" customHeight="1">
      <c r="A17" s="753" t="s">
        <v>220</v>
      </c>
      <c r="B17" s="753"/>
      <c r="C17" s="753"/>
      <c r="D17" s="753"/>
      <c r="E17" s="753"/>
      <c r="F17" s="753"/>
      <c r="G17" s="753"/>
      <c r="H17" s="522"/>
      <c r="I17" s="522"/>
      <c r="J17" s="52"/>
      <c r="M17" s="45"/>
      <c r="N17" s="45"/>
    </row>
    <row r="18" spans="1:20" ht="15" customHeight="1">
      <c r="A18" s="134" t="s">
        <v>234</v>
      </c>
      <c r="B18" s="342">
        <v>16449</v>
      </c>
      <c r="C18" s="342">
        <v>14231</v>
      </c>
      <c r="D18" s="342">
        <v>13861</v>
      </c>
      <c r="E18" s="129">
        <v>14046</v>
      </c>
      <c r="F18" s="291">
        <v>84.3</v>
      </c>
      <c r="G18" s="523">
        <v>97.4</v>
      </c>
      <c r="H18" s="522"/>
      <c r="I18" s="522"/>
      <c r="J18" s="52"/>
      <c r="K18" s="52"/>
      <c r="M18" s="45"/>
      <c r="N18" s="45"/>
    </row>
    <row r="19" spans="1:20" ht="15" customHeight="1">
      <c r="A19" s="134" t="s">
        <v>118</v>
      </c>
      <c r="B19" s="76">
        <v>4175.7</v>
      </c>
      <c r="C19" s="76">
        <v>3551.9</v>
      </c>
      <c r="D19" s="76">
        <v>3550.4</v>
      </c>
      <c r="E19" s="524">
        <v>7102.3</v>
      </c>
      <c r="F19" s="291">
        <v>85</v>
      </c>
      <c r="G19" s="523">
        <v>100</v>
      </c>
      <c r="H19" s="522"/>
      <c r="I19" s="522"/>
      <c r="J19" s="521"/>
      <c r="K19" s="520"/>
      <c r="M19" s="45"/>
      <c r="N19" s="45"/>
    </row>
    <row r="20" spans="1:20" ht="9" customHeight="1">
      <c r="A20" s="134"/>
      <c r="B20" s="83"/>
      <c r="C20" s="83"/>
      <c r="D20" s="83"/>
      <c r="E20" s="524"/>
      <c r="F20" s="525"/>
      <c r="G20" s="525"/>
      <c r="H20" s="522"/>
      <c r="I20" s="522"/>
      <c r="J20" s="521"/>
      <c r="K20" s="520"/>
      <c r="M20" s="45"/>
      <c r="N20" s="45"/>
    </row>
    <row r="21" spans="1:20" ht="15" customHeight="1">
      <c r="A21" s="753" t="s">
        <v>235</v>
      </c>
      <c r="B21" s="753"/>
      <c r="C21" s="753"/>
      <c r="D21" s="753"/>
      <c r="E21" s="753"/>
      <c r="F21" s="753"/>
      <c r="G21" s="126"/>
      <c r="H21" s="522"/>
      <c r="I21" s="522"/>
      <c r="J21" s="52"/>
      <c r="M21" s="45"/>
      <c r="N21" s="45"/>
    </row>
    <row r="22" spans="1:20" ht="15" customHeight="1">
      <c r="A22" s="134" t="s">
        <v>234</v>
      </c>
      <c r="B22" s="342">
        <v>117307</v>
      </c>
      <c r="C22" s="342">
        <v>117158</v>
      </c>
      <c r="D22" s="342">
        <v>117036</v>
      </c>
      <c r="E22" s="129">
        <v>117097</v>
      </c>
      <c r="F22" s="291">
        <v>99.8</v>
      </c>
      <c r="G22" s="523">
        <v>99.9</v>
      </c>
      <c r="H22" s="522"/>
      <c r="I22" s="522"/>
      <c r="J22" s="52"/>
      <c r="K22" s="52"/>
      <c r="M22" s="45"/>
      <c r="N22" s="45"/>
    </row>
    <row r="23" spans="1:20" ht="15" customHeight="1">
      <c r="A23" s="134" t="s">
        <v>118</v>
      </c>
      <c r="B23" s="76">
        <v>16518</v>
      </c>
      <c r="C23" s="76">
        <v>16104.3</v>
      </c>
      <c r="D23" s="75">
        <v>16245.1</v>
      </c>
      <c r="E23" s="524">
        <v>32349.4</v>
      </c>
      <c r="F23" s="291">
        <v>98.3</v>
      </c>
      <c r="G23" s="523">
        <v>100.9</v>
      </c>
      <c r="H23" s="522"/>
      <c r="I23" s="522"/>
      <c r="J23" s="521"/>
      <c r="K23" s="520"/>
      <c r="M23" s="45"/>
      <c r="N23" s="45"/>
    </row>
    <row r="24" spans="1:20" s="59" customFormat="1" ht="21" customHeight="1">
      <c r="B24" s="98"/>
      <c r="C24" s="98"/>
      <c r="D24" s="98"/>
      <c r="E24" s="98"/>
    </row>
    <row r="25" spans="1:20" s="95" customFormat="1" ht="23.25" customHeight="1">
      <c r="A25" s="686" t="s">
        <v>479</v>
      </c>
      <c r="B25" s="690"/>
      <c r="C25" s="690"/>
      <c r="D25" s="690"/>
      <c r="E25" s="690"/>
      <c r="F25" s="690"/>
      <c r="G25" s="754"/>
    </row>
    <row r="26" spans="1:20" s="95" customFormat="1" ht="14.25" customHeight="1">
      <c r="A26" s="755" t="s">
        <v>233</v>
      </c>
      <c r="B26" s="755"/>
      <c r="C26" s="755"/>
      <c r="D26" s="755"/>
      <c r="E26" s="755"/>
      <c r="F26" s="755"/>
      <c r="G26" s="319"/>
    </row>
    <row r="27" spans="1:20" s="95" customFormat="1" ht="14.25" customHeight="1">
      <c r="A27" s="409" t="s">
        <v>215</v>
      </c>
      <c r="B27" s="519"/>
      <c r="C27" s="519"/>
      <c r="D27" s="518"/>
      <c r="E27" s="518"/>
      <c r="F27" s="319"/>
      <c r="G27" s="319"/>
    </row>
    <row r="28" spans="1:20" s="95" customFormat="1" ht="14.25" customHeight="1">
      <c r="A28" s="409"/>
      <c r="B28" s="517"/>
      <c r="C28" s="517"/>
      <c r="D28" s="519"/>
      <c r="E28" s="519"/>
      <c r="F28" s="319"/>
      <c r="G28" s="319"/>
      <c r="T28" s="95" t="s">
        <v>478</v>
      </c>
    </row>
    <row r="29" spans="1:20" s="95" customFormat="1" ht="14.25" customHeight="1">
      <c r="A29" s="409"/>
      <c r="B29" s="518"/>
      <c r="C29" s="518"/>
      <c r="D29" s="517"/>
      <c r="E29" s="517"/>
      <c r="F29" s="319"/>
      <c r="G29" s="319"/>
    </row>
    <row r="30" spans="1:20" s="95" customFormat="1" ht="14.25" customHeight="1">
      <c r="A30" s="409"/>
      <c r="B30" s="319"/>
      <c r="C30" s="319"/>
      <c r="D30" s="319"/>
      <c r="E30" s="319"/>
      <c r="F30" s="319"/>
      <c r="G30" s="319"/>
    </row>
    <row r="31" spans="1:20">
      <c r="A31" s="409"/>
      <c r="B31" s="319"/>
      <c r="C31" s="319"/>
      <c r="D31" s="319"/>
      <c r="E31" s="319"/>
      <c r="F31" s="319"/>
    </row>
    <row r="32" spans="1:20" ht="11.25" customHeight="1">
      <c r="G32" s="127"/>
    </row>
    <row r="33" spans="1:18" ht="28.5" customHeight="1">
      <c r="A33" s="691" t="s">
        <v>477</v>
      </c>
      <c r="B33" s="691"/>
      <c r="C33" s="691"/>
      <c r="D33" s="691"/>
      <c r="E33" s="691"/>
      <c r="F33" s="691"/>
      <c r="G33" s="127"/>
    </row>
    <row r="34" spans="1:18" ht="15">
      <c r="A34" s="127"/>
      <c r="B34" s="127"/>
      <c r="C34" s="127"/>
      <c r="D34" s="127"/>
      <c r="E34" s="127"/>
      <c r="F34" s="127"/>
      <c r="G34" s="127"/>
    </row>
    <row r="35" spans="1:18" ht="24" customHeight="1">
      <c r="A35" s="711" t="s">
        <v>131</v>
      </c>
      <c r="B35" s="735" t="s">
        <v>232</v>
      </c>
      <c r="C35" s="735" t="s">
        <v>231</v>
      </c>
      <c r="D35" s="735" t="s">
        <v>230</v>
      </c>
      <c r="E35" s="735"/>
      <c r="F35" s="711" t="s">
        <v>476</v>
      </c>
      <c r="G35" s="127"/>
    </row>
    <row r="36" spans="1:18" ht="38.25" customHeight="1">
      <c r="A36" s="685"/>
      <c r="B36" s="735"/>
      <c r="C36" s="735"/>
      <c r="D36" s="316" t="s">
        <v>229</v>
      </c>
      <c r="E36" s="516" t="s">
        <v>228</v>
      </c>
      <c r="F36" s="685"/>
      <c r="G36" s="59"/>
    </row>
    <row r="37" spans="1:18" ht="15" customHeight="1">
      <c r="A37" s="126"/>
      <c r="B37" s="515"/>
      <c r="C37" s="515"/>
      <c r="D37" s="256"/>
      <c r="E37" s="514"/>
      <c r="F37" s="513"/>
      <c r="G37" s="510"/>
    </row>
    <row r="38" spans="1:18" ht="15" customHeight="1">
      <c r="A38" s="81" t="s">
        <v>153</v>
      </c>
      <c r="B38" s="512">
        <v>15031</v>
      </c>
      <c r="C38" s="512">
        <v>51272</v>
      </c>
      <c r="D38" s="512">
        <v>54689</v>
      </c>
      <c r="E38" s="116">
        <v>10</v>
      </c>
      <c r="F38" s="511">
        <v>11614</v>
      </c>
      <c r="G38" s="510"/>
      <c r="N38" s="52"/>
      <c r="O38" s="52"/>
      <c r="P38" s="52"/>
      <c r="Q38" s="52"/>
      <c r="R38" s="52"/>
    </row>
    <row r="39" spans="1:18" ht="15" customHeight="1">
      <c r="A39" s="134" t="s">
        <v>151</v>
      </c>
      <c r="B39" s="342">
        <v>5573</v>
      </c>
      <c r="C39" s="342">
        <v>16475</v>
      </c>
      <c r="D39" s="342">
        <v>20881</v>
      </c>
      <c r="E39" s="115">
        <v>10</v>
      </c>
      <c r="F39" s="129">
        <v>1167</v>
      </c>
      <c r="G39" s="506"/>
      <c r="N39" s="52"/>
      <c r="O39" s="52"/>
      <c r="P39" s="52"/>
      <c r="Q39" s="52"/>
      <c r="R39" s="52"/>
    </row>
    <row r="40" spans="1:18" ht="27" customHeight="1">
      <c r="A40" s="509" t="s">
        <v>227</v>
      </c>
      <c r="B40" s="342">
        <v>3754</v>
      </c>
      <c r="C40" s="342">
        <v>3652</v>
      </c>
      <c r="D40" s="342">
        <v>7352</v>
      </c>
      <c r="E40" s="115">
        <v>7</v>
      </c>
      <c r="F40" s="128">
        <v>54</v>
      </c>
      <c r="G40" s="506"/>
      <c r="N40" s="52"/>
      <c r="O40" s="52"/>
      <c r="P40" s="52"/>
      <c r="Q40" s="52"/>
      <c r="R40" s="52"/>
    </row>
    <row r="41" spans="1:18" ht="15" customHeight="1">
      <c r="A41" s="134" t="s">
        <v>247</v>
      </c>
      <c r="B41" s="342">
        <v>8771</v>
      </c>
      <c r="C41" s="342">
        <v>30983</v>
      </c>
      <c r="D41" s="342">
        <v>30044</v>
      </c>
      <c r="E41" s="115" t="s">
        <v>45</v>
      </c>
      <c r="F41" s="128">
        <v>9710</v>
      </c>
      <c r="G41" s="506"/>
      <c r="N41" s="52"/>
      <c r="O41" s="52"/>
      <c r="P41" s="52"/>
      <c r="Q41" s="52"/>
      <c r="R41" s="52"/>
    </row>
    <row r="42" spans="1:18" ht="27" customHeight="1">
      <c r="A42" s="134" t="s">
        <v>226</v>
      </c>
      <c r="B42" s="342">
        <v>251</v>
      </c>
      <c r="C42" s="342">
        <v>2252</v>
      </c>
      <c r="D42" s="342">
        <v>2253</v>
      </c>
      <c r="E42" s="115" t="s">
        <v>45</v>
      </c>
      <c r="F42" s="128">
        <v>250</v>
      </c>
      <c r="G42" s="506"/>
      <c r="N42" s="52"/>
      <c r="O42" s="52"/>
      <c r="P42" s="52"/>
      <c r="Q42" s="52"/>
      <c r="R42" s="52"/>
    </row>
    <row r="43" spans="1:18" ht="27" customHeight="1">
      <c r="A43" s="134" t="s">
        <v>246</v>
      </c>
      <c r="B43" s="508">
        <v>435</v>
      </c>
      <c r="C43" s="508">
        <v>1560</v>
      </c>
      <c r="D43" s="508">
        <v>1508</v>
      </c>
      <c r="E43" s="115" t="s">
        <v>45</v>
      </c>
      <c r="F43" s="507">
        <v>487</v>
      </c>
      <c r="G43" s="506"/>
      <c r="N43" s="52"/>
      <c r="O43" s="52"/>
      <c r="P43" s="52"/>
      <c r="Q43" s="52"/>
      <c r="R43" s="52"/>
    </row>
    <row r="44" spans="1:18" ht="36">
      <c r="A44" s="134" t="s">
        <v>475</v>
      </c>
      <c r="B44" s="115">
        <v>1</v>
      </c>
      <c r="C44" s="115">
        <v>2</v>
      </c>
      <c r="D44" s="115">
        <v>3</v>
      </c>
      <c r="E44" s="115" t="s">
        <v>45</v>
      </c>
      <c r="F44" s="54" t="s">
        <v>45</v>
      </c>
      <c r="N44" s="52"/>
      <c r="O44" s="52"/>
      <c r="P44" s="52"/>
      <c r="Q44" s="52"/>
      <c r="R44" s="52"/>
    </row>
    <row r="46" spans="1:18">
      <c r="B46" s="52"/>
      <c r="C46" s="52"/>
      <c r="D46" s="52"/>
      <c r="E46" s="52"/>
      <c r="F46" s="52"/>
    </row>
    <row r="47" spans="1:18">
      <c r="B47" s="52"/>
      <c r="C47" s="52"/>
      <c r="D47" s="52"/>
      <c r="E47" s="52"/>
      <c r="F47" s="52"/>
    </row>
    <row r="48" spans="1:18">
      <c r="B48" s="52"/>
      <c r="C48" s="52"/>
      <c r="D48" s="52"/>
      <c r="E48" s="52"/>
      <c r="F48" s="52"/>
    </row>
    <row r="49" spans="2:6">
      <c r="B49" s="52"/>
    </row>
    <row r="50" spans="2:6">
      <c r="C50" s="52"/>
      <c r="F50" s="52"/>
    </row>
    <row r="51" spans="2:6">
      <c r="D51" s="52"/>
    </row>
  </sheetData>
  <mergeCells count="22">
    <mergeCell ref="A1:G1"/>
    <mergeCell ref="A3:G3"/>
    <mergeCell ref="A5:A7"/>
    <mergeCell ref="C5:G5"/>
    <mergeCell ref="B6:B7"/>
    <mergeCell ref="C6:C7"/>
    <mergeCell ref="D6:D7"/>
    <mergeCell ref="E6:E7"/>
    <mergeCell ref="F6:G6"/>
    <mergeCell ref="J9:K9"/>
    <mergeCell ref="A13:G13"/>
    <mergeCell ref="A35:A36"/>
    <mergeCell ref="B35:B36"/>
    <mergeCell ref="C35:C36"/>
    <mergeCell ref="A33:F33"/>
    <mergeCell ref="A21:F21"/>
    <mergeCell ref="A17:G17"/>
    <mergeCell ref="D35:E35"/>
    <mergeCell ref="A25:G25"/>
    <mergeCell ref="F35:F36"/>
    <mergeCell ref="A26:F26"/>
    <mergeCell ref="A9:G9"/>
  </mergeCells>
  <printOptions horizontalCentered="1"/>
  <pageMargins left="0.59055118110236227" right="0.59055118110236227" top="0.74803149606299213" bottom="0.74803149606299213" header="0.31496062992125984" footer="0.31496062992125984"/>
  <pageSetup paperSize="9" scale="95" orientation="portrait" r:id="rId1"/>
  <colBreaks count="1" manualBreakCount="1">
    <brk id="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52"/>
  <sheetViews>
    <sheetView zoomScaleNormal="100" workbookViewId="0">
      <selection activeCell="J10" sqref="J10"/>
    </sheetView>
  </sheetViews>
  <sheetFormatPr defaultColWidth="9" defaultRowHeight="12.75"/>
  <cols>
    <col min="1" max="1" width="20.75" style="42" customWidth="1"/>
    <col min="2" max="4" width="12" style="42" customWidth="1"/>
    <col min="5" max="5" width="9.375" style="42" customWidth="1"/>
    <col min="6" max="7" width="11.125" style="42" customWidth="1"/>
    <col min="8" max="9" width="9" style="42"/>
    <col min="10" max="10" width="9.75" style="42" customWidth="1"/>
    <col min="11" max="11" width="9" style="42"/>
    <col min="12" max="12" width="9.75" style="42" bestFit="1" customWidth="1"/>
    <col min="13" max="16384" width="9" style="42"/>
  </cols>
  <sheetData>
    <row r="1" spans="1:20" ht="30" customHeight="1">
      <c r="A1" s="749" t="s">
        <v>249</v>
      </c>
      <c r="B1" s="749"/>
      <c r="C1" s="749"/>
      <c r="D1" s="749"/>
      <c r="E1" s="749"/>
      <c r="F1" s="749"/>
      <c r="G1" s="749"/>
    </row>
    <row r="2" spans="1:20" ht="15" customHeight="1">
      <c r="A2" s="127"/>
      <c r="B2" s="127"/>
      <c r="C2" s="127"/>
      <c r="D2" s="127"/>
      <c r="E2" s="127"/>
      <c r="F2" s="127"/>
      <c r="G2" s="127"/>
    </row>
    <row r="3" spans="1:20" ht="30" customHeight="1">
      <c r="A3" s="691" t="s">
        <v>485</v>
      </c>
      <c r="B3" s="691"/>
      <c r="C3" s="691"/>
      <c r="D3" s="691"/>
      <c r="E3" s="691"/>
      <c r="F3" s="691"/>
      <c r="G3" s="691"/>
    </row>
    <row r="4" spans="1:20" ht="12" customHeight="1">
      <c r="A4" s="155"/>
      <c r="B4" s="127"/>
      <c r="C4" s="127"/>
      <c r="D4" s="127"/>
      <c r="E4" s="127"/>
      <c r="F4" s="127"/>
      <c r="G4" s="127"/>
    </row>
    <row r="5" spans="1:20" ht="15" customHeight="1">
      <c r="A5" s="682" t="s">
        <v>131</v>
      </c>
      <c r="B5" s="735" t="s">
        <v>244</v>
      </c>
      <c r="C5" s="735" t="s">
        <v>243</v>
      </c>
      <c r="D5" s="735"/>
      <c r="E5" s="735"/>
      <c r="F5" s="735"/>
      <c r="G5" s="683" t="s">
        <v>242</v>
      </c>
      <c r="H5" s="47"/>
    </row>
    <row r="6" spans="1:20" ht="24">
      <c r="A6" s="682"/>
      <c r="B6" s="735"/>
      <c r="C6" s="316" t="s">
        <v>229</v>
      </c>
      <c r="D6" s="316" t="s">
        <v>241</v>
      </c>
      <c r="E6" s="735" t="s">
        <v>240</v>
      </c>
      <c r="F6" s="735"/>
      <c r="G6" s="683"/>
      <c r="H6" s="47"/>
    </row>
    <row r="7" spans="1:20" ht="40.5" customHeight="1">
      <c r="A7" s="682"/>
      <c r="B7" s="735" t="s">
        <v>238</v>
      </c>
      <c r="C7" s="735"/>
      <c r="D7" s="735"/>
      <c r="E7" s="735"/>
      <c r="F7" s="316" t="s">
        <v>239</v>
      </c>
      <c r="G7" s="318" t="s">
        <v>238</v>
      </c>
      <c r="H7" s="47"/>
    </row>
    <row r="8" spans="1:20" ht="9" customHeight="1">
      <c r="A8" s="138"/>
      <c r="B8" s="169"/>
      <c r="C8" s="138"/>
      <c r="D8" s="169"/>
      <c r="E8" s="126"/>
      <c r="F8" s="169"/>
      <c r="G8" s="168"/>
      <c r="H8" s="47"/>
    </row>
    <row r="9" spans="1:20" ht="15" customHeight="1">
      <c r="A9" s="167" t="s">
        <v>153</v>
      </c>
      <c r="B9" s="166">
        <v>54689</v>
      </c>
      <c r="C9" s="166">
        <v>54069</v>
      </c>
      <c r="D9" s="150">
        <v>48382</v>
      </c>
      <c r="E9" s="165">
        <v>5687</v>
      </c>
      <c r="F9" s="86">
        <v>10.5</v>
      </c>
      <c r="G9" s="149">
        <v>620</v>
      </c>
      <c r="H9" s="47"/>
      <c r="I9" s="45"/>
      <c r="J9" s="73"/>
      <c r="K9" s="52"/>
      <c r="L9" s="52"/>
      <c r="M9" s="52"/>
      <c r="O9" s="52"/>
      <c r="P9" s="52"/>
      <c r="Q9" s="52"/>
    </row>
    <row r="10" spans="1:20" ht="15" customHeight="1">
      <c r="A10" s="159" t="s">
        <v>151</v>
      </c>
      <c r="B10" s="143">
        <v>20881</v>
      </c>
      <c r="C10" s="143">
        <v>20471</v>
      </c>
      <c r="D10" s="143">
        <v>18705</v>
      </c>
      <c r="E10" s="143">
        <v>1766</v>
      </c>
      <c r="F10" s="141">
        <v>8.6</v>
      </c>
      <c r="G10" s="164">
        <v>410</v>
      </c>
      <c r="H10" s="47"/>
      <c r="I10" s="45"/>
      <c r="J10" s="73"/>
      <c r="K10" s="52"/>
      <c r="L10" s="52"/>
      <c r="O10" s="52"/>
      <c r="R10" s="52"/>
      <c r="S10" s="52"/>
      <c r="T10" s="52"/>
    </row>
    <row r="11" spans="1:20" ht="15" customHeight="1">
      <c r="A11" s="163" t="s">
        <v>248</v>
      </c>
      <c r="B11" s="143">
        <v>7352</v>
      </c>
      <c r="C11" s="143">
        <v>7321</v>
      </c>
      <c r="D11" s="143">
        <v>6653</v>
      </c>
      <c r="E11" s="161">
        <v>668</v>
      </c>
      <c r="F11" s="141">
        <v>9.1</v>
      </c>
      <c r="G11" s="158">
        <v>31</v>
      </c>
      <c r="H11" s="47"/>
      <c r="I11" s="45"/>
      <c r="J11" s="73"/>
      <c r="K11" s="52"/>
      <c r="O11" s="52"/>
      <c r="R11" s="52"/>
      <c r="S11" s="52"/>
      <c r="T11" s="52"/>
    </row>
    <row r="12" spans="1:20" ht="27" customHeight="1">
      <c r="A12" s="159" t="s">
        <v>247</v>
      </c>
      <c r="B12" s="143">
        <v>30044</v>
      </c>
      <c r="C12" s="143">
        <v>29888</v>
      </c>
      <c r="D12" s="142">
        <v>26393</v>
      </c>
      <c r="E12" s="140">
        <v>3495</v>
      </c>
      <c r="F12" s="141">
        <v>11.7</v>
      </c>
      <c r="G12" s="162">
        <v>156</v>
      </c>
      <c r="H12" s="47"/>
      <c r="I12" s="45"/>
      <c r="J12" s="73"/>
      <c r="K12" s="52"/>
      <c r="O12" s="52"/>
      <c r="R12" s="52"/>
      <c r="S12" s="52"/>
      <c r="T12" s="52"/>
    </row>
    <row r="13" spans="1:20" ht="15" customHeight="1">
      <c r="A13" s="159" t="s">
        <v>226</v>
      </c>
      <c r="B13" s="143">
        <v>2253</v>
      </c>
      <c r="C13" s="143">
        <v>2218</v>
      </c>
      <c r="D13" s="143">
        <v>2073</v>
      </c>
      <c r="E13" s="161">
        <v>145</v>
      </c>
      <c r="F13" s="141">
        <v>6.5</v>
      </c>
      <c r="G13" s="158">
        <v>35</v>
      </c>
      <c r="H13" s="47"/>
      <c r="I13" s="45"/>
      <c r="J13" s="73"/>
      <c r="K13" s="52"/>
      <c r="O13" s="52"/>
      <c r="R13" s="52"/>
      <c r="S13" s="52"/>
      <c r="T13" s="52"/>
    </row>
    <row r="14" spans="1:20" ht="27" customHeight="1">
      <c r="A14" s="159" t="s">
        <v>246</v>
      </c>
      <c r="B14" s="143">
        <v>1508</v>
      </c>
      <c r="C14" s="143">
        <v>1489</v>
      </c>
      <c r="D14" s="142">
        <v>1208</v>
      </c>
      <c r="E14" s="142">
        <v>281</v>
      </c>
      <c r="F14" s="160">
        <v>18.899999999999999</v>
      </c>
      <c r="G14" s="158">
        <v>19</v>
      </c>
      <c r="H14" s="47"/>
      <c r="I14" s="45"/>
      <c r="J14" s="73"/>
      <c r="K14" s="52"/>
      <c r="O14" s="52"/>
      <c r="R14" s="52"/>
      <c r="S14" s="52"/>
      <c r="T14" s="52"/>
    </row>
    <row r="15" spans="1:20" ht="27" customHeight="1">
      <c r="A15" s="159" t="s">
        <v>245</v>
      </c>
      <c r="B15" s="143">
        <v>3</v>
      </c>
      <c r="C15" s="143">
        <v>3</v>
      </c>
      <c r="D15" s="143">
        <v>3</v>
      </c>
      <c r="E15" s="212" t="s">
        <v>225</v>
      </c>
      <c r="F15" s="212" t="s">
        <v>225</v>
      </c>
      <c r="G15" s="213" t="s">
        <v>225</v>
      </c>
      <c r="H15" s="47"/>
      <c r="I15" s="45"/>
      <c r="J15" s="73"/>
      <c r="K15" s="52"/>
      <c r="O15" s="52"/>
      <c r="R15" s="52"/>
      <c r="S15" s="52"/>
      <c r="T15" s="52"/>
    </row>
    <row r="16" spans="1:20" ht="15" customHeight="1">
      <c r="B16" s="52"/>
      <c r="C16" s="52"/>
      <c r="D16" s="52"/>
      <c r="E16" s="52"/>
      <c r="F16" s="52"/>
      <c r="G16" s="52"/>
      <c r="I16" s="52"/>
      <c r="J16" s="73"/>
      <c r="R16" s="52"/>
      <c r="S16" s="52"/>
      <c r="T16" s="52"/>
    </row>
    <row r="17" spans="1:17" ht="15" customHeight="1">
      <c r="B17" s="52"/>
      <c r="C17" s="52"/>
      <c r="D17" s="52"/>
      <c r="E17" s="52"/>
      <c r="F17" s="52"/>
      <c r="G17" s="52"/>
      <c r="J17" s="73"/>
    </row>
    <row r="18" spans="1:17" ht="15" customHeight="1">
      <c r="B18" s="52"/>
      <c r="C18" s="52"/>
      <c r="D18" s="52"/>
      <c r="E18" s="52"/>
      <c r="F18" s="52"/>
      <c r="G18" s="52"/>
      <c r="J18" s="73"/>
    </row>
    <row r="19" spans="1:17" ht="15" customHeight="1">
      <c r="E19" s="47"/>
      <c r="F19" s="157"/>
      <c r="G19" s="47"/>
      <c r="J19" s="73"/>
    </row>
    <row r="20" spans="1:17" ht="15" customHeight="1">
      <c r="E20" s="47"/>
      <c r="F20" s="157"/>
      <c r="G20" s="47"/>
      <c r="J20" s="73"/>
    </row>
    <row r="21" spans="1:17" ht="15" customHeight="1">
      <c r="J21" s="73"/>
    </row>
    <row r="22" spans="1:17" ht="18" customHeight="1">
      <c r="A22" s="760" t="s">
        <v>484</v>
      </c>
      <c r="B22" s="760"/>
      <c r="C22" s="760"/>
      <c r="D22" s="760"/>
      <c r="E22" s="760"/>
      <c r="F22" s="760"/>
      <c r="G22" s="760"/>
      <c r="J22" s="73"/>
    </row>
    <row r="23" spans="1:17" ht="12" customHeight="1">
      <c r="A23" s="127"/>
      <c r="B23" s="127"/>
      <c r="C23" s="156"/>
      <c r="D23" s="127"/>
      <c r="E23" s="127"/>
      <c r="F23" s="127"/>
      <c r="G23" s="127"/>
      <c r="J23" s="73"/>
    </row>
    <row r="24" spans="1:17" s="155" customFormat="1" ht="18" customHeight="1">
      <c r="A24" s="682" t="s">
        <v>131</v>
      </c>
      <c r="B24" s="735" t="s">
        <v>244</v>
      </c>
      <c r="C24" s="735" t="s">
        <v>243</v>
      </c>
      <c r="D24" s="735"/>
      <c r="E24" s="735"/>
      <c r="F24" s="735"/>
      <c r="G24" s="683" t="s">
        <v>242</v>
      </c>
      <c r="J24" s="73"/>
    </row>
    <row r="25" spans="1:17" ht="25.5" customHeight="1">
      <c r="A25" s="682"/>
      <c r="B25" s="735"/>
      <c r="C25" s="316" t="s">
        <v>229</v>
      </c>
      <c r="D25" s="316" t="s">
        <v>241</v>
      </c>
      <c r="E25" s="735" t="s">
        <v>240</v>
      </c>
      <c r="F25" s="735"/>
      <c r="G25" s="683"/>
      <c r="J25" s="73"/>
    </row>
    <row r="26" spans="1:17" ht="40.5" customHeight="1">
      <c r="A26" s="682"/>
      <c r="B26" s="735" t="s">
        <v>238</v>
      </c>
      <c r="C26" s="735"/>
      <c r="D26" s="735"/>
      <c r="E26" s="735"/>
      <c r="F26" s="316" t="s">
        <v>239</v>
      </c>
      <c r="G26" s="318" t="s">
        <v>238</v>
      </c>
      <c r="J26" s="73"/>
    </row>
    <row r="27" spans="1:17" ht="9" customHeight="1">
      <c r="A27" s="138"/>
      <c r="B27" s="154"/>
      <c r="C27" s="153"/>
      <c r="D27" s="154"/>
      <c r="E27" s="154"/>
      <c r="F27" s="153"/>
      <c r="G27" s="152"/>
      <c r="J27" s="73"/>
    </row>
    <row r="28" spans="1:17" ht="15" customHeight="1">
      <c r="A28" s="151" t="s">
        <v>153</v>
      </c>
      <c r="B28" s="150">
        <v>54689</v>
      </c>
      <c r="C28" s="150">
        <v>54069</v>
      </c>
      <c r="D28" s="150">
        <v>48382</v>
      </c>
      <c r="E28" s="150">
        <v>5687</v>
      </c>
      <c r="F28" s="86">
        <v>10.5</v>
      </c>
      <c r="G28" s="149">
        <v>620</v>
      </c>
      <c r="H28" s="46"/>
      <c r="I28" s="45"/>
      <c r="J28" s="73"/>
      <c r="K28" s="52"/>
      <c r="L28" s="52"/>
      <c r="O28" s="52"/>
      <c r="P28" s="52"/>
      <c r="Q28" s="52"/>
    </row>
    <row r="29" spans="1:17" ht="15" customHeight="1">
      <c r="A29" s="145" t="s">
        <v>171</v>
      </c>
      <c r="B29" s="142">
        <v>2090</v>
      </c>
      <c r="C29" s="143">
        <v>2083</v>
      </c>
      <c r="D29" s="142">
        <v>1847</v>
      </c>
      <c r="E29" s="142">
        <v>236</v>
      </c>
      <c r="F29" s="141">
        <v>11.3</v>
      </c>
      <c r="G29" s="140">
        <v>7</v>
      </c>
      <c r="H29" s="46"/>
      <c r="I29" s="45"/>
      <c r="J29" s="73"/>
      <c r="K29" s="52"/>
      <c r="L29" s="52"/>
      <c r="O29" s="52"/>
      <c r="P29" s="52"/>
      <c r="Q29" s="52"/>
    </row>
    <row r="30" spans="1:17" ht="15" customHeight="1">
      <c r="A30" s="145" t="s">
        <v>170</v>
      </c>
      <c r="B30" s="142">
        <v>3940</v>
      </c>
      <c r="C30" s="143">
        <v>3895</v>
      </c>
      <c r="D30" s="142">
        <v>3483</v>
      </c>
      <c r="E30" s="142">
        <v>412</v>
      </c>
      <c r="F30" s="141">
        <v>10.6</v>
      </c>
      <c r="G30" s="140">
        <v>45</v>
      </c>
      <c r="H30" s="46"/>
      <c r="I30" s="45"/>
      <c r="J30" s="73"/>
      <c r="K30" s="52"/>
      <c r="L30" s="52"/>
      <c r="O30" s="52"/>
      <c r="P30" s="52"/>
      <c r="Q30" s="52"/>
    </row>
    <row r="31" spans="1:17" ht="15" customHeight="1">
      <c r="A31" s="145" t="s">
        <v>169</v>
      </c>
      <c r="B31" s="142">
        <v>6212</v>
      </c>
      <c r="C31" s="143">
        <v>6160</v>
      </c>
      <c r="D31" s="142">
        <v>5195</v>
      </c>
      <c r="E31" s="142">
        <v>965</v>
      </c>
      <c r="F31" s="141">
        <v>15.7</v>
      </c>
      <c r="G31" s="140">
        <v>52</v>
      </c>
      <c r="H31" s="46"/>
      <c r="I31" s="45"/>
      <c r="J31" s="73"/>
      <c r="K31" s="52"/>
      <c r="L31" s="52"/>
      <c r="O31" s="52"/>
      <c r="P31" s="52"/>
      <c r="Q31" s="52"/>
    </row>
    <row r="32" spans="1:17" ht="15" customHeight="1">
      <c r="A32" s="145" t="s">
        <v>168</v>
      </c>
      <c r="B32" s="142">
        <v>755</v>
      </c>
      <c r="C32" s="143">
        <v>745</v>
      </c>
      <c r="D32" s="142">
        <v>695</v>
      </c>
      <c r="E32" s="142">
        <v>50</v>
      </c>
      <c r="F32" s="141">
        <v>6.7</v>
      </c>
      <c r="G32" s="140">
        <v>10</v>
      </c>
      <c r="H32" s="147"/>
      <c r="I32" s="45"/>
      <c r="J32" s="73"/>
      <c r="K32" s="52"/>
      <c r="L32" s="52"/>
      <c r="M32" s="148"/>
      <c r="O32" s="52"/>
      <c r="P32" s="52"/>
      <c r="Q32" s="52"/>
    </row>
    <row r="33" spans="1:17" ht="15" customHeight="1">
      <c r="A33" s="145" t="s">
        <v>167</v>
      </c>
      <c r="B33" s="142">
        <v>3124</v>
      </c>
      <c r="C33" s="143">
        <v>3118</v>
      </c>
      <c r="D33" s="142">
        <v>2760</v>
      </c>
      <c r="E33" s="142">
        <v>358</v>
      </c>
      <c r="F33" s="141">
        <v>11.5</v>
      </c>
      <c r="G33" s="140">
        <v>6</v>
      </c>
      <c r="H33" s="147"/>
      <c r="I33" s="45"/>
      <c r="J33" s="73"/>
      <c r="K33" s="52"/>
      <c r="L33" s="52"/>
      <c r="M33" s="146"/>
      <c r="O33" s="52"/>
      <c r="P33" s="52"/>
      <c r="Q33" s="52"/>
    </row>
    <row r="34" spans="1:17" ht="15" customHeight="1">
      <c r="A34" s="145" t="s">
        <v>166</v>
      </c>
      <c r="B34" s="142">
        <v>6296</v>
      </c>
      <c r="C34" s="143">
        <v>6263</v>
      </c>
      <c r="D34" s="142">
        <v>5827</v>
      </c>
      <c r="E34" s="142">
        <v>436</v>
      </c>
      <c r="F34" s="141">
        <v>7</v>
      </c>
      <c r="G34" s="140">
        <v>33</v>
      </c>
      <c r="H34" s="46"/>
      <c r="I34" s="45"/>
      <c r="J34" s="73"/>
      <c r="K34" s="52"/>
      <c r="L34" s="52"/>
      <c r="O34" s="52"/>
      <c r="P34" s="52"/>
      <c r="Q34" s="52"/>
    </row>
    <row r="35" spans="1:17" ht="15" customHeight="1">
      <c r="A35" s="145" t="s">
        <v>165</v>
      </c>
      <c r="B35" s="142">
        <v>7780</v>
      </c>
      <c r="C35" s="143">
        <v>7736</v>
      </c>
      <c r="D35" s="142">
        <v>6873</v>
      </c>
      <c r="E35" s="142">
        <v>863</v>
      </c>
      <c r="F35" s="141">
        <v>11.2</v>
      </c>
      <c r="G35" s="140">
        <v>44</v>
      </c>
      <c r="H35" s="46"/>
      <c r="I35" s="45"/>
      <c r="J35" s="73"/>
      <c r="K35" s="52"/>
      <c r="L35" s="52"/>
      <c r="O35" s="52"/>
      <c r="P35" s="52"/>
      <c r="Q35" s="52"/>
    </row>
    <row r="36" spans="1:17" ht="15" customHeight="1">
      <c r="A36" s="145" t="s">
        <v>164</v>
      </c>
      <c r="B36" s="142">
        <v>894</v>
      </c>
      <c r="C36" s="143">
        <v>890</v>
      </c>
      <c r="D36" s="142">
        <v>766</v>
      </c>
      <c r="E36" s="142">
        <v>124</v>
      </c>
      <c r="F36" s="141">
        <v>13.9</v>
      </c>
      <c r="G36" s="140">
        <v>4</v>
      </c>
      <c r="H36" s="46"/>
      <c r="I36" s="45"/>
      <c r="J36" s="73"/>
      <c r="K36" s="52"/>
      <c r="L36" s="52"/>
      <c r="O36" s="52"/>
      <c r="P36" s="52"/>
      <c r="Q36" s="52"/>
    </row>
    <row r="37" spans="1:17" ht="15" customHeight="1">
      <c r="A37" s="145" t="s">
        <v>163</v>
      </c>
      <c r="B37" s="142">
        <v>3491</v>
      </c>
      <c r="C37" s="143">
        <v>3446</v>
      </c>
      <c r="D37" s="142">
        <v>3108</v>
      </c>
      <c r="E37" s="142">
        <v>338</v>
      </c>
      <c r="F37" s="141">
        <v>9.8000000000000007</v>
      </c>
      <c r="G37" s="140">
        <v>45</v>
      </c>
      <c r="H37" s="46"/>
      <c r="I37" s="45"/>
      <c r="J37" s="73"/>
      <c r="K37" s="52"/>
      <c r="L37" s="52"/>
      <c r="O37" s="52"/>
      <c r="P37" s="52"/>
      <c r="Q37" s="52"/>
    </row>
    <row r="38" spans="1:17" ht="15" customHeight="1">
      <c r="A38" s="145" t="s">
        <v>162</v>
      </c>
      <c r="B38" s="142">
        <v>3621</v>
      </c>
      <c r="C38" s="143">
        <v>3606</v>
      </c>
      <c r="D38" s="142">
        <v>3142</v>
      </c>
      <c r="E38" s="142">
        <v>464</v>
      </c>
      <c r="F38" s="141">
        <v>12.9</v>
      </c>
      <c r="G38" s="140">
        <v>15</v>
      </c>
      <c r="H38" s="46"/>
      <c r="I38" s="45"/>
      <c r="J38" s="73"/>
      <c r="K38" s="52"/>
      <c r="L38" s="52"/>
      <c r="O38" s="52"/>
      <c r="P38" s="52"/>
      <c r="Q38" s="52"/>
    </row>
    <row r="39" spans="1:17" ht="15" customHeight="1">
      <c r="A39" s="145" t="s">
        <v>161</v>
      </c>
      <c r="B39" s="142">
        <v>2062</v>
      </c>
      <c r="C39" s="143">
        <v>2039</v>
      </c>
      <c r="D39" s="142">
        <v>1877</v>
      </c>
      <c r="E39" s="142">
        <v>162</v>
      </c>
      <c r="F39" s="141">
        <v>7.9</v>
      </c>
      <c r="G39" s="140">
        <v>23</v>
      </c>
      <c r="H39" s="46"/>
      <c r="I39" s="45"/>
      <c r="J39" s="73"/>
      <c r="K39" s="52"/>
      <c r="L39" s="52"/>
      <c r="O39" s="52"/>
      <c r="P39" s="52"/>
      <c r="Q39" s="52"/>
    </row>
    <row r="40" spans="1:17" ht="15" customHeight="1">
      <c r="A40" s="145" t="s">
        <v>160</v>
      </c>
      <c r="B40" s="142">
        <v>1563</v>
      </c>
      <c r="C40" s="143">
        <v>1560</v>
      </c>
      <c r="D40" s="142">
        <v>1389</v>
      </c>
      <c r="E40" s="142">
        <v>171</v>
      </c>
      <c r="F40" s="141">
        <v>11</v>
      </c>
      <c r="G40" s="140">
        <v>3</v>
      </c>
      <c r="H40" s="46"/>
      <c r="I40" s="45"/>
      <c r="J40" s="73"/>
      <c r="K40" s="52"/>
      <c r="L40" s="52"/>
      <c r="O40" s="52"/>
      <c r="P40" s="52"/>
      <c r="Q40" s="52"/>
    </row>
    <row r="41" spans="1:17" ht="15" customHeight="1">
      <c r="A41" s="145" t="s">
        <v>159</v>
      </c>
      <c r="B41" s="142">
        <v>3528</v>
      </c>
      <c r="C41" s="143">
        <v>3478</v>
      </c>
      <c r="D41" s="142">
        <v>3131</v>
      </c>
      <c r="E41" s="142">
        <v>347</v>
      </c>
      <c r="F41" s="141">
        <v>10</v>
      </c>
      <c r="G41" s="140">
        <v>50</v>
      </c>
      <c r="H41" s="46"/>
      <c r="I41" s="45"/>
      <c r="J41" s="73"/>
      <c r="K41" s="52"/>
      <c r="L41" s="52"/>
      <c r="O41" s="52"/>
      <c r="P41" s="52"/>
      <c r="Q41" s="52"/>
    </row>
    <row r="42" spans="1:17" ht="15" customHeight="1">
      <c r="A42" s="145" t="s">
        <v>158</v>
      </c>
      <c r="B42" s="142">
        <v>2013</v>
      </c>
      <c r="C42" s="143">
        <v>2007</v>
      </c>
      <c r="D42" s="142">
        <v>1772</v>
      </c>
      <c r="E42" s="142">
        <v>235</v>
      </c>
      <c r="F42" s="141">
        <v>11.7</v>
      </c>
      <c r="G42" s="140">
        <v>6</v>
      </c>
      <c r="H42" s="46"/>
      <c r="I42" s="45"/>
      <c r="J42" s="73"/>
      <c r="K42" s="52"/>
      <c r="L42" s="52"/>
      <c r="O42" s="52"/>
      <c r="P42" s="52"/>
      <c r="Q42" s="52"/>
    </row>
    <row r="43" spans="1:17" ht="15" customHeight="1">
      <c r="A43" s="145" t="s">
        <v>157</v>
      </c>
      <c r="B43" s="142">
        <v>6449</v>
      </c>
      <c r="C43" s="143">
        <v>6184</v>
      </c>
      <c r="D43" s="142">
        <v>5759</v>
      </c>
      <c r="E43" s="142">
        <v>425</v>
      </c>
      <c r="F43" s="141">
        <v>6.9</v>
      </c>
      <c r="G43" s="140">
        <v>265</v>
      </c>
      <c r="H43" s="46"/>
      <c r="I43" s="45"/>
      <c r="J43" s="73"/>
      <c r="K43" s="52"/>
      <c r="L43" s="52"/>
      <c r="O43" s="52"/>
      <c r="P43" s="52"/>
      <c r="Q43" s="52"/>
    </row>
    <row r="44" spans="1:17" ht="15" customHeight="1">
      <c r="A44" s="144" t="s">
        <v>156</v>
      </c>
      <c r="B44" s="142">
        <v>871</v>
      </c>
      <c r="C44" s="143">
        <v>859</v>
      </c>
      <c r="D44" s="142">
        <v>758</v>
      </c>
      <c r="E44" s="140">
        <v>101</v>
      </c>
      <c r="F44" s="141">
        <v>11.8</v>
      </c>
      <c r="G44" s="140">
        <v>12</v>
      </c>
      <c r="H44" s="46"/>
      <c r="I44" s="45"/>
      <c r="J44" s="73"/>
      <c r="K44" s="52"/>
      <c r="L44" s="52"/>
      <c r="O44" s="52"/>
      <c r="P44" s="52"/>
      <c r="Q44" s="52"/>
    </row>
    <row r="45" spans="1:17" ht="15">
      <c r="A45" s="58"/>
      <c r="B45" s="127"/>
      <c r="C45" s="127"/>
      <c r="D45" s="127"/>
      <c r="E45" s="127"/>
      <c r="F45" s="127"/>
      <c r="G45" s="127"/>
      <c r="H45" s="46"/>
      <c r="J45" s="51"/>
      <c r="L45" s="45"/>
      <c r="O45" s="52"/>
      <c r="P45" s="52"/>
      <c r="Q45" s="52"/>
    </row>
    <row r="46" spans="1:17">
      <c r="B46" s="52"/>
      <c r="C46" s="52"/>
      <c r="D46" s="52"/>
      <c r="E46" s="52"/>
      <c r="F46" s="52"/>
      <c r="G46" s="52"/>
      <c r="O46" s="52"/>
    </row>
    <row r="47" spans="1:17">
      <c r="B47" s="52"/>
      <c r="C47" s="52"/>
      <c r="D47" s="52"/>
      <c r="E47" s="52"/>
      <c r="F47" s="52"/>
      <c r="G47" s="52"/>
    </row>
    <row r="52" spans="7:7">
      <c r="G52" s="42" t="s">
        <v>483</v>
      </c>
    </row>
  </sheetData>
  <mergeCells count="15">
    <mergeCell ref="A22:G22"/>
    <mergeCell ref="A24:A26"/>
    <mergeCell ref="B24:B25"/>
    <mergeCell ref="C24:F24"/>
    <mergeCell ref="G24:G25"/>
    <mergeCell ref="E25:F25"/>
    <mergeCell ref="B26:E26"/>
    <mergeCell ref="A1:G1"/>
    <mergeCell ref="A3:G3"/>
    <mergeCell ref="A5:A7"/>
    <mergeCell ref="B5:B6"/>
    <mergeCell ref="C5:F5"/>
    <mergeCell ref="G5:G6"/>
    <mergeCell ref="E6:F6"/>
    <mergeCell ref="B7:E7"/>
  </mergeCells>
  <printOptions horizontalCentered="1"/>
  <pageMargins left="0.59055118110236227" right="0.59055118110236227" top="0.59055118110236227" bottom="0.59055118110236227" header="0.31496062992125984" footer="0.31496062992125984"/>
  <pageSetup paperSize="9" scale="88"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34"/>
  <sheetViews>
    <sheetView zoomScaleNormal="100" workbookViewId="0">
      <selection activeCell="J7" sqref="J7"/>
    </sheetView>
  </sheetViews>
  <sheetFormatPr defaultColWidth="9" defaultRowHeight="12.75"/>
  <cols>
    <col min="1" max="1" width="19.875" style="66" customWidth="1"/>
    <col min="2" max="6" width="13.75" style="66" customWidth="1"/>
    <col min="7" max="7" width="9.375" style="66" customWidth="1"/>
    <col min="8" max="8" width="9.25" style="66" customWidth="1"/>
    <col min="9" max="16384" width="9" style="66"/>
  </cols>
  <sheetData>
    <row r="1" spans="1:8" ht="35.25" customHeight="1">
      <c r="A1" s="749" t="s">
        <v>249</v>
      </c>
      <c r="B1" s="749"/>
      <c r="C1" s="749"/>
      <c r="D1" s="749"/>
      <c r="E1" s="749"/>
      <c r="F1" s="749"/>
      <c r="G1" s="761"/>
      <c r="H1" s="761"/>
    </row>
    <row r="2" spans="1:8" ht="15" customHeight="1"/>
    <row r="3" spans="1:8" ht="30" customHeight="1">
      <c r="A3" s="760" t="s">
        <v>487</v>
      </c>
      <c r="B3" s="760"/>
      <c r="C3" s="760"/>
      <c r="D3" s="760"/>
      <c r="E3" s="760"/>
      <c r="F3" s="760"/>
      <c r="G3" s="194"/>
      <c r="H3" s="193"/>
    </row>
    <row r="4" spans="1:8" ht="12" customHeight="1"/>
    <row r="5" spans="1:8" ht="75" customHeight="1">
      <c r="A5" s="317" t="s">
        <v>131</v>
      </c>
      <c r="B5" s="316" t="s">
        <v>265</v>
      </c>
      <c r="C5" s="316" t="s">
        <v>264</v>
      </c>
      <c r="D5" s="320" t="s">
        <v>263</v>
      </c>
      <c r="E5" s="320" t="s">
        <v>262</v>
      </c>
      <c r="F5" s="318" t="s">
        <v>261</v>
      </c>
    </row>
    <row r="6" spans="1:8" s="59" customFormat="1" ht="9" customHeight="1">
      <c r="A6" s="192"/>
      <c r="B6" s="180"/>
      <c r="C6" s="180"/>
      <c r="D6" s="180"/>
      <c r="E6" s="180"/>
      <c r="F6" s="179"/>
    </row>
    <row r="7" spans="1:8" ht="15" customHeight="1">
      <c r="A7" s="167" t="s">
        <v>153</v>
      </c>
      <c r="B7" s="177">
        <v>832</v>
      </c>
      <c r="C7" s="177">
        <v>504</v>
      </c>
      <c r="D7" s="177">
        <v>142</v>
      </c>
      <c r="E7" s="177">
        <v>596</v>
      </c>
      <c r="F7" s="176">
        <v>808</v>
      </c>
      <c r="G7" s="184"/>
      <c r="H7" s="331"/>
    </row>
    <row r="8" spans="1:8" ht="15" customHeight="1">
      <c r="A8" s="186" t="s">
        <v>151</v>
      </c>
      <c r="B8" s="174">
        <v>363</v>
      </c>
      <c r="C8" s="174">
        <v>167</v>
      </c>
      <c r="D8" s="66">
        <v>42</v>
      </c>
      <c r="E8" s="174">
        <v>251</v>
      </c>
      <c r="F8" s="173">
        <v>307</v>
      </c>
      <c r="G8" s="184"/>
      <c r="H8" s="188"/>
    </row>
    <row r="9" spans="1:8" ht="24.75" customHeight="1">
      <c r="A9" s="191" t="s">
        <v>252</v>
      </c>
      <c r="B9" s="190">
        <v>120</v>
      </c>
      <c r="C9" s="66">
        <v>16</v>
      </c>
      <c r="D9" s="190">
        <v>4</v>
      </c>
      <c r="E9" s="189">
        <v>62</v>
      </c>
      <c r="F9" s="321">
        <v>89</v>
      </c>
      <c r="G9" s="184"/>
      <c r="H9" s="188"/>
    </row>
    <row r="10" spans="1:8" ht="24" customHeight="1">
      <c r="A10" s="186" t="s">
        <v>251</v>
      </c>
      <c r="B10" s="174">
        <v>348</v>
      </c>
      <c r="C10" s="174">
        <v>279</v>
      </c>
      <c r="D10" s="189">
        <v>77</v>
      </c>
      <c r="E10" s="174">
        <v>275</v>
      </c>
      <c r="F10" s="173">
        <v>385</v>
      </c>
      <c r="G10" s="184"/>
      <c r="H10" s="188"/>
    </row>
    <row r="11" spans="1:8" ht="15" customHeight="1">
      <c r="A11" s="186" t="s">
        <v>226</v>
      </c>
      <c r="B11" s="174">
        <v>115</v>
      </c>
      <c r="C11" s="174">
        <v>48</v>
      </c>
      <c r="D11" s="174">
        <v>22</v>
      </c>
      <c r="E11" s="174">
        <v>57</v>
      </c>
      <c r="F11" s="173">
        <v>111</v>
      </c>
      <c r="G11" s="184"/>
      <c r="H11" s="188"/>
    </row>
    <row r="12" spans="1:8" ht="15" customHeight="1">
      <c r="A12" s="186" t="s">
        <v>250</v>
      </c>
      <c r="B12" s="174">
        <v>6</v>
      </c>
      <c r="C12" s="174">
        <v>10</v>
      </c>
      <c r="D12" s="187">
        <v>1</v>
      </c>
      <c r="E12" s="174">
        <v>13</v>
      </c>
      <c r="F12" s="173">
        <v>5</v>
      </c>
      <c r="G12" s="184"/>
      <c r="H12" s="183"/>
    </row>
    <row r="13" spans="1:8" ht="15" customHeight="1">
      <c r="A13" s="186"/>
      <c r="B13" s="185"/>
      <c r="C13" s="185"/>
      <c r="D13" s="185"/>
      <c r="E13" s="185"/>
      <c r="F13" s="185"/>
      <c r="G13" s="184"/>
      <c r="H13" s="183"/>
    </row>
    <row r="14" spans="1:8" ht="15" customHeight="1">
      <c r="A14" s="186"/>
      <c r="B14" s="185"/>
      <c r="C14" s="185"/>
      <c r="D14" s="185"/>
      <c r="E14" s="185"/>
      <c r="F14" s="185"/>
      <c r="G14" s="184"/>
      <c r="H14" s="183"/>
    </row>
    <row r="15" spans="1:8" ht="15" customHeight="1">
      <c r="A15" s="186"/>
      <c r="B15" s="185"/>
      <c r="C15" s="185"/>
      <c r="D15" s="185"/>
      <c r="E15" s="185"/>
      <c r="F15" s="185"/>
      <c r="G15" s="184"/>
      <c r="H15" s="183"/>
    </row>
    <row r="16" spans="1:8" ht="15" customHeight="1">
      <c r="A16" s="186"/>
      <c r="B16" s="185"/>
      <c r="C16" s="185"/>
      <c r="D16" s="185"/>
      <c r="E16" s="185"/>
      <c r="F16" s="185"/>
      <c r="G16" s="184"/>
      <c r="H16" s="183"/>
    </row>
    <row r="17" spans="1:12" ht="15" customHeight="1">
      <c r="A17" s="186"/>
      <c r="B17" s="185"/>
      <c r="C17" s="185"/>
      <c r="D17" s="185"/>
      <c r="E17" s="185"/>
      <c r="F17" s="185"/>
      <c r="G17" s="184"/>
      <c r="H17" s="183"/>
    </row>
    <row r="18" spans="1:12" ht="30" customHeight="1">
      <c r="A18" s="760" t="s">
        <v>486</v>
      </c>
      <c r="B18" s="760"/>
      <c r="C18" s="760"/>
      <c r="D18" s="760"/>
      <c r="E18" s="760"/>
      <c r="F18" s="760"/>
      <c r="G18" s="760"/>
      <c r="H18" s="760"/>
    </row>
    <row r="19" spans="1:12" ht="12" customHeight="1">
      <c r="A19" s="182"/>
      <c r="B19" s="127"/>
      <c r="C19" s="127"/>
      <c r="D19" s="127"/>
      <c r="E19" s="127"/>
      <c r="F19" s="127"/>
      <c r="G19" s="127"/>
      <c r="H19" s="127"/>
    </row>
    <row r="20" spans="1:12" ht="18" customHeight="1">
      <c r="A20" s="723" t="s">
        <v>131</v>
      </c>
      <c r="B20" s="735" t="s">
        <v>243</v>
      </c>
      <c r="C20" s="735"/>
      <c r="D20" s="735"/>
      <c r="E20" s="735"/>
      <c r="F20" s="735"/>
      <c r="G20" s="735"/>
      <c r="H20" s="683"/>
    </row>
    <row r="21" spans="1:12" ht="18" customHeight="1">
      <c r="A21" s="762"/>
      <c r="B21" s="735" t="s">
        <v>260</v>
      </c>
      <c r="C21" s="735"/>
      <c r="D21" s="735"/>
      <c r="E21" s="735"/>
      <c r="F21" s="735"/>
      <c r="G21" s="735" t="s">
        <v>240</v>
      </c>
      <c r="H21" s="683" t="s">
        <v>259</v>
      </c>
    </row>
    <row r="22" spans="1:12" ht="18" customHeight="1">
      <c r="A22" s="762"/>
      <c r="B22" s="726" t="s">
        <v>258</v>
      </c>
      <c r="C22" s="735" t="s">
        <v>257</v>
      </c>
      <c r="D22" s="735"/>
      <c r="E22" s="735"/>
      <c r="F22" s="735" t="s">
        <v>256</v>
      </c>
      <c r="G22" s="735"/>
      <c r="H22" s="683"/>
    </row>
    <row r="23" spans="1:12" ht="63" customHeight="1">
      <c r="A23" s="763"/>
      <c r="B23" s="727"/>
      <c r="C23" s="316" t="s">
        <v>255</v>
      </c>
      <c r="D23" s="316" t="s">
        <v>254</v>
      </c>
      <c r="E23" s="316" t="s">
        <v>253</v>
      </c>
      <c r="F23" s="735"/>
      <c r="G23" s="735"/>
      <c r="H23" s="683"/>
    </row>
    <row r="24" spans="1:12" ht="9" customHeight="1">
      <c r="A24" s="181"/>
      <c r="B24" s="180"/>
      <c r="C24" s="180"/>
      <c r="D24" s="180"/>
      <c r="E24" s="180"/>
      <c r="F24" s="180"/>
      <c r="G24" s="180"/>
      <c r="H24" s="179"/>
    </row>
    <row r="25" spans="1:12" ht="15" customHeight="1">
      <c r="A25" s="178" t="s">
        <v>153</v>
      </c>
      <c r="B25" s="177">
        <v>69</v>
      </c>
      <c r="C25" s="177">
        <v>188</v>
      </c>
      <c r="D25" s="177">
        <v>191</v>
      </c>
      <c r="E25" s="177">
        <v>379</v>
      </c>
      <c r="F25" s="177">
        <v>448</v>
      </c>
      <c r="G25" s="177">
        <v>94</v>
      </c>
      <c r="H25" s="176">
        <v>542</v>
      </c>
      <c r="J25" s="61"/>
      <c r="K25" s="61"/>
      <c r="L25" s="61"/>
    </row>
    <row r="26" spans="1:12" ht="15" customHeight="1">
      <c r="A26" s="172" t="s">
        <v>151</v>
      </c>
      <c r="B26" s="171">
        <v>26</v>
      </c>
      <c r="C26" s="171">
        <v>89</v>
      </c>
      <c r="D26" s="171">
        <v>57</v>
      </c>
      <c r="E26" s="171">
        <v>146</v>
      </c>
      <c r="F26" s="171">
        <v>172</v>
      </c>
      <c r="G26" s="171">
        <v>51</v>
      </c>
      <c r="H26" s="170">
        <v>223</v>
      </c>
      <c r="J26" s="61"/>
      <c r="K26" s="61"/>
    </row>
    <row r="27" spans="1:12" ht="25.5" customHeight="1">
      <c r="A27" s="175" t="s">
        <v>252</v>
      </c>
      <c r="B27" s="126">
        <v>4</v>
      </c>
      <c r="C27" s="174">
        <v>18</v>
      </c>
      <c r="D27" s="174">
        <v>18</v>
      </c>
      <c r="E27" s="174">
        <v>36</v>
      </c>
      <c r="F27" s="174">
        <v>40</v>
      </c>
      <c r="G27" s="174">
        <v>15</v>
      </c>
      <c r="H27" s="173">
        <v>55</v>
      </c>
      <c r="J27" s="61"/>
      <c r="K27" s="61"/>
    </row>
    <row r="28" spans="1:12" ht="24" customHeight="1">
      <c r="A28" s="172" t="s">
        <v>251</v>
      </c>
      <c r="B28" s="171">
        <v>38</v>
      </c>
      <c r="C28" s="171">
        <v>72</v>
      </c>
      <c r="D28" s="171">
        <v>112</v>
      </c>
      <c r="E28" s="171">
        <v>184</v>
      </c>
      <c r="F28" s="171">
        <v>222</v>
      </c>
      <c r="G28" s="171">
        <v>37</v>
      </c>
      <c r="H28" s="170">
        <v>259</v>
      </c>
      <c r="J28" s="61"/>
      <c r="K28" s="61"/>
    </row>
    <row r="29" spans="1:12" ht="15" customHeight="1">
      <c r="A29" s="172" t="s">
        <v>226</v>
      </c>
      <c r="B29" s="171">
        <v>3</v>
      </c>
      <c r="C29" s="171">
        <v>24</v>
      </c>
      <c r="D29" s="171">
        <v>18</v>
      </c>
      <c r="E29" s="171">
        <v>42</v>
      </c>
      <c r="F29" s="171">
        <v>45</v>
      </c>
      <c r="G29" s="171">
        <v>2</v>
      </c>
      <c r="H29" s="170">
        <v>47</v>
      </c>
      <c r="J29" s="61"/>
      <c r="K29" s="61"/>
    </row>
    <row r="30" spans="1:12" ht="15" customHeight="1">
      <c r="A30" s="172" t="s">
        <v>250</v>
      </c>
      <c r="B30" s="171">
        <v>2</v>
      </c>
      <c r="C30" s="171">
        <v>3</v>
      </c>
      <c r="D30" s="171">
        <v>4</v>
      </c>
      <c r="E30" s="171">
        <v>7</v>
      </c>
      <c r="F30" s="171">
        <v>9</v>
      </c>
      <c r="G30" s="171">
        <v>4</v>
      </c>
      <c r="H30" s="170">
        <v>13</v>
      </c>
      <c r="J30" s="61"/>
      <c r="K30" s="61"/>
    </row>
    <row r="33" spans="2:8">
      <c r="B33" s="61"/>
      <c r="C33" s="61"/>
      <c r="D33" s="61"/>
      <c r="E33" s="61"/>
      <c r="F33" s="61"/>
      <c r="G33" s="61"/>
      <c r="H33" s="61"/>
    </row>
    <row r="34" spans="2:8">
      <c r="B34" s="61"/>
      <c r="C34" s="61"/>
      <c r="D34" s="61"/>
      <c r="E34" s="61"/>
      <c r="F34" s="61"/>
      <c r="G34" s="61"/>
      <c r="H34" s="61"/>
    </row>
  </sheetData>
  <mergeCells count="11">
    <mergeCell ref="C22:E22"/>
    <mergeCell ref="F22:F23"/>
    <mergeCell ref="A1:H1"/>
    <mergeCell ref="A3:F3"/>
    <mergeCell ref="A18:H18"/>
    <mergeCell ref="A20:A23"/>
    <mergeCell ref="B20:H20"/>
    <mergeCell ref="B21:F21"/>
    <mergeCell ref="G21:G23"/>
    <mergeCell ref="H21:H23"/>
    <mergeCell ref="B22:B23"/>
  </mergeCells>
  <printOptions horizontalCentered="1"/>
  <pageMargins left="0.31496062992125984" right="0.31496062992125984" top="0.59055118110236227" bottom="0.59055118110236227" header="0.31496062992125984" footer="0.31496062992125984"/>
  <pageSetup paperSize="9" scale="8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Y57"/>
  <sheetViews>
    <sheetView zoomScaleNormal="100" workbookViewId="0">
      <selection activeCell="Q11" sqref="Q11"/>
    </sheetView>
  </sheetViews>
  <sheetFormatPr defaultColWidth="9" defaultRowHeight="12.75"/>
  <cols>
    <col min="1" max="1" width="12.875" style="66" customWidth="1"/>
    <col min="2" max="2" width="6.75" style="66" customWidth="1"/>
    <col min="3" max="3" width="9.375" style="66" customWidth="1"/>
    <col min="4" max="4" width="6.75" style="66" customWidth="1"/>
    <col min="5" max="5" width="9.375" style="66" customWidth="1"/>
    <col min="6" max="6" width="6.75" style="66" customWidth="1"/>
    <col min="7" max="7" width="9.375" style="66" customWidth="1"/>
    <col min="8" max="8" width="6.75" style="66" customWidth="1"/>
    <col min="9" max="9" width="9.375" style="66" customWidth="1"/>
    <col min="10" max="10" width="6.75" style="66" customWidth="1"/>
    <col min="11" max="11" width="10" style="66" customWidth="1"/>
    <col min="12" max="12" width="8" style="66" customWidth="1"/>
    <col min="13" max="13" width="8.375" style="66" bestFit="1" customWidth="1"/>
    <col min="14" max="16384" width="9" style="66"/>
  </cols>
  <sheetData>
    <row r="1" spans="1:20" ht="30" customHeight="1">
      <c r="A1" s="749" t="s">
        <v>249</v>
      </c>
      <c r="B1" s="749"/>
      <c r="C1" s="749"/>
      <c r="D1" s="749"/>
      <c r="E1" s="749"/>
      <c r="F1" s="749"/>
      <c r="G1" s="749"/>
      <c r="H1" s="749"/>
      <c r="I1" s="749"/>
      <c r="J1" s="749"/>
      <c r="K1" s="749"/>
      <c r="L1" s="183"/>
    </row>
    <row r="2" spans="1:20" ht="15" customHeight="1">
      <c r="L2" s="183"/>
    </row>
    <row r="3" spans="1:20" ht="39" customHeight="1">
      <c r="A3" s="764" t="s">
        <v>488</v>
      </c>
      <c r="B3" s="764"/>
      <c r="C3" s="764"/>
      <c r="D3" s="764"/>
      <c r="E3" s="764"/>
      <c r="F3" s="764"/>
      <c r="G3" s="764"/>
      <c r="H3" s="764"/>
      <c r="I3" s="764"/>
      <c r="J3" s="764"/>
      <c r="K3" s="764"/>
      <c r="L3" s="183"/>
    </row>
    <row r="4" spans="1:20" ht="12" customHeight="1">
      <c r="A4" s="229"/>
      <c r="B4" s="229"/>
      <c r="C4" s="229"/>
      <c r="D4" s="228"/>
      <c r="L4" s="183"/>
    </row>
    <row r="5" spans="1:20" ht="51" customHeight="1">
      <c r="A5" s="765" t="s">
        <v>131</v>
      </c>
      <c r="B5" s="766" t="s">
        <v>311</v>
      </c>
      <c r="C5" s="766"/>
      <c r="D5" s="766" t="s">
        <v>151</v>
      </c>
      <c r="E5" s="766"/>
      <c r="F5" s="767" t="s">
        <v>247</v>
      </c>
      <c r="G5" s="765"/>
      <c r="H5" s="768" t="s">
        <v>310</v>
      </c>
      <c r="I5" s="769"/>
      <c r="J5" s="766" t="s">
        <v>309</v>
      </c>
      <c r="K5" s="767"/>
      <c r="L5" s="183"/>
      <c r="M5" s="183"/>
    </row>
    <row r="6" spans="1:20" ht="51" customHeight="1">
      <c r="A6" s="765"/>
      <c r="B6" s="327" t="s">
        <v>308</v>
      </c>
      <c r="C6" s="327" t="s">
        <v>307</v>
      </c>
      <c r="D6" s="327" t="s">
        <v>119</v>
      </c>
      <c r="E6" s="327" t="s">
        <v>307</v>
      </c>
      <c r="F6" s="327" t="s">
        <v>119</v>
      </c>
      <c r="G6" s="327" t="s">
        <v>307</v>
      </c>
      <c r="H6" s="327" t="s">
        <v>308</v>
      </c>
      <c r="I6" s="327" t="s">
        <v>307</v>
      </c>
      <c r="J6" s="327" t="s">
        <v>308</v>
      </c>
      <c r="K6" s="328" t="s">
        <v>307</v>
      </c>
      <c r="L6" s="183"/>
      <c r="M6" s="183"/>
    </row>
    <row r="7" spans="1:20" ht="9" customHeight="1">
      <c r="A7" s="227"/>
      <c r="B7" s="226"/>
      <c r="C7" s="226"/>
      <c r="D7" s="226"/>
      <c r="E7" s="226"/>
      <c r="F7" s="226"/>
      <c r="G7" s="226"/>
      <c r="H7" s="226"/>
      <c r="I7" s="226"/>
      <c r="J7" s="226"/>
      <c r="K7" s="225"/>
      <c r="L7" s="183"/>
      <c r="M7" s="183"/>
    </row>
    <row r="8" spans="1:20" ht="15" customHeight="1">
      <c r="A8" s="224" t="s">
        <v>153</v>
      </c>
      <c r="B8" s="223">
        <v>3382</v>
      </c>
      <c r="C8" s="223">
        <v>6951194</v>
      </c>
      <c r="D8" s="223">
        <v>2774</v>
      </c>
      <c r="E8" s="166">
        <v>5642339</v>
      </c>
      <c r="F8" s="166">
        <v>266</v>
      </c>
      <c r="G8" s="166">
        <v>578188</v>
      </c>
      <c r="H8" s="166">
        <v>1</v>
      </c>
      <c r="I8" s="166">
        <v>3396</v>
      </c>
      <c r="J8" s="166">
        <v>342</v>
      </c>
      <c r="K8" s="222">
        <v>730667</v>
      </c>
      <c r="L8" s="198"/>
      <c r="M8" s="536"/>
      <c r="Q8" s="61"/>
      <c r="S8" s="535"/>
      <c r="T8" s="61"/>
    </row>
    <row r="9" spans="1:20" ht="12" customHeight="1">
      <c r="A9" s="221" t="s">
        <v>306</v>
      </c>
      <c r="B9" s="220"/>
      <c r="C9" s="220"/>
      <c r="D9" s="220"/>
      <c r="E9" s="220"/>
      <c r="F9" s="220"/>
      <c r="G9" s="220"/>
      <c r="H9" s="220"/>
      <c r="I9" s="220"/>
      <c r="J9" s="220"/>
      <c r="K9" s="219"/>
      <c r="L9" s="198"/>
      <c r="M9" s="183"/>
      <c r="Q9" s="61"/>
      <c r="S9" s="61"/>
      <c r="T9" s="61"/>
    </row>
    <row r="10" spans="1:20" s="215" customFormat="1" ht="24" customHeight="1">
      <c r="A10" s="218" t="s">
        <v>305</v>
      </c>
      <c r="B10" s="143">
        <v>42</v>
      </c>
      <c r="C10" s="143">
        <v>187453</v>
      </c>
      <c r="D10" s="143">
        <v>41</v>
      </c>
      <c r="E10" s="143">
        <v>183267</v>
      </c>
      <c r="F10" s="143">
        <v>1</v>
      </c>
      <c r="G10" s="143">
        <v>4186</v>
      </c>
      <c r="H10" s="202" t="s">
        <v>225</v>
      </c>
      <c r="I10" s="202" t="s">
        <v>225</v>
      </c>
      <c r="J10" s="202" t="s">
        <v>225</v>
      </c>
      <c r="K10" s="205" t="s">
        <v>225</v>
      </c>
      <c r="L10" s="198"/>
      <c r="M10" s="533"/>
      <c r="N10" s="197"/>
      <c r="O10" s="197"/>
      <c r="P10" s="197"/>
      <c r="Q10" s="61"/>
      <c r="R10" s="197"/>
      <c r="S10" s="61"/>
      <c r="T10" s="61"/>
    </row>
    <row r="11" spans="1:20" ht="12" customHeight="1">
      <c r="A11" s="217" t="s">
        <v>304</v>
      </c>
      <c r="B11" s="202"/>
      <c r="C11" s="202"/>
      <c r="D11" s="202"/>
      <c r="E11" s="202"/>
      <c r="F11" s="202"/>
      <c r="G11" s="202"/>
      <c r="H11" s="202"/>
      <c r="I11" s="202"/>
      <c r="J11" s="202"/>
      <c r="K11" s="205"/>
      <c r="L11" s="198"/>
      <c r="M11" s="183"/>
      <c r="Q11" s="61"/>
      <c r="S11" s="61"/>
      <c r="T11" s="61"/>
    </row>
    <row r="12" spans="1:20" s="215" customFormat="1" ht="24" customHeight="1">
      <c r="A12" s="216" t="s">
        <v>303</v>
      </c>
      <c r="B12" s="202"/>
      <c r="C12" s="202"/>
      <c r="D12" s="202"/>
      <c r="E12" s="202"/>
      <c r="F12" s="202"/>
      <c r="G12" s="202"/>
      <c r="H12" s="202"/>
      <c r="I12" s="202"/>
      <c r="J12" s="202"/>
      <c r="K12" s="205"/>
      <c r="L12" s="198"/>
      <c r="M12" s="533"/>
      <c r="N12" s="197"/>
      <c r="O12" s="197"/>
      <c r="P12" s="197"/>
      <c r="Q12" s="61"/>
      <c r="R12" s="197"/>
      <c r="S12" s="61"/>
      <c r="T12" s="61"/>
    </row>
    <row r="13" spans="1:20" ht="15" customHeight="1">
      <c r="A13" s="208" t="s">
        <v>302</v>
      </c>
      <c r="B13" s="202">
        <v>53</v>
      </c>
      <c r="C13" s="202">
        <v>114719</v>
      </c>
      <c r="D13" s="202">
        <v>32</v>
      </c>
      <c r="E13" s="202">
        <v>70092</v>
      </c>
      <c r="F13" s="202">
        <v>15</v>
      </c>
      <c r="G13" s="205">
        <v>31701</v>
      </c>
      <c r="H13" s="202" t="s">
        <v>225</v>
      </c>
      <c r="I13" s="202" t="s">
        <v>225</v>
      </c>
      <c r="J13" s="202">
        <v>6</v>
      </c>
      <c r="K13" s="534">
        <v>12926</v>
      </c>
      <c r="L13" s="198"/>
      <c r="M13" s="533"/>
      <c r="N13" s="197"/>
      <c r="O13" s="197"/>
      <c r="P13" s="197"/>
      <c r="Q13" s="61"/>
      <c r="S13" s="61"/>
      <c r="T13" s="61"/>
    </row>
    <row r="14" spans="1:20" ht="15" customHeight="1">
      <c r="A14" s="208" t="s">
        <v>301</v>
      </c>
      <c r="B14" s="202">
        <v>15</v>
      </c>
      <c r="C14" s="202">
        <v>47460</v>
      </c>
      <c r="D14" s="202">
        <v>11</v>
      </c>
      <c r="E14" s="202">
        <v>39430</v>
      </c>
      <c r="F14" s="143">
        <v>2</v>
      </c>
      <c r="G14" s="158">
        <v>5654</v>
      </c>
      <c r="H14" s="202" t="s">
        <v>225</v>
      </c>
      <c r="I14" s="202" t="s">
        <v>225</v>
      </c>
      <c r="J14" s="202">
        <v>2</v>
      </c>
      <c r="K14" s="207">
        <v>2376</v>
      </c>
      <c r="L14" s="198"/>
      <c r="M14" s="183"/>
      <c r="Q14" s="61"/>
      <c r="S14" s="61"/>
    </row>
    <row r="15" spans="1:20" ht="15" customHeight="1">
      <c r="A15" s="208" t="s">
        <v>300</v>
      </c>
      <c r="B15" s="202" t="s">
        <v>225</v>
      </c>
      <c r="C15" s="202" t="s">
        <v>225</v>
      </c>
      <c r="D15" s="202" t="s">
        <v>225</v>
      </c>
      <c r="E15" s="202" t="s">
        <v>225</v>
      </c>
      <c r="F15" s="202" t="s">
        <v>225</v>
      </c>
      <c r="G15" s="202" t="s">
        <v>225</v>
      </c>
      <c r="H15" s="202" t="s">
        <v>225</v>
      </c>
      <c r="I15" s="202" t="s">
        <v>225</v>
      </c>
      <c r="J15" s="202" t="s">
        <v>225</v>
      </c>
      <c r="K15" s="205" t="s">
        <v>225</v>
      </c>
      <c r="L15" s="198"/>
      <c r="M15" s="183"/>
      <c r="Q15" s="61"/>
      <c r="S15" s="61"/>
    </row>
    <row r="16" spans="1:20" ht="15" customHeight="1">
      <c r="A16" s="208" t="s">
        <v>299</v>
      </c>
      <c r="B16" s="202" t="s">
        <v>225</v>
      </c>
      <c r="C16" s="202" t="s">
        <v>225</v>
      </c>
      <c r="D16" s="202" t="s">
        <v>225</v>
      </c>
      <c r="E16" s="202" t="s">
        <v>225</v>
      </c>
      <c r="F16" s="202" t="s">
        <v>225</v>
      </c>
      <c r="G16" s="202" t="s">
        <v>225</v>
      </c>
      <c r="H16" s="202" t="s">
        <v>225</v>
      </c>
      <c r="I16" s="202" t="s">
        <v>225</v>
      </c>
      <c r="J16" s="202" t="s">
        <v>225</v>
      </c>
      <c r="K16" s="205" t="s">
        <v>225</v>
      </c>
      <c r="L16" s="198"/>
      <c r="M16" s="183"/>
      <c r="Q16" s="61"/>
      <c r="S16" s="61"/>
    </row>
    <row r="17" spans="1:25" ht="15" customHeight="1">
      <c r="A17" s="208" t="s">
        <v>298</v>
      </c>
      <c r="B17" s="202" t="s">
        <v>225</v>
      </c>
      <c r="C17" s="202" t="s">
        <v>225</v>
      </c>
      <c r="D17" s="202" t="s">
        <v>225</v>
      </c>
      <c r="E17" s="202" t="s">
        <v>225</v>
      </c>
      <c r="F17" s="202" t="s">
        <v>225</v>
      </c>
      <c r="G17" s="202" t="s">
        <v>225</v>
      </c>
      <c r="H17" s="202" t="s">
        <v>225</v>
      </c>
      <c r="I17" s="202" t="s">
        <v>225</v>
      </c>
      <c r="J17" s="202" t="s">
        <v>225</v>
      </c>
      <c r="K17" s="205" t="s">
        <v>225</v>
      </c>
      <c r="L17" s="198"/>
      <c r="M17" s="533"/>
      <c r="N17" s="197"/>
      <c r="O17" s="197"/>
      <c r="P17" s="197"/>
      <c r="Q17" s="61"/>
      <c r="R17" s="197"/>
      <c r="S17" s="61"/>
    </row>
    <row r="18" spans="1:25" ht="15" customHeight="1">
      <c r="A18" s="208" t="s">
        <v>297</v>
      </c>
      <c r="B18" s="171">
        <v>1</v>
      </c>
      <c r="C18" s="210">
        <v>3989</v>
      </c>
      <c r="D18" s="202" t="s">
        <v>225</v>
      </c>
      <c r="E18" s="202" t="s">
        <v>225</v>
      </c>
      <c r="F18" s="143">
        <v>1</v>
      </c>
      <c r="G18" s="143">
        <v>3989</v>
      </c>
      <c r="H18" s="202" t="s">
        <v>225</v>
      </c>
      <c r="I18" s="202" t="s">
        <v>225</v>
      </c>
      <c r="J18" s="202" t="s">
        <v>225</v>
      </c>
      <c r="K18" s="205" t="s">
        <v>225</v>
      </c>
      <c r="L18" s="198"/>
      <c r="M18" s="533"/>
      <c r="N18" s="197"/>
      <c r="O18" s="197"/>
      <c r="P18" s="197"/>
      <c r="Q18" s="61"/>
      <c r="R18" s="197"/>
      <c r="S18" s="61"/>
    </row>
    <row r="19" spans="1:25" ht="15" customHeight="1">
      <c r="A19" s="208" t="s">
        <v>296</v>
      </c>
      <c r="B19" s="171">
        <v>1</v>
      </c>
      <c r="C19" s="143">
        <v>3737</v>
      </c>
      <c r="D19" s="143">
        <v>1</v>
      </c>
      <c r="E19" s="143">
        <v>3737</v>
      </c>
      <c r="F19" s="202" t="s">
        <v>225</v>
      </c>
      <c r="G19" s="202" t="s">
        <v>225</v>
      </c>
      <c r="H19" s="202" t="s">
        <v>225</v>
      </c>
      <c r="I19" s="202" t="s">
        <v>225</v>
      </c>
      <c r="J19" s="202" t="s">
        <v>225</v>
      </c>
      <c r="K19" s="205" t="s">
        <v>225</v>
      </c>
      <c r="L19" s="198"/>
      <c r="M19" s="183"/>
      <c r="Q19" s="61"/>
      <c r="S19" s="61"/>
    </row>
    <row r="20" spans="1:25" ht="15" customHeight="1">
      <c r="A20" s="208" t="s">
        <v>295</v>
      </c>
      <c r="B20" s="202" t="s">
        <v>225</v>
      </c>
      <c r="C20" s="202" t="s">
        <v>225</v>
      </c>
      <c r="D20" s="202" t="s">
        <v>225</v>
      </c>
      <c r="E20" s="202" t="s">
        <v>225</v>
      </c>
      <c r="F20" s="202" t="s">
        <v>225</v>
      </c>
      <c r="G20" s="202" t="s">
        <v>225</v>
      </c>
      <c r="H20" s="202" t="s">
        <v>225</v>
      </c>
      <c r="I20" s="202" t="s">
        <v>225</v>
      </c>
      <c r="J20" s="202" t="s">
        <v>225</v>
      </c>
      <c r="K20" s="205" t="s">
        <v>225</v>
      </c>
      <c r="L20" s="198"/>
      <c r="M20" s="183"/>
      <c r="Q20" s="61"/>
      <c r="S20" s="61"/>
    </row>
    <row r="21" spans="1:25" ht="15" customHeight="1">
      <c r="A21" s="208" t="s">
        <v>294</v>
      </c>
      <c r="B21" s="202" t="s">
        <v>225</v>
      </c>
      <c r="C21" s="202" t="s">
        <v>225</v>
      </c>
      <c r="D21" s="202" t="s">
        <v>225</v>
      </c>
      <c r="E21" s="202" t="s">
        <v>225</v>
      </c>
      <c r="F21" s="202" t="s">
        <v>225</v>
      </c>
      <c r="G21" s="202" t="s">
        <v>225</v>
      </c>
      <c r="H21" s="202" t="s">
        <v>225</v>
      </c>
      <c r="I21" s="202" t="s">
        <v>225</v>
      </c>
      <c r="J21" s="202" t="s">
        <v>225</v>
      </c>
      <c r="K21" s="205" t="s">
        <v>225</v>
      </c>
      <c r="L21" s="198"/>
      <c r="M21" s="183"/>
      <c r="Q21" s="61"/>
      <c r="S21" s="61"/>
    </row>
    <row r="22" spans="1:25" ht="15" customHeight="1">
      <c r="A22" s="208" t="s">
        <v>293</v>
      </c>
      <c r="B22" s="202">
        <v>20</v>
      </c>
      <c r="C22" s="202">
        <v>75728</v>
      </c>
      <c r="D22" s="202">
        <v>18</v>
      </c>
      <c r="E22" s="202">
        <v>61686</v>
      </c>
      <c r="F22" s="202">
        <v>2</v>
      </c>
      <c r="G22" s="202">
        <v>14042</v>
      </c>
      <c r="H22" s="202" t="s">
        <v>225</v>
      </c>
      <c r="I22" s="202" t="s">
        <v>225</v>
      </c>
      <c r="J22" s="202" t="s">
        <v>225</v>
      </c>
      <c r="K22" s="205" t="s">
        <v>225</v>
      </c>
      <c r="L22" s="198"/>
      <c r="M22" s="183"/>
      <c r="Q22" s="61"/>
      <c r="S22" s="61"/>
    </row>
    <row r="23" spans="1:25" ht="15" customHeight="1">
      <c r="A23" s="208" t="s">
        <v>292</v>
      </c>
      <c r="B23" s="202">
        <v>1</v>
      </c>
      <c r="C23" s="209">
        <v>552</v>
      </c>
      <c r="D23" s="202" t="s">
        <v>225</v>
      </c>
      <c r="E23" s="202" t="s">
        <v>225</v>
      </c>
      <c r="F23" s="202" t="s">
        <v>225</v>
      </c>
      <c r="G23" s="202" t="s">
        <v>225</v>
      </c>
      <c r="H23" s="202" t="s">
        <v>225</v>
      </c>
      <c r="I23" s="202" t="s">
        <v>225</v>
      </c>
      <c r="J23" s="202">
        <v>1</v>
      </c>
      <c r="K23" s="207">
        <v>552</v>
      </c>
      <c r="L23" s="198"/>
      <c r="M23" s="183"/>
      <c r="Q23" s="61"/>
      <c r="S23" s="61"/>
    </row>
    <row r="24" spans="1:25" ht="15" customHeight="1">
      <c r="A24" s="208" t="s">
        <v>291</v>
      </c>
      <c r="B24" s="202">
        <v>16</v>
      </c>
      <c r="C24" s="209">
        <v>53914</v>
      </c>
      <c r="D24" s="202">
        <v>9</v>
      </c>
      <c r="E24" s="202">
        <v>36404</v>
      </c>
      <c r="F24" s="202">
        <v>6</v>
      </c>
      <c r="G24" s="202">
        <v>16880</v>
      </c>
      <c r="H24" s="202" t="s">
        <v>225</v>
      </c>
      <c r="I24" s="202" t="s">
        <v>225</v>
      </c>
      <c r="J24" s="202">
        <v>1</v>
      </c>
      <c r="K24" s="207">
        <v>630</v>
      </c>
      <c r="L24" s="198"/>
      <c r="M24" s="183"/>
      <c r="Q24" s="61"/>
      <c r="S24" s="61"/>
    </row>
    <row r="25" spans="1:25" ht="15" customHeight="1">
      <c r="A25" s="208" t="s">
        <v>290</v>
      </c>
      <c r="B25" s="202">
        <v>4</v>
      </c>
      <c r="C25" s="209">
        <v>13994</v>
      </c>
      <c r="D25" s="202">
        <v>4</v>
      </c>
      <c r="E25" s="202">
        <v>13994</v>
      </c>
      <c r="F25" s="202" t="s">
        <v>225</v>
      </c>
      <c r="G25" s="202" t="s">
        <v>225</v>
      </c>
      <c r="H25" s="202" t="s">
        <v>225</v>
      </c>
      <c r="I25" s="202" t="s">
        <v>225</v>
      </c>
      <c r="J25" s="202" t="s">
        <v>225</v>
      </c>
      <c r="K25" s="205" t="s">
        <v>225</v>
      </c>
      <c r="L25" s="198"/>
      <c r="M25" s="183"/>
      <c r="Q25" s="61"/>
      <c r="S25" s="61"/>
    </row>
    <row r="26" spans="1:25" ht="15" customHeight="1">
      <c r="A26" s="208" t="s">
        <v>289</v>
      </c>
      <c r="B26" s="202">
        <v>7</v>
      </c>
      <c r="C26" s="209">
        <v>26756</v>
      </c>
      <c r="D26" s="143">
        <v>4</v>
      </c>
      <c r="E26" s="143">
        <v>15025</v>
      </c>
      <c r="F26" s="202">
        <v>2</v>
      </c>
      <c r="G26" s="202">
        <v>7247</v>
      </c>
      <c r="H26" s="202" t="s">
        <v>225</v>
      </c>
      <c r="I26" s="202" t="s">
        <v>225</v>
      </c>
      <c r="J26" s="214">
        <v>1</v>
      </c>
      <c r="K26" s="164">
        <v>4484</v>
      </c>
      <c r="L26" s="198"/>
      <c r="M26" s="183"/>
      <c r="Q26" s="61"/>
      <c r="S26" s="61"/>
    </row>
    <row r="27" spans="1:25" ht="15" customHeight="1">
      <c r="A27" s="208" t="s">
        <v>288</v>
      </c>
      <c r="B27" s="202" t="s">
        <v>225</v>
      </c>
      <c r="C27" s="202" t="s">
        <v>225</v>
      </c>
      <c r="D27" s="202" t="s">
        <v>225</v>
      </c>
      <c r="E27" s="202" t="s">
        <v>225</v>
      </c>
      <c r="F27" s="202" t="s">
        <v>225</v>
      </c>
      <c r="G27" s="202" t="s">
        <v>225</v>
      </c>
      <c r="H27" s="202" t="s">
        <v>225</v>
      </c>
      <c r="I27" s="202" t="s">
        <v>225</v>
      </c>
      <c r="J27" s="202" t="s">
        <v>225</v>
      </c>
      <c r="K27" s="205" t="s">
        <v>225</v>
      </c>
      <c r="L27" s="198"/>
      <c r="M27" s="183"/>
      <c r="Q27" s="61"/>
      <c r="S27" s="61"/>
    </row>
    <row r="28" spans="1:25" ht="15" customHeight="1">
      <c r="A28" s="208" t="s">
        <v>287</v>
      </c>
      <c r="B28" s="202" t="s">
        <v>225</v>
      </c>
      <c r="C28" s="202" t="s">
        <v>225</v>
      </c>
      <c r="D28" s="202" t="s">
        <v>225</v>
      </c>
      <c r="E28" s="202" t="s">
        <v>225</v>
      </c>
      <c r="F28" s="202" t="s">
        <v>225</v>
      </c>
      <c r="G28" s="202" t="s">
        <v>225</v>
      </c>
      <c r="H28" s="202" t="s">
        <v>225</v>
      </c>
      <c r="I28" s="202" t="s">
        <v>225</v>
      </c>
      <c r="J28" s="202" t="s">
        <v>225</v>
      </c>
      <c r="K28" s="205" t="s">
        <v>225</v>
      </c>
      <c r="L28" s="198"/>
      <c r="M28" s="183"/>
      <c r="O28" s="290"/>
      <c r="P28" s="290"/>
      <c r="Q28" s="61"/>
      <c r="R28" s="290"/>
      <c r="S28" s="61"/>
      <c r="T28" s="290"/>
      <c r="U28" s="290"/>
      <c r="V28" s="290"/>
      <c r="W28" s="290"/>
      <c r="X28" s="290"/>
      <c r="Y28" s="290"/>
    </row>
    <row r="29" spans="1:25" ht="15" customHeight="1">
      <c r="A29" s="208" t="s">
        <v>286</v>
      </c>
      <c r="B29" s="210">
        <v>2</v>
      </c>
      <c r="C29" s="209">
        <v>5981</v>
      </c>
      <c r="D29" s="202" t="s">
        <v>225</v>
      </c>
      <c r="E29" s="202" t="s">
        <v>225</v>
      </c>
      <c r="F29" s="202">
        <v>1</v>
      </c>
      <c r="G29" s="202">
        <v>2892</v>
      </c>
      <c r="H29" s="202" t="s">
        <v>225</v>
      </c>
      <c r="I29" s="202" t="s">
        <v>225</v>
      </c>
      <c r="J29" s="211">
        <v>1</v>
      </c>
      <c r="K29" s="207">
        <v>3089</v>
      </c>
      <c r="L29" s="198"/>
      <c r="M29" s="183"/>
      <c r="Q29" s="61"/>
      <c r="S29" s="61"/>
    </row>
    <row r="30" spans="1:25" ht="15" customHeight="1">
      <c r="A30" s="208" t="s">
        <v>285</v>
      </c>
      <c r="B30" s="202" t="s">
        <v>225</v>
      </c>
      <c r="C30" s="202" t="s">
        <v>225</v>
      </c>
      <c r="D30" s="202" t="s">
        <v>225</v>
      </c>
      <c r="E30" s="202" t="s">
        <v>225</v>
      </c>
      <c r="F30" s="202" t="s">
        <v>225</v>
      </c>
      <c r="G30" s="202" t="s">
        <v>225</v>
      </c>
      <c r="H30" s="202" t="s">
        <v>225</v>
      </c>
      <c r="I30" s="202" t="s">
        <v>225</v>
      </c>
      <c r="J30" s="202" t="s">
        <v>225</v>
      </c>
      <c r="K30" s="205" t="s">
        <v>225</v>
      </c>
      <c r="L30" s="198"/>
      <c r="M30" s="183"/>
      <c r="Q30" s="61"/>
      <c r="S30" s="61"/>
    </row>
    <row r="31" spans="1:25" ht="15" customHeight="1">
      <c r="A31" s="208" t="s">
        <v>284</v>
      </c>
      <c r="B31" s="202" t="s">
        <v>225</v>
      </c>
      <c r="C31" s="202" t="s">
        <v>225</v>
      </c>
      <c r="D31" s="202" t="s">
        <v>225</v>
      </c>
      <c r="E31" s="202" t="s">
        <v>225</v>
      </c>
      <c r="F31" s="202" t="s">
        <v>225</v>
      </c>
      <c r="G31" s="202" t="s">
        <v>225</v>
      </c>
      <c r="H31" s="202" t="s">
        <v>225</v>
      </c>
      <c r="I31" s="202" t="s">
        <v>225</v>
      </c>
      <c r="J31" s="202" t="s">
        <v>225</v>
      </c>
      <c r="K31" s="205" t="s">
        <v>225</v>
      </c>
      <c r="L31" s="198"/>
      <c r="M31" s="183"/>
      <c r="Q31" s="61"/>
      <c r="S31" s="61"/>
    </row>
    <row r="32" spans="1:25" ht="15" customHeight="1">
      <c r="A32" s="208" t="s">
        <v>283</v>
      </c>
      <c r="B32" s="202" t="s">
        <v>225</v>
      </c>
      <c r="C32" s="202" t="s">
        <v>225</v>
      </c>
      <c r="D32" s="202" t="s">
        <v>225</v>
      </c>
      <c r="E32" s="202" t="s">
        <v>225</v>
      </c>
      <c r="F32" s="202" t="s">
        <v>225</v>
      </c>
      <c r="G32" s="202" t="s">
        <v>225</v>
      </c>
      <c r="H32" s="202" t="s">
        <v>225</v>
      </c>
      <c r="I32" s="202" t="s">
        <v>225</v>
      </c>
      <c r="J32" s="202" t="s">
        <v>225</v>
      </c>
      <c r="K32" s="205" t="s">
        <v>225</v>
      </c>
      <c r="L32" s="198"/>
      <c r="M32" s="183"/>
      <c r="Q32" s="61"/>
      <c r="S32" s="61"/>
    </row>
    <row r="33" spans="1:22" ht="15" customHeight="1">
      <c r="A33" s="208" t="s">
        <v>282</v>
      </c>
      <c r="B33" s="202">
        <v>3023</v>
      </c>
      <c r="C33" s="209">
        <v>5851337</v>
      </c>
      <c r="D33" s="202">
        <v>2492</v>
      </c>
      <c r="E33" s="202">
        <v>4755778</v>
      </c>
      <c r="F33" s="202">
        <v>219</v>
      </c>
      <c r="G33" s="202">
        <v>443561</v>
      </c>
      <c r="H33" s="143">
        <v>1</v>
      </c>
      <c r="I33" s="202">
        <v>3396</v>
      </c>
      <c r="J33" s="202">
        <v>312</v>
      </c>
      <c r="K33" s="207">
        <v>651998</v>
      </c>
      <c r="L33" s="198"/>
      <c r="M33" s="183"/>
      <c r="Q33" s="61"/>
      <c r="S33" s="61"/>
    </row>
    <row r="34" spans="1:22" ht="15" customHeight="1">
      <c r="A34" s="208" t="s">
        <v>281</v>
      </c>
      <c r="B34" s="202">
        <v>3</v>
      </c>
      <c r="C34" s="209">
        <v>8918</v>
      </c>
      <c r="D34" s="202" t="s">
        <v>225</v>
      </c>
      <c r="E34" s="202" t="s">
        <v>225</v>
      </c>
      <c r="F34" s="143">
        <v>3</v>
      </c>
      <c r="G34" s="143">
        <v>8918</v>
      </c>
      <c r="H34" s="202" t="s">
        <v>225</v>
      </c>
      <c r="I34" s="202" t="s">
        <v>225</v>
      </c>
      <c r="J34" s="202" t="s">
        <v>225</v>
      </c>
      <c r="K34" s="205" t="s">
        <v>225</v>
      </c>
      <c r="L34" s="198"/>
      <c r="M34" s="183"/>
      <c r="Q34" s="61"/>
      <c r="S34" s="61"/>
    </row>
    <row r="35" spans="1:22" ht="15" customHeight="1">
      <c r="A35" s="208" t="s">
        <v>280</v>
      </c>
      <c r="B35" s="202" t="s">
        <v>225</v>
      </c>
      <c r="C35" s="202" t="s">
        <v>225</v>
      </c>
      <c r="D35" s="202" t="s">
        <v>225</v>
      </c>
      <c r="E35" s="202" t="s">
        <v>225</v>
      </c>
      <c r="F35" s="202" t="s">
        <v>225</v>
      </c>
      <c r="G35" s="202" t="s">
        <v>225</v>
      </c>
      <c r="H35" s="202" t="s">
        <v>225</v>
      </c>
      <c r="I35" s="202" t="s">
        <v>225</v>
      </c>
      <c r="J35" s="202" t="s">
        <v>225</v>
      </c>
      <c r="K35" s="205" t="s">
        <v>225</v>
      </c>
      <c r="L35" s="198"/>
      <c r="M35" s="183"/>
      <c r="Q35" s="61"/>
      <c r="S35" s="61"/>
    </row>
    <row r="36" spans="1:22" ht="15" customHeight="1">
      <c r="A36" s="208" t="s">
        <v>279</v>
      </c>
      <c r="B36" s="202" t="s">
        <v>225</v>
      </c>
      <c r="C36" s="202" t="s">
        <v>225</v>
      </c>
      <c r="D36" s="202" t="s">
        <v>225</v>
      </c>
      <c r="E36" s="202" t="s">
        <v>225</v>
      </c>
      <c r="F36" s="202" t="s">
        <v>225</v>
      </c>
      <c r="G36" s="202" t="s">
        <v>225</v>
      </c>
      <c r="H36" s="202" t="s">
        <v>225</v>
      </c>
      <c r="I36" s="202" t="s">
        <v>225</v>
      </c>
      <c r="J36" s="202" t="s">
        <v>225</v>
      </c>
      <c r="K36" s="205" t="s">
        <v>225</v>
      </c>
      <c r="L36" s="198"/>
      <c r="M36" s="183"/>
      <c r="Q36" s="61"/>
      <c r="S36" s="61"/>
    </row>
    <row r="37" spans="1:22" ht="15" customHeight="1">
      <c r="A37" s="208" t="s">
        <v>278</v>
      </c>
      <c r="B37" s="202">
        <v>1</v>
      </c>
      <c r="C37" s="209">
        <v>3089</v>
      </c>
      <c r="D37" s="202" t="s">
        <v>225</v>
      </c>
      <c r="E37" s="202" t="s">
        <v>225</v>
      </c>
      <c r="F37" s="202" t="s">
        <v>225</v>
      </c>
      <c r="G37" s="202" t="s">
        <v>225</v>
      </c>
      <c r="H37" s="202" t="s">
        <v>225</v>
      </c>
      <c r="I37" s="202" t="s">
        <v>225</v>
      </c>
      <c r="J37" s="202">
        <v>1</v>
      </c>
      <c r="K37" s="207">
        <v>3089</v>
      </c>
      <c r="L37" s="198"/>
      <c r="M37" s="183"/>
      <c r="Q37" s="61"/>
      <c r="S37" s="61"/>
    </row>
    <row r="38" spans="1:22" ht="15" customHeight="1">
      <c r="A38" s="208" t="s">
        <v>277</v>
      </c>
      <c r="B38" s="202" t="s">
        <v>225</v>
      </c>
      <c r="C38" s="202" t="s">
        <v>225</v>
      </c>
      <c r="D38" s="202" t="s">
        <v>225</v>
      </c>
      <c r="E38" s="202" t="s">
        <v>225</v>
      </c>
      <c r="F38" s="202" t="s">
        <v>225</v>
      </c>
      <c r="G38" s="202" t="s">
        <v>225</v>
      </c>
      <c r="H38" s="202" t="s">
        <v>225</v>
      </c>
      <c r="I38" s="202" t="s">
        <v>225</v>
      </c>
      <c r="J38" s="202" t="s">
        <v>225</v>
      </c>
      <c r="K38" s="205" t="s">
        <v>225</v>
      </c>
      <c r="L38" s="198"/>
      <c r="M38" s="183"/>
      <c r="N38" s="532"/>
      <c r="P38" s="532"/>
      <c r="Q38" s="61"/>
      <c r="R38" s="532"/>
      <c r="S38" s="61"/>
    </row>
    <row r="39" spans="1:22" ht="15" customHeight="1">
      <c r="A39" s="208" t="s">
        <v>276</v>
      </c>
      <c r="B39" s="143">
        <v>3</v>
      </c>
      <c r="C39" s="210">
        <v>8685</v>
      </c>
      <c r="D39" s="143">
        <v>2</v>
      </c>
      <c r="E39" s="143">
        <v>7467</v>
      </c>
      <c r="F39" s="210">
        <v>1</v>
      </c>
      <c r="G39" s="210">
        <v>1218</v>
      </c>
      <c r="H39" s="202" t="s">
        <v>225</v>
      </c>
      <c r="I39" s="202" t="s">
        <v>225</v>
      </c>
      <c r="J39" s="202" t="s">
        <v>225</v>
      </c>
      <c r="K39" s="205" t="s">
        <v>225</v>
      </c>
      <c r="L39" s="198"/>
      <c r="M39" s="183"/>
      <c r="N39" s="532"/>
      <c r="P39" s="532"/>
      <c r="Q39" s="61"/>
      <c r="R39" s="532"/>
      <c r="S39" s="61"/>
      <c r="V39" s="532"/>
    </row>
    <row r="40" spans="1:22" ht="15" customHeight="1">
      <c r="A40" s="208" t="s">
        <v>275</v>
      </c>
      <c r="B40" s="202">
        <v>8</v>
      </c>
      <c r="C40" s="209">
        <v>12524</v>
      </c>
      <c r="D40" s="202">
        <v>4</v>
      </c>
      <c r="E40" s="202">
        <v>3462</v>
      </c>
      <c r="F40" s="143">
        <v>2</v>
      </c>
      <c r="G40" s="143">
        <v>7474</v>
      </c>
      <c r="H40" s="202" t="s">
        <v>225</v>
      </c>
      <c r="I40" s="202" t="s">
        <v>225</v>
      </c>
      <c r="J40" s="202">
        <v>2</v>
      </c>
      <c r="K40" s="207">
        <v>1588</v>
      </c>
      <c r="L40" s="198"/>
      <c r="M40" s="183"/>
      <c r="Q40" s="61"/>
      <c r="S40" s="61"/>
    </row>
    <row r="41" spans="1:22" ht="15" customHeight="1">
      <c r="A41" s="208" t="s">
        <v>274</v>
      </c>
      <c r="B41" s="202" t="s">
        <v>225</v>
      </c>
      <c r="C41" s="202" t="s">
        <v>225</v>
      </c>
      <c r="D41" s="202" t="s">
        <v>225</v>
      </c>
      <c r="E41" s="202" t="s">
        <v>225</v>
      </c>
      <c r="F41" s="202" t="s">
        <v>225</v>
      </c>
      <c r="G41" s="202" t="s">
        <v>225</v>
      </c>
      <c r="H41" s="202" t="s">
        <v>225</v>
      </c>
      <c r="I41" s="202" t="s">
        <v>225</v>
      </c>
      <c r="J41" s="202" t="s">
        <v>225</v>
      </c>
      <c r="K41" s="207" t="s">
        <v>225</v>
      </c>
      <c r="L41" s="198"/>
      <c r="M41" s="183"/>
      <c r="Q41" s="61"/>
      <c r="S41" s="61"/>
    </row>
    <row r="42" spans="1:22" ht="15" customHeight="1">
      <c r="A42" s="208" t="s">
        <v>273</v>
      </c>
      <c r="B42" s="202">
        <v>20</v>
      </c>
      <c r="C42" s="209">
        <v>71282</v>
      </c>
      <c r="D42" s="202">
        <v>14</v>
      </c>
      <c r="E42" s="202">
        <v>54822</v>
      </c>
      <c r="F42" s="202">
        <v>2</v>
      </c>
      <c r="G42" s="202">
        <v>7105</v>
      </c>
      <c r="H42" s="202" t="s">
        <v>225</v>
      </c>
      <c r="I42" s="202" t="s">
        <v>225</v>
      </c>
      <c r="J42" s="202">
        <v>4</v>
      </c>
      <c r="K42" s="207">
        <v>9355</v>
      </c>
      <c r="L42" s="198"/>
      <c r="M42" s="183"/>
      <c r="Q42" s="61"/>
      <c r="S42" s="61"/>
    </row>
    <row r="43" spans="1:22" ht="15" customHeight="1">
      <c r="A43" s="208" t="s">
        <v>272</v>
      </c>
      <c r="B43" s="202">
        <v>10</v>
      </c>
      <c r="C43" s="202">
        <v>31970</v>
      </c>
      <c r="D43" s="202">
        <v>6</v>
      </c>
      <c r="E43" s="202">
        <v>25210</v>
      </c>
      <c r="F43" s="202">
        <v>2</v>
      </c>
      <c r="G43" s="202">
        <v>4064</v>
      </c>
      <c r="H43" s="202" t="s">
        <v>225</v>
      </c>
      <c r="I43" s="202" t="s">
        <v>225</v>
      </c>
      <c r="J43" s="202">
        <v>2</v>
      </c>
      <c r="K43" s="207">
        <v>2696</v>
      </c>
      <c r="L43" s="198"/>
      <c r="M43" s="183"/>
      <c r="N43" s="532"/>
      <c r="P43" s="532"/>
      <c r="Q43" s="61"/>
      <c r="R43" s="532"/>
      <c r="S43" s="61"/>
      <c r="V43" s="532"/>
    </row>
    <row r="44" spans="1:22" ht="48" customHeight="1">
      <c r="A44" s="206" t="s">
        <v>271</v>
      </c>
      <c r="B44" s="202"/>
      <c r="C44" s="202"/>
      <c r="D44" s="202"/>
      <c r="E44" s="202"/>
      <c r="F44" s="202"/>
      <c r="G44" s="202"/>
      <c r="H44" s="202"/>
      <c r="I44" s="202"/>
      <c r="J44" s="202"/>
      <c r="K44" s="205"/>
      <c r="L44" s="198"/>
      <c r="M44" s="183"/>
      <c r="N44" s="532"/>
      <c r="P44" s="532"/>
      <c r="Q44" s="61"/>
      <c r="R44" s="532"/>
      <c r="S44" s="61"/>
      <c r="V44" s="532"/>
    </row>
    <row r="45" spans="1:22" ht="15" customHeight="1">
      <c r="A45" s="204" t="s">
        <v>270</v>
      </c>
      <c r="B45" s="143">
        <v>51</v>
      </c>
      <c r="C45" s="143">
        <v>127377</v>
      </c>
      <c r="D45" s="143">
        <v>46</v>
      </c>
      <c r="E45" s="143">
        <v>112729</v>
      </c>
      <c r="F45" s="143">
        <v>5</v>
      </c>
      <c r="G45" s="143">
        <v>14648</v>
      </c>
      <c r="H45" s="202" t="s">
        <v>225</v>
      </c>
      <c r="I45" s="202" t="s">
        <v>225</v>
      </c>
      <c r="J45" s="202" t="s">
        <v>225</v>
      </c>
      <c r="K45" s="205" t="s">
        <v>225</v>
      </c>
      <c r="L45" s="198"/>
      <c r="M45" s="183"/>
      <c r="Q45" s="61"/>
      <c r="S45" s="61"/>
    </row>
    <row r="46" spans="1:22" ht="15" customHeight="1">
      <c r="A46" s="204" t="s">
        <v>269</v>
      </c>
      <c r="B46" s="143">
        <v>52</v>
      </c>
      <c r="C46" s="143">
        <v>175420</v>
      </c>
      <c r="D46" s="143">
        <v>48</v>
      </c>
      <c r="E46" s="143">
        <v>162190</v>
      </c>
      <c r="F46" s="202">
        <v>1</v>
      </c>
      <c r="G46" s="202">
        <v>3314</v>
      </c>
      <c r="H46" s="202" t="s">
        <v>225</v>
      </c>
      <c r="I46" s="202" t="s">
        <v>225</v>
      </c>
      <c r="J46" s="143">
        <v>3</v>
      </c>
      <c r="K46" s="201">
        <v>9916</v>
      </c>
      <c r="L46" s="198"/>
      <c r="M46" s="198"/>
      <c r="N46" s="61"/>
      <c r="O46" s="61"/>
      <c r="P46" s="61"/>
      <c r="Q46" s="61"/>
      <c r="R46" s="61"/>
      <c r="S46" s="61"/>
      <c r="T46" s="61"/>
      <c r="U46" s="61"/>
      <c r="V46" s="61"/>
    </row>
    <row r="47" spans="1:22" ht="15" customHeight="1">
      <c r="A47" s="203" t="s">
        <v>268</v>
      </c>
      <c r="B47" s="143">
        <v>3</v>
      </c>
      <c r="C47" s="143">
        <v>11692</v>
      </c>
      <c r="D47" s="143">
        <v>1</v>
      </c>
      <c r="E47" s="143">
        <v>1164</v>
      </c>
      <c r="F47" s="143">
        <v>1</v>
      </c>
      <c r="G47" s="202">
        <v>2391</v>
      </c>
      <c r="H47" s="202" t="s">
        <v>225</v>
      </c>
      <c r="I47" s="202" t="s">
        <v>225</v>
      </c>
      <c r="J47" s="143">
        <v>1</v>
      </c>
      <c r="K47" s="158">
        <v>8137</v>
      </c>
      <c r="L47" s="198"/>
      <c r="M47" s="198"/>
      <c r="N47" s="61"/>
      <c r="O47" s="61"/>
      <c r="P47" s="61"/>
      <c r="Q47" s="61"/>
      <c r="R47" s="61"/>
      <c r="S47" s="61"/>
      <c r="T47" s="61"/>
      <c r="U47" s="61"/>
      <c r="V47" s="61"/>
    </row>
    <row r="48" spans="1:22" ht="15" customHeight="1">
      <c r="A48" s="129" t="s">
        <v>267</v>
      </c>
      <c r="B48" s="143">
        <v>88</v>
      </c>
      <c r="C48" s="143">
        <v>302070</v>
      </c>
      <c r="D48" s="143">
        <v>82</v>
      </c>
      <c r="E48" s="143">
        <v>279149</v>
      </c>
      <c r="F48" s="143">
        <v>1</v>
      </c>
      <c r="G48" s="202">
        <v>3090</v>
      </c>
      <c r="H48" s="202" t="s">
        <v>225</v>
      </c>
      <c r="I48" s="202" t="s">
        <v>225</v>
      </c>
      <c r="J48" s="143">
        <v>5</v>
      </c>
      <c r="K48" s="129">
        <v>19831</v>
      </c>
      <c r="L48" s="198"/>
      <c r="M48" s="198"/>
      <c r="N48" s="61"/>
      <c r="O48" s="61"/>
      <c r="P48" s="61"/>
      <c r="Q48" s="61"/>
      <c r="R48" s="61"/>
      <c r="S48" s="61"/>
      <c r="T48" s="61"/>
      <c r="U48" s="61"/>
      <c r="V48" s="61"/>
    </row>
    <row r="49" spans="1:22" s="51" customFormat="1" ht="15" customHeight="1">
      <c r="A49" s="130"/>
      <c r="B49" s="222"/>
      <c r="C49" s="222"/>
      <c r="D49" s="222"/>
      <c r="E49" s="222"/>
      <c r="F49" s="222"/>
      <c r="G49" s="222"/>
      <c r="H49" s="222"/>
      <c r="I49" s="222"/>
      <c r="J49" s="222"/>
      <c r="K49" s="222"/>
      <c r="L49" s="222"/>
      <c r="M49" s="343"/>
      <c r="N49" s="53"/>
      <c r="O49" s="53"/>
      <c r="P49" s="53"/>
      <c r="Q49" s="53"/>
      <c r="R49" s="53"/>
      <c r="S49" s="53"/>
      <c r="T49" s="53"/>
      <c r="U49" s="53"/>
      <c r="V49" s="53"/>
    </row>
    <row r="50" spans="1:22" ht="15" customHeight="1">
      <c r="A50" s="200"/>
      <c r="B50" s="199"/>
      <c r="C50" s="199"/>
      <c r="D50" s="199"/>
      <c r="E50" s="199"/>
      <c r="F50" s="199"/>
      <c r="G50" s="199"/>
      <c r="H50" s="199"/>
      <c r="I50" s="199"/>
      <c r="J50" s="199"/>
      <c r="K50" s="199"/>
      <c r="L50" s="198"/>
      <c r="M50" s="198"/>
      <c r="N50" s="61"/>
      <c r="O50" s="61"/>
      <c r="P50" s="61"/>
      <c r="Q50" s="61"/>
      <c r="R50" s="61"/>
      <c r="S50" s="61"/>
      <c r="T50" s="61"/>
      <c r="U50" s="61"/>
      <c r="V50" s="61"/>
    </row>
    <row r="51" spans="1:22" ht="15" customHeight="1">
      <c r="A51" s="196" t="s">
        <v>266</v>
      </c>
      <c r="B51" s="335"/>
      <c r="C51" s="195"/>
      <c r="D51" s="195"/>
      <c r="E51" s="195"/>
      <c r="F51" s="195"/>
      <c r="G51" s="195"/>
      <c r="H51" s="195"/>
      <c r="I51" s="195"/>
      <c r="J51" s="195"/>
      <c r="K51" s="195"/>
      <c r="L51" s="195"/>
      <c r="M51" s="61"/>
      <c r="N51" s="61"/>
      <c r="O51" s="61"/>
      <c r="P51" s="61"/>
      <c r="Q51" s="61"/>
      <c r="R51" s="61"/>
      <c r="S51" s="61"/>
      <c r="T51" s="61"/>
      <c r="U51" s="61"/>
      <c r="V51" s="61"/>
    </row>
    <row r="52" spans="1:22">
      <c r="A52" s="183"/>
      <c r="B52" s="198"/>
      <c r="C52" s="198"/>
      <c r="D52" s="198"/>
      <c r="E52" s="198"/>
      <c r="F52" s="198"/>
      <c r="G52" s="198"/>
      <c r="H52" s="198"/>
      <c r="I52" s="198"/>
      <c r="J52" s="198"/>
      <c r="K52" s="198"/>
      <c r="L52" s="198"/>
      <c r="M52" s="61"/>
      <c r="N52" s="61"/>
      <c r="O52" s="61"/>
      <c r="P52" s="61"/>
      <c r="Q52" s="61"/>
      <c r="R52" s="61"/>
      <c r="S52" s="61"/>
      <c r="T52" s="61"/>
      <c r="U52" s="61"/>
      <c r="V52" s="61"/>
    </row>
    <row r="53" spans="1:22" ht="15.75">
      <c r="A53" s="183"/>
      <c r="B53" s="531"/>
      <c r="C53" s="531"/>
      <c r="D53" s="530"/>
      <c r="E53" s="529"/>
      <c r="F53" s="530"/>
      <c r="G53" s="529"/>
      <c r="H53" s="530"/>
      <c r="I53" s="529"/>
      <c r="J53" s="530"/>
      <c r="K53" s="529"/>
      <c r="L53" s="528"/>
    </row>
    <row r="54" spans="1:22">
      <c r="A54" s="183"/>
      <c r="B54" s="198"/>
      <c r="C54" s="198"/>
      <c r="D54" s="198"/>
      <c r="E54" s="198"/>
      <c r="F54" s="198"/>
      <c r="G54" s="198"/>
      <c r="H54" s="198"/>
      <c r="I54" s="198"/>
      <c r="J54" s="198"/>
      <c r="K54" s="198"/>
      <c r="L54" s="183"/>
    </row>
    <row r="55" spans="1:22">
      <c r="A55" s="183"/>
      <c r="B55" s="198"/>
      <c r="C55" s="198"/>
      <c r="D55" s="198"/>
      <c r="E55" s="198"/>
      <c r="F55" s="198"/>
      <c r="G55" s="198"/>
      <c r="H55" s="198"/>
      <c r="I55" s="198"/>
      <c r="J55" s="198"/>
      <c r="K55" s="198"/>
      <c r="L55" s="183"/>
    </row>
    <row r="56" spans="1:22">
      <c r="A56" s="183"/>
      <c r="B56" s="198"/>
      <c r="C56" s="198"/>
      <c r="D56" s="198"/>
      <c r="E56" s="198"/>
      <c r="F56" s="198"/>
      <c r="G56" s="198"/>
      <c r="H56" s="198"/>
      <c r="I56" s="198"/>
      <c r="J56" s="198"/>
      <c r="K56" s="198"/>
      <c r="L56" s="183"/>
    </row>
    <row r="57" spans="1:22">
      <c r="A57" s="183"/>
      <c r="B57" s="198"/>
      <c r="C57" s="198"/>
      <c r="D57" s="198"/>
      <c r="E57" s="198"/>
      <c r="F57" s="198"/>
      <c r="G57" s="198"/>
      <c r="H57" s="198"/>
      <c r="I57" s="198"/>
      <c r="J57" s="198"/>
      <c r="K57" s="198"/>
      <c r="L57" s="183"/>
    </row>
  </sheetData>
  <mergeCells count="8">
    <mergeCell ref="A1:K1"/>
    <mergeCell ref="A3:K3"/>
    <mergeCell ref="A5:A6"/>
    <mergeCell ref="B5:C5"/>
    <mergeCell ref="D5:E5"/>
    <mergeCell ref="F5:G5"/>
    <mergeCell ref="H5:I5"/>
    <mergeCell ref="J5:K5"/>
  </mergeCells>
  <printOptions horizontalCentered="1"/>
  <pageMargins left="0.19685039370078741" right="0.19685039370078741" top="0.59055118110236227" bottom="0.59055118110236227" header="0.31496062992125984" footer="0.31496062992125984"/>
  <pageSetup paperSize="9" scale="86"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51"/>
  <sheetViews>
    <sheetView topLeftCell="A22" zoomScaleNormal="100" workbookViewId="0">
      <selection activeCell="L45" sqref="L45"/>
    </sheetView>
  </sheetViews>
  <sheetFormatPr defaultColWidth="9" defaultRowHeight="12.75"/>
  <cols>
    <col min="1" max="1" width="25.25" style="42" customWidth="1"/>
    <col min="2" max="2" width="9.625" style="42" customWidth="1"/>
    <col min="3" max="3" width="10.875" style="42" customWidth="1"/>
    <col min="4" max="4" width="10.75" style="42" customWidth="1"/>
    <col min="5" max="5" width="9.625" style="42" customWidth="1"/>
    <col min="6" max="6" width="9.75" style="42" customWidth="1"/>
    <col min="7" max="7" width="9.625" style="42" customWidth="1"/>
    <col min="8" max="8" width="11.125" style="42" customWidth="1"/>
    <col min="9" max="9" width="8.125" style="42" bestFit="1" customWidth="1"/>
    <col min="10" max="11" width="9" style="42" customWidth="1"/>
    <col min="12" max="12" width="8.125" style="42" bestFit="1" customWidth="1"/>
    <col min="13" max="16384" width="9" style="42"/>
  </cols>
  <sheetData>
    <row r="1" spans="1:13" ht="30" customHeight="1">
      <c r="A1" s="776" t="s">
        <v>322</v>
      </c>
      <c r="B1" s="776"/>
      <c r="C1" s="776"/>
      <c r="D1" s="776"/>
      <c r="E1" s="776"/>
      <c r="F1" s="776"/>
      <c r="G1" s="776"/>
      <c r="H1" s="776"/>
    </row>
    <row r="2" spans="1:13" ht="15" customHeight="1">
      <c r="A2" s="58"/>
      <c r="B2" s="58"/>
      <c r="C2" s="58"/>
      <c r="D2" s="58"/>
      <c r="E2" s="58"/>
      <c r="F2" s="58"/>
      <c r="G2" s="58"/>
      <c r="H2" s="58"/>
    </row>
    <row r="3" spans="1:13" s="235" customFormat="1" ht="18" customHeight="1">
      <c r="A3" s="777" t="s">
        <v>321</v>
      </c>
      <c r="B3" s="777"/>
      <c r="C3" s="777"/>
      <c r="D3" s="777"/>
      <c r="E3" s="777"/>
      <c r="F3" s="777"/>
      <c r="G3" s="777"/>
      <c r="H3" s="777"/>
    </row>
    <row r="4" spans="1:13" ht="12" customHeight="1">
      <c r="A4" s="127"/>
      <c r="B4" s="127"/>
      <c r="C4" s="127"/>
      <c r="D4" s="127"/>
      <c r="E4" s="127"/>
      <c r="F4" s="127"/>
      <c r="G4" s="127"/>
      <c r="H4" s="249"/>
    </row>
    <row r="5" spans="1:13" s="66" customFormat="1" ht="18" customHeight="1">
      <c r="A5" s="723" t="s">
        <v>131</v>
      </c>
      <c r="B5" s="316">
        <v>2017</v>
      </c>
      <c r="C5" s="683">
        <v>2018</v>
      </c>
      <c r="D5" s="778"/>
      <c r="E5" s="778"/>
      <c r="F5" s="778"/>
      <c r="G5" s="778"/>
      <c r="H5" s="139"/>
    </row>
    <row r="6" spans="1:13" s="66" customFormat="1" ht="13.5" customHeight="1">
      <c r="A6" s="724"/>
      <c r="B6" s="726" t="s">
        <v>420</v>
      </c>
      <c r="C6" s="726" t="s">
        <v>130</v>
      </c>
      <c r="D6" s="726" t="s">
        <v>420</v>
      </c>
      <c r="E6" s="726" t="s">
        <v>421</v>
      </c>
      <c r="F6" s="683" t="s">
        <v>420</v>
      </c>
      <c r="G6" s="684"/>
      <c r="H6" s="139"/>
    </row>
    <row r="7" spans="1:13" s="66" customFormat="1" ht="25.15" customHeight="1">
      <c r="A7" s="725"/>
      <c r="B7" s="727"/>
      <c r="C7" s="727"/>
      <c r="D7" s="727"/>
      <c r="E7" s="779"/>
      <c r="F7" s="316" t="s">
        <v>491</v>
      </c>
      <c r="G7" s="318" t="s">
        <v>418</v>
      </c>
      <c r="H7" s="138"/>
    </row>
    <row r="8" spans="1:13" s="66" customFormat="1" ht="9" customHeight="1">
      <c r="A8" s="126"/>
      <c r="B8" s="125"/>
      <c r="C8" s="125"/>
      <c r="D8" s="124"/>
      <c r="E8" s="124"/>
      <c r="F8" s="124"/>
      <c r="G8" s="124"/>
      <c r="H8" s="124"/>
    </row>
    <row r="9" spans="1:13" s="235" customFormat="1" ht="15" customHeight="1">
      <c r="A9" s="734" t="s">
        <v>320</v>
      </c>
      <c r="B9" s="734"/>
      <c r="C9" s="734"/>
      <c r="D9" s="734"/>
      <c r="E9" s="734"/>
      <c r="F9" s="734"/>
      <c r="G9" s="734"/>
      <c r="H9" s="734"/>
    </row>
    <row r="10" spans="1:13" s="66" customFormat="1" ht="15" customHeight="1">
      <c r="A10" s="120" t="s">
        <v>313</v>
      </c>
      <c r="B10" s="334">
        <v>9131150</v>
      </c>
      <c r="C10" s="334">
        <v>7680282</v>
      </c>
      <c r="D10" s="334">
        <v>8060255</v>
      </c>
      <c r="E10" s="334">
        <v>15740537</v>
      </c>
      <c r="F10" s="330">
        <v>88.3</v>
      </c>
      <c r="G10" s="247">
        <v>104.9</v>
      </c>
      <c r="H10" s="538"/>
      <c r="I10" s="241"/>
      <c r="J10" s="241"/>
      <c r="K10" s="126"/>
      <c r="L10" s="126"/>
    </row>
    <row r="11" spans="1:13" s="66" customFormat="1" ht="18" customHeight="1">
      <c r="A11" s="248" t="s">
        <v>490</v>
      </c>
      <c r="B11" s="334"/>
      <c r="C11" s="334"/>
      <c r="D11" s="334"/>
      <c r="E11" s="334"/>
      <c r="F11" s="330"/>
      <c r="G11" s="333"/>
      <c r="H11" s="538"/>
      <c r="I11" s="241"/>
      <c r="J11" s="241"/>
      <c r="K11" s="126"/>
      <c r="L11" s="126"/>
    </row>
    <row r="12" spans="1:13" s="66" customFormat="1" ht="12.75" customHeight="1">
      <c r="A12" s="248" t="s">
        <v>319</v>
      </c>
      <c r="B12" s="334">
        <v>864108</v>
      </c>
      <c r="C12" s="334">
        <v>708370</v>
      </c>
      <c r="D12" s="334">
        <v>770167</v>
      </c>
      <c r="E12" s="334">
        <v>1478537</v>
      </c>
      <c r="F12" s="330">
        <v>89.1</v>
      </c>
      <c r="G12" s="333">
        <v>108.7</v>
      </c>
      <c r="H12" s="538"/>
      <c r="I12" s="241"/>
      <c r="J12" s="241"/>
      <c r="K12" s="126"/>
      <c r="L12" s="126"/>
    </row>
    <row r="13" spans="1:13" s="66" customFormat="1" ht="20.25" customHeight="1">
      <c r="A13" s="121" t="s">
        <v>118</v>
      </c>
      <c r="B13" s="90">
        <v>91311.7</v>
      </c>
      <c r="C13" s="90">
        <v>76802.899999999994</v>
      </c>
      <c r="D13" s="329">
        <v>80601.3</v>
      </c>
      <c r="E13" s="90">
        <v>157404.20000000001</v>
      </c>
      <c r="F13" s="330">
        <v>88.3</v>
      </c>
      <c r="G13" s="247">
        <v>104.9</v>
      </c>
      <c r="H13" s="537"/>
      <c r="I13" s="241"/>
      <c r="J13" s="241"/>
      <c r="K13" s="126"/>
      <c r="L13" s="126"/>
      <c r="M13" s="42"/>
    </row>
    <row r="14" spans="1:13" s="66" customFormat="1" ht="18" customHeight="1">
      <c r="A14" s="248" t="s">
        <v>490</v>
      </c>
      <c r="B14" s="329"/>
      <c r="C14" s="329"/>
      <c r="D14" s="329"/>
      <c r="E14" s="329"/>
      <c r="F14" s="330"/>
      <c r="G14" s="333"/>
      <c r="H14" s="537"/>
      <c r="I14" s="241"/>
      <c r="J14" s="241"/>
      <c r="K14" s="126"/>
      <c r="L14" s="126"/>
      <c r="M14" s="42"/>
    </row>
    <row r="15" spans="1:13" s="66" customFormat="1" ht="15" customHeight="1">
      <c r="A15" s="248" t="s">
        <v>319</v>
      </c>
      <c r="B15" s="329">
        <v>8641.2279999999992</v>
      </c>
      <c r="C15" s="329">
        <v>7083.8</v>
      </c>
      <c r="D15" s="329">
        <v>7701.7</v>
      </c>
      <c r="E15" s="329">
        <v>14785.4</v>
      </c>
      <c r="F15" s="330">
        <v>89.1</v>
      </c>
      <c r="G15" s="333">
        <v>108.7</v>
      </c>
      <c r="H15" s="537"/>
      <c r="I15" s="241"/>
      <c r="J15" s="241"/>
      <c r="K15" s="126"/>
      <c r="L15" s="126"/>
      <c r="M15" s="42"/>
    </row>
    <row r="16" spans="1:13" s="66" customFormat="1" ht="21.75" customHeight="1">
      <c r="A16" s="120" t="s">
        <v>318</v>
      </c>
      <c r="B16" s="119">
        <v>10</v>
      </c>
      <c r="C16" s="119">
        <v>10</v>
      </c>
      <c r="D16" s="119">
        <v>10</v>
      </c>
      <c r="E16" s="119">
        <v>10</v>
      </c>
      <c r="F16" s="330">
        <v>100</v>
      </c>
      <c r="G16" s="247">
        <v>100</v>
      </c>
      <c r="H16" s="538"/>
      <c r="I16" s="241"/>
      <c r="J16" s="241"/>
      <c r="K16" s="126"/>
      <c r="L16" s="136"/>
      <c r="M16" s="44"/>
    </row>
    <row r="17" spans="1:13" s="51" customFormat="1" ht="9" customHeight="1">
      <c r="A17" s="120"/>
      <c r="B17" s="245"/>
      <c r="C17" s="246"/>
      <c r="D17" s="245"/>
      <c r="E17" s="245"/>
      <c r="F17" s="245"/>
      <c r="G17" s="244"/>
      <c r="H17" s="243"/>
      <c r="I17" s="241"/>
      <c r="J17" s="241"/>
      <c r="K17" s="126"/>
      <c r="L17" s="136"/>
      <c r="M17" s="44"/>
    </row>
    <row r="18" spans="1:13" s="235" customFormat="1" ht="15" customHeight="1">
      <c r="A18" s="720" t="s">
        <v>317</v>
      </c>
      <c r="B18" s="720"/>
      <c r="C18" s="720"/>
      <c r="D18" s="720"/>
      <c r="E18" s="720"/>
      <c r="F18" s="720"/>
      <c r="G18" s="720"/>
      <c r="H18" s="720"/>
      <c r="I18" s="242"/>
      <c r="J18" s="241"/>
      <c r="K18" s="126"/>
    </row>
    <row r="19" spans="1:13" s="66" customFormat="1" ht="18.75" customHeight="1">
      <c r="A19" s="120" t="s">
        <v>128</v>
      </c>
      <c r="B19" s="334">
        <v>3544</v>
      </c>
      <c r="C19" s="122">
        <v>3037</v>
      </c>
      <c r="D19" s="334">
        <v>3337</v>
      </c>
      <c r="E19" s="334">
        <v>6374</v>
      </c>
      <c r="F19" s="330">
        <v>94.2</v>
      </c>
      <c r="G19" s="333">
        <v>109.9</v>
      </c>
      <c r="H19" s="538"/>
      <c r="I19" s="241"/>
      <c r="J19" s="241"/>
      <c r="K19" s="126"/>
    </row>
    <row r="20" spans="1:13" s="66" customFormat="1" ht="18.75" customHeight="1">
      <c r="A20" s="121" t="s">
        <v>118</v>
      </c>
      <c r="B20" s="90">
        <v>17319.8</v>
      </c>
      <c r="C20" s="90">
        <v>15297.9</v>
      </c>
      <c r="D20" s="90">
        <v>17983.3</v>
      </c>
      <c r="E20" s="90">
        <v>33281.199999999997</v>
      </c>
      <c r="F20" s="330">
        <v>103.8</v>
      </c>
      <c r="G20" s="333">
        <v>117.6</v>
      </c>
      <c r="H20" s="537"/>
      <c r="I20" s="241"/>
      <c r="J20" s="241"/>
      <c r="K20" s="126"/>
    </row>
    <row r="21" spans="1:13" s="66" customFormat="1" ht="20.25" customHeight="1">
      <c r="A21" s="120" t="s">
        <v>117</v>
      </c>
      <c r="B21" s="119">
        <v>4887.08</v>
      </c>
      <c r="C21" s="119">
        <v>5037.16</v>
      </c>
      <c r="D21" s="119">
        <v>5389.07</v>
      </c>
      <c r="E21" s="119">
        <v>5221.3900000000003</v>
      </c>
      <c r="F21" s="330">
        <v>110.3</v>
      </c>
      <c r="G21" s="333">
        <v>107</v>
      </c>
      <c r="H21" s="537"/>
      <c r="I21" s="241"/>
      <c r="J21" s="241"/>
      <c r="K21" s="126"/>
    </row>
    <row r="22" spans="1:13" s="66" customFormat="1" ht="15" customHeight="1">
      <c r="A22" s="120"/>
      <c r="B22" s="240"/>
      <c r="C22" s="240"/>
      <c r="D22" s="240"/>
      <c r="E22" s="240"/>
      <c r="F22" s="239"/>
      <c r="G22" s="239"/>
      <c r="H22" s="238"/>
    </row>
    <row r="23" spans="1:13" s="66" customFormat="1" ht="15" customHeight="1">
      <c r="A23" s="94"/>
      <c r="B23" s="237"/>
      <c r="C23" s="237"/>
      <c r="D23" s="237"/>
      <c r="E23" s="237"/>
      <c r="F23" s="237"/>
      <c r="G23" s="237"/>
      <c r="H23" s="132"/>
    </row>
    <row r="24" spans="1:13" s="66" customFormat="1" ht="15" customHeight="1">
      <c r="A24" s="94"/>
      <c r="B24" s="237"/>
      <c r="C24" s="237"/>
      <c r="D24" s="237"/>
      <c r="E24" s="237"/>
      <c r="F24" s="237"/>
      <c r="G24" s="237"/>
      <c r="H24" s="132"/>
    </row>
    <row r="25" spans="1:13" s="66" customFormat="1" ht="15" customHeight="1">
      <c r="A25" s="134"/>
      <c r="B25" s="133"/>
      <c r="C25" s="133"/>
      <c r="D25" s="133"/>
      <c r="E25" s="133"/>
      <c r="F25" s="133"/>
      <c r="G25" s="48"/>
      <c r="H25" s="132"/>
    </row>
    <row r="26" spans="1:13" s="51" customFormat="1" ht="15" customHeight="1">
      <c r="A26" s="127"/>
      <c r="B26" s="236"/>
      <c r="C26" s="236"/>
      <c r="D26" s="236"/>
      <c r="E26" s="236"/>
      <c r="F26" s="236"/>
      <c r="G26" s="127"/>
      <c r="H26" s="127"/>
    </row>
    <row r="27" spans="1:13" s="235" customFormat="1" ht="18" customHeight="1">
      <c r="A27" s="760" t="s">
        <v>489</v>
      </c>
      <c r="B27" s="760"/>
      <c r="C27" s="760"/>
      <c r="D27" s="760"/>
      <c r="E27" s="760"/>
      <c r="F27" s="760"/>
      <c r="G27" s="760"/>
      <c r="H27" s="760"/>
    </row>
    <row r="28" spans="1:13" s="66" customFormat="1" ht="12" customHeight="1">
      <c r="A28" s="127"/>
      <c r="B28" s="127"/>
      <c r="C28" s="127"/>
      <c r="D28" s="127"/>
      <c r="E28" s="127"/>
      <c r="F28" s="127"/>
      <c r="G28" s="127"/>
      <c r="H28" s="127"/>
    </row>
    <row r="29" spans="1:13" s="66" customFormat="1" ht="22.15" customHeight="1">
      <c r="A29" s="682" t="s">
        <v>131</v>
      </c>
      <c r="B29" s="710" t="s">
        <v>316</v>
      </c>
      <c r="C29" s="711"/>
      <c r="D29" s="711"/>
      <c r="E29" s="711"/>
      <c r="F29" s="723"/>
      <c r="G29" s="710" t="s">
        <v>315</v>
      </c>
      <c r="H29" s="711"/>
    </row>
    <row r="30" spans="1:13" s="66" customFormat="1" ht="30.75" customHeight="1">
      <c r="A30" s="682"/>
      <c r="B30" s="735" t="s">
        <v>336</v>
      </c>
      <c r="C30" s="735"/>
      <c r="D30" s="770" t="s">
        <v>314</v>
      </c>
      <c r="E30" s="771"/>
      <c r="F30" s="772"/>
      <c r="G30" s="736"/>
      <c r="H30" s="685"/>
    </row>
    <row r="31" spans="1:13" s="66" customFormat="1" ht="36.6" customHeight="1">
      <c r="A31" s="682"/>
      <c r="B31" s="316" t="s">
        <v>313</v>
      </c>
      <c r="C31" s="316" t="s">
        <v>204</v>
      </c>
      <c r="D31" s="316" t="s">
        <v>313</v>
      </c>
      <c r="E31" s="683" t="s">
        <v>204</v>
      </c>
      <c r="F31" s="775"/>
      <c r="G31" s="316" t="s">
        <v>312</v>
      </c>
      <c r="H31" s="318" t="s">
        <v>204</v>
      </c>
    </row>
    <row r="32" spans="1:13" s="66" customFormat="1" ht="9" customHeight="1">
      <c r="A32" s="234"/>
      <c r="B32" s="233"/>
      <c r="C32" s="233"/>
      <c r="D32" s="233"/>
      <c r="E32" s="773"/>
      <c r="F32" s="774"/>
      <c r="G32" s="233"/>
      <c r="H32" s="232"/>
    </row>
    <row r="33" spans="1:11" s="66" customFormat="1" ht="15" customHeight="1">
      <c r="A33" s="105" t="s">
        <v>153</v>
      </c>
      <c r="B33" s="57">
        <v>15740537</v>
      </c>
      <c r="C33" s="130">
        <v>157404152</v>
      </c>
      <c r="D33" s="116">
        <v>1478537</v>
      </c>
      <c r="E33" s="773">
        <v>14785420</v>
      </c>
      <c r="F33" s="774"/>
      <c r="G33" s="57">
        <v>6374</v>
      </c>
      <c r="H33" s="130">
        <v>33281164</v>
      </c>
    </row>
    <row r="34" spans="1:11" s="66" customFormat="1" ht="15" customHeight="1">
      <c r="A34" s="89" t="s">
        <v>171</v>
      </c>
      <c r="B34" s="128">
        <v>414346</v>
      </c>
      <c r="C34" s="128">
        <v>4143460</v>
      </c>
      <c r="D34" s="230">
        <v>43195</v>
      </c>
      <c r="E34" s="714">
        <v>431950</v>
      </c>
      <c r="F34" s="774"/>
      <c r="G34" s="128">
        <v>212</v>
      </c>
      <c r="H34" s="128">
        <v>1013840</v>
      </c>
      <c r="J34" s="780"/>
      <c r="K34" s="781"/>
    </row>
    <row r="35" spans="1:11" s="66" customFormat="1" ht="15" customHeight="1">
      <c r="A35" s="89" t="s">
        <v>170</v>
      </c>
      <c r="B35" s="128">
        <v>888982</v>
      </c>
      <c r="C35" s="128">
        <v>8889820</v>
      </c>
      <c r="D35" s="230">
        <v>113246</v>
      </c>
      <c r="E35" s="714">
        <v>1132460</v>
      </c>
      <c r="F35" s="774"/>
      <c r="G35" s="128">
        <v>417</v>
      </c>
      <c r="H35" s="128">
        <v>2331759</v>
      </c>
      <c r="J35" s="780"/>
      <c r="K35" s="781"/>
    </row>
    <row r="36" spans="1:11" s="66" customFormat="1" ht="15" customHeight="1">
      <c r="A36" s="89" t="s">
        <v>169</v>
      </c>
      <c r="B36" s="128">
        <v>2736085</v>
      </c>
      <c r="C36" s="128">
        <v>27360850</v>
      </c>
      <c r="D36" s="231">
        <v>214878</v>
      </c>
      <c r="E36" s="714">
        <v>2148780</v>
      </c>
      <c r="F36" s="774"/>
      <c r="G36" s="128">
        <v>917</v>
      </c>
      <c r="H36" s="128">
        <v>4733716</v>
      </c>
      <c r="J36" s="780"/>
      <c r="K36" s="781"/>
    </row>
    <row r="37" spans="1:11" s="66" customFormat="1" ht="15" customHeight="1">
      <c r="A37" s="89" t="s">
        <v>168</v>
      </c>
      <c r="B37" s="128">
        <v>124422</v>
      </c>
      <c r="C37" s="128">
        <v>1244220</v>
      </c>
      <c r="D37" s="230">
        <v>21805</v>
      </c>
      <c r="E37" s="714">
        <v>218050</v>
      </c>
      <c r="F37" s="774"/>
      <c r="G37" s="128">
        <v>75</v>
      </c>
      <c r="H37" s="128">
        <v>438416</v>
      </c>
      <c r="J37" s="780"/>
      <c r="K37" s="781"/>
    </row>
    <row r="38" spans="1:11" s="66" customFormat="1" ht="15" customHeight="1">
      <c r="A38" s="89" t="s">
        <v>167</v>
      </c>
      <c r="B38" s="128">
        <v>1483909</v>
      </c>
      <c r="C38" s="128">
        <v>14839090</v>
      </c>
      <c r="D38" s="230">
        <v>134163</v>
      </c>
      <c r="E38" s="714">
        <v>1341630</v>
      </c>
      <c r="F38" s="774"/>
      <c r="G38" s="128">
        <v>550</v>
      </c>
      <c r="H38" s="128">
        <v>3408117</v>
      </c>
      <c r="J38" s="780"/>
      <c r="K38" s="781"/>
    </row>
    <row r="39" spans="1:11" s="66" customFormat="1" ht="15" customHeight="1">
      <c r="A39" s="89" t="s">
        <v>166</v>
      </c>
      <c r="B39" s="128">
        <v>1648817</v>
      </c>
      <c r="C39" s="128">
        <v>16488220</v>
      </c>
      <c r="D39" s="230">
        <v>131889</v>
      </c>
      <c r="E39" s="714">
        <v>1318940</v>
      </c>
      <c r="F39" s="774"/>
      <c r="G39" s="128">
        <v>559</v>
      </c>
      <c r="H39" s="128">
        <v>2646494</v>
      </c>
      <c r="J39" s="780"/>
      <c r="K39" s="781"/>
    </row>
    <row r="40" spans="1:11" s="66" customFormat="1" ht="15" customHeight="1">
      <c r="A40" s="89" t="s">
        <v>165</v>
      </c>
      <c r="B40" s="128">
        <v>1929736</v>
      </c>
      <c r="C40" s="128">
        <v>19297360</v>
      </c>
      <c r="D40" s="230">
        <v>212025</v>
      </c>
      <c r="E40" s="714">
        <v>2120250</v>
      </c>
      <c r="F40" s="774"/>
      <c r="G40" s="128">
        <v>817</v>
      </c>
      <c r="H40" s="128">
        <v>4274275</v>
      </c>
      <c r="J40" s="780"/>
      <c r="K40" s="781"/>
    </row>
    <row r="41" spans="1:11" s="66" customFormat="1" ht="15" customHeight="1">
      <c r="A41" s="89" t="s">
        <v>164</v>
      </c>
      <c r="B41" s="128">
        <v>212586</v>
      </c>
      <c r="C41" s="128">
        <v>2125860</v>
      </c>
      <c r="D41" s="230">
        <v>17982</v>
      </c>
      <c r="E41" s="714">
        <v>179820</v>
      </c>
      <c r="F41" s="774"/>
      <c r="G41" s="128">
        <v>89</v>
      </c>
      <c r="H41" s="128">
        <v>543158</v>
      </c>
      <c r="J41" s="780"/>
      <c r="K41" s="781"/>
    </row>
    <row r="42" spans="1:11" s="66" customFormat="1" ht="15" customHeight="1">
      <c r="A42" s="89" t="s">
        <v>163</v>
      </c>
      <c r="B42" s="128">
        <v>1544671</v>
      </c>
      <c r="C42" s="128">
        <v>15445778</v>
      </c>
      <c r="D42" s="230">
        <v>82008</v>
      </c>
      <c r="E42" s="714">
        <v>820080</v>
      </c>
      <c r="F42" s="774"/>
      <c r="G42" s="128">
        <v>420</v>
      </c>
      <c r="H42" s="128">
        <v>1841342</v>
      </c>
      <c r="J42" s="780"/>
      <c r="K42" s="781"/>
    </row>
    <row r="43" spans="1:11" s="66" customFormat="1" ht="15" customHeight="1">
      <c r="A43" s="89" t="s">
        <v>162</v>
      </c>
      <c r="B43" s="128">
        <v>680453</v>
      </c>
      <c r="C43" s="128">
        <v>6804530</v>
      </c>
      <c r="D43" s="230">
        <v>119028</v>
      </c>
      <c r="E43" s="714">
        <v>1190280</v>
      </c>
      <c r="F43" s="774"/>
      <c r="G43" s="128">
        <v>561</v>
      </c>
      <c r="H43" s="128">
        <v>2937983</v>
      </c>
      <c r="J43" s="780"/>
      <c r="K43" s="781"/>
    </row>
    <row r="44" spans="1:11" s="66" customFormat="1" ht="15" customHeight="1">
      <c r="A44" s="89" t="s">
        <v>161</v>
      </c>
      <c r="B44" s="128">
        <v>495140</v>
      </c>
      <c r="C44" s="128">
        <v>4951060</v>
      </c>
      <c r="D44" s="230">
        <v>73339</v>
      </c>
      <c r="E44" s="714">
        <v>733390</v>
      </c>
      <c r="F44" s="774"/>
      <c r="G44" s="128">
        <v>259</v>
      </c>
      <c r="H44" s="128">
        <v>1395351</v>
      </c>
      <c r="J44" s="780"/>
      <c r="K44" s="781"/>
    </row>
    <row r="45" spans="1:11" s="66" customFormat="1" ht="15" customHeight="1">
      <c r="A45" s="89" t="s">
        <v>160</v>
      </c>
      <c r="B45" s="128">
        <v>355131</v>
      </c>
      <c r="C45" s="128">
        <v>3551310</v>
      </c>
      <c r="D45" s="230">
        <v>29856</v>
      </c>
      <c r="E45" s="714">
        <v>298560</v>
      </c>
      <c r="F45" s="774"/>
      <c r="G45" s="128">
        <v>101</v>
      </c>
      <c r="H45" s="128">
        <v>525111</v>
      </c>
      <c r="J45" s="780"/>
      <c r="K45" s="781"/>
    </row>
    <row r="46" spans="1:11" s="66" customFormat="1" ht="15" customHeight="1">
      <c r="A46" s="89" t="s">
        <v>159</v>
      </c>
      <c r="B46" s="128">
        <v>1195533</v>
      </c>
      <c r="C46" s="128">
        <v>11955330</v>
      </c>
      <c r="D46" s="230">
        <v>49634</v>
      </c>
      <c r="E46" s="714">
        <v>496340</v>
      </c>
      <c r="F46" s="774"/>
      <c r="G46" s="128">
        <v>321</v>
      </c>
      <c r="H46" s="128">
        <v>1712551</v>
      </c>
      <c r="J46" s="780"/>
      <c r="K46" s="781"/>
    </row>
    <row r="47" spans="1:11" s="66" customFormat="1" ht="15" customHeight="1">
      <c r="A47" s="89" t="s">
        <v>158</v>
      </c>
      <c r="B47" s="128">
        <v>462183</v>
      </c>
      <c r="C47" s="128">
        <v>4621834</v>
      </c>
      <c r="D47" s="230">
        <v>54470</v>
      </c>
      <c r="E47" s="714">
        <v>544700</v>
      </c>
      <c r="F47" s="774"/>
      <c r="G47" s="128">
        <v>256</v>
      </c>
      <c r="H47" s="128">
        <v>1139226</v>
      </c>
      <c r="J47" s="780"/>
      <c r="K47" s="781"/>
    </row>
    <row r="48" spans="1:11" s="66" customFormat="1" ht="15" customHeight="1">
      <c r="A48" s="89" t="s">
        <v>157</v>
      </c>
      <c r="B48" s="128">
        <v>1363884</v>
      </c>
      <c r="C48" s="128">
        <v>13638840</v>
      </c>
      <c r="D48" s="230">
        <v>156273</v>
      </c>
      <c r="E48" s="714">
        <v>1562730</v>
      </c>
      <c r="F48" s="774"/>
      <c r="G48" s="128">
        <v>722</v>
      </c>
      <c r="H48" s="128">
        <v>3810242</v>
      </c>
      <c r="J48" s="780"/>
      <c r="K48" s="781"/>
    </row>
    <row r="49" spans="1:11" s="66" customFormat="1" ht="15" customHeight="1">
      <c r="A49" s="62" t="s">
        <v>156</v>
      </c>
      <c r="B49" s="128">
        <v>204659</v>
      </c>
      <c r="C49" s="128">
        <v>2046590</v>
      </c>
      <c r="D49" s="230">
        <v>24746</v>
      </c>
      <c r="E49" s="714">
        <v>247460</v>
      </c>
      <c r="F49" s="774"/>
      <c r="G49" s="128">
        <v>98</v>
      </c>
      <c r="H49" s="128">
        <v>529583</v>
      </c>
      <c r="J49" s="780"/>
      <c r="K49" s="781"/>
    </row>
    <row r="50" spans="1:11" s="66" customFormat="1">
      <c r="B50" s="184"/>
      <c r="C50" s="184"/>
      <c r="D50" s="184"/>
      <c r="E50" s="184"/>
      <c r="F50" s="184"/>
      <c r="G50" s="184"/>
      <c r="H50" s="184"/>
      <c r="J50" s="61"/>
      <c r="K50" s="61"/>
    </row>
    <row r="51" spans="1:11">
      <c r="C51" s="52"/>
      <c r="D51" s="52"/>
      <c r="E51" s="52"/>
      <c r="F51" s="52"/>
      <c r="G51" s="52"/>
      <c r="H51" s="52"/>
    </row>
  </sheetData>
  <mergeCells count="52">
    <mergeCell ref="J39:K39"/>
    <mergeCell ref="J46:K46"/>
    <mergeCell ref="J47:K47"/>
    <mergeCell ref="J48:K48"/>
    <mergeCell ref="J49:K49"/>
    <mergeCell ref="J40:K40"/>
    <mergeCell ref="J41:K41"/>
    <mergeCell ref="J42:K42"/>
    <mergeCell ref="J43:K43"/>
    <mergeCell ref="J44:K44"/>
    <mergeCell ref="J45:K45"/>
    <mergeCell ref="J34:K34"/>
    <mergeCell ref="J35:K35"/>
    <mergeCell ref="J36:K36"/>
    <mergeCell ref="J37:K37"/>
    <mergeCell ref="J38:K38"/>
    <mergeCell ref="E48:F48"/>
    <mergeCell ref="E49:F49"/>
    <mergeCell ref="E32:F32"/>
    <mergeCell ref="E43:F43"/>
    <mergeCell ref="E44:F44"/>
    <mergeCell ref="E45:F45"/>
    <mergeCell ref="E46:F46"/>
    <mergeCell ref="E39:F39"/>
    <mergeCell ref="E40:F40"/>
    <mergeCell ref="E42:F42"/>
    <mergeCell ref="E35:F35"/>
    <mergeCell ref="E36:F36"/>
    <mergeCell ref="E37:F37"/>
    <mergeCell ref="E38:F38"/>
    <mergeCell ref="E47:F47"/>
    <mergeCell ref="E41:F41"/>
    <mergeCell ref="A1:H1"/>
    <mergeCell ref="A3:H3"/>
    <mergeCell ref="A5:A7"/>
    <mergeCell ref="B6:B7"/>
    <mergeCell ref="C6:C7"/>
    <mergeCell ref="D6:D7"/>
    <mergeCell ref="C5:G5"/>
    <mergeCell ref="E6:E7"/>
    <mergeCell ref="F6:G6"/>
    <mergeCell ref="D30:F30"/>
    <mergeCell ref="A9:H9"/>
    <mergeCell ref="A18:H18"/>
    <mergeCell ref="E33:F33"/>
    <mergeCell ref="E34:F34"/>
    <mergeCell ref="A27:H27"/>
    <mergeCell ref="A29:A31"/>
    <mergeCell ref="B29:F29"/>
    <mergeCell ref="G29:H30"/>
    <mergeCell ref="B30:C30"/>
    <mergeCell ref="E31:F31"/>
  </mergeCells>
  <printOptions horizontalCentered="1"/>
  <pageMargins left="0.39370078740157483" right="0.39370078740157483" top="0.59055118110236227" bottom="0.59055118110236227" header="0.31496062992125984" footer="0.31496062992125984"/>
  <pageSetup paperSize="9" scale="8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N28"/>
  <sheetViews>
    <sheetView zoomScaleNormal="100" workbookViewId="0">
      <selection activeCell="D6" sqref="D6"/>
    </sheetView>
  </sheetViews>
  <sheetFormatPr defaultColWidth="9" defaultRowHeight="12.75"/>
  <cols>
    <col min="1" max="1" width="17.125" style="42" customWidth="1"/>
    <col min="2" max="2" width="10.25" style="42" customWidth="1"/>
    <col min="3" max="3" width="11.375" style="42" customWidth="1"/>
    <col min="4" max="4" width="13" style="42" customWidth="1"/>
    <col min="5" max="5" width="11.125" style="42" customWidth="1"/>
    <col min="6" max="6" width="11.25" style="42" customWidth="1"/>
    <col min="7" max="8" width="10.75" style="42" customWidth="1"/>
    <col min="9" max="9" width="11.875" style="42" customWidth="1"/>
    <col min="10" max="10" width="10.25" style="42" customWidth="1"/>
    <col min="11" max="11" width="9.625" style="42" customWidth="1"/>
    <col min="12" max="12" width="11.125" style="42" customWidth="1"/>
    <col min="13" max="14" width="9.625" style="42" customWidth="1"/>
    <col min="15" max="16384" width="9" style="42"/>
  </cols>
  <sheetData>
    <row r="1" spans="1:14" ht="30" customHeight="1">
      <c r="A1" s="782" t="s">
        <v>323</v>
      </c>
      <c r="B1" s="782"/>
      <c r="C1" s="782"/>
      <c r="D1" s="782"/>
      <c r="E1" s="782"/>
      <c r="F1" s="782"/>
      <c r="G1" s="782"/>
      <c r="H1" s="782"/>
      <c r="I1" s="782"/>
      <c r="J1" s="782"/>
      <c r="K1" s="782"/>
    </row>
    <row r="2" spans="1:14" ht="15" customHeight="1"/>
    <row r="3" spans="1:14" ht="25.5" customHeight="1">
      <c r="A3" s="722" t="s">
        <v>597</v>
      </c>
      <c r="B3" s="722"/>
      <c r="C3" s="722"/>
      <c r="D3" s="722"/>
      <c r="E3" s="722"/>
      <c r="F3" s="722"/>
      <c r="G3" s="722"/>
      <c r="H3" s="722"/>
      <c r="I3" s="722"/>
      <c r="J3" s="722"/>
      <c r="K3" s="722"/>
    </row>
    <row r="4" spans="1:14" ht="30" customHeight="1">
      <c r="A4" s="656"/>
    </row>
    <row r="5" spans="1:14" ht="69.75" customHeight="1">
      <c r="A5" s="682" t="s">
        <v>131</v>
      </c>
      <c r="B5" s="783" t="s">
        <v>598</v>
      </c>
      <c r="C5" s="784"/>
      <c r="D5" s="785"/>
      <c r="E5" s="786" t="s">
        <v>599</v>
      </c>
      <c r="F5" s="783"/>
      <c r="G5" s="786" t="s">
        <v>600</v>
      </c>
      <c r="H5" s="786"/>
      <c r="I5" s="786"/>
      <c r="J5" s="786" t="s">
        <v>601</v>
      </c>
      <c r="K5" s="783"/>
    </row>
    <row r="6" spans="1:14" ht="16.5" customHeight="1">
      <c r="A6" s="682"/>
      <c r="B6" s="787" t="s">
        <v>602</v>
      </c>
      <c r="C6" s="789" t="s">
        <v>603</v>
      </c>
      <c r="D6" s="657" t="s">
        <v>604</v>
      </c>
      <c r="E6" s="787" t="s">
        <v>602</v>
      </c>
      <c r="F6" s="789" t="s">
        <v>603</v>
      </c>
      <c r="G6" s="787" t="s">
        <v>605</v>
      </c>
      <c r="H6" s="789" t="s">
        <v>606</v>
      </c>
      <c r="I6" s="657" t="s">
        <v>604</v>
      </c>
      <c r="J6" s="787" t="s">
        <v>602</v>
      </c>
      <c r="K6" s="790" t="s">
        <v>603</v>
      </c>
      <c r="L6" s="645"/>
      <c r="M6" s="645"/>
      <c r="N6" s="645"/>
    </row>
    <row r="7" spans="1:14" ht="70.5" customHeight="1">
      <c r="A7" s="682"/>
      <c r="B7" s="788"/>
      <c r="C7" s="788"/>
      <c r="D7" s="657" t="s">
        <v>607</v>
      </c>
      <c r="E7" s="788"/>
      <c r="F7" s="788"/>
      <c r="G7" s="788"/>
      <c r="H7" s="788"/>
      <c r="I7" s="657" t="s">
        <v>608</v>
      </c>
      <c r="J7" s="788"/>
      <c r="K7" s="791"/>
    </row>
    <row r="8" spans="1:14" ht="15" customHeight="1">
      <c r="A8" s="126"/>
      <c r="B8" s="378"/>
      <c r="C8" s="378"/>
      <c r="D8" s="378"/>
      <c r="E8" s="378"/>
      <c r="F8" s="378"/>
      <c r="G8" s="378"/>
      <c r="H8" s="378"/>
      <c r="I8" s="378"/>
      <c r="J8" s="378"/>
      <c r="K8" s="526"/>
      <c r="L8" s="52"/>
    </row>
    <row r="9" spans="1:14" ht="15" customHeight="1">
      <c r="A9" s="542" t="s">
        <v>153</v>
      </c>
      <c r="B9" s="658">
        <v>952117</v>
      </c>
      <c r="C9" s="658">
        <v>917538</v>
      </c>
      <c r="D9" s="658">
        <v>4219</v>
      </c>
      <c r="E9" s="658">
        <v>7455</v>
      </c>
      <c r="F9" s="658">
        <v>5725</v>
      </c>
      <c r="G9" s="658">
        <v>12323</v>
      </c>
      <c r="H9" s="658">
        <v>8741</v>
      </c>
      <c r="I9" s="658">
        <v>3751</v>
      </c>
      <c r="J9" s="658">
        <v>932339</v>
      </c>
      <c r="K9" s="659">
        <v>903072</v>
      </c>
      <c r="L9" s="52"/>
    </row>
    <row r="10" spans="1:14" ht="15" customHeight="1">
      <c r="A10" s="265" t="s">
        <v>171</v>
      </c>
      <c r="B10" s="660">
        <v>36298</v>
      </c>
      <c r="C10" s="660">
        <v>34283</v>
      </c>
      <c r="D10" s="660">
        <v>101</v>
      </c>
      <c r="E10" s="660">
        <v>243</v>
      </c>
      <c r="F10" s="660">
        <v>85</v>
      </c>
      <c r="G10" s="660">
        <v>784</v>
      </c>
      <c r="H10" s="660">
        <v>404</v>
      </c>
      <c r="I10" s="660">
        <v>180</v>
      </c>
      <c r="J10" s="660">
        <v>35271</v>
      </c>
      <c r="K10" s="661">
        <v>33794</v>
      </c>
      <c r="L10" s="52"/>
    </row>
    <row r="11" spans="1:14" ht="15" customHeight="1">
      <c r="A11" s="265" t="s">
        <v>170</v>
      </c>
      <c r="B11" s="660">
        <v>50083</v>
      </c>
      <c r="C11" s="660">
        <v>48412</v>
      </c>
      <c r="D11" s="660">
        <v>30</v>
      </c>
      <c r="E11" s="660">
        <v>388</v>
      </c>
      <c r="F11" s="660">
        <v>335</v>
      </c>
      <c r="G11" s="660">
        <v>642</v>
      </c>
      <c r="H11" s="660">
        <v>540</v>
      </c>
      <c r="I11" s="660">
        <v>212</v>
      </c>
      <c r="J11" s="660">
        <v>49053</v>
      </c>
      <c r="K11" s="661">
        <v>47537</v>
      </c>
      <c r="L11" s="52"/>
    </row>
    <row r="12" spans="1:14" ht="15" customHeight="1">
      <c r="A12" s="265" t="s">
        <v>169</v>
      </c>
      <c r="B12" s="660">
        <v>124045</v>
      </c>
      <c r="C12" s="660">
        <v>118689</v>
      </c>
      <c r="D12" s="660">
        <v>373</v>
      </c>
      <c r="E12" s="660">
        <v>605</v>
      </c>
      <c r="F12" s="660">
        <v>399</v>
      </c>
      <c r="G12" s="660">
        <v>1185</v>
      </c>
      <c r="H12" s="660">
        <v>916</v>
      </c>
      <c r="I12" s="660">
        <v>489</v>
      </c>
      <c r="J12" s="660">
        <v>122255</v>
      </c>
      <c r="K12" s="661">
        <v>117374</v>
      </c>
      <c r="L12" s="52"/>
    </row>
    <row r="13" spans="1:14" ht="15" customHeight="1">
      <c r="A13" s="265" t="s">
        <v>168</v>
      </c>
      <c r="B13" s="660">
        <v>12218</v>
      </c>
      <c r="C13" s="660">
        <v>11779</v>
      </c>
      <c r="D13" s="660">
        <v>18</v>
      </c>
      <c r="E13" s="660">
        <v>77</v>
      </c>
      <c r="F13" s="660">
        <v>66</v>
      </c>
      <c r="G13" s="660">
        <v>166</v>
      </c>
      <c r="H13" s="660">
        <v>125</v>
      </c>
      <c r="I13" s="660">
        <v>70</v>
      </c>
      <c r="J13" s="660">
        <v>11975</v>
      </c>
      <c r="K13" s="661">
        <v>11588</v>
      </c>
      <c r="L13" s="52"/>
    </row>
    <row r="14" spans="1:14" ht="15" customHeight="1">
      <c r="A14" s="265" t="s">
        <v>167</v>
      </c>
      <c r="B14" s="369">
        <v>77482</v>
      </c>
      <c r="C14" s="369">
        <v>73981</v>
      </c>
      <c r="D14" s="369">
        <v>314</v>
      </c>
      <c r="E14" s="660">
        <v>711</v>
      </c>
      <c r="F14" s="660">
        <v>548</v>
      </c>
      <c r="G14" s="369">
        <v>1114</v>
      </c>
      <c r="H14" s="369">
        <v>696</v>
      </c>
      <c r="I14" s="369">
        <v>335</v>
      </c>
      <c r="J14" s="369">
        <v>75657</v>
      </c>
      <c r="K14" s="368">
        <v>72737</v>
      </c>
      <c r="L14" s="52"/>
    </row>
    <row r="15" spans="1:14" ht="15" customHeight="1">
      <c r="A15" s="265" t="s">
        <v>166</v>
      </c>
      <c r="B15" s="369">
        <v>109924</v>
      </c>
      <c r="C15" s="369">
        <v>106901</v>
      </c>
      <c r="D15" s="369">
        <v>81</v>
      </c>
      <c r="E15" s="369">
        <v>2104</v>
      </c>
      <c r="F15" s="369">
        <v>1879</v>
      </c>
      <c r="G15" s="369">
        <v>990</v>
      </c>
      <c r="H15" s="369">
        <v>681</v>
      </c>
      <c r="I15" s="369">
        <v>151</v>
      </c>
      <c r="J15" s="369">
        <v>106830</v>
      </c>
      <c r="K15" s="368">
        <v>104341</v>
      </c>
      <c r="L15" s="52"/>
    </row>
    <row r="16" spans="1:14" ht="15" customHeight="1">
      <c r="A16" s="265" t="s">
        <v>165</v>
      </c>
      <c r="B16" s="660">
        <v>132932</v>
      </c>
      <c r="C16" s="660">
        <v>128266</v>
      </c>
      <c r="D16" s="660">
        <v>2911</v>
      </c>
      <c r="E16" s="660">
        <v>1092</v>
      </c>
      <c r="F16" s="660">
        <v>812</v>
      </c>
      <c r="G16" s="660">
        <v>2024</v>
      </c>
      <c r="H16" s="660">
        <v>1529</v>
      </c>
      <c r="I16" s="660">
        <v>640</v>
      </c>
      <c r="J16" s="660">
        <v>129816</v>
      </c>
      <c r="K16" s="661">
        <v>125925</v>
      </c>
      <c r="L16" s="52"/>
    </row>
    <row r="17" spans="1:12" ht="15" customHeight="1">
      <c r="A17" s="265" t="s">
        <v>164</v>
      </c>
      <c r="B17" s="660">
        <v>20560</v>
      </c>
      <c r="C17" s="660">
        <v>20107</v>
      </c>
      <c r="D17" s="660">
        <v>6</v>
      </c>
      <c r="E17" s="660">
        <v>59</v>
      </c>
      <c r="F17" s="660">
        <v>37</v>
      </c>
      <c r="G17" s="660">
        <v>242</v>
      </c>
      <c r="H17" s="660">
        <v>190</v>
      </c>
      <c r="I17" s="660">
        <v>99</v>
      </c>
      <c r="J17" s="660">
        <v>20259</v>
      </c>
      <c r="K17" s="661">
        <v>19880</v>
      </c>
      <c r="L17" s="52"/>
    </row>
    <row r="18" spans="1:12" ht="15" customHeight="1">
      <c r="A18" s="265" t="s">
        <v>163</v>
      </c>
      <c r="B18" s="369">
        <v>74933</v>
      </c>
      <c r="C18" s="369">
        <v>72657</v>
      </c>
      <c r="D18" s="369">
        <v>8</v>
      </c>
      <c r="E18" s="369">
        <v>402</v>
      </c>
      <c r="F18" s="369">
        <v>313</v>
      </c>
      <c r="G18" s="369">
        <v>760</v>
      </c>
      <c r="H18" s="369">
        <v>571</v>
      </c>
      <c r="I18" s="369">
        <v>218</v>
      </c>
      <c r="J18" s="369">
        <v>73771</v>
      </c>
      <c r="K18" s="368">
        <v>71773</v>
      </c>
      <c r="L18" s="52"/>
    </row>
    <row r="19" spans="1:12" ht="15" customHeight="1">
      <c r="A19" s="662" t="s">
        <v>162</v>
      </c>
      <c r="B19" s="368">
        <v>59915</v>
      </c>
      <c r="C19" s="368">
        <v>58455</v>
      </c>
      <c r="D19" s="368">
        <v>11</v>
      </c>
      <c r="E19" s="368">
        <v>214</v>
      </c>
      <c r="F19" s="368">
        <v>172</v>
      </c>
      <c r="G19" s="368">
        <v>812</v>
      </c>
      <c r="H19" s="368">
        <v>646</v>
      </c>
      <c r="I19" s="368">
        <v>283</v>
      </c>
      <c r="J19" s="368">
        <v>58889</v>
      </c>
      <c r="K19" s="368">
        <v>57637</v>
      </c>
      <c r="L19" s="52"/>
    </row>
    <row r="20" spans="1:12" ht="15" customHeight="1">
      <c r="A20" s="662" t="s">
        <v>161</v>
      </c>
      <c r="B20" s="368">
        <v>30064</v>
      </c>
      <c r="C20" s="368">
        <v>28916</v>
      </c>
      <c r="D20" s="368">
        <v>21</v>
      </c>
      <c r="E20" s="368">
        <v>128</v>
      </c>
      <c r="F20" s="368">
        <v>69</v>
      </c>
      <c r="G20" s="368">
        <v>490</v>
      </c>
      <c r="H20" s="368">
        <v>297</v>
      </c>
      <c r="I20" s="368">
        <v>119</v>
      </c>
      <c r="J20" s="368">
        <v>29446</v>
      </c>
      <c r="K20" s="368">
        <v>28550</v>
      </c>
      <c r="L20" s="52"/>
    </row>
    <row r="21" spans="1:12" ht="15" customHeight="1">
      <c r="A21" s="662" t="s">
        <v>160</v>
      </c>
      <c r="B21" s="368">
        <v>29237</v>
      </c>
      <c r="C21" s="368">
        <v>28385</v>
      </c>
      <c r="D21" s="368">
        <v>5</v>
      </c>
      <c r="E21" s="368">
        <v>129</v>
      </c>
      <c r="F21" s="368">
        <v>85</v>
      </c>
      <c r="G21" s="368">
        <v>429</v>
      </c>
      <c r="H21" s="368">
        <v>329</v>
      </c>
      <c r="I21" s="368">
        <v>133</v>
      </c>
      <c r="J21" s="368">
        <v>28679</v>
      </c>
      <c r="K21" s="368">
        <v>27971</v>
      </c>
      <c r="L21" s="52"/>
    </row>
    <row r="22" spans="1:12" ht="15" customHeight="1">
      <c r="A22" s="292" t="s">
        <v>159</v>
      </c>
      <c r="B22" s="660">
        <v>55879</v>
      </c>
      <c r="C22" s="660">
        <v>53396</v>
      </c>
      <c r="D22" s="660">
        <v>155</v>
      </c>
      <c r="E22" s="660">
        <v>259</v>
      </c>
      <c r="F22" s="660">
        <v>182</v>
      </c>
      <c r="G22" s="660">
        <v>774</v>
      </c>
      <c r="H22" s="660">
        <v>511</v>
      </c>
      <c r="I22" s="660">
        <v>272</v>
      </c>
      <c r="J22" s="660">
        <v>54846</v>
      </c>
      <c r="K22" s="661">
        <v>52703</v>
      </c>
      <c r="L22" s="52"/>
    </row>
    <row r="23" spans="1:12" ht="15" customHeight="1">
      <c r="A23" s="292" t="s">
        <v>158</v>
      </c>
      <c r="B23" s="660">
        <v>31620</v>
      </c>
      <c r="C23" s="660">
        <v>30513</v>
      </c>
      <c r="D23" s="660">
        <v>5</v>
      </c>
      <c r="E23" s="660">
        <v>151</v>
      </c>
      <c r="F23" s="660">
        <v>132</v>
      </c>
      <c r="G23" s="660">
        <v>439</v>
      </c>
      <c r="H23" s="660">
        <v>330</v>
      </c>
      <c r="I23" s="660">
        <v>135</v>
      </c>
      <c r="J23" s="660">
        <v>31030</v>
      </c>
      <c r="K23" s="661">
        <v>30051</v>
      </c>
      <c r="L23" s="52"/>
    </row>
    <row r="24" spans="1:12" ht="15" customHeight="1">
      <c r="A24" s="292" t="s">
        <v>157</v>
      </c>
      <c r="B24" s="660">
        <v>85418</v>
      </c>
      <c r="C24" s="660">
        <v>82860</v>
      </c>
      <c r="D24" s="660">
        <v>158</v>
      </c>
      <c r="E24" s="660">
        <v>683</v>
      </c>
      <c r="F24" s="660">
        <v>550</v>
      </c>
      <c r="G24" s="660">
        <v>1007</v>
      </c>
      <c r="H24" s="660">
        <v>753</v>
      </c>
      <c r="I24" s="660">
        <v>324</v>
      </c>
      <c r="J24" s="660">
        <v>83728</v>
      </c>
      <c r="K24" s="661">
        <v>81557</v>
      </c>
      <c r="L24" s="52"/>
    </row>
    <row r="25" spans="1:12" ht="15.75" customHeight="1">
      <c r="A25" s="292" t="s">
        <v>156</v>
      </c>
      <c r="B25" s="660">
        <v>21509</v>
      </c>
      <c r="C25" s="660">
        <v>19938</v>
      </c>
      <c r="D25" s="660">
        <v>22</v>
      </c>
      <c r="E25" s="660">
        <v>210</v>
      </c>
      <c r="F25" s="660">
        <v>61</v>
      </c>
      <c r="G25" s="660">
        <v>465</v>
      </c>
      <c r="H25" s="660">
        <v>223</v>
      </c>
      <c r="I25" s="660">
        <v>91</v>
      </c>
      <c r="J25" s="660">
        <v>20834</v>
      </c>
      <c r="K25" s="661">
        <v>19654</v>
      </c>
    </row>
    <row r="26" spans="1:12">
      <c r="B26" s="52"/>
      <c r="C26" s="52"/>
      <c r="D26" s="52"/>
      <c r="E26" s="52"/>
      <c r="F26" s="52"/>
      <c r="G26" s="52"/>
      <c r="H26" s="52"/>
      <c r="I26" s="52"/>
      <c r="J26" s="52"/>
      <c r="K26" s="52"/>
    </row>
    <row r="27" spans="1:12" ht="40.5" customHeight="1">
      <c r="A27" s="701" t="s">
        <v>609</v>
      </c>
      <c r="B27" s="705"/>
      <c r="C27" s="705"/>
      <c r="D27" s="705"/>
      <c r="E27" s="705"/>
      <c r="F27" s="705"/>
      <c r="G27" s="705"/>
      <c r="H27" s="705"/>
      <c r="I27" s="705"/>
      <c r="J27" s="705"/>
      <c r="K27" s="705"/>
    </row>
    <row r="28" spans="1:12" ht="28.5" customHeight="1">
      <c r="A28" s="701" t="s">
        <v>610</v>
      </c>
      <c r="B28" s="705"/>
      <c r="C28" s="705"/>
      <c r="D28" s="705"/>
      <c r="E28" s="705"/>
      <c r="F28" s="705"/>
      <c r="G28" s="705"/>
      <c r="H28" s="705"/>
      <c r="I28" s="705"/>
      <c r="J28" s="705"/>
      <c r="K28" s="792"/>
    </row>
  </sheetData>
  <mergeCells count="17">
    <mergeCell ref="A27:K27"/>
    <mergeCell ref="A28:K28"/>
    <mergeCell ref="A1:K1"/>
    <mergeCell ref="A3:K3"/>
    <mergeCell ref="A5:A7"/>
    <mergeCell ref="B5:D5"/>
    <mergeCell ref="E5:F5"/>
    <mergeCell ref="G5:I5"/>
    <mergeCell ref="J5:K5"/>
    <mergeCell ref="B6:B7"/>
    <mergeCell ref="C6:C7"/>
    <mergeCell ref="E6:E7"/>
    <mergeCell ref="F6:F7"/>
    <mergeCell ref="G6:G7"/>
    <mergeCell ref="H6:H7"/>
    <mergeCell ref="J6:J7"/>
    <mergeCell ref="K6:K7"/>
  </mergeCells>
  <pageMargins left="0.7" right="0.7" top="0.75" bottom="0.75" header="0.3" footer="0.3"/>
  <pageSetup paperSize="9" scale="71" orientation="portrait" r:id="rId1"/>
  <headerFooter alignWithMargins="0"/>
  <colBreaks count="1" manualBreakCount="1">
    <brk id="10"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N25"/>
  <sheetViews>
    <sheetView zoomScaleNormal="100" workbookViewId="0">
      <selection activeCell="F27" sqref="F27"/>
    </sheetView>
  </sheetViews>
  <sheetFormatPr defaultColWidth="9" defaultRowHeight="12.75"/>
  <cols>
    <col min="1" max="1" width="15.75" style="42" customWidth="1"/>
    <col min="2" max="2" width="10.25" style="42" customWidth="1"/>
    <col min="3" max="3" width="11.375" style="42" customWidth="1"/>
    <col min="4" max="4" width="14" style="42" customWidth="1"/>
    <col min="5" max="5" width="11.125" style="42" customWidth="1"/>
    <col min="6" max="6" width="11.25" style="42" customWidth="1"/>
    <col min="7" max="9" width="10.75" style="42" customWidth="1"/>
    <col min="10" max="10" width="10.25" style="42" customWidth="1"/>
    <col min="11" max="11" width="9.625" style="42" customWidth="1"/>
    <col min="12" max="12" width="11.125" style="42" customWidth="1"/>
    <col min="13" max="14" width="9.625" style="42" customWidth="1"/>
    <col min="15" max="16384" width="9" style="42"/>
  </cols>
  <sheetData>
    <row r="1" spans="1:14" ht="30" customHeight="1">
      <c r="A1" s="782" t="s">
        <v>323</v>
      </c>
      <c r="B1" s="782"/>
      <c r="C1" s="782"/>
      <c r="D1" s="782"/>
      <c r="E1" s="782"/>
      <c r="F1" s="782"/>
      <c r="G1" s="782"/>
      <c r="H1" s="782"/>
      <c r="I1" s="782"/>
      <c r="J1" s="782"/>
      <c r="K1" s="782"/>
    </row>
    <row r="2" spans="1:14" ht="15" customHeight="1"/>
    <row r="3" spans="1:14" ht="33" customHeight="1">
      <c r="A3" s="793" t="s">
        <v>495</v>
      </c>
      <c r="B3" s="793"/>
      <c r="C3" s="793"/>
      <c r="D3" s="793"/>
      <c r="E3" s="793"/>
      <c r="F3" s="793"/>
      <c r="G3" s="793"/>
      <c r="H3" s="793"/>
    </row>
    <row r="4" spans="1:14" ht="30" customHeight="1">
      <c r="A4" s="543"/>
      <c r="B4" s="184"/>
      <c r="C4" s="184"/>
      <c r="D4" s="184"/>
      <c r="E4" s="184"/>
      <c r="F4" s="184"/>
      <c r="G4" s="184"/>
      <c r="H4" s="184"/>
    </row>
    <row r="5" spans="1:14" ht="69.75" customHeight="1">
      <c r="A5" s="649" t="s">
        <v>131</v>
      </c>
      <c r="B5" s="649" t="s">
        <v>572</v>
      </c>
      <c r="C5" s="650" t="s">
        <v>573</v>
      </c>
      <c r="D5" s="650" t="s">
        <v>574</v>
      </c>
      <c r="E5" s="653" t="s">
        <v>494</v>
      </c>
      <c r="F5" s="653" t="s">
        <v>493</v>
      </c>
      <c r="G5" s="653" t="s">
        <v>334</v>
      </c>
      <c r="H5" s="655" t="s">
        <v>324</v>
      </c>
      <c r="J5" s="652"/>
      <c r="K5" s="651"/>
    </row>
    <row r="6" spans="1:14" ht="16.5" customHeight="1">
      <c r="A6" s="654"/>
      <c r="B6" s="378"/>
      <c r="C6" s="378"/>
      <c r="D6" s="378"/>
      <c r="E6" s="378"/>
      <c r="F6" s="378"/>
      <c r="G6" s="378"/>
      <c r="H6" s="377"/>
      <c r="L6" s="651"/>
      <c r="M6" s="651"/>
      <c r="N6" s="651"/>
    </row>
    <row r="7" spans="1:14" ht="16.5" customHeight="1">
      <c r="A7" s="542" t="s">
        <v>153</v>
      </c>
      <c r="B7" s="57">
        <v>1269032</v>
      </c>
      <c r="C7" s="57">
        <v>12503</v>
      </c>
      <c r="D7" s="541">
        <v>23088</v>
      </c>
      <c r="E7" s="541">
        <v>11323</v>
      </c>
      <c r="F7" s="57">
        <v>3927</v>
      </c>
      <c r="G7" s="57">
        <v>1218191</v>
      </c>
      <c r="H7" s="130">
        <v>132192</v>
      </c>
      <c r="J7" s="52"/>
      <c r="K7" s="52"/>
    </row>
    <row r="8" spans="1:14" ht="15" customHeight="1">
      <c r="A8" s="265" t="s">
        <v>171</v>
      </c>
      <c r="B8" s="342">
        <v>45520</v>
      </c>
      <c r="C8" s="342">
        <v>170</v>
      </c>
      <c r="D8" s="128">
        <v>817</v>
      </c>
      <c r="E8" s="128">
        <v>336</v>
      </c>
      <c r="F8" s="342">
        <v>188</v>
      </c>
      <c r="G8" s="342">
        <v>44009</v>
      </c>
      <c r="H8" s="129">
        <v>2258</v>
      </c>
      <c r="J8" s="52"/>
      <c r="L8" s="52"/>
    </row>
    <row r="9" spans="1:14" ht="15" customHeight="1">
      <c r="A9" s="265" t="s">
        <v>170</v>
      </c>
      <c r="B9" s="539">
        <v>68422</v>
      </c>
      <c r="C9" s="539">
        <v>947</v>
      </c>
      <c r="D9" s="540">
        <v>97</v>
      </c>
      <c r="E9" s="540">
        <v>544</v>
      </c>
      <c r="F9" s="539">
        <v>220</v>
      </c>
      <c r="G9" s="539">
        <v>66614</v>
      </c>
      <c r="H9" s="129">
        <v>2813</v>
      </c>
      <c r="J9" s="52"/>
      <c r="L9" s="52"/>
    </row>
    <row r="10" spans="1:14" ht="15" customHeight="1">
      <c r="A10" s="265" t="s">
        <v>169</v>
      </c>
      <c r="B10" s="539">
        <v>159673</v>
      </c>
      <c r="C10" s="539">
        <v>666</v>
      </c>
      <c r="D10" s="540">
        <v>1613</v>
      </c>
      <c r="E10" s="540">
        <v>1400</v>
      </c>
      <c r="F10" s="539">
        <v>510</v>
      </c>
      <c r="G10" s="539">
        <v>155484</v>
      </c>
      <c r="H10" s="129">
        <v>7290</v>
      </c>
      <c r="J10" s="52"/>
      <c r="L10" s="52"/>
    </row>
    <row r="11" spans="1:14" ht="15" customHeight="1">
      <c r="A11" s="265" t="s">
        <v>168</v>
      </c>
      <c r="B11" s="539">
        <v>15568</v>
      </c>
      <c r="C11" s="539">
        <v>114</v>
      </c>
      <c r="D11" s="540">
        <v>161</v>
      </c>
      <c r="E11" s="540">
        <v>76</v>
      </c>
      <c r="F11" s="539">
        <v>74</v>
      </c>
      <c r="G11" s="539">
        <v>15143</v>
      </c>
      <c r="H11" s="129">
        <v>1298</v>
      </c>
      <c r="J11" s="52"/>
      <c r="L11" s="52"/>
    </row>
    <row r="12" spans="1:14" ht="15" customHeight="1">
      <c r="A12" s="265" t="s">
        <v>167</v>
      </c>
      <c r="B12" s="539">
        <v>100968</v>
      </c>
      <c r="C12" s="539">
        <v>1225</v>
      </c>
      <c r="D12" s="540">
        <v>1236</v>
      </c>
      <c r="E12" s="540">
        <v>687</v>
      </c>
      <c r="F12" s="539">
        <v>352</v>
      </c>
      <c r="G12" s="539">
        <v>97468</v>
      </c>
      <c r="H12" s="129">
        <v>7295</v>
      </c>
      <c r="J12" s="52"/>
      <c r="L12" s="52"/>
    </row>
    <row r="13" spans="1:14" ht="15" customHeight="1">
      <c r="A13" s="265" t="s">
        <v>166</v>
      </c>
      <c r="B13" s="539">
        <v>143999</v>
      </c>
      <c r="C13" s="539">
        <v>4600</v>
      </c>
      <c r="D13" s="540">
        <v>194</v>
      </c>
      <c r="E13" s="540">
        <v>1357</v>
      </c>
      <c r="F13" s="539">
        <v>157</v>
      </c>
      <c r="G13" s="539">
        <v>137691</v>
      </c>
      <c r="H13" s="129">
        <v>48348</v>
      </c>
      <c r="J13" s="52"/>
      <c r="L13" s="52"/>
    </row>
    <row r="14" spans="1:14" ht="15" customHeight="1">
      <c r="A14" s="265" t="s">
        <v>165</v>
      </c>
      <c r="B14" s="539">
        <v>191442</v>
      </c>
      <c r="C14" s="539">
        <v>998</v>
      </c>
      <c r="D14" s="540">
        <v>16706</v>
      </c>
      <c r="E14" s="540">
        <v>1693</v>
      </c>
      <c r="F14" s="539">
        <v>664</v>
      </c>
      <c r="G14" s="539">
        <v>171381</v>
      </c>
      <c r="H14" s="129">
        <v>11562</v>
      </c>
      <c r="J14" s="52"/>
      <c r="L14" s="52"/>
    </row>
    <row r="15" spans="1:14" ht="15" customHeight="1">
      <c r="A15" s="265" t="s">
        <v>164</v>
      </c>
      <c r="B15" s="539">
        <v>27840</v>
      </c>
      <c r="C15" s="539">
        <v>114</v>
      </c>
      <c r="D15" s="540">
        <v>10</v>
      </c>
      <c r="E15" s="540">
        <v>133</v>
      </c>
      <c r="F15" s="539">
        <v>103</v>
      </c>
      <c r="G15" s="539">
        <v>27480</v>
      </c>
      <c r="H15" s="129">
        <v>1924</v>
      </c>
      <c r="J15" s="52"/>
      <c r="L15" s="52"/>
    </row>
    <row r="16" spans="1:14" ht="15" customHeight="1">
      <c r="A16" s="265" t="s">
        <v>163</v>
      </c>
      <c r="B16" s="539">
        <v>91171</v>
      </c>
      <c r="C16" s="539">
        <v>449</v>
      </c>
      <c r="D16" s="540">
        <v>106</v>
      </c>
      <c r="E16" s="540">
        <v>1469</v>
      </c>
      <c r="F16" s="539">
        <v>235</v>
      </c>
      <c r="G16" s="539">
        <v>88912</v>
      </c>
      <c r="H16" s="129">
        <v>15556</v>
      </c>
      <c r="J16" s="52"/>
      <c r="L16" s="52"/>
    </row>
    <row r="17" spans="1:12" ht="15" customHeight="1">
      <c r="A17" s="265" t="s">
        <v>162</v>
      </c>
      <c r="B17" s="539">
        <v>85724</v>
      </c>
      <c r="C17" s="539">
        <v>510</v>
      </c>
      <c r="D17" s="540">
        <v>59</v>
      </c>
      <c r="E17" s="540">
        <v>798</v>
      </c>
      <c r="F17" s="539">
        <v>297</v>
      </c>
      <c r="G17" s="539">
        <v>84060</v>
      </c>
      <c r="H17" s="129">
        <v>5393</v>
      </c>
      <c r="J17" s="52"/>
      <c r="L17" s="52"/>
    </row>
    <row r="18" spans="1:12" ht="15" customHeight="1">
      <c r="A18" s="265" t="s">
        <v>161</v>
      </c>
      <c r="B18" s="539">
        <v>41562</v>
      </c>
      <c r="C18" s="539">
        <v>240</v>
      </c>
      <c r="D18" s="540">
        <v>102</v>
      </c>
      <c r="E18" s="540">
        <v>336</v>
      </c>
      <c r="F18" s="539">
        <v>125</v>
      </c>
      <c r="G18" s="539">
        <v>40759</v>
      </c>
      <c r="H18" s="129">
        <v>4217</v>
      </c>
      <c r="J18" s="52"/>
      <c r="L18" s="52"/>
    </row>
    <row r="19" spans="1:12" ht="15" customHeight="1">
      <c r="A19" s="265" t="s">
        <v>160</v>
      </c>
      <c r="B19" s="539">
        <v>35930</v>
      </c>
      <c r="C19" s="539">
        <v>148</v>
      </c>
      <c r="D19" s="540">
        <v>60</v>
      </c>
      <c r="E19" s="540">
        <v>328</v>
      </c>
      <c r="F19" s="539">
        <v>140</v>
      </c>
      <c r="G19" s="539">
        <v>35254</v>
      </c>
      <c r="H19" s="129">
        <v>5437</v>
      </c>
      <c r="J19" s="52"/>
      <c r="L19" s="52"/>
    </row>
    <row r="20" spans="1:12" ht="15" customHeight="1">
      <c r="A20" s="292" t="s">
        <v>159</v>
      </c>
      <c r="B20" s="539">
        <v>70117</v>
      </c>
      <c r="C20" s="539">
        <v>284</v>
      </c>
      <c r="D20" s="540">
        <v>588</v>
      </c>
      <c r="E20" s="540">
        <v>702</v>
      </c>
      <c r="F20" s="539">
        <v>286</v>
      </c>
      <c r="G20" s="539">
        <v>68257</v>
      </c>
      <c r="H20" s="129">
        <v>7115</v>
      </c>
      <c r="J20" s="52"/>
      <c r="L20" s="52"/>
    </row>
    <row r="21" spans="1:12" ht="15" customHeight="1">
      <c r="A21" s="292" t="s">
        <v>158</v>
      </c>
      <c r="B21" s="539">
        <v>43238</v>
      </c>
      <c r="C21" s="539">
        <v>331</v>
      </c>
      <c r="D21" s="540">
        <v>93</v>
      </c>
      <c r="E21" s="540">
        <v>313</v>
      </c>
      <c r="F21" s="539">
        <v>141</v>
      </c>
      <c r="G21" s="539">
        <v>42360</v>
      </c>
      <c r="H21" s="129">
        <v>1576</v>
      </c>
      <c r="J21" s="52"/>
      <c r="L21" s="52"/>
    </row>
    <row r="22" spans="1:12" ht="15" customHeight="1">
      <c r="A22" s="292" t="s">
        <v>157</v>
      </c>
      <c r="B22" s="539">
        <v>121555</v>
      </c>
      <c r="C22" s="539">
        <v>1611</v>
      </c>
      <c r="D22" s="540">
        <v>1019</v>
      </c>
      <c r="E22" s="540">
        <v>955</v>
      </c>
      <c r="F22" s="539">
        <v>335</v>
      </c>
      <c r="G22" s="539">
        <v>117635</v>
      </c>
      <c r="H22" s="129">
        <v>8944</v>
      </c>
      <c r="J22" s="52"/>
      <c r="L22" s="52"/>
    </row>
    <row r="23" spans="1:12" ht="15" customHeight="1">
      <c r="A23" s="292" t="s">
        <v>156</v>
      </c>
      <c r="B23" s="539">
        <v>26303</v>
      </c>
      <c r="C23" s="539">
        <v>96</v>
      </c>
      <c r="D23" s="540">
        <v>227</v>
      </c>
      <c r="E23" s="540">
        <v>196</v>
      </c>
      <c r="F23" s="539">
        <v>100</v>
      </c>
      <c r="G23" s="539">
        <v>25684</v>
      </c>
      <c r="H23" s="129">
        <v>1166</v>
      </c>
      <c r="J23" s="52"/>
      <c r="L23" s="52"/>
    </row>
    <row r="24" spans="1:12" ht="15" customHeight="1">
      <c r="B24" s="52"/>
      <c r="C24" s="52"/>
      <c r="D24" s="52"/>
      <c r="E24" s="52"/>
      <c r="F24" s="52"/>
      <c r="G24" s="52"/>
      <c r="H24" s="52"/>
      <c r="L24" s="52"/>
    </row>
    <row r="25" spans="1:12" ht="51" customHeight="1">
      <c r="A25" s="686" t="s">
        <v>492</v>
      </c>
      <c r="B25" s="690"/>
      <c r="C25" s="690"/>
      <c r="D25" s="690"/>
      <c r="E25" s="690"/>
      <c r="F25" s="690"/>
      <c r="G25" s="690"/>
      <c r="H25" s="690"/>
    </row>
  </sheetData>
  <mergeCells count="3">
    <mergeCell ref="A1:K1"/>
    <mergeCell ref="A3:H3"/>
    <mergeCell ref="A25:H25"/>
  </mergeCells>
  <pageMargins left="0.7" right="0.7" top="0.75" bottom="0.75" header="0.3" footer="0.3"/>
  <pageSetup paperSize="9" scale="71"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86"/>
  <sheetViews>
    <sheetView workbookViewId="0">
      <selection activeCell="M6" sqref="M6"/>
    </sheetView>
  </sheetViews>
  <sheetFormatPr defaultColWidth="9" defaultRowHeight="14.25"/>
  <cols>
    <col min="1" max="16384" width="9" style="23"/>
  </cols>
  <sheetData>
    <row r="1" spans="1:10" ht="15">
      <c r="A1" s="678" t="s">
        <v>41</v>
      </c>
      <c r="B1" s="678"/>
      <c r="C1" s="678"/>
      <c r="D1" s="678"/>
      <c r="E1" s="678"/>
      <c r="F1" s="678"/>
      <c r="G1" s="678"/>
      <c r="H1" s="678"/>
      <c r="I1" s="678"/>
      <c r="J1" s="678"/>
    </row>
    <row r="2" spans="1:10">
      <c r="A2" s="8"/>
      <c r="B2" s="8"/>
      <c r="C2" s="8"/>
      <c r="D2" s="8"/>
      <c r="E2" s="8"/>
      <c r="F2" s="8"/>
      <c r="G2" s="8"/>
      <c r="H2" s="8"/>
      <c r="I2" s="8"/>
      <c r="J2" s="8"/>
    </row>
    <row r="3" spans="1:10" ht="59.25" customHeight="1">
      <c r="A3" s="9" t="s">
        <v>36</v>
      </c>
      <c r="B3" s="676" t="s">
        <v>42</v>
      </c>
      <c r="C3" s="679"/>
      <c r="D3" s="679"/>
      <c r="E3" s="679"/>
      <c r="F3" s="679"/>
      <c r="G3" s="679"/>
      <c r="H3" s="679"/>
      <c r="I3" s="679"/>
      <c r="J3" s="679"/>
    </row>
    <row r="4" spans="1:10">
      <c r="A4" s="8"/>
      <c r="B4" s="8"/>
      <c r="C4" s="8"/>
      <c r="D4" s="8"/>
      <c r="E4" s="8"/>
      <c r="F4" s="8"/>
      <c r="G4" s="8"/>
      <c r="H4" s="8"/>
      <c r="I4" s="8"/>
      <c r="J4" s="8"/>
    </row>
    <row r="5" spans="1:10" ht="96.75" customHeight="1">
      <c r="A5" s="9" t="s">
        <v>37</v>
      </c>
      <c r="B5" s="676" t="s">
        <v>43</v>
      </c>
      <c r="C5" s="676"/>
      <c r="D5" s="676"/>
      <c r="E5" s="676"/>
      <c r="F5" s="676"/>
      <c r="G5" s="676"/>
      <c r="H5" s="676"/>
      <c r="I5" s="676"/>
      <c r="J5" s="676"/>
    </row>
    <row r="6" spans="1:10">
      <c r="A6" s="9"/>
      <c r="B6" s="19"/>
      <c r="C6" s="19"/>
      <c r="D6" s="19"/>
      <c r="E6" s="19"/>
      <c r="F6" s="19"/>
      <c r="G6" s="19"/>
      <c r="H6" s="19"/>
      <c r="I6" s="19"/>
      <c r="J6" s="19"/>
    </row>
    <row r="7" spans="1:10" ht="81.75" customHeight="1">
      <c r="A7" s="9"/>
      <c r="B7" s="669" t="s">
        <v>116</v>
      </c>
      <c r="C7" s="670"/>
      <c r="D7" s="670"/>
      <c r="E7" s="670"/>
      <c r="F7" s="670"/>
      <c r="G7" s="670"/>
      <c r="H7" s="670"/>
      <c r="I7" s="670"/>
      <c r="J7" s="670"/>
    </row>
    <row r="8" spans="1:10">
      <c r="A8" s="8"/>
      <c r="B8" s="8"/>
      <c r="C8" s="8"/>
      <c r="D8" s="8"/>
      <c r="E8" s="8"/>
      <c r="F8" s="8"/>
      <c r="G8" s="8"/>
      <c r="H8" s="8"/>
      <c r="I8" s="8"/>
      <c r="J8" s="8"/>
    </row>
    <row r="9" spans="1:10">
      <c r="A9" s="9" t="s">
        <v>38</v>
      </c>
      <c r="B9" s="669" t="s">
        <v>44</v>
      </c>
      <c r="C9" s="669"/>
      <c r="D9" s="669"/>
      <c r="E9" s="669"/>
      <c r="F9" s="669"/>
      <c r="G9" s="669"/>
      <c r="H9" s="669"/>
      <c r="I9" s="669"/>
      <c r="J9" s="669"/>
    </row>
    <row r="10" spans="1:10" ht="33.75" customHeight="1">
      <c r="A10" s="10"/>
      <c r="B10" s="19" t="s">
        <v>45</v>
      </c>
      <c r="C10" s="669" t="s">
        <v>46</v>
      </c>
      <c r="D10" s="670"/>
      <c r="E10" s="670"/>
      <c r="F10" s="670"/>
      <c r="G10" s="670"/>
      <c r="H10" s="670"/>
      <c r="I10" s="670"/>
      <c r="J10" s="670"/>
    </row>
    <row r="11" spans="1:10">
      <c r="A11" s="10"/>
      <c r="B11" s="19" t="s">
        <v>45</v>
      </c>
      <c r="C11" s="669" t="s">
        <v>47</v>
      </c>
      <c r="D11" s="669"/>
      <c r="E11" s="669"/>
      <c r="F11" s="669"/>
      <c r="G11" s="669"/>
      <c r="H11" s="669"/>
      <c r="I11" s="669"/>
      <c r="J11" s="669"/>
    </row>
    <row r="12" spans="1:10">
      <c r="A12" s="10"/>
      <c r="B12" s="19"/>
      <c r="C12" s="680" t="s">
        <v>48</v>
      </c>
      <c r="D12" s="669"/>
      <c r="E12" s="669"/>
      <c r="F12" s="669"/>
      <c r="G12" s="669"/>
      <c r="H12" s="669"/>
      <c r="I12" s="669"/>
      <c r="J12" s="669"/>
    </row>
    <row r="13" spans="1:10" ht="15.75" customHeight="1">
      <c r="A13" s="10"/>
      <c r="B13" s="19"/>
      <c r="C13" s="19" t="s">
        <v>49</v>
      </c>
      <c r="D13" s="669" t="s">
        <v>50</v>
      </c>
      <c r="E13" s="670"/>
      <c r="F13" s="670"/>
      <c r="G13" s="670"/>
      <c r="H13" s="670"/>
      <c r="I13" s="670"/>
      <c r="J13" s="670"/>
    </row>
    <row r="14" spans="1:10" ht="29.25" customHeight="1">
      <c r="A14" s="10"/>
      <c r="B14" s="19"/>
      <c r="C14" s="19" t="s">
        <v>51</v>
      </c>
      <c r="D14" s="669" t="s">
        <v>52</v>
      </c>
      <c r="E14" s="670"/>
      <c r="F14" s="670"/>
      <c r="G14" s="670"/>
      <c r="H14" s="670"/>
      <c r="I14" s="670"/>
      <c r="J14" s="670"/>
    </row>
    <row r="15" spans="1:10" ht="51" customHeight="1">
      <c r="A15" s="10"/>
      <c r="B15" s="19"/>
      <c r="C15" s="19" t="s">
        <v>53</v>
      </c>
      <c r="D15" s="669" t="s">
        <v>54</v>
      </c>
      <c r="E15" s="670"/>
      <c r="F15" s="670"/>
      <c r="G15" s="670"/>
      <c r="H15" s="670"/>
      <c r="I15" s="670"/>
      <c r="J15" s="670"/>
    </row>
    <row r="16" spans="1:10">
      <c r="A16" s="10"/>
      <c r="B16" s="19"/>
      <c r="C16" s="19"/>
      <c r="D16" s="19"/>
      <c r="E16" s="19"/>
      <c r="F16" s="19"/>
      <c r="G16" s="19"/>
      <c r="H16" s="19"/>
      <c r="I16" s="19"/>
      <c r="J16" s="8"/>
    </row>
    <row r="17" spans="1:10" ht="71.25" customHeight="1">
      <c r="A17" s="10"/>
      <c r="B17" s="669" t="s">
        <v>55</v>
      </c>
      <c r="C17" s="669"/>
      <c r="D17" s="669"/>
      <c r="E17" s="669"/>
      <c r="F17" s="669"/>
      <c r="G17" s="669"/>
      <c r="H17" s="669"/>
      <c r="I17" s="669"/>
      <c r="J17" s="669"/>
    </row>
    <row r="18" spans="1:10">
      <c r="A18" s="8"/>
      <c r="B18" s="8"/>
      <c r="C18" s="8"/>
      <c r="D18" s="8"/>
      <c r="E18" s="8"/>
      <c r="F18" s="8"/>
      <c r="G18" s="8"/>
      <c r="H18" s="8"/>
      <c r="I18" s="8"/>
      <c r="J18" s="8"/>
    </row>
    <row r="19" spans="1:10" ht="187.5" customHeight="1">
      <c r="A19" s="9" t="s">
        <v>39</v>
      </c>
      <c r="B19" s="669" t="s">
        <v>56</v>
      </c>
      <c r="C19" s="670"/>
      <c r="D19" s="670"/>
      <c r="E19" s="670"/>
      <c r="F19" s="670"/>
      <c r="G19" s="670"/>
      <c r="H19" s="670"/>
      <c r="I19" s="670"/>
      <c r="J19" s="670"/>
    </row>
    <row r="20" spans="1:10">
      <c r="A20" s="8"/>
      <c r="B20" s="8"/>
      <c r="C20" s="8"/>
      <c r="D20" s="8"/>
      <c r="E20" s="8"/>
      <c r="F20" s="8"/>
      <c r="G20" s="8"/>
      <c r="H20" s="8"/>
      <c r="I20" s="8"/>
      <c r="J20" s="8"/>
    </row>
    <row r="21" spans="1:10">
      <c r="A21" s="9" t="s">
        <v>57</v>
      </c>
      <c r="B21" s="671" t="s">
        <v>58</v>
      </c>
      <c r="C21" s="671"/>
      <c r="D21" s="671"/>
      <c r="E21" s="671"/>
      <c r="F21" s="671"/>
      <c r="G21" s="671"/>
      <c r="H21" s="671"/>
      <c r="I21" s="671"/>
      <c r="J21" s="671"/>
    </row>
    <row r="22" spans="1:10" ht="29.25" customHeight="1">
      <c r="A22" s="8"/>
      <c r="B22" s="21" t="s">
        <v>49</v>
      </c>
      <c r="C22" s="669" t="s">
        <v>59</v>
      </c>
      <c r="D22" s="670"/>
      <c r="E22" s="670"/>
      <c r="F22" s="670"/>
      <c r="G22" s="670"/>
      <c r="H22" s="670"/>
      <c r="I22" s="670"/>
      <c r="J22" s="670"/>
    </row>
    <row r="23" spans="1:10">
      <c r="A23" s="8"/>
      <c r="B23" s="21" t="s">
        <v>51</v>
      </c>
      <c r="C23" s="671" t="s">
        <v>60</v>
      </c>
      <c r="D23" s="671"/>
      <c r="E23" s="671"/>
      <c r="F23" s="671"/>
      <c r="G23" s="671"/>
      <c r="H23" s="671"/>
      <c r="I23" s="671"/>
      <c r="J23" s="671"/>
    </row>
    <row r="24" spans="1:10">
      <c r="A24" s="8"/>
      <c r="B24" s="8"/>
      <c r="C24" s="8"/>
      <c r="D24" s="8"/>
      <c r="E24" s="8"/>
      <c r="F24" s="8"/>
      <c r="G24" s="8"/>
      <c r="H24" s="8"/>
      <c r="I24" s="8"/>
      <c r="J24" s="8"/>
    </row>
    <row r="25" spans="1:10" ht="36.75" customHeight="1">
      <c r="A25" s="9" t="s">
        <v>61</v>
      </c>
      <c r="B25" s="669" t="s">
        <v>62</v>
      </c>
      <c r="C25" s="670"/>
      <c r="D25" s="670"/>
      <c r="E25" s="670"/>
      <c r="F25" s="670"/>
      <c r="G25" s="670"/>
      <c r="H25" s="670"/>
      <c r="I25" s="670"/>
      <c r="J25" s="670"/>
    </row>
    <row r="26" spans="1:10">
      <c r="A26" s="8"/>
      <c r="B26" s="8"/>
      <c r="C26" s="671" t="s">
        <v>63</v>
      </c>
      <c r="D26" s="671"/>
      <c r="E26" s="671"/>
      <c r="F26" s="671"/>
      <c r="G26" s="671"/>
      <c r="H26" s="671"/>
      <c r="I26" s="671"/>
      <c r="J26" s="671"/>
    </row>
    <row r="27" spans="1:10" ht="30.75" customHeight="1">
      <c r="A27" s="8"/>
      <c r="B27" s="21" t="s">
        <v>45</v>
      </c>
      <c r="C27" s="669" t="s">
        <v>64</v>
      </c>
      <c r="D27" s="670"/>
      <c r="E27" s="670"/>
      <c r="F27" s="670"/>
      <c r="G27" s="670"/>
      <c r="H27" s="670"/>
      <c r="I27" s="670"/>
      <c r="J27" s="670"/>
    </row>
    <row r="28" spans="1:10" ht="29.25" customHeight="1">
      <c r="A28" s="8"/>
      <c r="B28" s="21" t="s">
        <v>45</v>
      </c>
      <c r="C28" s="677" t="s">
        <v>65</v>
      </c>
      <c r="D28" s="670"/>
      <c r="E28" s="670"/>
      <c r="F28" s="670"/>
      <c r="G28" s="670"/>
      <c r="H28" s="670"/>
      <c r="I28" s="670"/>
      <c r="J28" s="670"/>
    </row>
    <row r="29" spans="1:10">
      <c r="A29" s="8"/>
      <c r="B29" s="21"/>
      <c r="C29" s="22"/>
      <c r="D29" s="22"/>
      <c r="E29" s="22"/>
      <c r="F29" s="22"/>
      <c r="G29" s="22"/>
      <c r="H29" s="22"/>
      <c r="I29" s="22"/>
      <c r="J29" s="22"/>
    </row>
    <row r="30" spans="1:10" ht="27" customHeight="1">
      <c r="A30" s="8"/>
      <c r="B30" s="669" t="s">
        <v>66</v>
      </c>
      <c r="C30" s="670"/>
      <c r="D30" s="670"/>
      <c r="E30" s="670"/>
      <c r="F30" s="670"/>
      <c r="G30" s="670"/>
      <c r="H30" s="670"/>
      <c r="I30" s="670"/>
      <c r="J30" s="670"/>
    </row>
    <row r="31" spans="1:10" ht="27.75" customHeight="1">
      <c r="A31" s="8"/>
      <c r="B31" s="669" t="s">
        <v>67</v>
      </c>
      <c r="C31" s="670"/>
      <c r="D31" s="670"/>
      <c r="E31" s="670"/>
      <c r="F31" s="670"/>
      <c r="G31" s="670"/>
      <c r="H31" s="670"/>
      <c r="I31" s="670"/>
      <c r="J31" s="670"/>
    </row>
    <row r="32" spans="1:10" ht="75" customHeight="1">
      <c r="A32" s="8"/>
      <c r="B32" s="21" t="s">
        <v>45</v>
      </c>
      <c r="C32" s="669" t="s">
        <v>68</v>
      </c>
      <c r="D32" s="670"/>
      <c r="E32" s="670"/>
      <c r="F32" s="670"/>
      <c r="G32" s="670"/>
      <c r="H32" s="670"/>
      <c r="I32" s="670"/>
      <c r="J32" s="670"/>
    </row>
    <row r="33" spans="1:10" ht="21" customHeight="1">
      <c r="A33" s="8"/>
      <c r="B33" s="21" t="s">
        <v>45</v>
      </c>
      <c r="C33" s="669" t="s">
        <v>69</v>
      </c>
      <c r="D33" s="669"/>
      <c r="E33" s="669"/>
      <c r="F33" s="669"/>
      <c r="G33" s="669"/>
      <c r="H33" s="669"/>
      <c r="I33" s="669"/>
      <c r="J33" s="669"/>
    </row>
    <row r="34" spans="1:10" ht="79.5" customHeight="1">
      <c r="A34" s="8"/>
      <c r="B34" s="21" t="s">
        <v>45</v>
      </c>
      <c r="C34" s="669" t="s">
        <v>70</v>
      </c>
      <c r="D34" s="670"/>
      <c r="E34" s="670"/>
      <c r="F34" s="670"/>
      <c r="G34" s="670"/>
      <c r="H34" s="670"/>
      <c r="I34" s="670"/>
      <c r="J34" s="670"/>
    </row>
    <row r="35" spans="1:10" s="644" customFormat="1" ht="79.5" customHeight="1">
      <c r="A35" s="8"/>
      <c r="B35" s="643"/>
      <c r="C35" s="669" t="s">
        <v>583</v>
      </c>
      <c r="D35" s="670"/>
      <c r="E35" s="670"/>
      <c r="F35" s="670"/>
      <c r="G35" s="670"/>
      <c r="H35" s="670"/>
      <c r="I35" s="670"/>
      <c r="J35" s="670"/>
    </row>
    <row r="36" spans="1:10" s="644" customFormat="1" ht="19.5" customHeight="1">
      <c r="A36" s="8"/>
      <c r="B36" s="643" t="s">
        <v>45</v>
      </c>
      <c r="C36" s="646" t="s">
        <v>584</v>
      </c>
      <c r="D36" s="647"/>
      <c r="E36" s="647"/>
      <c r="F36" s="642"/>
      <c r="G36" s="642"/>
      <c r="H36" s="642"/>
      <c r="I36" s="642"/>
      <c r="J36" s="642"/>
    </row>
    <row r="37" spans="1:10" s="644" customFormat="1" ht="53.25" customHeight="1">
      <c r="A37" s="8"/>
      <c r="B37" s="643" t="s">
        <v>45</v>
      </c>
      <c r="C37" s="669" t="s">
        <v>585</v>
      </c>
      <c r="D37" s="670"/>
      <c r="E37" s="670"/>
      <c r="F37" s="670"/>
      <c r="G37" s="670"/>
      <c r="H37" s="670"/>
      <c r="I37" s="670"/>
      <c r="J37" s="670"/>
    </row>
    <row r="38" spans="1:10">
      <c r="A38" s="8"/>
      <c r="B38" s="676"/>
      <c r="C38" s="670"/>
      <c r="D38" s="670"/>
      <c r="E38" s="670"/>
      <c r="F38" s="670"/>
      <c r="G38" s="670"/>
      <c r="H38" s="670"/>
      <c r="I38" s="670"/>
      <c r="J38" s="670"/>
    </row>
    <row r="39" spans="1:10">
      <c r="A39" s="8"/>
      <c r="B39" s="8"/>
      <c r="C39" s="8"/>
      <c r="D39" s="8"/>
      <c r="E39" s="8"/>
      <c r="F39" s="8"/>
      <c r="G39" s="8"/>
      <c r="H39" s="8"/>
      <c r="I39" s="8"/>
      <c r="J39" s="8"/>
    </row>
    <row r="40" spans="1:10">
      <c r="A40" s="8"/>
      <c r="B40" s="8"/>
      <c r="C40" s="671" t="s">
        <v>71</v>
      </c>
      <c r="D40" s="671"/>
      <c r="E40" s="671"/>
      <c r="F40" s="671"/>
      <c r="G40" s="671"/>
      <c r="H40" s="671"/>
      <c r="I40" s="671"/>
      <c r="J40" s="671"/>
    </row>
    <row r="41" spans="1:10" ht="33" customHeight="1">
      <c r="A41" s="8"/>
      <c r="B41" s="21" t="s">
        <v>45</v>
      </c>
      <c r="C41" s="669" t="s">
        <v>72</v>
      </c>
      <c r="D41" s="670"/>
      <c r="E41" s="670"/>
      <c r="F41" s="670"/>
      <c r="G41" s="670"/>
      <c r="H41" s="670"/>
      <c r="I41" s="670"/>
      <c r="J41" s="670"/>
    </row>
    <row r="42" spans="1:10">
      <c r="A42" s="8"/>
      <c r="B42" s="21" t="s">
        <v>45</v>
      </c>
      <c r="C42" s="21" t="s">
        <v>73</v>
      </c>
      <c r="D42" s="21"/>
      <c r="E42" s="21"/>
      <c r="F42" s="21"/>
      <c r="G42" s="21"/>
      <c r="H42" s="21"/>
      <c r="I42" s="21"/>
      <c r="J42" s="21"/>
    </row>
    <row r="43" spans="1:10">
      <c r="A43" s="8"/>
      <c r="B43" s="8"/>
      <c r="C43" s="8"/>
      <c r="D43" s="8"/>
      <c r="E43" s="8"/>
      <c r="F43" s="8"/>
      <c r="G43" s="8"/>
      <c r="H43" s="8"/>
      <c r="I43" s="8"/>
      <c r="J43" s="8"/>
    </row>
    <row r="44" spans="1:10" ht="72" customHeight="1">
      <c r="A44" s="8"/>
      <c r="B44" s="669" t="s">
        <v>74</v>
      </c>
      <c r="C44" s="670"/>
      <c r="D44" s="670"/>
      <c r="E44" s="670"/>
      <c r="F44" s="670"/>
      <c r="G44" s="670"/>
      <c r="H44" s="670"/>
      <c r="I44" s="670"/>
      <c r="J44" s="670"/>
    </row>
    <row r="45" spans="1:10" ht="96.75" customHeight="1">
      <c r="A45" s="8"/>
      <c r="B45" s="21" t="s">
        <v>45</v>
      </c>
      <c r="C45" s="669" t="s">
        <v>75</v>
      </c>
      <c r="D45" s="670"/>
      <c r="E45" s="670"/>
      <c r="F45" s="670"/>
      <c r="G45" s="670"/>
      <c r="H45" s="670"/>
      <c r="I45" s="670"/>
      <c r="J45" s="670"/>
    </row>
    <row r="46" spans="1:10" ht="70.5" customHeight="1">
      <c r="A46" s="8"/>
      <c r="B46" s="21" t="s">
        <v>45</v>
      </c>
      <c r="C46" s="669" t="s">
        <v>76</v>
      </c>
      <c r="D46" s="670"/>
      <c r="E46" s="670"/>
      <c r="F46" s="670"/>
      <c r="G46" s="670"/>
      <c r="H46" s="670"/>
      <c r="I46" s="670"/>
      <c r="J46" s="670"/>
    </row>
    <row r="47" spans="1:10">
      <c r="A47" s="8"/>
      <c r="B47" s="8"/>
      <c r="C47" s="8"/>
      <c r="D47" s="8"/>
      <c r="E47" s="8"/>
      <c r="F47" s="8"/>
      <c r="G47" s="8"/>
      <c r="H47" s="8"/>
      <c r="I47" s="8"/>
      <c r="J47" s="8"/>
    </row>
    <row r="48" spans="1:10">
      <c r="A48" s="8"/>
      <c r="B48" s="8"/>
      <c r="C48" s="671" t="s">
        <v>77</v>
      </c>
      <c r="D48" s="671"/>
      <c r="E48" s="671"/>
      <c r="F48" s="671"/>
      <c r="G48" s="671"/>
      <c r="H48" s="671"/>
      <c r="I48" s="671"/>
      <c r="J48" s="671"/>
    </row>
    <row r="49" spans="1:10" ht="43.5" customHeight="1">
      <c r="A49" s="8"/>
      <c r="B49" s="21" t="s">
        <v>45</v>
      </c>
      <c r="C49" s="669" t="s">
        <v>78</v>
      </c>
      <c r="D49" s="670"/>
      <c r="E49" s="670"/>
      <c r="F49" s="670"/>
      <c r="G49" s="670"/>
      <c r="H49" s="670"/>
      <c r="I49" s="670"/>
      <c r="J49" s="670"/>
    </row>
    <row r="50" spans="1:10">
      <c r="A50" s="8"/>
      <c r="B50" s="21" t="s">
        <v>45</v>
      </c>
      <c r="C50" s="671" t="s">
        <v>79</v>
      </c>
      <c r="D50" s="671"/>
      <c r="E50" s="671"/>
      <c r="F50" s="671"/>
      <c r="G50" s="671"/>
      <c r="H50" s="671"/>
      <c r="I50" s="671"/>
      <c r="J50" s="671"/>
    </row>
    <row r="51" spans="1:10" ht="115.5" customHeight="1">
      <c r="A51" s="8"/>
      <c r="B51" s="21" t="s">
        <v>45</v>
      </c>
      <c r="C51" s="669" t="s">
        <v>80</v>
      </c>
      <c r="D51" s="670"/>
      <c r="E51" s="670"/>
      <c r="F51" s="670"/>
      <c r="G51" s="670"/>
      <c r="H51" s="670"/>
      <c r="I51" s="670"/>
      <c r="J51" s="670"/>
    </row>
    <row r="52" spans="1:10">
      <c r="A52" s="8"/>
      <c r="B52" s="21"/>
      <c r="C52" s="19"/>
      <c r="D52" s="21"/>
      <c r="E52" s="21"/>
      <c r="F52" s="21"/>
      <c r="G52" s="21"/>
      <c r="H52" s="21"/>
      <c r="I52" s="21"/>
      <c r="J52" s="21"/>
    </row>
    <row r="53" spans="1:10" ht="92.25" customHeight="1">
      <c r="A53" s="8"/>
      <c r="B53" s="21"/>
      <c r="C53" s="669" t="s">
        <v>81</v>
      </c>
      <c r="D53" s="669"/>
      <c r="E53" s="669"/>
      <c r="F53" s="669"/>
      <c r="G53" s="669"/>
      <c r="H53" s="669"/>
      <c r="I53" s="669"/>
      <c r="J53" s="669"/>
    </row>
    <row r="54" spans="1:10">
      <c r="A54" s="8"/>
      <c r="B54" s="20"/>
      <c r="C54" s="20"/>
      <c r="D54" s="20"/>
      <c r="E54" s="20"/>
      <c r="F54" s="20"/>
      <c r="G54" s="20"/>
      <c r="H54" s="20"/>
      <c r="I54" s="20"/>
      <c r="J54" s="20"/>
    </row>
    <row r="55" spans="1:10" ht="28.5" customHeight="1">
      <c r="A55" s="8"/>
      <c r="B55" s="673" t="s">
        <v>82</v>
      </c>
      <c r="C55" s="674"/>
      <c r="D55" s="674"/>
      <c r="E55" s="674"/>
      <c r="F55" s="674"/>
      <c r="G55" s="674"/>
      <c r="H55" s="674"/>
      <c r="I55" s="674"/>
      <c r="J55" s="674"/>
    </row>
    <row r="56" spans="1:10">
      <c r="A56" s="8"/>
      <c r="B56" s="21" t="s">
        <v>45</v>
      </c>
      <c r="C56" s="671" t="s">
        <v>83</v>
      </c>
      <c r="D56" s="671"/>
      <c r="E56" s="671"/>
      <c r="F56" s="671"/>
      <c r="G56" s="671"/>
      <c r="H56" s="671"/>
      <c r="I56" s="671"/>
      <c r="J56" s="671"/>
    </row>
    <row r="57" spans="1:10">
      <c r="A57" s="8"/>
      <c r="B57" s="21" t="s">
        <v>45</v>
      </c>
      <c r="C57" s="671" t="s">
        <v>84</v>
      </c>
      <c r="D57" s="671"/>
      <c r="E57" s="671"/>
      <c r="F57" s="671"/>
      <c r="G57" s="671"/>
      <c r="H57" s="671"/>
      <c r="I57" s="671"/>
      <c r="J57" s="671"/>
    </row>
    <row r="58" spans="1:10">
      <c r="A58" s="8"/>
      <c r="B58" s="21" t="s">
        <v>45</v>
      </c>
      <c r="C58" s="671" t="s">
        <v>85</v>
      </c>
      <c r="D58" s="671"/>
      <c r="E58" s="671"/>
      <c r="F58" s="671"/>
      <c r="G58" s="671"/>
      <c r="H58" s="671"/>
      <c r="I58" s="671"/>
      <c r="J58" s="671"/>
    </row>
    <row r="59" spans="1:10">
      <c r="A59" s="8"/>
      <c r="B59" s="8"/>
      <c r="C59" s="8"/>
      <c r="D59" s="8"/>
      <c r="E59" s="8"/>
      <c r="F59" s="8"/>
      <c r="G59" s="8"/>
      <c r="H59" s="8"/>
      <c r="I59" s="8"/>
      <c r="J59" s="8"/>
    </row>
    <row r="60" spans="1:10" ht="216.75" customHeight="1">
      <c r="A60" s="8"/>
      <c r="B60" s="669" t="s">
        <v>86</v>
      </c>
      <c r="C60" s="670"/>
      <c r="D60" s="670"/>
      <c r="E60" s="670"/>
      <c r="F60" s="670"/>
      <c r="G60" s="670"/>
      <c r="H60" s="670"/>
      <c r="I60" s="670"/>
      <c r="J60" s="670"/>
    </row>
    <row r="61" spans="1:10">
      <c r="A61" s="8"/>
      <c r="B61" s="8"/>
      <c r="C61" s="8"/>
      <c r="D61" s="8"/>
      <c r="E61" s="8"/>
      <c r="F61" s="8"/>
      <c r="G61" s="8"/>
      <c r="H61" s="8"/>
      <c r="I61" s="8"/>
      <c r="J61" s="8"/>
    </row>
    <row r="62" spans="1:10" ht="362.25" customHeight="1">
      <c r="A62" s="9" t="s">
        <v>87</v>
      </c>
      <c r="B62" s="669" t="s">
        <v>586</v>
      </c>
      <c r="C62" s="675"/>
      <c r="D62" s="675"/>
      <c r="E62" s="675"/>
      <c r="F62" s="675"/>
      <c r="G62" s="675"/>
      <c r="H62" s="675"/>
      <c r="I62" s="675"/>
      <c r="J62" s="675"/>
    </row>
    <row r="63" spans="1:10">
      <c r="A63" s="8"/>
      <c r="B63" s="8"/>
      <c r="C63" s="8"/>
      <c r="D63" s="8"/>
      <c r="E63" s="8"/>
      <c r="F63" s="8"/>
      <c r="G63" s="8"/>
      <c r="H63" s="8"/>
      <c r="I63" s="8"/>
      <c r="J63" s="8"/>
    </row>
    <row r="64" spans="1:10" ht="33" customHeight="1">
      <c r="A64" s="9" t="s">
        <v>88</v>
      </c>
      <c r="B64" s="669" t="s">
        <v>89</v>
      </c>
      <c r="C64" s="670"/>
      <c r="D64" s="670"/>
      <c r="E64" s="670"/>
      <c r="F64" s="670"/>
      <c r="G64" s="670"/>
      <c r="H64" s="670"/>
      <c r="I64" s="670"/>
      <c r="J64" s="670"/>
    </row>
    <row r="65" spans="1:10" ht="49.5" customHeight="1">
      <c r="A65" s="8"/>
      <c r="B65" s="669" t="s">
        <v>90</v>
      </c>
      <c r="C65" s="670"/>
      <c r="D65" s="670"/>
      <c r="E65" s="670"/>
      <c r="F65" s="670"/>
      <c r="G65" s="670"/>
      <c r="H65" s="670"/>
      <c r="I65" s="670"/>
      <c r="J65" s="670"/>
    </row>
    <row r="66" spans="1:10" ht="36" customHeight="1">
      <c r="A66" s="8"/>
      <c r="B66" s="21" t="s">
        <v>45</v>
      </c>
      <c r="C66" s="669" t="s">
        <v>91</v>
      </c>
      <c r="D66" s="670"/>
      <c r="E66" s="670"/>
      <c r="F66" s="670"/>
      <c r="G66" s="670"/>
      <c r="H66" s="670"/>
      <c r="I66" s="670"/>
      <c r="J66" s="670"/>
    </row>
    <row r="67" spans="1:10">
      <c r="A67" s="8"/>
      <c r="B67" s="21" t="s">
        <v>45</v>
      </c>
      <c r="C67" s="669" t="s">
        <v>92</v>
      </c>
      <c r="D67" s="670"/>
      <c r="E67" s="670"/>
      <c r="F67" s="670"/>
      <c r="G67" s="670"/>
      <c r="H67" s="670"/>
      <c r="I67" s="670"/>
      <c r="J67" s="670"/>
    </row>
    <row r="68" spans="1:10" ht="29.25" customHeight="1">
      <c r="A68" s="8"/>
      <c r="B68" s="21" t="s">
        <v>93</v>
      </c>
      <c r="C68" s="669" t="s">
        <v>94</v>
      </c>
      <c r="D68" s="669"/>
      <c r="E68" s="669"/>
      <c r="F68" s="669"/>
      <c r="G68" s="669"/>
      <c r="H68" s="669"/>
      <c r="I68" s="669"/>
      <c r="J68" s="669"/>
    </row>
    <row r="69" spans="1:10" ht="25.5" customHeight="1">
      <c r="A69" s="8"/>
      <c r="B69" s="21" t="s">
        <v>45</v>
      </c>
      <c r="C69" s="669" t="s">
        <v>95</v>
      </c>
      <c r="D69" s="670"/>
      <c r="E69" s="670"/>
      <c r="F69" s="670"/>
      <c r="G69" s="670"/>
      <c r="H69" s="670"/>
      <c r="I69" s="670"/>
      <c r="J69" s="670"/>
    </row>
    <row r="70" spans="1:10">
      <c r="A70" s="8"/>
      <c r="B70" s="21"/>
      <c r="C70" s="21"/>
      <c r="D70" s="21"/>
      <c r="E70" s="21"/>
      <c r="F70" s="21"/>
      <c r="G70" s="21"/>
      <c r="H70" s="21"/>
      <c r="I70" s="21"/>
      <c r="J70" s="21"/>
    </row>
    <row r="71" spans="1:10" ht="56.25" customHeight="1">
      <c r="A71" s="8"/>
      <c r="B71" s="669" t="s">
        <v>96</v>
      </c>
      <c r="C71" s="670"/>
      <c r="D71" s="670"/>
      <c r="E71" s="670"/>
      <c r="F71" s="670"/>
      <c r="G71" s="670"/>
      <c r="H71" s="670"/>
      <c r="I71" s="670"/>
      <c r="J71" s="670"/>
    </row>
    <row r="72" spans="1:10" ht="96" customHeight="1">
      <c r="A72" s="8"/>
      <c r="B72" s="669" t="s">
        <v>97</v>
      </c>
      <c r="C72" s="670"/>
      <c r="D72" s="670"/>
      <c r="E72" s="670"/>
      <c r="F72" s="670"/>
      <c r="G72" s="670"/>
      <c r="H72" s="670"/>
      <c r="I72" s="670"/>
      <c r="J72" s="670"/>
    </row>
    <row r="73" spans="1:10">
      <c r="A73" s="8"/>
      <c r="B73" s="671" t="s">
        <v>98</v>
      </c>
      <c r="C73" s="671"/>
      <c r="D73" s="671"/>
      <c r="E73" s="671"/>
      <c r="F73" s="671"/>
      <c r="G73" s="671"/>
      <c r="H73" s="671"/>
      <c r="I73" s="671"/>
      <c r="J73" s="671"/>
    </row>
    <row r="74" spans="1:10">
      <c r="A74" s="8"/>
      <c r="B74" s="21" t="s">
        <v>45</v>
      </c>
      <c r="C74" s="671" t="s">
        <v>99</v>
      </c>
      <c r="D74" s="671"/>
      <c r="E74" s="671"/>
      <c r="F74" s="671"/>
      <c r="G74" s="671"/>
      <c r="H74" s="671"/>
      <c r="I74" s="671"/>
      <c r="J74" s="671"/>
    </row>
    <row r="75" spans="1:10">
      <c r="A75" s="8"/>
      <c r="B75" s="21" t="s">
        <v>45</v>
      </c>
      <c r="C75" s="669" t="s">
        <v>100</v>
      </c>
      <c r="D75" s="670"/>
      <c r="E75" s="670"/>
      <c r="F75" s="670"/>
      <c r="G75" s="670"/>
      <c r="H75" s="670"/>
      <c r="I75" s="670"/>
      <c r="J75" s="670"/>
    </row>
    <row r="76" spans="1:10" ht="28.5" customHeight="1">
      <c r="A76" s="8"/>
      <c r="B76" s="669" t="s">
        <v>406</v>
      </c>
      <c r="C76" s="670"/>
      <c r="D76" s="670"/>
      <c r="E76" s="670"/>
      <c r="F76" s="670"/>
      <c r="G76" s="670"/>
      <c r="H76" s="670"/>
      <c r="I76" s="670"/>
      <c r="J76" s="670"/>
    </row>
    <row r="77" spans="1:10">
      <c r="A77" s="8"/>
      <c r="B77" s="19"/>
      <c r="C77" s="21"/>
      <c r="D77" s="21"/>
      <c r="E77" s="21"/>
      <c r="F77" s="21"/>
      <c r="G77" s="21"/>
      <c r="H77" s="21"/>
      <c r="I77" s="21"/>
      <c r="J77" s="21"/>
    </row>
    <row r="78" spans="1:10">
      <c r="A78" s="8"/>
      <c r="B78" s="8"/>
      <c r="C78" s="8"/>
      <c r="D78" s="8"/>
      <c r="E78" s="8"/>
      <c r="F78" s="8"/>
      <c r="G78" s="8"/>
      <c r="H78" s="8"/>
      <c r="I78" s="8"/>
      <c r="J78" s="8"/>
    </row>
    <row r="79" spans="1:10">
      <c r="A79" s="8"/>
      <c r="B79" s="8"/>
      <c r="C79" s="8"/>
      <c r="D79" s="8"/>
      <c r="E79" s="8"/>
      <c r="F79" s="8"/>
      <c r="G79" s="8"/>
      <c r="H79" s="8"/>
      <c r="I79" s="8"/>
      <c r="J79" s="8"/>
    </row>
    <row r="80" spans="1:10">
      <c r="A80" s="668" t="s">
        <v>101</v>
      </c>
      <c r="B80" s="668"/>
      <c r="C80" s="668"/>
      <c r="D80" s="668"/>
      <c r="E80" s="668"/>
      <c r="F80" s="668"/>
      <c r="G80" s="668"/>
      <c r="H80" s="8"/>
      <c r="I80" s="8"/>
      <c r="J80" s="8"/>
    </row>
    <row r="81" spans="1:10">
      <c r="A81" s="24" t="s">
        <v>102</v>
      </c>
      <c r="B81" s="11" t="s">
        <v>103</v>
      </c>
      <c r="C81" s="12" t="s">
        <v>45</v>
      </c>
      <c r="D81" s="668" t="s">
        <v>104</v>
      </c>
      <c r="E81" s="668"/>
      <c r="F81" s="668"/>
      <c r="G81" s="668"/>
      <c r="H81" s="8"/>
      <c r="I81" s="8"/>
      <c r="J81" s="8"/>
    </row>
    <row r="82" spans="1:10">
      <c r="A82" s="24" t="s">
        <v>105</v>
      </c>
      <c r="B82" s="13">
        <v>0</v>
      </c>
      <c r="C82" s="12" t="s">
        <v>45</v>
      </c>
      <c r="D82" s="668" t="s">
        <v>106</v>
      </c>
      <c r="E82" s="668"/>
      <c r="F82" s="668"/>
      <c r="G82" s="668"/>
      <c r="H82" s="8"/>
      <c r="I82" s="8"/>
      <c r="J82" s="8"/>
    </row>
    <row r="83" spans="1:10">
      <c r="A83" s="24"/>
      <c r="B83" s="14">
        <v>0</v>
      </c>
      <c r="C83" s="12" t="s">
        <v>45</v>
      </c>
      <c r="D83" s="668" t="s">
        <v>107</v>
      </c>
      <c r="E83" s="668"/>
      <c r="F83" s="668"/>
      <c r="G83" s="668"/>
      <c r="H83" s="8"/>
      <c r="I83" s="8"/>
      <c r="J83" s="8"/>
    </row>
    <row r="84" spans="1:10">
      <c r="A84" s="24" t="s">
        <v>108</v>
      </c>
      <c r="B84" s="11" t="s">
        <v>109</v>
      </c>
      <c r="C84" s="12" t="s">
        <v>45</v>
      </c>
      <c r="D84" s="672" t="s">
        <v>110</v>
      </c>
      <c r="E84" s="670"/>
      <c r="F84" s="670"/>
      <c r="G84" s="670"/>
      <c r="H84" s="18"/>
      <c r="I84" s="8"/>
      <c r="J84" s="8"/>
    </row>
    <row r="85" spans="1:10">
      <c r="A85" s="24" t="s">
        <v>111</v>
      </c>
      <c r="B85" s="11" t="s">
        <v>112</v>
      </c>
      <c r="C85" s="12" t="s">
        <v>45</v>
      </c>
      <c r="D85" s="668" t="s">
        <v>113</v>
      </c>
      <c r="E85" s="668"/>
      <c r="F85" s="668"/>
      <c r="G85" s="668"/>
      <c r="H85" s="8"/>
      <c r="I85" s="8"/>
      <c r="J85" s="8"/>
    </row>
    <row r="86" spans="1:10">
      <c r="A86" s="24" t="s">
        <v>114</v>
      </c>
      <c r="B86" s="24"/>
      <c r="C86" s="12" t="s">
        <v>45</v>
      </c>
      <c r="D86" s="24" t="s">
        <v>115</v>
      </c>
      <c r="E86" s="24"/>
      <c r="F86" s="24"/>
      <c r="G86" s="24"/>
      <c r="H86" s="8"/>
      <c r="I86" s="8"/>
      <c r="J86" s="8"/>
    </row>
  </sheetData>
  <mergeCells count="62">
    <mergeCell ref="B17:J17"/>
    <mergeCell ref="A1:J1"/>
    <mergeCell ref="B3:J3"/>
    <mergeCell ref="B5:J5"/>
    <mergeCell ref="B7:J7"/>
    <mergeCell ref="B9:J9"/>
    <mergeCell ref="C10:J10"/>
    <mergeCell ref="C11:J11"/>
    <mergeCell ref="C12:J12"/>
    <mergeCell ref="D13:J13"/>
    <mergeCell ref="D14:J14"/>
    <mergeCell ref="D15:J15"/>
    <mergeCell ref="C33:J33"/>
    <mergeCell ref="B19:J19"/>
    <mergeCell ref="B21:J21"/>
    <mergeCell ref="C22:J22"/>
    <mergeCell ref="C23:J23"/>
    <mergeCell ref="B25:J25"/>
    <mergeCell ref="C26:J26"/>
    <mergeCell ref="C27:J27"/>
    <mergeCell ref="C28:J28"/>
    <mergeCell ref="B30:J30"/>
    <mergeCell ref="B31:J31"/>
    <mergeCell ref="C32:J32"/>
    <mergeCell ref="C53:J53"/>
    <mergeCell ref="C34:J34"/>
    <mergeCell ref="B38:J38"/>
    <mergeCell ref="C40:J40"/>
    <mergeCell ref="C41:J41"/>
    <mergeCell ref="B44:J44"/>
    <mergeCell ref="C45:J45"/>
    <mergeCell ref="C46:J46"/>
    <mergeCell ref="C48:J48"/>
    <mergeCell ref="C49:J49"/>
    <mergeCell ref="C50:J50"/>
    <mergeCell ref="C51:J51"/>
    <mergeCell ref="C35:J35"/>
    <mergeCell ref="C37:J37"/>
    <mergeCell ref="C69:J69"/>
    <mergeCell ref="B55:J55"/>
    <mergeCell ref="C56:J56"/>
    <mergeCell ref="C57:J57"/>
    <mergeCell ref="C58:J58"/>
    <mergeCell ref="B60:J60"/>
    <mergeCell ref="B62:J62"/>
    <mergeCell ref="B64:J64"/>
    <mergeCell ref="B65:J65"/>
    <mergeCell ref="C66:J66"/>
    <mergeCell ref="C67:J67"/>
    <mergeCell ref="C68:J68"/>
    <mergeCell ref="D85:G85"/>
    <mergeCell ref="B71:J71"/>
    <mergeCell ref="B72:J72"/>
    <mergeCell ref="B73:J73"/>
    <mergeCell ref="C74:J74"/>
    <mergeCell ref="C75:J75"/>
    <mergeCell ref="B76:J76"/>
    <mergeCell ref="A80:G80"/>
    <mergeCell ref="D81:G81"/>
    <mergeCell ref="D82:G82"/>
    <mergeCell ref="D83:G83"/>
    <mergeCell ref="D84:G84"/>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35"/>
  <sheetViews>
    <sheetView workbookViewId="0">
      <selection activeCell="J12" sqref="J12"/>
    </sheetView>
  </sheetViews>
  <sheetFormatPr defaultColWidth="9" defaultRowHeight="12.75"/>
  <cols>
    <col min="1" max="1" width="16.375" style="66" customWidth="1"/>
    <col min="2" max="2" width="12.625" style="66" customWidth="1"/>
    <col min="3" max="3" width="11.625" style="66" customWidth="1"/>
    <col min="4" max="4" width="12.25" style="66" customWidth="1"/>
    <col min="5" max="5" width="11.75" style="66" customWidth="1"/>
    <col min="6" max="6" width="12" style="66" customWidth="1"/>
    <col min="7" max="7" width="11.5" style="66" customWidth="1"/>
    <col min="8" max="8" width="10.25" style="66" customWidth="1"/>
    <col min="9" max="9" width="9.875" style="66" customWidth="1"/>
    <col min="10" max="10" width="11.75" style="66" customWidth="1"/>
    <col min="11" max="11" width="8" style="66" customWidth="1"/>
    <col min="12" max="12" width="9.375" style="66" bestFit="1" customWidth="1"/>
    <col min="13" max="16384" width="9" style="66"/>
  </cols>
  <sheetData>
    <row r="1" spans="1:16" ht="28.5" customHeight="1">
      <c r="A1" s="782" t="s">
        <v>323</v>
      </c>
      <c r="B1" s="782"/>
      <c r="C1" s="782"/>
      <c r="D1" s="782"/>
      <c r="E1" s="782"/>
      <c r="F1" s="782"/>
      <c r="G1" s="782"/>
    </row>
    <row r="2" spans="1:16" ht="18.75" customHeight="1">
      <c r="A2" s="127"/>
      <c r="B2" s="127"/>
      <c r="C2" s="127"/>
      <c r="D2" s="127"/>
      <c r="E2" s="127"/>
      <c r="F2" s="127"/>
      <c r="G2" s="127"/>
    </row>
    <row r="3" spans="1:16">
      <c r="A3" s="722" t="s">
        <v>507</v>
      </c>
      <c r="B3" s="722"/>
      <c r="C3" s="722"/>
      <c r="D3" s="722"/>
      <c r="E3" s="722"/>
      <c r="F3" s="722"/>
      <c r="G3" s="722"/>
    </row>
    <row r="4" spans="1:16" ht="7.5" customHeight="1">
      <c r="A4" s="261"/>
      <c r="B4" s="127"/>
      <c r="C4" s="127"/>
      <c r="D4" s="127"/>
      <c r="E4" s="127"/>
      <c r="F4" s="127"/>
      <c r="G4" s="249"/>
    </row>
    <row r="5" spans="1:16" ht="84" customHeight="1">
      <c r="A5" s="317" t="s">
        <v>131</v>
      </c>
      <c r="B5" s="316" t="s">
        <v>336</v>
      </c>
      <c r="C5" s="316" t="s">
        <v>326</v>
      </c>
      <c r="D5" s="316" t="s">
        <v>335</v>
      </c>
      <c r="E5" s="316" t="s">
        <v>325</v>
      </c>
      <c r="F5" s="316" t="s">
        <v>334</v>
      </c>
      <c r="G5" s="332" t="s">
        <v>506</v>
      </c>
      <c r="H5" s="183"/>
      <c r="I5" s="503"/>
      <c r="J5" s="269"/>
      <c r="K5" s="269"/>
      <c r="L5" s="269"/>
      <c r="M5" s="269"/>
      <c r="N5" s="269"/>
      <c r="O5" s="269"/>
      <c r="P5" s="269"/>
    </row>
    <row r="6" spans="1:16" s="51" customFormat="1" ht="21" customHeight="1">
      <c r="A6" s="555" t="s">
        <v>153</v>
      </c>
      <c r="B6" s="554" t="s">
        <v>595</v>
      </c>
      <c r="C6" s="553">
        <v>12503</v>
      </c>
      <c r="D6" s="552" t="s">
        <v>596</v>
      </c>
      <c r="E6" s="116">
        <v>3927</v>
      </c>
      <c r="F6" s="116">
        <v>1218191</v>
      </c>
      <c r="G6" s="268">
        <v>132192</v>
      </c>
    </row>
    <row r="7" spans="1:16">
      <c r="A7" s="265" t="s">
        <v>306</v>
      </c>
      <c r="B7" s="267"/>
      <c r="C7" s="115"/>
      <c r="D7" s="189"/>
      <c r="E7" s="189"/>
      <c r="F7" s="189"/>
      <c r="G7" s="266"/>
      <c r="M7" s="61"/>
      <c r="N7" s="61"/>
    </row>
    <row r="8" spans="1:16" ht="18.75" customHeight="1">
      <c r="A8" s="265" t="s">
        <v>333</v>
      </c>
      <c r="B8" s="115">
        <v>750114</v>
      </c>
      <c r="C8" s="115">
        <v>6514</v>
      </c>
      <c r="D8" s="115">
        <v>2454</v>
      </c>
      <c r="E8" s="115">
        <v>3594</v>
      </c>
      <c r="F8" s="115">
        <v>737552</v>
      </c>
      <c r="G8" s="264">
        <v>84897</v>
      </c>
      <c r="I8" s="61"/>
      <c r="J8" s="263"/>
      <c r="K8" s="61"/>
      <c r="L8" s="61"/>
      <c r="M8" s="61"/>
      <c r="N8" s="61"/>
    </row>
    <row r="9" spans="1:16" ht="18" customHeight="1">
      <c r="A9" s="262" t="s">
        <v>332</v>
      </c>
      <c r="B9" s="115">
        <v>336884</v>
      </c>
      <c r="C9" s="115">
        <v>2071</v>
      </c>
      <c r="D9" s="115">
        <v>1184</v>
      </c>
      <c r="E9" s="257">
        <v>333</v>
      </c>
      <c r="F9" s="115">
        <v>333296</v>
      </c>
      <c r="G9" s="54">
        <v>26366</v>
      </c>
      <c r="I9" s="61"/>
      <c r="M9" s="61"/>
      <c r="N9" s="61"/>
    </row>
    <row r="10" spans="1:16" ht="15" customHeight="1">
      <c r="A10" s="262" t="s">
        <v>331</v>
      </c>
      <c r="B10" s="115">
        <v>151433</v>
      </c>
      <c r="C10" s="115">
        <v>3918</v>
      </c>
      <c r="D10" s="115">
        <v>172</v>
      </c>
      <c r="E10" s="205" t="s">
        <v>225</v>
      </c>
      <c r="F10" s="115">
        <v>147343</v>
      </c>
      <c r="G10" s="54">
        <v>20929</v>
      </c>
      <c r="I10" s="61"/>
      <c r="J10" s="61"/>
      <c r="M10" s="61"/>
    </row>
    <row r="11" spans="1:16" ht="4.5" customHeight="1">
      <c r="A11" s="85"/>
      <c r="B11" s="54"/>
      <c r="C11" s="54"/>
      <c r="D11" s="54"/>
      <c r="E11" s="54"/>
      <c r="F11" s="54"/>
      <c r="G11" s="54"/>
    </row>
    <row r="12" spans="1:16" ht="49.5" customHeight="1">
      <c r="A12" s="686" t="s">
        <v>330</v>
      </c>
      <c r="B12" s="794"/>
      <c r="C12" s="794"/>
      <c r="D12" s="794"/>
      <c r="E12" s="794"/>
      <c r="F12" s="794"/>
      <c r="G12" s="794"/>
    </row>
    <row r="13" spans="1:16" ht="12" customHeight="1">
      <c r="A13" s="686" t="s">
        <v>505</v>
      </c>
      <c r="B13" s="795"/>
      <c r="C13" s="795"/>
      <c r="D13" s="795"/>
      <c r="E13" s="795"/>
      <c r="F13" s="795"/>
      <c r="G13" s="795"/>
      <c r="J13" s="61"/>
    </row>
    <row r="14" spans="1:16" ht="33.75" customHeight="1">
      <c r="A14" s="691" t="s">
        <v>329</v>
      </c>
      <c r="B14" s="691"/>
      <c r="C14" s="691"/>
      <c r="D14" s="691"/>
      <c r="E14" s="691"/>
      <c r="F14" s="691"/>
      <c r="G14" s="796"/>
    </row>
    <row r="15" spans="1:16" ht="11.25" customHeight="1">
      <c r="A15" s="261"/>
      <c r="B15" s="127"/>
      <c r="C15" s="127"/>
      <c r="D15" s="127"/>
      <c r="E15" s="127"/>
      <c r="F15" s="127"/>
      <c r="G15" s="127"/>
    </row>
    <row r="16" spans="1:16">
      <c r="A16" s="682" t="s">
        <v>131</v>
      </c>
      <c r="B16" s="316">
        <v>2017</v>
      </c>
      <c r="C16" s="683">
        <v>2018</v>
      </c>
      <c r="D16" s="684"/>
      <c r="E16" s="684"/>
      <c r="F16" s="684"/>
      <c r="G16" s="684"/>
    </row>
    <row r="17" spans="1:13" ht="15" customHeight="1">
      <c r="A17" s="682"/>
      <c r="B17" s="710" t="s">
        <v>420</v>
      </c>
      <c r="C17" s="726" t="s">
        <v>130</v>
      </c>
      <c r="D17" s="710" t="s">
        <v>420</v>
      </c>
      <c r="E17" s="726" t="s">
        <v>504</v>
      </c>
      <c r="F17" s="684" t="s">
        <v>420</v>
      </c>
      <c r="G17" s="684"/>
    </row>
    <row r="18" spans="1:13" ht="24">
      <c r="A18" s="682"/>
      <c r="B18" s="736"/>
      <c r="C18" s="727"/>
      <c r="D18" s="736"/>
      <c r="E18" s="727"/>
      <c r="F18" s="317" t="s">
        <v>462</v>
      </c>
      <c r="G18" s="318" t="s">
        <v>461</v>
      </c>
      <c r="H18" s="183"/>
      <c r="I18" s="259"/>
      <c r="J18" s="259"/>
      <c r="K18" s="183"/>
      <c r="L18" s="183"/>
    </row>
    <row r="19" spans="1:13" ht="9" customHeight="1">
      <c r="A19" s="260"/>
      <c r="B19" s="126"/>
      <c r="C19" s="126"/>
      <c r="D19" s="260"/>
      <c r="E19" s="126"/>
      <c r="F19" s="126"/>
      <c r="G19" s="126"/>
      <c r="H19" s="183"/>
      <c r="I19" s="259"/>
      <c r="J19" s="259"/>
      <c r="K19" s="183"/>
      <c r="L19" s="183"/>
    </row>
    <row r="20" spans="1:13" ht="17.25" customHeight="1">
      <c r="A20" s="734" t="s">
        <v>328</v>
      </c>
      <c r="B20" s="734"/>
      <c r="C20" s="734"/>
      <c r="D20" s="734"/>
      <c r="E20" s="734"/>
      <c r="F20" s="734"/>
      <c r="G20" s="126"/>
      <c r="H20" s="183"/>
      <c r="I20" s="259"/>
      <c r="J20" s="259"/>
      <c r="K20" s="183"/>
      <c r="L20" s="183"/>
    </row>
    <row r="21" spans="1:13" s="51" customFormat="1" ht="20.25" customHeight="1">
      <c r="A21" s="255" t="s">
        <v>587</v>
      </c>
      <c r="B21" s="116">
        <v>995364</v>
      </c>
      <c r="C21" s="551">
        <v>959556</v>
      </c>
      <c r="D21" s="116" t="s">
        <v>589</v>
      </c>
      <c r="E21" s="116" t="s">
        <v>590</v>
      </c>
      <c r="F21" s="546">
        <v>95.7</v>
      </c>
      <c r="G21" s="418">
        <v>99.2</v>
      </c>
      <c r="H21" s="74"/>
      <c r="I21" s="550"/>
      <c r="J21" s="258"/>
      <c r="K21" s="251"/>
      <c r="L21" s="251"/>
    </row>
    <row r="22" spans="1:13" ht="24" customHeight="1">
      <c r="A22" s="134" t="s">
        <v>577</v>
      </c>
      <c r="B22" s="342">
        <v>978910</v>
      </c>
      <c r="C22" s="267">
        <v>946293</v>
      </c>
      <c r="D22" s="257" t="s">
        <v>578</v>
      </c>
      <c r="E22" s="115" t="s">
        <v>579</v>
      </c>
      <c r="F22" s="132">
        <v>96</v>
      </c>
      <c r="G22" s="135">
        <v>99.3</v>
      </c>
      <c r="H22" s="183"/>
      <c r="I22" s="549"/>
      <c r="J22" s="83"/>
      <c r="K22" s="251"/>
      <c r="L22" s="251"/>
      <c r="M22" s="51"/>
    </row>
    <row r="23" spans="1:13" ht="25.5" customHeight="1">
      <c r="A23" s="134" t="s">
        <v>503</v>
      </c>
      <c r="B23" s="115">
        <v>988013</v>
      </c>
      <c r="C23" s="267">
        <v>952626</v>
      </c>
      <c r="D23" s="257">
        <v>944662</v>
      </c>
      <c r="E23" s="115">
        <v>948644</v>
      </c>
      <c r="F23" s="132">
        <v>95.6</v>
      </c>
      <c r="G23" s="135">
        <v>99.2</v>
      </c>
      <c r="H23" s="183"/>
      <c r="I23" s="548"/>
      <c r="J23" s="83"/>
      <c r="K23" s="251"/>
      <c r="L23" s="251"/>
      <c r="M23" s="51"/>
    </row>
    <row r="24" spans="1:13">
      <c r="A24" s="134"/>
      <c r="B24" s="85"/>
      <c r="C24" s="256"/>
      <c r="D24" s="547"/>
      <c r="E24" s="547"/>
      <c r="F24" s="126"/>
      <c r="G24" s="126"/>
      <c r="H24" s="183"/>
      <c r="I24" s="183"/>
      <c r="J24" s="83"/>
      <c r="K24" s="251"/>
      <c r="L24" s="251"/>
      <c r="M24" s="51"/>
    </row>
    <row r="25" spans="1:13" ht="20.25" customHeight="1">
      <c r="A25" s="734" t="s">
        <v>327</v>
      </c>
      <c r="B25" s="734"/>
      <c r="C25" s="734"/>
      <c r="D25" s="734"/>
      <c r="E25" s="734"/>
      <c r="F25" s="734"/>
      <c r="G25" s="126"/>
      <c r="H25" s="183"/>
      <c r="I25" s="183"/>
      <c r="J25" s="83"/>
      <c r="K25" s="251"/>
      <c r="L25" s="251"/>
      <c r="M25" s="51"/>
    </row>
    <row r="26" spans="1:13" s="51" customFormat="1" ht="21.75" customHeight="1">
      <c r="A26" s="255" t="s">
        <v>588</v>
      </c>
      <c r="B26" s="116">
        <v>1308474</v>
      </c>
      <c r="C26" s="254">
        <v>1258910</v>
      </c>
      <c r="D26" s="116" t="s">
        <v>591</v>
      </c>
      <c r="E26" s="116" t="s">
        <v>592</v>
      </c>
      <c r="F26" s="546">
        <v>97</v>
      </c>
      <c r="G26" s="418">
        <v>100.8</v>
      </c>
      <c r="H26" s="74"/>
      <c r="I26" s="251"/>
      <c r="J26" s="83"/>
      <c r="K26" s="251"/>
      <c r="L26" s="251"/>
    </row>
    <row r="27" spans="1:13" ht="21" customHeight="1">
      <c r="A27" s="134" t="s">
        <v>502</v>
      </c>
      <c r="B27" s="545">
        <v>1289856</v>
      </c>
      <c r="C27" s="544">
        <v>1242915</v>
      </c>
      <c r="D27" s="257" t="s">
        <v>501</v>
      </c>
      <c r="E27" s="115" t="s">
        <v>500</v>
      </c>
      <c r="F27" s="132">
        <v>97.2</v>
      </c>
      <c r="G27" s="135">
        <v>100.9</v>
      </c>
      <c r="H27" s="183"/>
      <c r="I27" s="252"/>
      <c r="J27" s="83"/>
      <c r="K27" s="251"/>
      <c r="L27" s="251"/>
      <c r="M27" s="51"/>
    </row>
    <row r="28" spans="1:13" ht="24.75" customHeight="1">
      <c r="A28" s="134" t="s">
        <v>499</v>
      </c>
      <c r="B28" s="115">
        <v>1294851</v>
      </c>
      <c r="C28" s="115">
        <v>1246111</v>
      </c>
      <c r="D28" s="115">
        <v>1233441</v>
      </c>
      <c r="E28" s="115">
        <v>1239776</v>
      </c>
      <c r="F28" s="132">
        <v>95.3</v>
      </c>
      <c r="G28" s="135">
        <v>99</v>
      </c>
      <c r="H28" s="183"/>
      <c r="I28" s="252"/>
      <c r="J28" s="252"/>
      <c r="K28" s="251"/>
      <c r="L28" s="251"/>
    </row>
    <row r="29" spans="1:13" ht="16.5" customHeight="1">
      <c r="A29" s="250"/>
    </row>
    <row r="30" spans="1:13" ht="20.45" customHeight="1">
      <c r="A30" s="701" t="s">
        <v>498</v>
      </c>
      <c r="B30" s="701"/>
      <c r="C30" s="708"/>
      <c r="D30" s="708"/>
      <c r="E30" s="708"/>
      <c r="F30" s="708"/>
      <c r="G30" s="708"/>
    </row>
    <row r="31" spans="1:13" ht="44.25" customHeight="1">
      <c r="A31" s="701" t="s">
        <v>570</v>
      </c>
      <c r="B31" s="701"/>
      <c r="C31" s="701"/>
      <c r="D31" s="701"/>
      <c r="E31" s="701"/>
      <c r="F31" s="701"/>
      <c r="G31" s="701"/>
    </row>
    <row r="32" spans="1:13" ht="36.75" customHeight="1">
      <c r="A32" s="797" t="s">
        <v>569</v>
      </c>
      <c r="B32" s="797"/>
      <c r="C32" s="797"/>
      <c r="D32" s="797"/>
      <c r="E32" s="797"/>
      <c r="F32" s="797"/>
      <c r="G32" s="797"/>
    </row>
    <row r="33" spans="1:7" ht="29.45" customHeight="1">
      <c r="A33" s="701" t="s">
        <v>497</v>
      </c>
      <c r="B33" s="701"/>
      <c r="C33" s="701"/>
      <c r="D33" s="701"/>
      <c r="E33" s="701"/>
      <c r="F33" s="701"/>
      <c r="G33" s="701"/>
    </row>
    <row r="34" spans="1:7" ht="46.15" customHeight="1">
      <c r="A34" s="686" t="s">
        <v>496</v>
      </c>
      <c r="B34" s="686"/>
      <c r="C34" s="686"/>
      <c r="D34" s="686"/>
      <c r="E34" s="686"/>
      <c r="F34" s="686"/>
      <c r="G34" s="686"/>
    </row>
    <row r="35" spans="1:7">
      <c r="D35" s="184"/>
    </row>
  </sheetData>
  <mergeCells count="19">
    <mergeCell ref="A33:G33"/>
    <mergeCell ref="A31:G31"/>
    <mergeCell ref="A34:G34"/>
    <mergeCell ref="A14:G14"/>
    <mergeCell ref="A25:F25"/>
    <mergeCell ref="A20:F20"/>
    <mergeCell ref="C16:G16"/>
    <mergeCell ref="E17:E18"/>
    <mergeCell ref="F17:G17"/>
    <mergeCell ref="A30:G30"/>
    <mergeCell ref="A32:G32"/>
    <mergeCell ref="A1:G1"/>
    <mergeCell ref="A3:G3"/>
    <mergeCell ref="A16:A18"/>
    <mergeCell ref="B17:B18"/>
    <mergeCell ref="C17:C18"/>
    <mergeCell ref="A12:G12"/>
    <mergeCell ref="D17:D18"/>
    <mergeCell ref="A13:G13"/>
  </mergeCells>
  <printOptions horizontalCentered="1"/>
  <pageMargins left="0.19685039370078741" right="0.19685039370078741" top="0.62992125984251968" bottom="0.62992125984251968" header="0.19685039370078741" footer="0.51181102362204722"/>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X53"/>
  <sheetViews>
    <sheetView topLeftCell="A22" zoomScaleNormal="100" workbookViewId="0">
      <selection activeCell="F26" sqref="F26"/>
    </sheetView>
  </sheetViews>
  <sheetFormatPr defaultColWidth="9" defaultRowHeight="15"/>
  <cols>
    <col min="1" max="1" width="18.625" style="27" customWidth="1"/>
    <col min="2" max="2" width="13.75" style="27" customWidth="1"/>
    <col min="3" max="3" width="13.875" style="27" customWidth="1"/>
    <col min="4" max="4" width="13" style="27" customWidth="1"/>
    <col min="5" max="5" width="13.375" style="27" customWidth="1"/>
    <col min="6" max="6" width="15.5" style="27" customWidth="1"/>
    <col min="7" max="7" width="9.25" style="28" customWidth="1"/>
    <col min="8" max="8" width="12.375" style="28" customWidth="1"/>
    <col min="9" max="9" width="12.125" style="28" customWidth="1"/>
    <col min="10" max="10" width="12.25" style="28" customWidth="1"/>
    <col min="11" max="11" width="11.625" style="28" customWidth="1"/>
    <col min="12" max="12" width="11.5" style="28" customWidth="1"/>
    <col min="13" max="13" width="12.125" style="28" customWidth="1"/>
    <col min="14" max="14" width="11.875" style="28" customWidth="1"/>
    <col min="15" max="15" width="11" style="28" bestFit="1" customWidth="1"/>
    <col min="16" max="16" width="10.625" style="28" customWidth="1"/>
    <col min="17" max="17" width="11.875" style="28" customWidth="1"/>
    <col min="18" max="18" width="4.25" style="556" customWidth="1"/>
    <col min="19" max="19" width="12.875" style="28" customWidth="1"/>
    <col min="20" max="20" width="3.25" style="28" customWidth="1"/>
    <col min="21" max="21" width="11.75" style="28" bestFit="1" customWidth="1"/>
    <col min="22" max="22" width="3.375" style="28" customWidth="1"/>
    <col min="23" max="23" width="10.25" style="28" customWidth="1"/>
    <col min="24" max="24" width="9" style="28" customWidth="1"/>
    <col min="25" max="16384" width="9" style="27"/>
  </cols>
  <sheetData>
    <row r="1" spans="1:23" s="27" customFormat="1" ht="30" customHeight="1">
      <c r="A1" s="813" t="s">
        <v>323</v>
      </c>
      <c r="B1" s="813"/>
      <c r="C1" s="813"/>
      <c r="D1" s="813"/>
      <c r="E1" s="813"/>
      <c r="F1" s="813"/>
      <c r="G1" s="28"/>
      <c r="H1" s="28"/>
      <c r="I1" s="28"/>
      <c r="J1" s="28"/>
      <c r="K1" s="28"/>
      <c r="L1" s="28"/>
      <c r="M1" s="28"/>
      <c r="N1" s="28"/>
      <c r="O1" s="28"/>
      <c r="P1" s="28"/>
      <c r="Q1" s="28"/>
      <c r="R1" s="556"/>
      <c r="S1" s="28"/>
      <c r="T1" s="28"/>
      <c r="U1" s="28"/>
      <c r="V1" s="28"/>
      <c r="W1" s="28"/>
    </row>
    <row r="2" spans="1:23" s="27" customFormat="1" ht="15" customHeight="1">
      <c r="A2" s="486"/>
      <c r="B2" s="486"/>
      <c r="C2" s="486"/>
      <c r="D2" s="486"/>
      <c r="E2" s="486"/>
      <c r="G2" s="28"/>
      <c r="H2" s="28"/>
      <c r="I2" s="28"/>
      <c r="J2" s="28"/>
      <c r="K2" s="28"/>
      <c r="L2" s="28"/>
      <c r="M2" s="28"/>
      <c r="N2" s="28"/>
      <c r="O2" s="28"/>
      <c r="P2" s="28"/>
      <c r="Q2" s="28"/>
      <c r="R2" s="556"/>
      <c r="S2" s="28"/>
      <c r="T2" s="28"/>
      <c r="U2" s="28"/>
      <c r="V2" s="28"/>
      <c r="W2" s="28"/>
    </row>
    <row r="3" spans="1:23" s="27" customFormat="1" ht="15" customHeight="1">
      <c r="A3" s="743" t="s">
        <v>516</v>
      </c>
      <c r="B3" s="743"/>
      <c r="C3" s="743"/>
      <c r="D3" s="743"/>
      <c r="E3" s="743"/>
      <c r="F3" s="743"/>
      <c r="G3" s="28"/>
      <c r="H3" s="28"/>
      <c r="I3" s="28"/>
      <c r="J3" s="28"/>
      <c r="K3" s="28"/>
      <c r="L3" s="28"/>
      <c r="M3" s="28"/>
      <c r="N3" s="28"/>
      <c r="O3" s="28"/>
      <c r="P3" s="28"/>
      <c r="Q3" s="28"/>
      <c r="R3" s="556"/>
      <c r="S3" s="28"/>
      <c r="T3" s="28"/>
      <c r="U3" s="28"/>
      <c r="V3" s="28"/>
      <c r="W3" s="28"/>
    </row>
    <row r="4" spans="1:23" s="27" customFormat="1" ht="15" customHeight="1">
      <c r="A4" s="743"/>
      <c r="B4" s="743"/>
      <c r="C4" s="743"/>
      <c r="D4" s="743"/>
      <c r="E4" s="743"/>
      <c r="F4" s="743"/>
      <c r="G4" s="28"/>
      <c r="H4" s="28"/>
      <c r="I4" s="28"/>
      <c r="J4" s="28"/>
      <c r="K4" s="28"/>
      <c r="L4" s="28"/>
      <c r="M4" s="28"/>
      <c r="N4" s="28"/>
      <c r="O4" s="28"/>
      <c r="P4" s="28"/>
      <c r="Q4" s="28"/>
      <c r="R4" s="556"/>
      <c r="S4" s="28"/>
      <c r="T4" s="28"/>
      <c r="U4" s="28"/>
      <c r="V4" s="28"/>
      <c r="W4" s="28"/>
    </row>
    <row r="5" spans="1:23" s="27" customFormat="1" ht="12" customHeight="1">
      <c r="G5" s="28"/>
      <c r="H5" s="28"/>
      <c r="I5" s="28"/>
      <c r="J5" s="28"/>
      <c r="K5" s="28"/>
      <c r="L5" s="28"/>
      <c r="M5" s="28"/>
      <c r="N5" s="28"/>
      <c r="O5" s="28"/>
      <c r="P5" s="28"/>
      <c r="Q5" s="28"/>
      <c r="R5" s="556"/>
      <c r="S5" s="28"/>
      <c r="T5" s="28"/>
      <c r="U5" s="28"/>
      <c r="V5" s="28"/>
      <c r="W5" s="28"/>
    </row>
    <row r="6" spans="1:23" s="27" customFormat="1" ht="17.25" customHeight="1">
      <c r="A6" s="744" t="s">
        <v>131</v>
      </c>
      <c r="B6" s="745" t="s">
        <v>340</v>
      </c>
      <c r="C6" s="814"/>
      <c r="D6" s="745" t="s">
        <v>339</v>
      </c>
      <c r="E6" s="744"/>
      <c r="F6" s="815" t="s">
        <v>338</v>
      </c>
      <c r="G6" s="28"/>
      <c r="H6" s="811"/>
      <c r="I6" s="811"/>
      <c r="J6" s="811"/>
      <c r="K6" s="811"/>
      <c r="L6" s="811"/>
      <c r="M6" s="811"/>
      <c r="N6" s="811"/>
      <c r="O6" s="811"/>
      <c r="P6" s="811"/>
      <c r="Q6" s="811"/>
      <c r="R6" s="556"/>
      <c r="S6" s="28"/>
      <c r="T6" s="28"/>
      <c r="U6" s="28"/>
      <c r="V6" s="28"/>
      <c r="W6" s="28"/>
    </row>
    <row r="7" spans="1:23" s="27" customFormat="1" ht="42.75" customHeight="1">
      <c r="A7" s="744"/>
      <c r="B7" s="41" t="s">
        <v>514</v>
      </c>
      <c r="C7" s="41" t="s">
        <v>515</v>
      </c>
      <c r="D7" s="41" t="s">
        <v>514</v>
      </c>
      <c r="E7" s="41" t="s">
        <v>513</v>
      </c>
      <c r="F7" s="816"/>
      <c r="G7" s="28"/>
      <c r="H7" s="602"/>
      <c r="I7" s="602"/>
      <c r="J7" s="602"/>
      <c r="K7" s="602"/>
      <c r="L7" s="602"/>
      <c r="M7" s="601"/>
      <c r="N7" s="602"/>
      <c r="O7" s="602"/>
      <c r="P7" s="602"/>
      <c r="Q7" s="601"/>
      <c r="R7" s="556"/>
      <c r="S7" s="600"/>
      <c r="T7" s="28"/>
      <c r="U7" s="600"/>
      <c r="V7" s="28"/>
      <c r="W7" s="812"/>
    </row>
    <row r="8" spans="1:23" s="27" customFormat="1" ht="9" customHeight="1">
      <c r="A8" s="599"/>
      <c r="B8" s="326"/>
      <c r="C8" s="326"/>
      <c r="D8" s="326"/>
      <c r="E8" s="326"/>
      <c r="G8" s="28"/>
      <c r="H8" s="28"/>
      <c r="I8" s="28"/>
      <c r="J8" s="28"/>
      <c r="K8" s="471"/>
      <c r="L8" s="28"/>
      <c r="M8" s="28"/>
      <c r="N8" s="28"/>
      <c r="O8" s="28"/>
      <c r="P8" s="28"/>
      <c r="Q8" s="28"/>
      <c r="R8" s="556"/>
      <c r="S8" s="28"/>
      <c r="T8" s="28"/>
      <c r="U8" s="28"/>
      <c r="V8" s="28"/>
      <c r="W8" s="812"/>
    </row>
    <row r="9" spans="1:23" s="27" customFormat="1" ht="18.75" customHeight="1">
      <c r="A9" s="598" t="s">
        <v>153</v>
      </c>
      <c r="B9" s="597">
        <v>155335923</v>
      </c>
      <c r="C9" s="596">
        <v>369194188</v>
      </c>
      <c r="D9" s="597">
        <v>154983824</v>
      </c>
      <c r="E9" s="596">
        <v>369210380</v>
      </c>
      <c r="F9" s="595">
        <v>99.9</v>
      </c>
      <c r="G9" s="583"/>
      <c r="H9" s="594"/>
      <c r="I9" s="594"/>
      <c r="J9" s="593"/>
      <c r="K9" s="590"/>
      <c r="L9" s="592"/>
      <c r="M9" s="578"/>
      <c r="N9" s="593"/>
      <c r="O9" s="590"/>
      <c r="P9" s="592"/>
      <c r="Q9" s="578"/>
      <c r="R9" s="577"/>
      <c r="S9" s="590"/>
      <c r="T9" s="591"/>
      <c r="U9" s="590"/>
      <c r="V9" s="28"/>
      <c r="W9" s="589"/>
    </row>
    <row r="10" spans="1:23" s="27" customFormat="1" ht="15" customHeight="1">
      <c r="A10" s="588" t="s">
        <v>171</v>
      </c>
      <c r="B10" s="586">
        <v>5586167</v>
      </c>
      <c r="C10" s="38">
        <v>14479481</v>
      </c>
      <c r="D10" s="586">
        <v>5494565</v>
      </c>
      <c r="E10" s="38">
        <v>14224104</v>
      </c>
      <c r="F10" s="584">
        <v>98.3</v>
      </c>
      <c r="G10" s="583"/>
      <c r="H10" s="582"/>
      <c r="I10" s="582"/>
      <c r="J10" s="580"/>
      <c r="K10" s="581"/>
      <c r="L10" s="579"/>
      <c r="M10" s="578"/>
      <c r="N10" s="580"/>
      <c r="O10" s="569"/>
      <c r="P10" s="579"/>
      <c r="Q10" s="578"/>
      <c r="R10" s="577"/>
      <c r="S10" s="569"/>
      <c r="T10" s="573"/>
      <c r="U10" s="569"/>
      <c r="V10" s="569"/>
      <c r="W10" s="572"/>
    </row>
    <row r="11" spans="1:23" s="27" customFormat="1" ht="15" customHeight="1">
      <c r="A11" s="588" t="s">
        <v>170</v>
      </c>
      <c r="B11" s="586">
        <v>8426231</v>
      </c>
      <c r="C11" s="38">
        <v>20908560</v>
      </c>
      <c r="D11" s="586">
        <v>8386391</v>
      </c>
      <c r="E11" s="38">
        <v>20772422</v>
      </c>
      <c r="F11" s="584">
        <v>99.4</v>
      </c>
      <c r="G11" s="583"/>
      <c r="H11" s="582"/>
      <c r="I11" s="582"/>
      <c r="J11" s="580"/>
      <c r="K11" s="581"/>
      <c r="L11" s="579"/>
      <c r="M11" s="578"/>
      <c r="N11" s="580"/>
      <c r="O11" s="569"/>
      <c r="P11" s="579"/>
      <c r="Q11" s="578"/>
      <c r="R11" s="577"/>
      <c r="S11" s="569"/>
      <c r="T11" s="573"/>
      <c r="U11" s="569"/>
      <c r="V11" s="28"/>
      <c r="W11" s="572"/>
    </row>
    <row r="12" spans="1:23" s="27" customFormat="1" ht="15" customHeight="1">
      <c r="A12" s="588" t="s">
        <v>169</v>
      </c>
      <c r="B12" s="586">
        <v>19764887</v>
      </c>
      <c r="C12" s="38">
        <v>46351797</v>
      </c>
      <c r="D12" s="586">
        <v>19800922</v>
      </c>
      <c r="E12" s="38">
        <v>46480442</v>
      </c>
      <c r="F12" s="584">
        <v>100.2</v>
      </c>
      <c r="G12" s="583"/>
      <c r="H12" s="582"/>
      <c r="I12" s="582"/>
      <c r="J12" s="580"/>
      <c r="K12" s="581"/>
      <c r="L12" s="579"/>
      <c r="M12" s="578"/>
      <c r="N12" s="580"/>
      <c r="O12" s="569"/>
      <c r="P12" s="579"/>
      <c r="Q12" s="578"/>
      <c r="R12" s="577"/>
      <c r="S12" s="569"/>
      <c r="T12" s="573"/>
      <c r="U12" s="569"/>
      <c r="V12" s="28"/>
      <c r="W12" s="572"/>
    </row>
    <row r="13" spans="1:23" s="27" customFormat="1" ht="15" customHeight="1">
      <c r="A13" s="588" t="s">
        <v>168</v>
      </c>
      <c r="B13" s="586">
        <v>1932099</v>
      </c>
      <c r="C13" s="38">
        <v>5047913</v>
      </c>
      <c r="D13" s="586">
        <v>1927322</v>
      </c>
      <c r="E13" s="38">
        <v>5029432</v>
      </c>
      <c r="F13" s="584">
        <v>99.7</v>
      </c>
      <c r="G13" s="583"/>
      <c r="H13" s="582"/>
      <c r="I13" s="582"/>
      <c r="J13" s="580"/>
      <c r="K13" s="581"/>
      <c r="L13" s="579"/>
      <c r="M13" s="578"/>
      <c r="N13" s="580"/>
      <c r="O13" s="569"/>
      <c r="P13" s="579"/>
      <c r="Q13" s="578"/>
      <c r="R13" s="577"/>
      <c r="S13" s="569"/>
      <c r="T13" s="573"/>
      <c r="U13" s="569"/>
      <c r="V13" s="28"/>
      <c r="W13" s="572"/>
    </row>
    <row r="14" spans="1:23" s="27" customFormat="1" ht="15" customHeight="1">
      <c r="A14" s="588" t="s">
        <v>167</v>
      </c>
      <c r="B14" s="586">
        <v>12323593</v>
      </c>
      <c r="C14" s="38">
        <v>28992741</v>
      </c>
      <c r="D14" s="586">
        <v>12408306</v>
      </c>
      <c r="E14" s="38">
        <v>29234944</v>
      </c>
      <c r="F14" s="584">
        <v>100.8</v>
      </c>
      <c r="G14" s="583"/>
      <c r="H14" s="582"/>
      <c r="I14" s="582"/>
      <c r="J14" s="580"/>
      <c r="K14" s="581"/>
      <c r="L14" s="579"/>
      <c r="M14" s="578"/>
      <c r="N14" s="580"/>
      <c r="O14" s="569"/>
      <c r="P14" s="579"/>
      <c r="Q14" s="578"/>
      <c r="R14" s="577"/>
      <c r="S14" s="569"/>
      <c r="T14" s="573"/>
      <c r="U14" s="569"/>
      <c r="V14" s="28"/>
      <c r="W14" s="572"/>
    </row>
    <row r="15" spans="1:23" s="27" customFormat="1" ht="15" customHeight="1">
      <c r="A15" s="588" t="s">
        <v>166</v>
      </c>
      <c r="B15" s="586">
        <v>17824129</v>
      </c>
      <c r="C15" s="38">
        <v>40128938</v>
      </c>
      <c r="D15" s="586">
        <v>17757495</v>
      </c>
      <c r="E15" s="38">
        <v>39924945</v>
      </c>
      <c r="F15" s="584">
        <v>99.5</v>
      </c>
      <c r="G15" s="583"/>
      <c r="H15" s="582"/>
      <c r="I15" s="582"/>
      <c r="J15" s="580"/>
      <c r="K15" s="581"/>
      <c r="L15" s="579"/>
      <c r="M15" s="578"/>
      <c r="N15" s="580"/>
      <c r="O15" s="569"/>
      <c r="P15" s="579"/>
      <c r="Q15" s="578"/>
      <c r="R15" s="577"/>
      <c r="S15" s="569"/>
      <c r="T15" s="573"/>
      <c r="U15" s="569"/>
      <c r="V15" s="28"/>
      <c r="W15" s="572"/>
    </row>
    <row r="16" spans="1:23" s="27" customFormat="1" ht="15" customHeight="1">
      <c r="A16" s="588" t="s">
        <v>165</v>
      </c>
      <c r="B16" s="586">
        <v>22585081</v>
      </c>
      <c r="C16" s="38">
        <v>51332076</v>
      </c>
      <c r="D16" s="586">
        <v>22178170</v>
      </c>
      <c r="E16" s="38">
        <v>51622454</v>
      </c>
      <c r="F16" s="584">
        <v>99.8</v>
      </c>
      <c r="G16" s="583"/>
      <c r="H16" s="582"/>
      <c r="I16" s="582"/>
      <c r="J16" s="580"/>
      <c r="K16" s="581"/>
      <c r="L16" s="579"/>
      <c r="M16" s="578"/>
      <c r="N16" s="580"/>
      <c r="O16" s="569"/>
      <c r="P16" s="579"/>
      <c r="Q16" s="578"/>
      <c r="R16" s="577"/>
      <c r="S16" s="569"/>
      <c r="T16" s="573"/>
      <c r="U16" s="569"/>
      <c r="V16" s="28"/>
      <c r="W16" s="572"/>
    </row>
    <row r="17" spans="1:23" s="27" customFormat="1" ht="15" customHeight="1">
      <c r="A17" s="588" t="s">
        <v>164</v>
      </c>
      <c r="B17" s="586">
        <v>3390895</v>
      </c>
      <c r="C17" s="38">
        <v>8722861</v>
      </c>
      <c r="D17" s="586">
        <v>3355651</v>
      </c>
      <c r="E17" s="38">
        <v>8621050</v>
      </c>
      <c r="F17" s="584">
        <v>98.9</v>
      </c>
      <c r="G17" s="583"/>
      <c r="H17" s="582"/>
      <c r="I17" s="582"/>
      <c r="J17" s="580"/>
      <c r="K17" s="581"/>
      <c r="L17" s="579"/>
      <c r="M17" s="578"/>
      <c r="N17" s="580"/>
      <c r="O17" s="569"/>
      <c r="P17" s="579"/>
      <c r="Q17" s="578"/>
      <c r="R17" s="577"/>
      <c r="S17" s="569"/>
      <c r="T17" s="573"/>
      <c r="U17" s="569"/>
      <c r="V17" s="28"/>
      <c r="W17" s="572"/>
    </row>
    <row r="18" spans="1:23" s="27" customFormat="1" ht="15" customHeight="1">
      <c r="A18" s="588" t="s">
        <v>163</v>
      </c>
      <c r="B18" s="586">
        <v>11180062</v>
      </c>
      <c r="C18" s="38">
        <v>26401734</v>
      </c>
      <c r="D18" s="586">
        <v>11335119</v>
      </c>
      <c r="E18" s="38">
        <v>26636182</v>
      </c>
      <c r="F18" s="584">
        <v>101</v>
      </c>
      <c r="G18" s="583"/>
      <c r="H18" s="582"/>
      <c r="I18" s="582"/>
      <c r="J18" s="580"/>
      <c r="K18" s="581"/>
      <c r="L18" s="579"/>
      <c r="M18" s="578"/>
      <c r="N18" s="580"/>
      <c r="O18" s="569"/>
      <c r="P18" s="579"/>
      <c r="Q18" s="578"/>
      <c r="R18" s="577"/>
      <c r="S18" s="569"/>
      <c r="T18" s="573"/>
      <c r="U18" s="569"/>
      <c r="V18" s="28"/>
      <c r="W18" s="572"/>
    </row>
    <row r="19" spans="1:23" s="27" customFormat="1" ht="15" customHeight="1">
      <c r="A19" s="588" t="s">
        <v>162</v>
      </c>
      <c r="B19" s="586">
        <v>10606268</v>
      </c>
      <c r="C19" s="38">
        <v>24602394</v>
      </c>
      <c r="D19" s="586">
        <v>10644967</v>
      </c>
      <c r="E19" s="38">
        <v>24642146</v>
      </c>
      <c r="F19" s="584">
        <v>100.2</v>
      </c>
      <c r="G19" s="583"/>
      <c r="H19" s="582"/>
      <c r="I19" s="582"/>
      <c r="J19" s="580"/>
      <c r="K19" s="581"/>
      <c r="L19" s="579"/>
      <c r="M19" s="578"/>
      <c r="N19" s="580"/>
      <c r="O19" s="569"/>
      <c r="P19" s="579"/>
      <c r="Q19" s="578"/>
      <c r="R19" s="577"/>
      <c r="S19" s="569"/>
      <c r="T19" s="573"/>
      <c r="U19" s="569"/>
      <c r="V19" s="28"/>
      <c r="W19" s="572"/>
    </row>
    <row r="20" spans="1:23" s="27" customFormat="1" ht="15" customHeight="1">
      <c r="A20" s="588" t="s">
        <v>161</v>
      </c>
      <c r="B20" s="586">
        <v>5155554</v>
      </c>
      <c r="C20" s="32">
        <v>12890148</v>
      </c>
      <c r="D20" s="585">
        <v>5121502</v>
      </c>
      <c r="E20" s="32">
        <v>12745848</v>
      </c>
      <c r="F20" s="584">
        <v>99</v>
      </c>
      <c r="G20" s="583"/>
      <c r="H20" s="582"/>
      <c r="I20" s="582"/>
      <c r="J20" s="580"/>
      <c r="K20" s="581"/>
      <c r="L20" s="579"/>
      <c r="M20" s="578"/>
      <c r="N20" s="580"/>
      <c r="O20" s="569"/>
      <c r="P20" s="579"/>
      <c r="Q20" s="578"/>
      <c r="R20" s="577"/>
      <c r="S20" s="569"/>
      <c r="T20" s="573"/>
      <c r="U20" s="569"/>
      <c r="V20" s="28"/>
      <c r="W20" s="572"/>
    </row>
    <row r="21" spans="1:23" s="27" customFormat="1" ht="15" customHeight="1">
      <c r="A21" s="588" t="s">
        <v>160</v>
      </c>
      <c r="B21" s="586">
        <v>4440115</v>
      </c>
      <c r="C21" s="32">
        <v>10942743</v>
      </c>
      <c r="D21" s="585">
        <v>4492911</v>
      </c>
      <c r="E21" s="32">
        <v>11007048</v>
      </c>
      <c r="F21" s="584">
        <v>100.8</v>
      </c>
      <c r="G21" s="583"/>
      <c r="H21" s="582"/>
      <c r="I21" s="582"/>
      <c r="J21" s="580"/>
      <c r="K21" s="581"/>
      <c r="L21" s="579"/>
      <c r="M21" s="578"/>
      <c r="N21" s="580"/>
      <c r="O21" s="569"/>
      <c r="P21" s="579"/>
      <c r="Q21" s="578"/>
      <c r="R21" s="577"/>
      <c r="S21" s="569"/>
      <c r="T21" s="573"/>
      <c r="U21" s="569"/>
      <c r="V21" s="28"/>
      <c r="W21" s="572"/>
    </row>
    <row r="22" spans="1:23" s="27" customFormat="1" ht="15" customHeight="1">
      <c r="A22" s="587" t="s">
        <v>159</v>
      </c>
      <c r="B22" s="586">
        <v>8680825</v>
      </c>
      <c r="C22" s="32">
        <v>20216767</v>
      </c>
      <c r="D22" s="585">
        <v>8813091</v>
      </c>
      <c r="E22" s="32">
        <v>20521849</v>
      </c>
      <c r="F22" s="584">
        <v>101.5</v>
      </c>
      <c r="G22" s="583"/>
      <c r="H22" s="582"/>
      <c r="I22" s="582"/>
      <c r="J22" s="580"/>
      <c r="K22" s="581"/>
      <c r="L22" s="579"/>
      <c r="M22" s="578"/>
      <c r="N22" s="580"/>
      <c r="O22" s="569"/>
      <c r="P22" s="579"/>
      <c r="Q22" s="578"/>
      <c r="R22" s="577"/>
      <c r="S22" s="569"/>
      <c r="T22" s="573"/>
      <c r="U22" s="569"/>
      <c r="V22" s="28"/>
      <c r="W22" s="572"/>
    </row>
    <row r="23" spans="1:23" s="27" customFormat="1" ht="15" customHeight="1">
      <c r="A23" s="587" t="s">
        <v>158</v>
      </c>
      <c r="B23" s="586">
        <v>5356746</v>
      </c>
      <c r="C23" s="32">
        <v>13406719</v>
      </c>
      <c r="D23" s="585">
        <v>5339369</v>
      </c>
      <c r="E23" s="32">
        <v>13347425</v>
      </c>
      <c r="F23" s="584">
        <v>99.6</v>
      </c>
      <c r="G23" s="583"/>
      <c r="H23" s="582"/>
      <c r="I23" s="582"/>
      <c r="J23" s="580"/>
      <c r="K23" s="581"/>
      <c r="L23" s="579"/>
      <c r="M23" s="578"/>
      <c r="N23" s="580"/>
      <c r="O23" s="569"/>
      <c r="P23" s="579"/>
      <c r="Q23" s="578"/>
      <c r="R23" s="577"/>
      <c r="S23" s="569"/>
      <c r="T23" s="573"/>
      <c r="U23" s="569"/>
      <c r="V23" s="28"/>
      <c r="W23" s="572"/>
    </row>
    <row r="24" spans="1:23" s="27" customFormat="1" ht="15" customHeight="1">
      <c r="A24" s="587" t="s">
        <v>157</v>
      </c>
      <c r="B24" s="586">
        <v>14877241</v>
      </c>
      <c r="C24" s="32">
        <v>35978932</v>
      </c>
      <c r="D24" s="585">
        <v>14755987</v>
      </c>
      <c r="E24" s="32">
        <v>35767581</v>
      </c>
      <c r="F24" s="584">
        <v>99.3</v>
      </c>
      <c r="G24" s="583"/>
      <c r="H24" s="582"/>
      <c r="I24" s="582"/>
      <c r="J24" s="580"/>
      <c r="K24" s="581"/>
      <c r="L24" s="579"/>
      <c r="M24" s="578"/>
      <c r="N24" s="580"/>
      <c r="O24" s="569"/>
      <c r="P24" s="579"/>
      <c r="Q24" s="578"/>
      <c r="R24" s="577"/>
      <c r="S24" s="569"/>
      <c r="T24" s="573"/>
      <c r="U24" s="569"/>
      <c r="V24" s="28"/>
      <c r="W24" s="572"/>
    </row>
    <row r="25" spans="1:23" s="27" customFormat="1" ht="15" customHeight="1">
      <c r="A25" s="587" t="s">
        <v>156</v>
      </c>
      <c r="B25" s="586">
        <v>3206030</v>
      </c>
      <c r="C25" s="32">
        <v>8790384</v>
      </c>
      <c r="D25" s="585">
        <v>3172056</v>
      </c>
      <c r="E25" s="32">
        <v>8632508</v>
      </c>
      <c r="F25" s="584">
        <v>98.4</v>
      </c>
      <c r="G25" s="583"/>
      <c r="H25" s="582"/>
      <c r="I25" s="582"/>
      <c r="J25" s="580"/>
      <c r="K25" s="581"/>
      <c r="L25" s="579"/>
      <c r="M25" s="578"/>
      <c r="N25" s="580"/>
      <c r="O25" s="569"/>
      <c r="P25" s="579"/>
      <c r="Q25" s="578"/>
      <c r="R25" s="577"/>
      <c r="S25" s="569"/>
      <c r="T25" s="573"/>
      <c r="U25" s="569"/>
      <c r="V25" s="28"/>
      <c r="W25" s="572"/>
    </row>
    <row r="26" spans="1:23" s="27" customFormat="1" ht="12.75" customHeight="1">
      <c r="A26" s="576"/>
      <c r="B26" s="575"/>
      <c r="C26" s="575"/>
      <c r="D26" s="575"/>
      <c r="E26" s="575"/>
      <c r="F26" s="574"/>
      <c r="G26" s="571"/>
      <c r="H26" s="571"/>
      <c r="I26" s="571"/>
      <c r="J26" s="571"/>
      <c r="K26" s="571"/>
      <c r="L26" s="571"/>
      <c r="M26" s="571"/>
      <c r="N26" s="571"/>
      <c r="O26" s="571"/>
      <c r="P26" s="571"/>
      <c r="Q26" s="571"/>
      <c r="R26" s="556"/>
      <c r="S26" s="569"/>
      <c r="T26" s="573"/>
      <c r="U26" s="569"/>
      <c r="V26" s="28"/>
      <c r="W26" s="572"/>
    </row>
    <row r="27" spans="1:23" s="27" customFormat="1" ht="24.75" customHeight="1">
      <c r="A27" s="798" t="s">
        <v>571</v>
      </c>
      <c r="B27" s="799"/>
      <c r="C27" s="799"/>
      <c r="D27" s="799"/>
      <c r="E27" s="799"/>
      <c r="F27" s="799"/>
      <c r="G27" s="571"/>
      <c r="H27" s="571"/>
      <c r="I27" s="571"/>
      <c r="J27" s="570"/>
      <c r="K27" s="570"/>
      <c r="L27" s="570"/>
      <c r="M27" s="570"/>
      <c r="N27" s="570"/>
      <c r="O27" s="570"/>
      <c r="P27" s="570"/>
      <c r="Q27" s="570"/>
      <c r="R27" s="556"/>
      <c r="S27" s="28"/>
      <c r="T27" s="28"/>
      <c r="U27" s="28"/>
      <c r="V27" s="28"/>
      <c r="W27" s="28"/>
    </row>
    <row r="28" spans="1:23" s="27" customFormat="1" ht="35.25" customHeight="1">
      <c r="A28" s="809" t="s">
        <v>512</v>
      </c>
      <c r="B28" s="810"/>
      <c r="C28" s="810"/>
      <c r="D28" s="810"/>
      <c r="E28" s="810"/>
      <c r="F28" s="810"/>
      <c r="G28" s="28"/>
      <c r="H28" s="569"/>
      <c r="I28" s="569"/>
      <c r="J28" s="569"/>
      <c r="K28" s="569"/>
      <c r="L28" s="569"/>
      <c r="M28" s="569"/>
      <c r="N28" s="569"/>
      <c r="O28" s="569"/>
      <c r="P28" s="569"/>
      <c r="Q28" s="569"/>
      <c r="R28" s="556"/>
      <c r="S28" s="28"/>
      <c r="T28" s="28"/>
      <c r="U28" s="28"/>
      <c r="V28" s="28"/>
      <c r="W28" s="28"/>
    </row>
    <row r="29" spans="1:23" s="27" customFormat="1" ht="36" customHeight="1">
      <c r="A29" s="803" t="s">
        <v>511</v>
      </c>
      <c r="B29" s="804"/>
      <c r="C29" s="804"/>
      <c r="D29" s="804"/>
      <c r="E29" s="804"/>
      <c r="F29" s="804"/>
      <c r="G29" s="28"/>
      <c r="H29" s="28"/>
      <c r="I29" s="28"/>
      <c r="J29" s="28"/>
      <c r="K29" s="28"/>
      <c r="L29" s="28"/>
      <c r="M29" s="28"/>
      <c r="N29" s="28"/>
      <c r="O29" s="28"/>
      <c r="P29" s="28"/>
      <c r="Q29" s="28"/>
      <c r="R29" s="556"/>
      <c r="S29" s="28"/>
      <c r="T29" s="28"/>
      <c r="U29" s="28"/>
      <c r="V29" s="28"/>
      <c r="W29" s="28"/>
    </row>
    <row r="30" spans="1:23" s="27" customFormat="1" ht="11.45" customHeight="1">
      <c r="A30" s="568"/>
      <c r="B30" s="567"/>
      <c r="C30" s="567"/>
      <c r="D30" s="567"/>
      <c r="E30" s="567"/>
      <c r="G30" s="28"/>
      <c r="H30" s="28"/>
      <c r="I30" s="28"/>
      <c r="J30" s="28"/>
      <c r="K30" s="28"/>
      <c r="L30" s="28"/>
      <c r="M30" s="28"/>
      <c r="N30" s="28"/>
      <c r="O30" s="28"/>
      <c r="P30" s="28"/>
      <c r="Q30" s="28"/>
      <c r="R30" s="556"/>
      <c r="S30" s="28"/>
      <c r="T30" s="28"/>
      <c r="U30" s="28"/>
      <c r="V30" s="28"/>
      <c r="W30" s="28"/>
    </row>
    <row r="31" spans="1:23" s="27" customFormat="1" ht="35.450000000000003" customHeight="1">
      <c r="A31" s="805" t="s">
        <v>510</v>
      </c>
      <c r="B31" s="805"/>
      <c r="C31" s="805"/>
      <c r="D31" s="805"/>
      <c r="E31" s="805"/>
      <c r="G31" s="28"/>
      <c r="H31" s="28"/>
      <c r="I31" s="28"/>
      <c r="J31" s="28"/>
      <c r="K31" s="28"/>
      <c r="L31" s="28"/>
      <c r="M31" s="28"/>
      <c r="N31" s="28"/>
      <c r="O31" s="28"/>
      <c r="P31" s="28"/>
      <c r="Q31" s="28"/>
      <c r="R31" s="556"/>
      <c r="S31" s="28"/>
      <c r="T31" s="28"/>
      <c r="U31" s="28"/>
      <c r="V31" s="28"/>
      <c r="W31" s="28"/>
    </row>
    <row r="32" spans="1:23" s="27" customFormat="1" ht="7.15" customHeight="1">
      <c r="A32" s="568"/>
      <c r="B32" s="567"/>
      <c r="C32" s="567"/>
      <c r="D32" s="567"/>
      <c r="E32" s="567"/>
      <c r="G32" s="28"/>
      <c r="H32" s="28"/>
      <c r="I32" s="28"/>
      <c r="J32" s="28"/>
      <c r="K32" s="28"/>
      <c r="L32" s="28"/>
      <c r="M32" s="28"/>
      <c r="N32" s="28"/>
      <c r="O32" s="28"/>
      <c r="P32" s="28"/>
      <c r="Q32" s="28"/>
      <c r="R32" s="556"/>
      <c r="S32" s="28"/>
      <c r="T32" s="28"/>
      <c r="U32" s="28"/>
      <c r="V32" s="28"/>
      <c r="W32" s="28"/>
    </row>
    <row r="33" spans="1:5" s="27" customFormat="1" ht="24.75" customHeight="1">
      <c r="A33" s="807" t="s">
        <v>131</v>
      </c>
      <c r="B33" s="806" t="s">
        <v>337</v>
      </c>
      <c r="C33" s="806"/>
      <c r="D33" s="806"/>
      <c r="E33" s="806"/>
    </row>
    <row r="34" spans="1:5" s="27" customFormat="1" ht="31.15" customHeight="1">
      <c r="A34" s="808"/>
      <c r="B34" s="800" t="s">
        <v>509</v>
      </c>
      <c r="C34" s="800"/>
      <c r="D34" s="801" t="s">
        <v>508</v>
      </c>
      <c r="E34" s="802"/>
    </row>
    <row r="35" spans="1:5" s="27" customFormat="1" ht="24" customHeight="1">
      <c r="A35" s="566" t="s">
        <v>153</v>
      </c>
      <c r="B35" s="565">
        <v>30602</v>
      </c>
      <c r="C35" s="564"/>
      <c r="D35" s="565">
        <v>45585</v>
      </c>
      <c r="E35" s="564"/>
    </row>
    <row r="36" spans="1:5" s="27" customFormat="1" ht="13.9" customHeight="1">
      <c r="A36" s="562" t="s">
        <v>171</v>
      </c>
      <c r="B36" s="561">
        <v>986</v>
      </c>
      <c r="C36" s="563"/>
      <c r="D36" s="561">
        <v>1750</v>
      </c>
      <c r="E36" s="560"/>
    </row>
    <row r="37" spans="1:5" s="27" customFormat="1">
      <c r="A37" s="562" t="s">
        <v>170</v>
      </c>
      <c r="B37" s="561">
        <v>1263</v>
      </c>
      <c r="C37" s="560"/>
      <c r="D37" s="561">
        <v>1877</v>
      </c>
      <c r="E37" s="560"/>
    </row>
    <row r="38" spans="1:5" s="27" customFormat="1">
      <c r="A38" s="562" t="s">
        <v>169</v>
      </c>
      <c r="B38" s="561">
        <v>3871</v>
      </c>
      <c r="C38" s="560"/>
      <c r="D38" s="561">
        <v>5892</v>
      </c>
      <c r="E38" s="560"/>
    </row>
    <row r="39" spans="1:5" s="27" customFormat="1">
      <c r="A39" s="562" t="s">
        <v>168</v>
      </c>
      <c r="B39" s="561">
        <v>378</v>
      </c>
      <c r="C39" s="560"/>
      <c r="D39" s="561">
        <v>667</v>
      </c>
      <c r="E39" s="560"/>
    </row>
    <row r="40" spans="1:5" s="27" customFormat="1">
      <c r="A40" s="562" t="s">
        <v>167</v>
      </c>
      <c r="B40" s="561">
        <v>2407</v>
      </c>
      <c r="C40" s="560"/>
      <c r="D40" s="561">
        <v>3516</v>
      </c>
      <c r="E40" s="560"/>
    </row>
    <row r="41" spans="1:5" s="27" customFormat="1">
      <c r="A41" s="562" t="s">
        <v>166</v>
      </c>
      <c r="B41" s="561">
        <v>4911</v>
      </c>
      <c r="C41" s="560"/>
      <c r="D41" s="561">
        <v>6635</v>
      </c>
      <c r="E41" s="560"/>
    </row>
    <row r="42" spans="1:5" s="27" customFormat="1">
      <c r="A42" s="562" t="s">
        <v>165</v>
      </c>
      <c r="B42" s="561">
        <v>3669</v>
      </c>
      <c r="C42" s="560"/>
      <c r="D42" s="561">
        <v>5369</v>
      </c>
      <c r="E42" s="560"/>
    </row>
    <row r="43" spans="1:5" s="27" customFormat="1">
      <c r="A43" s="562" t="s">
        <v>164</v>
      </c>
      <c r="B43" s="561">
        <v>649</v>
      </c>
      <c r="C43" s="560"/>
      <c r="D43" s="561">
        <v>1104</v>
      </c>
      <c r="E43" s="560"/>
    </row>
    <row r="44" spans="1:5" s="27" customFormat="1">
      <c r="A44" s="562" t="s">
        <v>163</v>
      </c>
      <c r="B44" s="561">
        <v>3207</v>
      </c>
      <c r="C44" s="560"/>
      <c r="D44" s="561">
        <v>4386</v>
      </c>
      <c r="E44" s="560"/>
    </row>
    <row r="45" spans="1:5" s="27" customFormat="1">
      <c r="A45" s="562" t="s">
        <v>162</v>
      </c>
      <c r="B45" s="561">
        <v>1679</v>
      </c>
      <c r="C45" s="560"/>
      <c r="D45" s="561">
        <v>2398</v>
      </c>
      <c r="E45" s="560"/>
    </row>
    <row r="46" spans="1:5" s="27" customFormat="1">
      <c r="A46" s="562" t="s">
        <v>161</v>
      </c>
      <c r="B46" s="561">
        <v>888</v>
      </c>
      <c r="C46" s="560"/>
      <c r="D46" s="561">
        <v>1295</v>
      </c>
      <c r="E46" s="560"/>
    </row>
    <row r="47" spans="1:5" s="27" customFormat="1">
      <c r="A47" s="562" t="s">
        <v>160</v>
      </c>
      <c r="B47" s="561">
        <v>869</v>
      </c>
      <c r="C47" s="560"/>
      <c r="D47" s="561">
        <v>1439</v>
      </c>
      <c r="E47" s="560"/>
    </row>
    <row r="48" spans="1:5" s="27" customFormat="1">
      <c r="A48" s="562" t="s">
        <v>159</v>
      </c>
      <c r="B48" s="561">
        <v>1909</v>
      </c>
      <c r="C48" s="560"/>
      <c r="D48" s="561">
        <v>3059</v>
      </c>
      <c r="E48" s="560"/>
    </row>
    <row r="49" spans="1:5" s="27" customFormat="1">
      <c r="A49" s="562" t="s">
        <v>158</v>
      </c>
      <c r="B49" s="561">
        <v>893</v>
      </c>
      <c r="C49" s="560"/>
      <c r="D49" s="561">
        <v>1274</v>
      </c>
      <c r="E49" s="560"/>
    </row>
    <row r="50" spans="1:5" s="27" customFormat="1">
      <c r="A50" s="562" t="s">
        <v>157</v>
      </c>
      <c r="B50" s="561">
        <v>2549</v>
      </c>
      <c r="C50" s="560"/>
      <c r="D50" s="561">
        <v>3883</v>
      </c>
      <c r="E50" s="560"/>
    </row>
    <row r="51" spans="1:5" s="27" customFormat="1">
      <c r="A51" s="562" t="s">
        <v>156</v>
      </c>
      <c r="B51" s="561">
        <v>474</v>
      </c>
      <c r="C51" s="560"/>
      <c r="D51" s="561">
        <v>1041</v>
      </c>
      <c r="E51" s="560"/>
    </row>
    <row r="52" spans="1:5" s="27" customFormat="1">
      <c r="B52" s="557"/>
      <c r="D52" s="559"/>
      <c r="E52" s="558"/>
    </row>
    <row r="53" spans="1:5" s="27" customFormat="1">
      <c r="B53" s="557"/>
      <c r="C53" s="557"/>
      <c r="D53" s="557"/>
      <c r="E53" s="557"/>
    </row>
  </sheetData>
  <mergeCells count="17">
    <mergeCell ref="H6:I6"/>
    <mergeCell ref="J6:Q6"/>
    <mergeCell ref="W7:W8"/>
    <mergeCell ref="A1:F1"/>
    <mergeCell ref="A3:F4"/>
    <mergeCell ref="A6:A7"/>
    <mergeCell ref="B6:C6"/>
    <mergeCell ref="D6:E6"/>
    <mergeCell ref="F6:F7"/>
    <mergeCell ref="A27:F27"/>
    <mergeCell ref="B34:C34"/>
    <mergeCell ref="D34:E34"/>
    <mergeCell ref="A29:F29"/>
    <mergeCell ref="A31:E31"/>
    <mergeCell ref="B33:E33"/>
    <mergeCell ref="A33:A34"/>
    <mergeCell ref="A28:F28"/>
  </mergeCells>
  <printOptions horizontalCentered="1"/>
  <pageMargins left="0.59055118110236227" right="0.59055118110236227" top="0.74803149606299213" bottom="0.74803149606299213" header="0.31496062992125984" footer="0.31496062992125984"/>
  <pageSetup paperSize="9" scale="8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V33"/>
  <sheetViews>
    <sheetView zoomScaleNormal="100" workbookViewId="0">
      <selection activeCell="R7" sqref="R7"/>
    </sheetView>
  </sheetViews>
  <sheetFormatPr defaultColWidth="9" defaultRowHeight="15.75"/>
  <cols>
    <col min="1" max="1" width="15.5" style="270" customWidth="1"/>
    <col min="2" max="2" width="9.25" style="270" customWidth="1"/>
    <col min="3" max="4" width="14.125" style="270" customWidth="1"/>
    <col min="5" max="6" width="14" style="270" customWidth="1"/>
    <col min="7" max="7" width="11.125" style="270" customWidth="1"/>
    <col min="8" max="10" width="9.375" style="270" customWidth="1"/>
    <col min="11" max="11" width="12.5" style="270" customWidth="1"/>
    <col min="12" max="12" width="9.875" style="270" customWidth="1"/>
    <col min="13" max="14" width="9.625" style="270" bestFit="1" customWidth="1"/>
    <col min="15" max="16384" width="9" style="270"/>
  </cols>
  <sheetData>
    <row r="1" spans="1:256" ht="30" customHeight="1">
      <c r="A1" s="821" t="s">
        <v>351</v>
      </c>
      <c r="B1" s="821"/>
      <c r="C1" s="821"/>
      <c r="D1" s="821"/>
      <c r="E1" s="821"/>
      <c r="F1" s="821"/>
      <c r="G1" s="821"/>
      <c r="H1" s="821"/>
      <c r="I1" s="821"/>
      <c r="J1" s="821"/>
      <c r="K1" s="821"/>
      <c r="L1" s="821"/>
    </row>
    <row r="2" spans="1:256" ht="15" customHeight="1">
      <c r="A2" s="271"/>
      <c r="B2" s="271"/>
      <c r="C2" s="271"/>
      <c r="D2" s="271"/>
      <c r="E2" s="271"/>
      <c r="F2" s="271"/>
      <c r="G2" s="271"/>
      <c r="H2" s="271"/>
      <c r="I2" s="271"/>
      <c r="J2" s="271"/>
      <c r="K2" s="271"/>
      <c r="L2" s="271"/>
    </row>
    <row r="3" spans="1:256" ht="15" customHeight="1">
      <c r="A3" s="822" t="s">
        <v>350</v>
      </c>
      <c r="B3" s="822"/>
      <c r="C3" s="822"/>
      <c r="D3" s="822"/>
      <c r="E3" s="822"/>
      <c r="F3" s="822"/>
      <c r="G3" s="822"/>
      <c r="H3" s="822"/>
      <c r="I3" s="822"/>
      <c r="J3" s="822"/>
      <c r="K3" s="822"/>
      <c r="L3" s="822"/>
    </row>
    <row r="4" spans="1:256" ht="15" customHeight="1">
      <c r="A4" s="831" t="s">
        <v>517</v>
      </c>
      <c r="B4" s="831"/>
      <c r="C4" s="831"/>
      <c r="D4" s="831"/>
      <c r="E4" s="831"/>
      <c r="F4" s="831"/>
      <c r="G4" s="831"/>
      <c r="H4" s="831"/>
      <c r="I4" s="831"/>
      <c r="J4" s="831"/>
      <c r="K4" s="831"/>
      <c r="L4" s="831"/>
      <c r="M4" s="289"/>
    </row>
    <row r="5" spans="1:256" ht="12" customHeight="1">
      <c r="A5" s="271"/>
      <c r="B5" s="288"/>
      <c r="C5" s="271"/>
      <c r="D5" s="271"/>
      <c r="E5" s="271"/>
      <c r="F5" s="271"/>
      <c r="G5" s="271"/>
      <c r="H5" s="271"/>
      <c r="I5" s="271"/>
      <c r="J5" s="271"/>
      <c r="K5" s="271"/>
      <c r="L5" s="271"/>
    </row>
    <row r="6" spans="1:256" ht="15" customHeight="1">
      <c r="A6" s="823" t="s">
        <v>131</v>
      </c>
      <c r="B6" s="824" t="s">
        <v>349</v>
      </c>
      <c r="C6" s="826" t="s">
        <v>304</v>
      </c>
      <c r="D6" s="827"/>
      <c r="E6" s="827"/>
      <c r="F6" s="827"/>
      <c r="G6" s="827"/>
      <c r="H6" s="827"/>
      <c r="I6" s="827"/>
      <c r="J6" s="828"/>
      <c r="K6" s="829" t="s">
        <v>580</v>
      </c>
      <c r="L6" s="830" t="s">
        <v>581</v>
      </c>
    </row>
    <row r="7" spans="1:256" ht="127.5" customHeight="1">
      <c r="A7" s="823"/>
      <c r="B7" s="825"/>
      <c r="C7" s="337" t="s">
        <v>348</v>
      </c>
      <c r="D7" s="337" t="s">
        <v>347</v>
      </c>
      <c r="E7" s="337" t="s">
        <v>346</v>
      </c>
      <c r="F7" s="337" t="s">
        <v>345</v>
      </c>
      <c r="G7" s="337" t="s">
        <v>344</v>
      </c>
      <c r="H7" s="337" t="s">
        <v>343</v>
      </c>
      <c r="I7" s="648" t="s">
        <v>593</v>
      </c>
      <c r="J7" s="336" t="s">
        <v>342</v>
      </c>
      <c r="K7" s="829"/>
      <c r="L7" s="830"/>
    </row>
    <row r="8" spans="1:256" ht="9" customHeight="1">
      <c r="A8" s="287"/>
      <c r="B8" s="284"/>
      <c r="C8" s="286"/>
      <c r="D8" s="286"/>
      <c r="E8" s="286"/>
      <c r="F8" s="286"/>
      <c r="G8" s="286"/>
      <c r="H8" s="286"/>
      <c r="I8" s="286"/>
      <c r="J8" s="285"/>
      <c r="K8" s="284"/>
      <c r="L8" s="283"/>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2"/>
      <c r="AT8" s="282"/>
      <c r="AU8" s="282"/>
      <c r="AV8" s="282"/>
      <c r="AW8" s="282"/>
      <c r="AX8" s="282"/>
      <c r="AY8" s="282"/>
      <c r="AZ8" s="282"/>
      <c r="BA8" s="282"/>
      <c r="BB8" s="282"/>
      <c r="BC8" s="282"/>
      <c r="BD8" s="282"/>
      <c r="BE8" s="282"/>
      <c r="BF8" s="282"/>
      <c r="BG8" s="282"/>
      <c r="BH8" s="282"/>
      <c r="BI8" s="282"/>
      <c r="BJ8" s="282"/>
      <c r="BK8" s="282"/>
      <c r="BL8" s="282"/>
      <c r="BM8" s="282"/>
      <c r="BN8" s="282"/>
      <c r="BO8" s="282"/>
      <c r="BP8" s="282"/>
      <c r="BQ8" s="282"/>
      <c r="BR8" s="282"/>
      <c r="BS8" s="282"/>
      <c r="BT8" s="282"/>
      <c r="BU8" s="282"/>
      <c r="BV8" s="282"/>
      <c r="BW8" s="282"/>
      <c r="BX8" s="282"/>
      <c r="BY8" s="282"/>
      <c r="BZ8" s="282"/>
      <c r="CA8" s="282"/>
      <c r="CB8" s="282"/>
      <c r="CC8" s="282"/>
      <c r="CD8" s="282"/>
      <c r="CE8" s="282"/>
      <c r="CF8" s="282"/>
      <c r="CG8" s="282"/>
      <c r="CH8" s="282"/>
      <c r="CI8" s="282"/>
      <c r="CJ8" s="282"/>
      <c r="CK8" s="282"/>
      <c r="CL8" s="282"/>
      <c r="CM8" s="282"/>
      <c r="CN8" s="282"/>
      <c r="CO8" s="282"/>
      <c r="CP8" s="282"/>
      <c r="CQ8" s="282"/>
      <c r="CR8" s="282"/>
      <c r="CS8" s="282"/>
      <c r="CT8" s="282"/>
      <c r="CU8" s="282"/>
      <c r="CV8" s="282"/>
      <c r="CW8" s="282"/>
      <c r="CX8" s="282"/>
      <c r="CY8" s="282"/>
      <c r="CZ8" s="282"/>
      <c r="DA8" s="282"/>
      <c r="DB8" s="282"/>
      <c r="DC8" s="282"/>
      <c r="DD8" s="282"/>
      <c r="DE8" s="282"/>
      <c r="DF8" s="282"/>
      <c r="DG8" s="282"/>
      <c r="DH8" s="282"/>
      <c r="DI8" s="282"/>
      <c r="DJ8" s="282"/>
      <c r="DK8" s="282"/>
      <c r="DL8" s="282"/>
      <c r="DM8" s="282"/>
      <c r="DN8" s="282"/>
      <c r="DO8" s="282"/>
      <c r="DP8" s="282"/>
      <c r="DQ8" s="282"/>
      <c r="DR8" s="282"/>
      <c r="DS8" s="282"/>
      <c r="DT8" s="282"/>
      <c r="DU8" s="282"/>
      <c r="DV8" s="282"/>
      <c r="DW8" s="282"/>
      <c r="DX8" s="282"/>
      <c r="DY8" s="282"/>
      <c r="DZ8" s="282"/>
      <c r="EA8" s="282"/>
      <c r="EB8" s="282"/>
      <c r="EC8" s="282"/>
      <c r="ED8" s="282"/>
      <c r="EE8" s="282"/>
      <c r="EF8" s="282"/>
      <c r="EG8" s="282"/>
      <c r="EH8" s="282"/>
      <c r="EI8" s="282"/>
      <c r="EJ8" s="282"/>
      <c r="EK8" s="282"/>
      <c r="EL8" s="282"/>
      <c r="EM8" s="282"/>
      <c r="EN8" s="282"/>
      <c r="EO8" s="282"/>
      <c r="EP8" s="282"/>
      <c r="EQ8" s="282"/>
      <c r="ER8" s="282"/>
      <c r="ES8" s="282"/>
      <c r="ET8" s="282"/>
      <c r="EU8" s="282"/>
      <c r="EV8" s="282"/>
      <c r="EW8" s="282"/>
      <c r="EX8" s="282"/>
      <c r="EY8" s="282"/>
      <c r="EZ8" s="282"/>
      <c r="FA8" s="282"/>
      <c r="FB8" s="282"/>
      <c r="FC8" s="282"/>
      <c r="FD8" s="282"/>
      <c r="FE8" s="282"/>
      <c r="FF8" s="282"/>
      <c r="FG8" s="282"/>
      <c r="FH8" s="282"/>
      <c r="FI8" s="282"/>
      <c r="FJ8" s="282"/>
      <c r="FK8" s="282"/>
      <c r="FL8" s="282"/>
      <c r="FM8" s="282"/>
      <c r="FN8" s="282"/>
      <c r="FO8" s="282"/>
      <c r="FP8" s="282"/>
      <c r="FQ8" s="282"/>
      <c r="FR8" s="282"/>
      <c r="FS8" s="282"/>
      <c r="FT8" s="282"/>
      <c r="FU8" s="282"/>
      <c r="FV8" s="282"/>
      <c r="FW8" s="282"/>
      <c r="FX8" s="282"/>
      <c r="FY8" s="282"/>
      <c r="FZ8" s="282"/>
      <c r="GA8" s="282"/>
      <c r="GB8" s="282"/>
      <c r="GC8" s="282"/>
      <c r="GD8" s="282"/>
      <c r="GE8" s="282"/>
      <c r="GF8" s="282"/>
      <c r="GG8" s="282"/>
      <c r="GH8" s="282"/>
      <c r="GI8" s="282"/>
      <c r="GJ8" s="282"/>
      <c r="GK8" s="282"/>
      <c r="GL8" s="282"/>
      <c r="GM8" s="282"/>
      <c r="GN8" s="282"/>
      <c r="GO8" s="282"/>
      <c r="GP8" s="282"/>
      <c r="GQ8" s="282"/>
      <c r="GR8" s="282"/>
      <c r="GS8" s="282"/>
      <c r="GT8" s="282"/>
      <c r="GU8" s="282"/>
      <c r="GV8" s="282"/>
      <c r="GW8" s="282"/>
      <c r="GX8" s="282"/>
      <c r="GY8" s="282"/>
      <c r="GZ8" s="282"/>
      <c r="HA8" s="282"/>
      <c r="HB8" s="282"/>
      <c r="HC8" s="282"/>
      <c r="HD8" s="282"/>
      <c r="HE8" s="282"/>
      <c r="HF8" s="282"/>
      <c r="HG8" s="282"/>
      <c r="HH8" s="282"/>
      <c r="HI8" s="282"/>
      <c r="HJ8" s="282"/>
      <c r="HK8" s="282"/>
      <c r="HL8" s="282"/>
      <c r="HM8" s="282"/>
      <c r="HN8" s="282"/>
      <c r="HO8" s="282"/>
      <c r="HP8" s="282"/>
      <c r="HQ8" s="282"/>
      <c r="HR8" s="282"/>
      <c r="HS8" s="282"/>
      <c r="HT8" s="282"/>
      <c r="HU8" s="282"/>
      <c r="HV8" s="282"/>
      <c r="HW8" s="282"/>
      <c r="HX8" s="282"/>
      <c r="HY8" s="282"/>
      <c r="HZ8" s="282"/>
      <c r="IA8" s="282"/>
      <c r="IB8" s="282"/>
      <c r="IC8" s="282"/>
      <c r="ID8" s="282"/>
      <c r="IE8" s="282"/>
      <c r="IF8" s="282"/>
      <c r="IG8" s="282"/>
      <c r="IH8" s="282"/>
      <c r="II8" s="282"/>
      <c r="IJ8" s="282"/>
      <c r="IK8" s="282"/>
      <c r="IL8" s="282"/>
      <c r="IM8" s="282"/>
      <c r="IN8" s="282"/>
      <c r="IO8" s="282"/>
      <c r="IP8" s="282"/>
      <c r="IQ8" s="282"/>
      <c r="IR8" s="282"/>
      <c r="IS8" s="282"/>
      <c r="IT8" s="282"/>
      <c r="IU8" s="282"/>
      <c r="IV8" s="282"/>
    </row>
    <row r="9" spans="1:256">
      <c r="A9" s="281" t="s">
        <v>336</v>
      </c>
      <c r="B9" s="280">
        <v>2439434</v>
      </c>
      <c r="C9" s="280">
        <v>665849</v>
      </c>
      <c r="D9" s="280">
        <v>99398</v>
      </c>
      <c r="E9" s="280">
        <v>402281</v>
      </c>
      <c r="F9" s="280">
        <v>52331</v>
      </c>
      <c r="G9" s="280">
        <v>13456</v>
      </c>
      <c r="H9" s="280">
        <v>3657</v>
      </c>
      <c r="I9" s="280">
        <v>28878</v>
      </c>
      <c r="J9" s="280">
        <v>1173584</v>
      </c>
      <c r="K9" s="280">
        <v>654904</v>
      </c>
      <c r="L9" s="279">
        <v>32575</v>
      </c>
      <c r="M9" s="274"/>
      <c r="N9" s="603"/>
      <c r="O9" s="278"/>
      <c r="P9" s="278"/>
      <c r="Q9" s="278"/>
      <c r="R9" s="278"/>
      <c r="S9" s="278"/>
      <c r="T9" s="278"/>
      <c r="U9" s="278"/>
      <c r="V9" s="278"/>
      <c r="W9" s="278"/>
      <c r="X9" s="278"/>
      <c r="Y9" s="278"/>
      <c r="Z9" s="278"/>
      <c r="AA9" s="278"/>
      <c r="AB9" s="278"/>
      <c r="AC9" s="278"/>
      <c r="AD9" s="278"/>
      <c r="AE9" s="278"/>
      <c r="AF9" s="278"/>
      <c r="AG9" s="278"/>
      <c r="AH9" s="278"/>
      <c r="AI9" s="278"/>
      <c r="AJ9" s="278"/>
      <c r="AK9" s="278"/>
      <c r="AL9" s="278"/>
      <c r="AM9" s="278"/>
      <c r="AN9" s="278"/>
      <c r="AO9" s="278"/>
      <c r="AP9" s="278"/>
      <c r="AQ9" s="278"/>
      <c r="AR9" s="278"/>
      <c r="AS9" s="278"/>
      <c r="AT9" s="278"/>
      <c r="AU9" s="278"/>
      <c r="AV9" s="278"/>
      <c r="AW9" s="278"/>
      <c r="AX9" s="278"/>
      <c r="AY9" s="278"/>
      <c r="AZ9" s="278"/>
      <c r="BA9" s="278"/>
      <c r="BB9" s="278"/>
      <c r="BC9" s="278"/>
      <c r="BD9" s="278"/>
      <c r="BE9" s="278"/>
      <c r="BF9" s="278"/>
      <c r="BG9" s="278"/>
      <c r="BH9" s="278"/>
      <c r="BI9" s="278"/>
      <c r="BJ9" s="278"/>
      <c r="BK9" s="278"/>
      <c r="BL9" s="278"/>
      <c r="BM9" s="278"/>
      <c r="BN9" s="278"/>
      <c r="BO9" s="278"/>
      <c r="BP9" s="278"/>
      <c r="BQ9" s="278"/>
      <c r="BR9" s="278"/>
      <c r="BS9" s="278"/>
      <c r="BT9" s="278"/>
      <c r="BU9" s="278"/>
      <c r="BV9" s="278"/>
      <c r="BW9" s="278"/>
      <c r="BX9" s="278"/>
      <c r="BY9" s="278"/>
      <c r="BZ9" s="278"/>
      <c r="CA9" s="278"/>
      <c r="CB9" s="278"/>
      <c r="CC9" s="278"/>
      <c r="CD9" s="278"/>
      <c r="CE9" s="278"/>
      <c r="CF9" s="278"/>
      <c r="CG9" s="278"/>
      <c r="CH9" s="278"/>
      <c r="CI9" s="278"/>
      <c r="CJ9" s="278"/>
      <c r="CK9" s="278"/>
      <c r="CL9" s="278"/>
      <c r="CM9" s="278"/>
      <c r="CN9" s="278"/>
      <c r="CO9" s="278"/>
      <c r="CP9" s="278"/>
      <c r="CQ9" s="278"/>
      <c r="CR9" s="278"/>
      <c r="CS9" s="278"/>
      <c r="CT9" s="278"/>
      <c r="CU9" s="278"/>
      <c r="CV9" s="278"/>
      <c r="CW9" s="278"/>
      <c r="CX9" s="278"/>
      <c r="CY9" s="278"/>
      <c r="CZ9" s="278"/>
      <c r="DA9" s="278"/>
      <c r="DB9" s="278"/>
      <c r="DC9" s="278"/>
      <c r="DD9" s="278"/>
      <c r="DE9" s="278"/>
      <c r="DF9" s="278"/>
      <c r="DG9" s="278"/>
      <c r="DH9" s="278"/>
      <c r="DI9" s="278"/>
      <c r="DJ9" s="278"/>
      <c r="DK9" s="278"/>
      <c r="DL9" s="278"/>
      <c r="DM9" s="278"/>
      <c r="DN9" s="278"/>
      <c r="DO9" s="278"/>
      <c r="DP9" s="278"/>
      <c r="DQ9" s="278"/>
      <c r="DR9" s="278"/>
      <c r="DS9" s="278"/>
      <c r="DT9" s="278"/>
      <c r="DU9" s="278"/>
      <c r="DV9" s="278"/>
      <c r="DW9" s="278"/>
      <c r="DX9" s="278"/>
      <c r="DY9" s="278"/>
      <c r="DZ9" s="278"/>
      <c r="EA9" s="278"/>
      <c r="EB9" s="278"/>
      <c r="EC9" s="278"/>
      <c r="ED9" s="278"/>
      <c r="EE9" s="278"/>
      <c r="EF9" s="278"/>
      <c r="EG9" s="278"/>
      <c r="EH9" s="278"/>
      <c r="EI9" s="278"/>
      <c r="EJ9" s="278"/>
      <c r="EK9" s="278"/>
      <c r="EL9" s="278"/>
      <c r="EM9" s="278"/>
      <c r="EN9" s="278"/>
      <c r="EO9" s="278"/>
      <c r="EP9" s="278"/>
      <c r="EQ9" s="278"/>
      <c r="ER9" s="278"/>
      <c r="ES9" s="278"/>
      <c r="ET9" s="278"/>
      <c r="EU9" s="278"/>
      <c r="EV9" s="278"/>
      <c r="EW9" s="278"/>
      <c r="EX9" s="278"/>
      <c r="EY9" s="278"/>
      <c r="EZ9" s="278"/>
      <c r="FA9" s="278"/>
      <c r="FB9" s="278"/>
      <c r="FC9" s="278"/>
      <c r="FD9" s="278"/>
      <c r="FE9" s="278"/>
      <c r="FF9" s="278"/>
      <c r="FG9" s="278"/>
      <c r="FH9" s="278"/>
      <c r="FI9" s="278"/>
      <c r="FJ9" s="278"/>
      <c r="FK9" s="278"/>
      <c r="FL9" s="278"/>
      <c r="FM9" s="278"/>
      <c r="FN9" s="278"/>
      <c r="FO9" s="278"/>
      <c r="FP9" s="278"/>
      <c r="FQ9" s="278"/>
      <c r="FR9" s="278"/>
      <c r="FS9" s="278"/>
      <c r="FT9" s="278"/>
      <c r="FU9" s="278"/>
      <c r="FV9" s="278"/>
      <c r="FW9" s="278"/>
      <c r="FX9" s="278"/>
      <c r="FY9" s="278"/>
      <c r="FZ9" s="278"/>
      <c r="GA9" s="278"/>
      <c r="GB9" s="278"/>
      <c r="GC9" s="278"/>
      <c r="GD9" s="278"/>
      <c r="GE9" s="278"/>
      <c r="GF9" s="278"/>
      <c r="GG9" s="278"/>
      <c r="GH9" s="278"/>
      <c r="GI9" s="278"/>
      <c r="GJ9" s="278"/>
      <c r="GK9" s="278"/>
      <c r="GL9" s="278"/>
      <c r="GM9" s="278"/>
      <c r="GN9" s="278"/>
      <c r="GO9" s="278"/>
      <c r="GP9" s="278"/>
      <c r="GQ9" s="278"/>
      <c r="GR9" s="278"/>
      <c r="GS9" s="278"/>
      <c r="GT9" s="278"/>
      <c r="GU9" s="278"/>
      <c r="GV9" s="278"/>
      <c r="GW9" s="278"/>
      <c r="GX9" s="278"/>
      <c r="GY9" s="278"/>
      <c r="GZ9" s="278"/>
      <c r="HA9" s="278"/>
      <c r="HB9" s="278"/>
      <c r="HC9" s="278"/>
      <c r="HD9" s="278"/>
      <c r="HE9" s="278"/>
      <c r="HF9" s="278"/>
      <c r="HG9" s="278"/>
      <c r="HH9" s="278"/>
      <c r="HI9" s="278"/>
      <c r="HJ9" s="278"/>
      <c r="HK9" s="278"/>
      <c r="HL9" s="278"/>
      <c r="HM9" s="278"/>
      <c r="HN9" s="278"/>
      <c r="HO9" s="278"/>
      <c r="HP9" s="278"/>
      <c r="HQ9" s="278"/>
      <c r="HR9" s="278"/>
      <c r="HS9" s="278"/>
      <c r="HT9" s="278"/>
      <c r="HU9" s="278"/>
      <c r="HV9" s="278"/>
      <c r="HW9" s="278"/>
      <c r="HX9" s="278"/>
      <c r="HY9" s="278"/>
      <c r="HZ9" s="278"/>
      <c r="IA9" s="278"/>
      <c r="IB9" s="278"/>
      <c r="IC9" s="278"/>
      <c r="ID9" s="278"/>
      <c r="IE9" s="278"/>
      <c r="IF9" s="278"/>
      <c r="IG9" s="278"/>
      <c r="IH9" s="278"/>
      <c r="II9" s="278"/>
      <c r="IJ9" s="278"/>
      <c r="IK9" s="278"/>
      <c r="IL9" s="278"/>
      <c r="IM9" s="278"/>
      <c r="IN9" s="278"/>
      <c r="IO9" s="278"/>
      <c r="IP9" s="278"/>
      <c r="IQ9" s="278"/>
      <c r="IR9" s="278"/>
      <c r="IS9" s="278"/>
      <c r="IT9" s="278"/>
      <c r="IU9" s="278"/>
      <c r="IV9" s="278"/>
    </row>
    <row r="10" spans="1:256">
      <c r="A10" s="277" t="s">
        <v>171</v>
      </c>
      <c r="B10" s="276">
        <v>90798</v>
      </c>
      <c r="C10" s="276">
        <v>20921</v>
      </c>
      <c r="D10" s="276">
        <v>3030</v>
      </c>
      <c r="E10" s="276">
        <v>17298</v>
      </c>
      <c r="F10" s="276">
        <v>2741</v>
      </c>
      <c r="G10" s="276">
        <v>564</v>
      </c>
      <c r="H10" s="276">
        <v>165</v>
      </c>
      <c r="I10" s="276">
        <v>1310</v>
      </c>
      <c r="J10" s="276">
        <v>44769</v>
      </c>
      <c r="K10" s="276">
        <v>17959</v>
      </c>
      <c r="L10" s="275">
        <v>1032</v>
      </c>
      <c r="M10" s="274"/>
      <c r="N10" s="603"/>
    </row>
    <row r="11" spans="1:256">
      <c r="A11" s="277" t="s">
        <v>170</v>
      </c>
      <c r="B11" s="276">
        <v>145012</v>
      </c>
      <c r="C11" s="276">
        <v>22249</v>
      </c>
      <c r="D11" s="276">
        <v>1915</v>
      </c>
      <c r="E11" s="276">
        <v>37715</v>
      </c>
      <c r="F11" s="276">
        <v>4130</v>
      </c>
      <c r="G11" s="276">
        <v>580</v>
      </c>
      <c r="H11" s="276">
        <v>158</v>
      </c>
      <c r="I11" s="276">
        <v>109</v>
      </c>
      <c r="J11" s="276">
        <v>78156</v>
      </c>
      <c r="K11" s="276">
        <v>33442</v>
      </c>
      <c r="L11" s="275">
        <v>2263</v>
      </c>
      <c r="M11" s="274"/>
      <c r="N11" s="603"/>
    </row>
    <row r="12" spans="1:256">
      <c r="A12" s="277" t="s">
        <v>169</v>
      </c>
      <c r="B12" s="276">
        <v>311221</v>
      </c>
      <c r="C12" s="276">
        <v>84550</v>
      </c>
      <c r="D12" s="276">
        <v>8212</v>
      </c>
      <c r="E12" s="276">
        <v>57661</v>
      </c>
      <c r="F12" s="276">
        <v>5396</v>
      </c>
      <c r="G12" s="276">
        <v>604</v>
      </c>
      <c r="H12" s="276">
        <v>52</v>
      </c>
      <c r="I12" s="276">
        <v>2502</v>
      </c>
      <c r="J12" s="276">
        <v>152244</v>
      </c>
      <c r="K12" s="276">
        <v>85530</v>
      </c>
      <c r="L12" s="275">
        <v>4580</v>
      </c>
      <c r="M12" s="274"/>
      <c r="N12" s="603"/>
    </row>
    <row r="13" spans="1:256">
      <c r="A13" s="277" t="s">
        <v>168</v>
      </c>
      <c r="B13" s="276">
        <v>32027</v>
      </c>
      <c r="C13" s="276">
        <v>7335</v>
      </c>
      <c r="D13" s="276">
        <v>1096</v>
      </c>
      <c r="E13" s="276">
        <v>5523</v>
      </c>
      <c r="F13" s="276">
        <v>895</v>
      </c>
      <c r="G13" s="276">
        <v>307</v>
      </c>
      <c r="H13" s="276">
        <v>120</v>
      </c>
      <c r="I13" s="276">
        <v>178</v>
      </c>
      <c r="J13" s="276">
        <v>16573</v>
      </c>
      <c r="K13" s="276">
        <v>6673</v>
      </c>
      <c r="L13" s="275">
        <v>437</v>
      </c>
      <c r="M13" s="274"/>
      <c r="N13" s="603"/>
    </row>
    <row r="14" spans="1:256">
      <c r="A14" s="277" t="s">
        <v>167</v>
      </c>
      <c r="B14" s="276">
        <v>202513</v>
      </c>
      <c r="C14" s="276">
        <v>55818</v>
      </c>
      <c r="D14" s="276">
        <v>6170</v>
      </c>
      <c r="E14" s="276">
        <v>32587</v>
      </c>
      <c r="F14" s="276">
        <v>4041</v>
      </c>
      <c r="G14" s="276">
        <v>1201</v>
      </c>
      <c r="H14" s="276">
        <v>190</v>
      </c>
      <c r="I14" s="276">
        <v>1173</v>
      </c>
      <c r="J14" s="276">
        <v>101333</v>
      </c>
      <c r="K14" s="276">
        <v>47510</v>
      </c>
      <c r="L14" s="275">
        <v>1760</v>
      </c>
      <c r="M14" s="274"/>
      <c r="N14" s="603"/>
    </row>
    <row r="15" spans="1:256">
      <c r="A15" s="277" t="s">
        <v>166</v>
      </c>
      <c r="B15" s="276">
        <v>240632</v>
      </c>
      <c r="C15" s="276">
        <v>97225</v>
      </c>
      <c r="D15" s="276">
        <v>30122</v>
      </c>
      <c r="E15" s="276">
        <v>12554</v>
      </c>
      <c r="F15" s="276">
        <v>1894</v>
      </c>
      <c r="G15" s="276">
        <v>878</v>
      </c>
      <c r="H15" s="276">
        <v>142</v>
      </c>
      <c r="I15" s="276">
        <v>222</v>
      </c>
      <c r="J15" s="276">
        <v>97595</v>
      </c>
      <c r="K15" s="276">
        <v>90274</v>
      </c>
      <c r="L15" s="275">
        <v>4200</v>
      </c>
      <c r="M15" s="274"/>
      <c r="N15" s="603"/>
    </row>
    <row r="16" spans="1:256">
      <c r="A16" s="277" t="s">
        <v>165</v>
      </c>
      <c r="B16" s="276">
        <v>376010</v>
      </c>
      <c r="C16" s="276">
        <v>94674</v>
      </c>
      <c r="D16" s="276">
        <v>9241</v>
      </c>
      <c r="E16" s="276">
        <v>61993</v>
      </c>
      <c r="F16" s="276">
        <v>6219</v>
      </c>
      <c r="G16" s="276">
        <v>2097</v>
      </c>
      <c r="H16" s="276">
        <v>362</v>
      </c>
      <c r="I16" s="276">
        <v>20489</v>
      </c>
      <c r="J16" s="276">
        <v>180935</v>
      </c>
      <c r="K16" s="276">
        <v>89821</v>
      </c>
      <c r="L16" s="275">
        <v>4019</v>
      </c>
      <c r="M16" s="274"/>
      <c r="N16" s="603"/>
    </row>
    <row r="17" spans="1:14">
      <c r="A17" s="277" t="s">
        <v>164</v>
      </c>
      <c r="B17" s="276">
        <v>52261</v>
      </c>
      <c r="C17" s="276">
        <v>11453</v>
      </c>
      <c r="D17" s="276">
        <v>2150</v>
      </c>
      <c r="E17" s="276">
        <v>11706</v>
      </c>
      <c r="F17" s="276">
        <v>2149</v>
      </c>
      <c r="G17" s="276">
        <v>285</v>
      </c>
      <c r="H17" s="276">
        <v>87</v>
      </c>
      <c r="I17" s="276">
        <v>76</v>
      </c>
      <c r="J17" s="276">
        <v>24355</v>
      </c>
      <c r="K17" s="276">
        <v>15395</v>
      </c>
      <c r="L17" s="275">
        <v>381</v>
      </c>
      <c r="M17" s="274"/>
      <c r="N17" s="603"/>
    </row>
    <row r="18" spans="1:14">
      <c r="A18" s="277" t="s">
        <v>163</v>
      </c>
      <c r="B18" s="276">
        <v>159446</v>
      </c>
      <c r="C18" s="276">
        <v>69560</v>
      </c>
      <c r="D18" s="276">
        <v>9544</v>
      </c>
      <c r="E18" s="276">
        <v>8678</v>
      </c>
      <c r="F18" s="276">
        <v>1157</v>
      </c>
      <c r="G18" s="276">
        <v>466</v>
      </c>
      <c r="H18" s="276">
        <v>49</v>
      </c>
      <c r="I18" s="276">
        <v>146</v>
      </c>
      <c r="J18" s="276">
        <v>69846</v>
      </c>
      <c r="K18" s="276">
        <v>49264</v>
      </c>
      <c r="L18" s="275">
        <v>2252</v>
      </c>
      <c r="M18" s="274"/>
      <c r="N18" s="603"/>
    </row>
    <row r="19" spans="1:14">
      <c r="A19" s="277" t="s">
        <v>162</v>
      </c>
      <c r="B19" s="276">
        <v>169910</v>
      </c>
      <c r="C19" s="276">
        <v>41822</v>
      </c>
      <c r="D19" s="276">
        <v>5022</v>
      </c>
      <c r="E19" s="276">
        <v>32209</v>
      </c>
      <c r="F19" s="276">
        <v>5055</v>
      </c>
      <c r="G19" s="276">
        <v>427</v>
      </c>
      <c r="H19" s="276">
        <v>56</v>
      </c>
      <c r="I19" s="276">
        <v>71</v>
      </c>
      <c r="J19" s="276">
        <v>85248</v>
      </c>
      <c r="K19" s="276">
        <v>47871</v>
      </c>
      <c r="L19" s="275">
        <v>2566</v>
      </c>
      <c r="M19" s="274"/>
      <c r="N19" s="603"/>
    </row>
    <row r="20" spans="1:14">
      <c r="A20" s="277" t="s">
        <v>161</v>
      </c>
      <c r="B20" s="276">
        <v>78839</v>
      </c>
      <c r="C20" s="276">
        <v>20362</v>
      </c>
      <c r="D20" s="276">
        <v>3836</v>
      </c>
      <c r="E20" s="276">
        <v>13932</v>
      </c>
      <c r="F20" s="276">
        <v>2239</v>
      </c>
      <c r="G20" s="276">
        <v>574</v>
      </c>
      <c r="H20" s="276">
        <v>184</v>
      </c>
      <c r="I20" s="276">
        <v>118</v>
      </c>
      <c r="J20" s="276">
        <v>37594</v>
      </c>
      <c r="K20" s="276">
        <v>24691</v>
      </c>
      <c r="L20" s="275">
        <v>1395</v>
      </c>
      <c r="M20" s="274"/>
      <c r="N20" s="603"/>
    </row>
    <row r="21" spans="1:14">
      <c r="A21" s="277" t="s">
        <v>160</v>
      </c>
      <c r="B21" s="276">
        <v>70870</v>
      </c>
      <c r="C21" s="276">
        <v>22140</v>
      </c>
      <c r="D21" s="276">
        <v>3356</v>
      </c>
      <c r="E21" s="276">
        <v>7271</v>
      </c>
      <c r="F21" s="276">
        <v>1108</v>
      </c>
      <c r="G21" s="276">
        <v>1097</v>
      </c>
      <c r="H21" s="276">
        <v>475</v>
      </c>
      <c r="I21" s="276">
        <v>112</v>
      </c>
      <c r="J21" s="276">
        <v>35311</v>
      </c>
      <c r="K21" s="276">
        <v>15395</v>
      </c>
      <c r="L21" s="275">
        <v>744</v>
      </c>
      <c r="M21" s="274"/>
      <c r="N21" s="603"/>
    </row>
    <row r="22" spans="1:14">
      <c r="A22" s="277" t="s">
        <v>159</v>
      </c>
      <c r="B22" s="276">
        <v>135480</v>
      </c>
      <c r="C22" s="276">
        <v>43919</v>
      </c>
      <c r="D22" s="276">
        <v>4572</v>
      </c>
      <c r="E22" s="276">
        <v>19616</v>
      </c>
      <c r="F22" s="276">
        <v>1721</v>
      </c>
      <c r="G22" s="276">
        <v>273</v>
      </c>
      <c r="H22" s="276">
        <v>62</v>
      </c>
      <c r="I22" s="276">
        <v>816</v>
      </c>
      <c r="J22" s="276">
        <v>64501</v>
      </c>
      <c r="K22" s="276">
        <v>35900</v>
      </c>
      <c r="L22" s="275">
        <v>1476</v>
      </c>
      <c r="M22" s="274"/>
      <c r="N22" s="603"/>
    </row>
    <row r="23" spans="1:14">
      <c r="A23" s="277" t="s">
        <v>158</v>
      </c>
      <c r="B23" s="276">
        <v>85941</v>
      </c>
      <c r="C23" s="276">
        <v>14622</v>
      </c>
      <c r="D23" s="276">
        <v>1430</v>
      </c>
      <c r="E23" s="276">
        <v>22654</v>
      </c>
      <c r="F23" s="276">
        <v>3155</v>
      </c>
      <c r="G23" s="276">
        <v>658</v>
      </c>
      <c r="H23" s="276">
        <v>170</v>
      </c>
      <c r="I23" s="276">
        <v>103</v>
      </c>
      <c r="J23" s="276">
        <v>43149</v>
      </c>
      <c r="K23" s="276">
        <v>21209</v>
      </c>
      <c r="L23" s="275">
        <v>1498</v>
      </c>
      <c r="M23" s="274"/>
      <c r="N23" s="603"/>
    </row>
    <row r="24" spans="1:14">
      <c r="A24" s="277" t="s">
        <v>157</v>
      </c>
      <c r="B24" s="276">
        <v>236479</v>
      </c>
      <c r="C24" s="276">
        <v>47992</v>
      </c>
      <c r="D24" s="276">
        <v>8554</v>
      </c>
      <c r="E24" s="276">
        <v>49242</v>
      </c>
      <c r="F24" s="276">
        <v>8968</v>
      </c>
      <c r="G24" s="276">
        <v>3131</v>
      </c>
      <c r="H24" s="276">
        <v>1222</v>
      </c>
      <c r="I24" s="276">
        <v>1162</v>
      </c>
      <c r="J24" s="276">
        <v>116208</v>
      </c>
      <c r="K24" s="276">
        <v>62057</v>
      </c>
      <c r="L24" s="275">
        <v>3277</v>
      </c>
      <c r="M24" s="274"/>
      <c r="N24" s="603"/>
    </row>
    <row r="25" spans="1:14">
      <c r="A25" s="277" t="s">
        <v>156</v>
      </c>
      <c r="B25" s="276">
        <v>51995</v>
      </c>
      <c r="C25" s="276">
        <v>11207</v>
      </c>
      <c r="D25" s="276">
        <v>1148</v>
      </c>
      <c r="E25" s="276">
        <v>11642</v>
      </c>
      <c r="F25" s="276">
        <v>1463</v>
      </c>
      <c r="G25" s="276">
        <v>314</v>
      </c>
      <c r="H25" s="276">
        <v>163</v>
      </c>
      <c r="I25" s="276">
        <v>291</v>
      </c>
      <c r="J25" s="276">
        <v>25767</v>
      </c>
      <c r="K25" s="276">
        <v>11913</v>
      </c>
      <c r="L25" s="275">
        <v>695</v>
      </c>
      <c r="M25" s="274"/>
      <c r="N25" s="274"/>
    </row>
    <row r="26" spans="1:14" ht="21" customHeight="1">
      <c r="A26" s="271"/>
      <c r="B26" s="273"/>
      <c r="C26" s="273"/>
      <c r="D26" s="273"/>
      <c r="E26" s="273"/>
      <c r="F26" s="273"/>
      <c r="G26" s="273"/>
      <c r="H26" s="273"/>
      <c r="I26" s="273"/>
      <c r="J26" s="273"/>
      <c r="K26" s="273"/>
      <c r="L26" s="273"/>
      <c r="M26" s="272"/>
      <c r="N26" s="272"/>
    </row>
    <row r="27" spans="1:14" ht="12" customHeight="1">
      <c r="A27" s="817" t="s">
        <v>341</v>
      </c>
      <c r="B27" s="818"/>
      <c r="C27" s="818"/>
      <c r="D27" s="818"/>
      <c r="E27" s="818"/>
      <c r="F27" s="818"/>
      <c r="G27" s="818"/>
      <c r="H27" s="818"/>
      <c r="I27" s="818"/>
      <c r="J27" s="818"/>
      <c r="K27" s="818"/>
      <c r="L27" s="271"/>
    </row>
    <row r="28" spans="1:14" ht="12" customHeight="1">
      <c r="A28" s="819" t="s">
        <v>582</v>
      </c>
      <c r="B28" s="820"/>
      <c r="C28" s="820"/>
      <c r="D28" s="820"/>
      <c r="E28" s="820"/>
      <c r="F28" s="820"/>
      <c r="G28" s="820"/>
      <c r="H28" s="820"/>
      <c r="I28" s="820"/>
      <c r="J28" s="820"/>
      <c r="K28" s="820"/>
      <c r="L28" s="271"/>
    </row>
    <row r="33" spans="3:9">
      <c r="C33" s="272"/>
      <c r="D33" s="272"/>
      <c r="E33" s="272"/>
      <c r="F33" s="272"/>
      <c r="G33" s="272"/>
      <c r="H33" s="272"/>
      <c r="I33" s="272"/>
    </row>
  </sheetData>
  <mergeCells count="10">
    <mergeCell ref="A27:K27"/>
    <mergeCell ref="A28:K28"/>
    <mergeCell ref="A1:L1"/>
    <mergeCell ref="A3:L3"/>
    <mergeCell ref="A6:A7"/>
    <mergeCell ref="B6:B7"/>
    <mergeCell ref="C6:J6"/>
    <mergeCell ref="K6:K7"/>
    <mergeCell ref="L6:L7"/>
    <mergeCell ref="A4:L4"/>
  </mergeCells>
  <pageMargins left="0.7" right="0.7" top="0.75" bottom="0.75" header="0.3" footer="0.3"/>
  <pageSetup paperSize="9" scale="8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39"/>
  <sheetViews>
    <sheetView zoomScaleNormal="100" workbookViewId="0">
      <selection activeCell="G36" sqref="G36"/>
    </sheetView>
  </sheetViews>
  <sheetFormatPr defaultColWidth="9" defaultRowHeight="12.75"/>
  <cols>
    <col min="1" max="1" width="30.375" style="42" customWidth="1"/>
    <col min="2" max="5" width="9.375" style="42" customWidth="1"/>
    <col min="6" max="7" width="8.5" style="42" customWidth="1"/>
    <col min="8" max="8" width="11.125" style="42" bestFit="1" customWidth="1"/>
    <col min="9" max="9" width="9" style="42"/>
    <col min="10" max="10" width="8.125" style="42" bestFit="1" customWidth="1"/>
    <col min="11" max="16384" width="9" style="42"/>
  </cols>
  <sheetData>
    <row r="1" spans="1:15" ht="25.15" customHeight="1">
      <c r="A1" s="843" t="s">
        <v>351</v>
      </c>
      <c r="B1" s="843"/>
      <c r="C1" s="843"/>
      <c r="D1" s="843"/>
      <c r="E1" s="843"/>
      <c r="F1" s="843"/>
      <c r="G1" s="843"/>
    </row>
    <row r="2" spans="1:15" ht="31.9" customHeight="1">
      <c r="A2" s="760" t="s">
        <v>533</v>
      </c>
      <c r="B2" s="760"/>
      <c r="C2" s="760"/>
      <c r="D2" s="760"/>
      <c r="E2" s="760"/>
      <c r="F2" s="760"/>
      <c r="G2" s="760"/>
    </row>
    <row r="5" spans="1:15" ht="27" customHeight="1">
      <c r="A5" s="840" t="s">
        <v>131</v>
      </c>
      <c r="B5" s="840"/>
      <c r="C5" s="844"/>
      <c r="D5" s="839" t="s">
        <v>358</v>
      </c>
      <c r="E5" s="840"/>
      <c r="F5" s="840"/>
      <c r="G5" s="840"/>
      <c r="O5" s="42" t="s">
        <v>198</v>
      </c>
    </row>
    <row r="6" spans="1:15" ht="17.45" customHeight="1">
      <c r="A6" s="621"/>
      <c r="B6" s="621"/>
      <c r="C6" s="621"/>
      <c r="D6" s="622"/>
      <c r="E6" s="621"/>
      <c r="F6" s="621"/>
      <c r="G6" s="621"/>
    </row>
    <row r="7" spans="1:15" ht="19.149999999999999" customHeight="1">
      <c r="A7" s="845" t="s">
        <v>532</v>
      </c>
      <c r="B7" s="845"/>
      <c r="C7" s="846"/>
      <c r="D7" s="841">
        <v>1655847938</v>
      </c>
      <c r="E7" s="842"/>
      <c r="F7" s="842"/>
      <c r="G7" s="842"/>
    </row>
    <row r="8" spans="1:15" ht="16.899999999999999" customHeight="1">
      <c r="A8" s="847" t="s">
        <v>531</v>
      </c>
      <c r="B8" s="847"/>
      <c r="C8" s="848"/>
      <c r="D8" s="128"/>
      <c r="E8" s="129"/>
      <c r="F8" s="61"/>
      <c r="G8" s="61"/>
    </row>
    <row r="9" spans="1:15" ht="19.149999999999999" customHeight="1">
      <c r="A9" s="833" t="s">
        <v>530</v>
      </c>
      <c r="B9" s="833"/>
      <c r="C9" s="834"/>
      <c r="D9" s="835">
        <v>702925667</v>
      </c>
      <c r="E9" s="836"/>
      <c r="F9" s="836"/>
      <c r="G9" s="836"/>
      <c r="H9" s="52"/>
    </row>
    <row r="10" spans="1:15" ht="19.899999999999999" customHeight="1">
      <c r="A10" s="833" t="s">
        <v>529</v>
      </c>
      <c r="B10" s="833"/>
      <c r="C10" s="834"/>
      <c r="D10" s="835">
        <v>931002000</v>
      </c>
      <c r="E10" s="836"/>
      <c r="F10" s="836"/>
      <c r="G10" s="836"/>
      <c r="H10" s="52"/>
    </row>
    <row r="11" spans="1:15" ht="19.899999999999999" customHeight="1">
      <c r="A11" s="833" t="s">
        <v>528</v>
      </c>
      <c r="B11" s="706"/>
      <c r="C11" s="838"/>
      <c r="D11" s="835">
        <v>1639179</v>
      </c>
      <c r="E11" s="837"/>
      <c r="F11" s="837"/>
      <c r="G11" s="837"/>
    </row>
    <row r="12" spans="1:15" ht="18" customHeight="1">
      <c r="A12" s="833" t="s">
        <v>527</v>
      </c>
      <c r="B12" s="833"/>
      <c r="C12" s="834"/>
      <c r="D12" s="835">
        <v>20281092</v>
      </c>
      <c r="E12" s="836"/>
      <c r="F12" s="836"/>
      <c r="G12" s="836"/>
    </row>
    <row r="13" spans="1:15" ht="18" customHeight="1">
      <c r="A13" s="620"/>
      <c r="B13" s="620"/>
      <c r="C13" s="619"/>
      <c r="D13" s="618"/>
      <c r="E13" s="618"/>
      <c r="F13" s="618"/>
      <c r="G13" s="618"/>
    </row>
    <row r="15" spans="1:15">
      <c r="A15" s="617" t="s">
        <v>526</v>
      </c>
    </row>
    <row r="16" spans="1:15" ht="15.6" customHeight="1">
      <c r="A16" s="617" t="s">
        <v>525</v>
      </c>
    </row>
    <row r="17" spans="1:12">
      <c r="A17" s="617"/>
    </row>
    <row r="18" spans="1:12" ht="15" customHeight="1">
      <c r="A18" s="77"/>
      <c r="B18" s="85"/>
      <c r="C18" s="85"/>
      <c r="D18" s="266"/>
      <c r="E18" s="266"/>
      <c r="F18" s="525"/>
      <c r="G18" s="525"/>
      <c r="I18" s="45"/>
      <c r="J18" s="114"/>
      <c r="K18" s="46"/>
      <c r="L18" s="46"/>
    </row>
    <row r="19" spans="1:12">
      <c r="A19" s="47"/>
      <c r="B19" s="47"/>
      <c r="C19" s="47"/>
      <c r="D19" s="47"/>
      <c r="E19" s="47"/>
      <c r="F19" s="47"/>
      <c r="G19" s="47"/>
    </row>
    <row r="20" spans="1:12" ht="21.6" customHeight="1">
      <c r="A20" s="832" t="s">
        <v>357</v>
      </c>
      <c r="B20" s="832"/>
      <c r="C20" s="832"/>
      <c r="D20" s="832"/>
      <c r="E20" s="832"/>
      <c r="F20" s="832"/>
      <c r="G20" s="832"/>
    </row>
    <row r="21" spans="1:12" ht="15">
      <c r="A21" s="127"/>
      <c r="B21" s="127"/>
      <c r="C21" s="127"/>
      <c r="D21" s="127"/>
      <c r="E21" s="127"/>
      <c r="F21" s="127"/>
      <c r="G21" s="127"/>
    </row>
    <row r="22" spans="1:12" ht="32.25" customHeight="1">
      <c r="A22" s="691" t="s">
        <v>524</v>
      </c>
      <c r="B22" s="722"/>
      <c r="C22" s="722"/>
      <c r="D22" s="722"/>
      <c r="E22" s="722"/>
      <c r="F22" s="722"/>
      <c r="G22" s="722"/>
    </row>
    <row r="23" spans="1:12" ht="15">
      <c r="A23" s="127"/>
      <c r="B23" s="127"/>
      <c r="C23" s="127"/>
      <c r="D23" s="127"/>
      <c r="E23" s="127"/>
      <c r="F23" s="127"/>
      <c r="G23" s="127"/>
    </row>
    <row r="24" spans="1:12">
      <c r="A24" s="682" t="s">
        <v>131</v>
      </c>
      <c r="B24" s="316">
        <v>2017</v>
      </c>
      <c r="C24" s="683">
        <v>2018</v>
      </c>
      <c r="D24" s="684"/>
      <c r="E24" s="684"/>
      <c r="F24" s="684"/>
      <c r="G24" s="684"/>
    </row>
    <row r="25" spans="1:12">
      <c r="A25" s="682"/>
      <c r="B25" s="726" t="s">
        <v>420</v>
      </c>
      <c r="C25" s="726" t="s">
        <v>130</v>
      </c>
      <c r="D25" s="726" t="s">
        <v>420</v>
      </c>
      <c r="E25" s="726" t="s">
        <v>421</v>
      </c>
      <c r="F25" s="684" t="s">
        <v>523</v>
      </c>
      <c r="G25" s="684"/>
    </row>
    <row r="26" spans="1:12" ht="24">
      <c r="A26" s="682"/>
      <c r="B26" s="727"/>
      <c r="C26" s="727"/>
      <c r="D26" s="727"/>
      <c r="E26" s="727"/>
      <c r="F26" s="317" t="s">
        <v>419</v>
      </c>
      <c r="G26" s="318" t="s">
        <v>522</v>
      </c>
    </row>
    <row r="27" spans="1:12">
      <c r="A27" s="66"/>
      <c r="B27" s="66"/>
      <c r="C27" s="66"/>
      <c r="D27" s="66"/>
      <c r="E27" s="66"/>
      <c r="F27" s="66"/>
      <c r="G27" s="66"/>
    </row>
    <row r="28" spans="1:12">
      <c r="A28" s="734" t="s">
        <v>356</v>
      </c>
      <c r="B28" s="734"/>
      <c r="C28" s="734"/>
      <c r="D28" s="734"/>
      <c r="E28" s="734"/>
      <c r="F28" s="734"/>
      <c r="G28" s="734"/>
    </row>
    <row r="29" spans="1:12" ht="36">
      <c r="A29" s="615" t="s">
        <v>521</v>
      </c>
      <c r="B29" s="614">
        <v>4265</v>
      </c>
      <c r="C29" s="614">
        <v>3988</v>
      </c>
      <c r="D29" s="616">
        <v>3780</v>
      </c>
      <c r="E29" s="614">
        <v>7768</v>
      </c>
      <c r="F29" s="613">
        <v>88.6</v>
      </c>
      <c r="G29" s="606">
        <v>94.8</v>
      </c>
    </row>
    <row r="30" spans="1:12" ht="36">
      <c r="A30" s="615" t="s">
        <v>520</v>
      </c>
      <c r="B30" s="614">
        <v>4448</v>
      </c>
      <c r="C30" s="614">
        <v>4264</v>
      </c>
      <c r="D30" s="614">
        <v>3983</v>
      </c>
      <c r="E30" s="614">
        <v>8247</v>
      </c>
      <c r="F30" s="613">
        <v>89.5</v>
      </c>
      <c r="G30" s="606">
        <v>93.4</v>
      </c>
    </row>
    <row r="31" spans="1:12">
      <c r="A31" s="612" t="s">
        <v>354</v>
      </c>
      <c r="B31" s="342">
        <v>3457</v>
      </c>
      <c r="C31" s="342">
        <v>3296</v>
      </c>
      <c r="D31" s="342">
        <v>3186</v>
      </c>
      <c r="E31" s="611">
        <v>6482</v>
      </c>
      <c r="F31" s="330">
        <v>92.2</v>
      </c>
      <c r="G31" s="604">
        <v>96.7</v>
      </c>
    </row>
    <row r="32" spans="1:12">
      <c r="A32" s="175" t="s">
        <v>353</v>
      </c>
      <c r="B32" s="342">
        <v>18</v>
      </c>
      <c r="C32" s="342">
        <v>27</v>
      </c>
      <c r="D32" s="342">
        <v>14</v>
      </c>
      <c r="E32" s="611">
        <v>41</v>
      </c>
      <c r="F32" s="330">
        <v>77.8</v>
      </c>
      <c r="G32" s="604">
        <v>51.9</v>
      </c>
    </row>
    <row r="33" spans="1:7" ht="24">
      <c r="A33" s="612" t="s">
        <v>518</v>
      </c>
      <c r="B33" s="342">
        <v>1480</v>
      </c>
      <c r="C33" s="342">
        <v>1525</v>
      </c>
      <c r="D33" s="342">
        <v>1215</v>
      </c>
      <c r="E33" s="611">
        <v>2740</v>
      </c>
      <c r="F33" s="330">
        <v>82.1</v>
      </c>
      <c r="G33" s="604">
        <v>79.7</v>
      </c>
    </row>
    <row r="34" spans="1:7">
      <c r="A34" s="610"/>
      <c r="B34" s="339"/>
      <c r="C34" s="339"/>
      <c r="D34" s="339"/>
      <c r="E34" s="609"/>
      <c r="F34" s="239"/>
      <c r="G34" s="604"/>
    </row>
    <row r="35" spans="1:7">
      <c r="A35" s="689" t="s">
        <v>355</v>
      </c>
      <c r="B35" s="689"/>
      <c r="C35" s="689"/>
      <c r="D35" s="689"/>
      <c r="E35" s="689"/>
      <c r="F35" s="689"/>
      <c r="G35" s="689"/>
    </row>
    <row r="36" spans="1:7" ht="24">
      <c r="A36" s="134" t="s">
        <v>519</v>
      </c>
      <c r="B36" s="607">
        <v>92</v>
      </c>
      <c r="C36" s="607">
        <v>104</v>
      </c>
      <c r="D36" s="608">
        <v>114</v>
      </c>
      <c r="E36" s="607">
        <v>218</v>
      </c>
      <c r="F36" s="451">
        <v>123.9</v>
      </c>
      <c r="G36" s="606">
        <v>109.6</v>
      </c>
    </row>
    <row r="37" spans="1:7">
      <c r="A37" s="134" t="s">
        <v>354</v>
      </c>
      <c r="B37" s="447">
        <v>83</v>
      </c>
      <c r="C37" s="447">
        <v>74</v>
      </c>
      <c r="D37" s="605">
        <v>82</v>
      </c>
      <c r="E37" s="447">
        <v>156</v>
      </c>
      <c r="F37" s="291">
        <v>98.8</v>
      </c>
      <c r="G37" s="604">
        <v>110.8</v>
      </c>
    </row>
    <row r="38" spans="1:7">
      <c r="A38" s="175" t="s">
        <v>353</v>
      </c>
      <c r="B38" s="189" t="s">
        <v>352</v>
      </c>
      <c r="C38" s="189" t="s">
        <v>352</v>
      </c>
      <c r="D38" s="189" t="s">
        <v>352</v>
      </c>
      <c r="E38" s="189" t="s">
        <v>352</v>
      </c>
      <c r="F38" s="291" t="s">
        <v>407</v>
      </c>
      <c r="G38" s="604" t="s">
        <v>407</v>
      </c>
    </row>
    <row r="39" spans="1:7" ht="24">
      <c r="A39" s="134" t="s">
        <v>518</v>
      </c>
      <c r="B39" s="447">
        <v>31</v>
      </c>
      <c r="C39" s="447">
        <v>41</v>
      </c>
      <c r="D39" s="189">
        <v>32</v>
      </c>
      <c r="E39" s="189">
        <v>73</v>
      </c>
      <c r="F39" s="291">
        <v>103.2</v>
      </c>
      <c r="G39" s="604">
        <v>78</v>
      </c>
    </row>
  </sheetData>
  <mergeCells count="26">
    <mergeCell ref="A1:G1"/>
    <mergeCell ref="A2:G2"/>
    <mergeCell ref="A5:C5"/>
    <mergeCell ref="A7:C7"/>
    <mergeCell ref="A8:C8"/>
    <mergeCell ref="A9:C9"/>
    <mergeCell ref="D5:G5"/>
    <mergeCell ref="D7:G7"/>
    <mergeCell ref="D9:G9"/>
    <mergeCell ref="A10:C10"/>
    <mergeCell ref="A12:C12"/>
    <mergeCell ref="D10:G10"/>
    <mergeCell ref="D12:G12"/>
    <mergeCell ref="D11:G11"/>
    <mergeCell ref="A11:C11"/>
    <mergeCell ref="A28:G28"/>
    <mergeCell ref="A35:G35"/>
    <mergeCell ref="A20:G20"/>
    <mergeCell ref="A22:G22"/>
    <mergeCell ref="A24:A26"/>
    <mergeCell ref="C24:G24"/>
    <mergeCell ref="B25:B26"/>
    <mergeCell ref="C25:C26"/>
    <mergeCell ref="D25:D26"/>
    <mergeCell ref="E25:E26"/>
    <mergeCell ref="F25:G25"/>
  </mergeCells>
  <pageMargins left="0.7" right="0.7" top="0.75" bottom="0.75" header="0.3" footer="0.3"/>
  <pageSetup paperSize="9" scale="90"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25"/>
  <sheetViews>
    <sheetView zoomScaleNormal="100" workbookViewId="0">
      <selection activeCell="J25" sqref="J25"/>
    </sheetView>
  </sheetViews>
  <sheetFormatPr defaultColWidth="9" defaultRowHeight="12.75"/>
  <cols>
    <col min="1" max="1" width="15.875" style="623" customWidth="1"/>
    <col min="2" max="2" width="12.875" style="623" customWidth="1"/>
    <col min="3" max="3" width="12" style="623" customWidth="1"/>
    <col min="4" max="4" width="12.875" style="623" customWidth="1"/>
    <col min="5" max="6" width="11.875" style="623" customWidth="1"/>
    <col min="7" max="8" width="12.875" style="623" customWidth="1"/>
    <col min="9" max="9" width="10.375" style="623" customWidth="1"/>
    <col min="10" max="10" width="11" style="623" customWidth="1"/>
    <col min="11" max="16384" width="9" style="623"/>
  </cols>
  <sheetData>
    <row r="1" spans="1:18" ht="30" customHeight="1">
      <c r="A1" s="849" t="s">
        <v>357</v>
      </c>
      <c r="B1" s="849"/>
      <c r="C1" s="849"/>
      <c r="D1" s="849"/>
      <c r="E1" s="849"/>
      <c r="F1" s="849"/>
      <c r="G1" s="849"/>
      <c r="H1" s="849"/>
      <c r="I1" s="849"/>
      <c r="J1" s="849"/>
    </row>
    <row r="2" spans="1:18">
      <c r="A2" s="353"/>
      <c r="B2" s="353"/>
      <c r="C2" s="353"/>
      <c r="D2" s="353"/>
      <c r="E2" s="353"/>
      <c r="F2" s="353"/>
      <c r="G2" s="353"/>
      <c r="H2" s="353"/>
      <c r="I2" s="353"/>
      <c r="J2" s="353"/>
    </row>
    <row r="3" spans="1:18" ht="18" customHeight="1">
      <c r="A3" s="850" t="s">
        <v>542</v>
      </c>
      <c r="B3" s="850"/>
      <c r="C3" s="850"/>
      <c r="D3" s="850"/>
      <c r="E3" s="850"/>
      <c r="F3" s="850"/>
      <c r="G3" s="850"/>
      <c r="H3" s="850"/>
      <c r="I3" s="850"/>
      <c r="J3" s="850"/>
    </row>
    <row r="4" spans="1:18" ht="12" customHeight="1">
      <c r="A4" s="353"/>
      <c r="B4" s="353"/>
      <c r="C4" s="353"/>
      <c r="D4" s="353"/>
      <c r="E4" s="353"/>
      <c r="F4" s="353"/>
      <c r="G4" s="353"/>
      <c r="H4" s="353"/>
      <c r="I4" s="353"/>
      <c r="J4" s="353"/>
    </row>
    <row r="5" spans="1:18" ht="15" customHeight="1">
      <c r="A5" s="851" t="s">
        <v>131</v>
      </c>
      <c r="B5" s="852" t="s">
        <v>364</v>
      </c>
      <c r="C5" s="853"/>
      <c r="D5" s="854"/>
      <c r="E5" s="852" t="s">
        <v>363</v>
      </c>
      <c r="F5" s="855"/>
      <c r="G5" s="855"/>
      <c r="H5" s="855"/>
      <c r="I5" s="855"/>
      <c r="J5" s="855"/>
    </row>
    <row r="6" spans="1:18" ht="84" customHeight="1">
      <c r="A6" s="851"/>
      <c r="B6" s="640" t="s">
        <v>336</v>
      </c>
      <c r="C6" s="641" t="s">
        <v>541</v>
      </c>
      <c r="D6" s="640" t="s">
        <v>540</v>
      </c>
      <c r="E6" s="640" t="s">
        <v>539</v>
      </c>
      <c r="F6" s="640" t="s">
        <v>538</v>
      </c>
      <c r="G6" s="640" t="s">
        <v>537</v>
      </c>
      <c r="H6" s="640" t="s">
        <v>536</v>
      </c>
      <c r="I6" s="639" t="s">
        <v>359</v>
      </c>
      <c r="J6" s="638" t="s">
        <v>535</v>
      </c>
      <c r="L6" s="637"/>
      <c r="M6" s="637"/>
      <c r="N6" s="637"/>
      <c r="O6" s="637"/>
    </row>
    <row r="7" spans="1:18" ht="15.75" customHeight="1">
      <c r="A7" s="636"/>
      <c r="B7" s="293"/>
      <c r="C7" s="293"/>
      <c r="D7" s="293"/>
      <c r="E7" s="293"/>
      <c r="F7" s="293"/>
      <c r="G7" s="293"/>
      <c r="H7" s="293"/>
      <c r="I7" s="293"/>
      <c r="J7" s="635"/>
    </row>
    <row r="8" spans="1:18" ht="15" customHeight="1">
      <c r="A8" s="634" t="s">
        <v>153</v>
      </c>
      <c r="B8" s="632">
        <v>6482</v>
      </c>
      <c r="C8" s="633">
        <v>41</v>
      </c>
      <c r="D8" s="389">
        <v>5.0999999999999996</v>
      </c>
      <c r="E8" s="632">
        <v>3004</v>
      </c>
      <c r="F8" s="632">
        <v>420</v>
      </c>
      <c r="G8" s="632">
        <v>815</v>
      </c>
      <c r="H8" s="632">
        <v>748</v>
      </c>
      <c r="I8" s="632">
        <v>1495</v>
      </c>
      <c r="J8" s="631">
        <v>156</v>
      </c>
      <c r="L8" s="630"/>
      <c r="M8" s="630"/>
      <c r="N8" s="630"/>
      <c r="O8" s="630"/>
      <c r="P8" s="624"/>
      <c r="Q8" s="624"/>
      <c r="R8" s="626"/>
    </row>
    <row r="9" spans="1:18" ht="15" customHeight="1">
      <c r="A9" s="292" t="s">
        <v>171</v>
      </c>
      <c r="B9" s="123">
        <v>214</v>
      </c>
      <c r="C9" s="628" t="s">
        <v>534</v>
      </c>
      <c r="D9" s="433">
        <v>4.7</v>
      </c>
      <c r="E9" s="437">
        <v>94</v>
      </c>
      <c r="F9" s="437">
        <v>24</v>
      </c>
      <c r="G9" s="437">
        <v>16</v>
      </c>
      <c r="H9" s="437">
        <v>10</v>
      </c>
      <c r="I9" s="437">
        <v>70</v>
      </c>
      <c r="J9" s="436">
        <v>5</v>
      </c>
      <c r="L9" s="624"/>
      <c r="M9" s="624"/>
      <c r="N9" s="624"/>
      <c r="O9" s="624"/>
      <c r="P9" s="624"/>
      <c r="Q9" s="624"/>
      <c r="R9" s="626"/>
    </row>
    <row r="10" spans="1:18" ht="15" customHeight="1">
      <c r="A10" s="292" t="s">
        <v>170</v>
      </c>
      <c r="B10" s="437">
        <v>423</v>
      </c>
      <c r="C10" s="627">
        <v>4</v>
      </c>
      <c r="D10" s="433">
        <v>6.2</v>
      </c>
      <c r="E10" s="437">
        <v>176</v>
      </c>
      <c r="F10" s="437">
        <v>25</v>
      </c>
      <c r="G10" s="437">
        <v>56</v>
      </c>
      <c r="H10" s="437">
        <v>76</v>
      </c>
      <c r="I10" s="437">
        <v>90</v>
      </c>
      <c r="J10" s="436">
        <v>8</v>
      </c>
      <c r="L10" s="624"/>
      <c r="M10" s="624"/>
      <c r="N10" s="624"/>
      <c r="O10" s="624"/>
      <c r="P10" s="624"/>
      <c r="Q10" s="624"/>
      <c r="R10" s="626"/>
    </row>
    <row r="11" spans="1:18" ht="15" customHeight="1">
      <c r="A11" s="292" t="s">
        <v>169</v>
      </c>
      <c r="B11" s="437">
        <v>927</v>
      </c>
      <c r="C11" s="627">
        <v>4</v>
      </c>
      <c r="D11" s="433">
        <v>5.8</v>
      </c>
      <c r="E11" s="437">
        <v>453</v>
      </c>
      <c r="F11" s="437">
        <v>60</v>
      </c>
      <c r="G11" s="437">
        <v>111</v>
      </c>
      <c r="H11" s="437">
        <v>61</v>
      </c>
      <c r="I11" s="437">
        <v>242</v>
      </c>
      <c r="J11" s="436">
        <v>9</v>
      </c>
      <c r="L11" s="624"/>
      <c r="M11" s="624"/>
      <c r="N11" s="624"/>
      <c r="O11" s="624"/>
      <c r="P11" s="624"/>
      <c r="Q11" s="624"/>
      <c r="R11" s="626"/>
    </row>
    <row r="12" spans="1:18" ht="15" customHeight="1">
      <c r="A12" s="292" t="s">
        <v>168</v>
      </c>
      <c r="B12" s="437">
        <v>76</v>
      </c>
      <c r="C12" s="628" t="s">
        <v>534</v>
      </c>
      <c r="D12" s="433">
        <v>4.9000000000000004</v>
      </c>
      <c r="E12" s="437">
        <v>28</v>
      </c>
      <c r="F12" s="437">
        <v>8</v>
      </c>
      <c r="G12" s="437">
        <v>7</v>
      </c>
      <c r="H12" s="437">
        <v>9</v>
      </c>
      <c r="I12" s="437">
        <v>24</v>
      </c>
      <c r="J12" s="436">
        <v>2</v>
      </c>
      <c r="L12" s="624"/>
      <c r="M12" s="624"/>
      <c r="N12" s="624"/>
      <c r="O12" s="624"/>
      <c r="P12" s="624"/>
      <c r="Q12" s="624"/>
      <c r="R12" s="626"/>
    </row>
    <row r="13" spans="1:18" ht="15" customHeight="1">
      <c r="A13" s="292" t="s">
        <v>167</v>
      </c>
      <c r="B13" s="437">
        <v>585</v>
      </c>
      <c r="C13" s="627">
        <v>4</v>
      </c>
      <c r="D13" s="433">
        <v>5.8</v>
      </c>
      <c r="E13" s="437">
        <v>268</v>
      </c>
      <c r="F13" s="437">
        <v>41</v>
      </c>
      <c r="G13" s="437">
        <v>72</v>
      </c>
      <c r="H13" s="437">
        <v>83</v>
      </c>
      <c r="I13" s="437">
        <v>121</v>
      </c>
      <c r="J13" s="436">
        <v>8</v>
      </c>
      <c r="L13" s="624"/>
      <c r="M13" s="624"/>
      <c r="N13" s="624"/>
      <c r="O13" s="624"/>
      <c r="P13" s="624"/>
      <c r="Q13" s="624"/>
      <c r="R13" s="626"/>
    </row>
    <row r="14" spans="1:18" ht="15" customHeight="1">
      <c r="A14" s="292" t="s">
        <v>166</v>
      </c>
      <c r="B14" s="437">
        <v>563</v>
      </c>
      <c r="C14" s="627">
        <v>1</v>
      </c>
      <c r="D14" s="433">
        <v>3.9</v>
      </c>
      <c r="E14" s="437">
        <v>312</v>
      </c>
      <c r="F14" s="437">
        <v>30</v>
      </c>
      <c r="G14" s="437">
        <v>81</v>
      </c>
      <c r="H14" s="437">
        <v>24</v>
      </c>
      <c r="I14" s="437">
        <v>116</v>
      </c>
      <c r="J14" s="436">
        <v>6</v>
      </c>
      <c r="L14" s="624"/>
      <c r="M14" s="624"/>
      <c r="N14" s="624"/>
      <c r="O14" s="624"/>
      <c r="P14" s="624"/>
      <c r="Q14" s="624"/>
      <c r="R14" s="626"/>
    </row>
    <row r="15" spans="1:18" ht="15" customHeight="1">
      <c r="A15" s="292" t="s">
        <v>165</v>
      </c>
      <c r="B15" s="437">
        <v>821</v>
      </c>
      <c r="C15" s="627">
        <v>7</v>
      </c>
      <c r="D15" s="433">
        <v>4.5</v>
      </c>
      <c r="E15" s="437">
        <v>378</v>
      </c>
      <c r="F15" s="437">
        <v>50</v>
      </c>
      <c r="G15" s="437">
        <v>119</v>
      </c>
      <c r="H15" s="437">
        <v>87</v>
      </c>
      <c r="I15" s="437">
        <v>187</v>
      </c>
      <c r="J15" s="436">
        <v>19</v>
      </c>
      <c r="L15" s="624"/>
      <c r="M15" s="624"/>
      <c r="N15" s="624"/>
      <c r="O15" s="624"/>
      <c r="P15" s="624"/>
      <c r="Q15" s="624"/>
      <c r="R15" s="626"/>
    </row>
    <row r="16" spans="1:18" ht="15" customHeight="1">
      <c r="A16" s="292" t="s">
        <v>164</v>
      </c>
      <c r="B16" s="437">
        <v>97</v>
      </c>
      <c r="C16" s="627">
        <v>2</v>
      </c>
      <c r="D16" s="433">
        <v>3.5</v>
      </c>
      <c r="E16" s="437">
        <v>38</v>
      </c>
      <c r="F16" s="437">
        <v>6</v>
      </c>
      <c r="G16" s="437">
        <v>10</v>
      </c>
      <c r="H16" s="437">
        <v>10</v>
      </c>
      <c r="I16" s="436">
        <v>33</v>
      </c>
      <c r="J16" s="629" t="s">
        <v>534</v>
      </c>
      <c r="L16" s="624"/>
      <c r="M16" s="624"/>
      <c r="N16" s="624"/>
      <c r="O16" s="624"/>
      <c r="P16" s="624"/>
      <c r="Q16" s="624"/>
      <c r="R16" s="626"/>
    </row>
    <row r="17" spans="1:18" ht="15" customHeight="1">
      <c r="A17" s="292" t="s">
        <v>163</v>
      </c>
      <c r="B17" s="437">
        <v>416</v>
      </c>
      <c r="C17" s="627">
        <v>4</v>
      </c>
      <c r="D17" s="433">
        <v>4.5</v>
      </c>
      <c r="E17" s="437">
        <v>231</v>
      </c>
      <c r="F17" s="437">
        <v>28</v>
      </c>
      <c r="G17" s="437">
        <v>54</v>
      </c>
      <c r="H17" s="437">
        <v>22</v>
      </c>
      <c r="I17" s="437">
        <v>81</v>
      </c>
      <c r="J17" s="436">
        <v>5</v>
      </c>
      <c r="L17" s="624"/>
      <c r="M17" s="624"/>
      <c r="N17" s="624"/>
      <c r="O17" s="624"/>
      <c r="P17" s="624"/>
      <c r="Q17" s="624"/>
      <c r="R17" s="626"/>
    </row>
    <row r="18" spans="1:18" ht="15" customHeight="1">
      <c r="A18" s="292" t="s">
        <v>162</v>
      </c>
      <c r="B18" s="437">
        <v>539</v>
      </c>
      <c r="C18" s="627">
        <v>4</v>
      </c>
      <c r="D18" s="433">
        <v>6.3</v>
      </c>
      <c r="E18" s="437">
        <v>202</v>
      </c>
      <c r="F18" s="437">
        <v>32</v>
      </c>
      <c r="G18" s="437">
        <v>67</v>
      </c>
      <c r="H18" s="437">
        <v>133</v>
      </c>
      <c r="I18" s="437">
        <v>105</v>
      </c>
      <c r="J18" s="436">
        <v>41</v>
      </c>
      <c r="L18" s="624"/>
      <c r="M18" s="624"/>
      <c r="N18" s="624"/>
      <c r="O18" s="624"/>
      <c r="P18" s="624"/>
      <c r="Q18" s="624"/>
      <c r="R18" s="626"/>
    </row>
    <row r="19" spans="1:18" ht="15" customHeight="1">
      <c r="A19" s="292" t="s">
        <v>161</v>
      </c>
      <c r="B19" s="437">
        <v>261</v>
      </c>
      <c r="C19" s="627">
        <v>1</v>
      </c>
      <c r="D19" s="433">
        <v>6.3</v>
      </c>
      <c r="E19" s="437">
        <v>128</v>
      </c>
      <c r="F19" s="437">
        <v>13</v>
      </c>
      <c r="G19" s="437">
        <v>39</v>
      </c>
      <c r="H19" s="437">
        <v>26</v>
      </c>
      <c r="I19" s="437">
        <v>55</v>
      </c>
      <c r="J19" s="436">
        <v>4</v>
      </c>
      <c r="L19" s="624"/>
      <c r="M19" s="624"/>
      <c r="N19" s="624"/>
      <c r="O19" s="624"/>
      <c r="P19" s="624"/>
      <c r="Q19" s="624"/>
      <c r="R19" s="626"/>
    </row>
    <row r="20" spans="1:18" ht="15" customHeight="1">
      <c r="A20" s="292" t="s">
        <v>160</v>
      </c>
      <c r="B20" s="437">
        <v>96</v>
      </c>
      <c r="C20" s="628" t="s">
        <v>534</v>
      </c>
      <c r="D20" s="433">
        <v>2.7</v>
      </c>
      <c r="E20" s="437">
        <v>49</v>
      </c>
      <c r="F20" s="437">
        <v>8</v>
      </c>
      <c r="G20" s="437">
        <v>15</v>
      </c>
      <c r="H20" s="437">
        <v>11</v>
      </c>
      <c r="I20" s="437">
        <v>13</v>
      </c>
      <c r="J20" s="436">
        <v>6</v>
      </c>
      <c r="L20" s="624"/>
      <c r="M20" s="624"/>
      <c r="N20" s="624"/>
      <c r="O20" s="624"/>
      <c r="P20" s="624"/>
      <c r="Q20" s="624"/>
      <c r="R20" s="626"/>
    </row>
    <row r="21" spans="1:18" ht="15" customHeight="1">
      <c r="A21" s="292" t="s">
        <v>159</v>
      </c>
      <c r="B21" s="437">
        <v>337</v>
      </c>
      <c r="C21" s="627">
        <v>3</v>
      </c>
      <c r="D21" s="433">
        <v>4.8</v>
      </c>
      <c r="E21" s="437">
        <v>171</v>
      </c>
      <c r="F21" s="437">
        <v>17</v>
      </c>
      <c r="G21" s="437">
        <v>53</v>
      </c>
      <c r="H21" s="437">
        <v>26</v>
      </c>
      <c r="I21" s="437">
        <v>70</v>
      </c>
      <c r="J21" s="436">
        <v>3</v>
      </c>
      <c r="L21" s="624"/>
      <c r="M21" s="624"/>
      <c r="N21" s="624"/>
      <c r="O21" s="624"/>
      <c r="P21" s="624"/>
      <c r="Q21" s="624"/>
      <c r="R21" s="626"/>
    </row>
    <row r="22" spans="1:18" ht="15" customHeight="1">
      <c r="A22" s="292" t="s">
        <v>158</v>
      </c>
      <c r="B22" s="437">
        <v>255</v>
      </c>
      <c r="C22" s="627">
        <v>1</v>
      </c>
      <c r="D22" s="433">
        <v>5.9</v>
      </c>
      <c r="E22" s="437">
        <v>112</v>
      </c>
      <c r="F22" s="437">
        <v>13</v>
      </c>
      <c r="G22" s="437">
        <v>16</v>
      </c>
      <c r="H22" s="437">
        <v>48</v>
      </c>
      <c r="I22" s="437">
        <v>66</v>
      </c>
      <c r="J22" s="436">
        <v>32</v>
      </c>
      <c r="L22" s="624"/>
      <c r="M22" s="624"/>
      <c r="N22" s="624"/>
      <c r="O22" s="624"/>
      <c r="P22" s="624"/>
      <c r="Q22" s="624"/>
      <c r="R22" s="626"/>
    </row>
    <row r="23" spans="1:18" ht="15" customHeight="1">
      <c r="A23" s="292" t="s">
        <v>157</v>
      </c>
      <c r="B23" s="437">
        <v>779</v>
      </c>
      <c r="C23" s="627">
        <v>5</v>
      </c>
      <c r="D23" s="433">
        <v>6.4</v>
      </c>
      <c r="E23" s="437">
        <v>326</v>
      </c>
      <c r="F23" s="437">
        <v>59</v>
      </c>
      <c r="G23" s="437">
        <v>82</v>
      </c>
      <c r="H23" s="437">
        <v>114</v>
      </c>
      <c r="I23" s="437">
        <v>198</v>
      </c>
      <c r="J23" s="436">
        <v>4</v>
      </c>
      <c r="L23" s="624"/>
      <c r="M23" s="624"/>
      <c r="N23" s="624"/>
      <c r="O23" s="624"/>
      <c r="P23" s="624"/>
      <c r="Q23" s="624"/>
      <c r="R23" s="626"/>
    </row>
    <row r="24" spans="1:18" ht="15" customHeight="1">
      <c r="A24" s="292" t="s">
        <v>156</v>
      </c>
      <c r="B24" s="437">
        <v>93</v>
      </c>
      <c r="C24" s="627">
        <v>1</v>
      </c>
      <c r="D24" s="433">
        <v>3.5</v>
      </c>
      <c r="E24" s="437">
        <v>38</v>
      </c>
      <c r="F24" s="437">
        <v>6</v>
      </c>
      <c r="G24" s="437">
        <v>17</v>
      </c>
      <c r="H24" s="437">
        <v>8</v>
      </c>
      <c r="I24" s="437">
        <v>24</v>
      </c>
      <c r="J24" s="436">
        <v>4</v>
      </c>
      <c r="L24" s="624"/>
      <c r="M24" s="624"/>
      <c r="N24" s="624"/>
      <c r="O24" s="624"/>
      <c r="P24" s="624"/>
      <c r="Q24" s="624"/>
      <c r="R24" s="626"/>
    </row>
    <row r="25" spans="1:18">
      <c r="B25" s="624"/>
      <c r="C25" s="625"/>
      <c r="E25" s="624"/>
      <c r="F25" s="624"/>
      <c r="G25" s="624"/>
      <c r="H25" s="624"/>
      <c r="I25" s="624"/>
      <c r="J25" s="624"/>
    </row>
  </sheetData>
  <mergeCells count="5">
    <mergeCell ref="A1:J1"/>
    <mergeCell ref="A3:J3"/>
    <mergeCell ref="A5:A6"/>
    <mergeCell ref="B5:D5"/>
    <mergeCell ref="E5:J5"/>
  </mergeCells>
  <pageMargins left="0.7" right="0.7" top="0.75" bottom="0.75" header="0.3" footer="0.3"/>
  <pageSetup paperSize="9" scale="9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B4:I22"/>
  <sheetViews>
    <sheetView zoomScaleNormal="100" workbookViewId="0">
      <selection activeCell="F18" sqref="F18"/>
    </sheetView>
  </sheetViews>
  <sheetFormatPr defaultColWidth="9" defaultRowHeight="12.75"/>
  <cols>
    <col min="1" max="1" width="8" style="42" customWidth="1"/>
    <col min="2" max="2" width="24.75" style="42" customWidth="1"/>
    <col min="3" max="3" width="12.75" style="42" customWidth="1"/>
    <col min="4" max="5" width="8" style="42" customWidth="1"/>
    <col min="6" max="6" width="17.25" style="42" customWidth="1"/>
    <col min="7" max="7" width="11.75" style="42" customWidth="1"/>
    <col min="8" max="8" width="12.375" style="42" customWidth="1"/>
    <col min="9" max="9" width="14.25" style="42" customWidth="1"/>
    <col min="10" max="16384" width="9" style="42"/>
  </cols>
  <sheetData>
    <row r="4" spans="2:9">
      <c r="B4" s="126" t="s">
        <v>178</v>
      </c>
      <c r="C4" s="295">
        <v>0.79100000000000004</v>
      </c>
    </row>
    <row r="5" spans="2:9">
      <c r="B5" s="126" t="s">
        <v>366</v>
      </c>
      <c r="C5" s="295">
        <v>0.16800000000000001</v>
      </c>
    </row>
    <row r="6" spans="2:9">
      <c r="B6" s="126" t="s">
        <v>365</v>
      </c>
      <c r="C6" s="295">
        <v>4.1000000000000002E-2</v>
      </c>
    </row>
    <row r="7" spans="2:9">
      <c r="B7" s="126"/>
      <c r="C7" s="295">
        <f>SUM(C4:C6)</f>
        <v>1</v>
      </c>
    </row>
    <row r="9" spans="2:9" ht="15.75" customHeight="1"/>
    <row r="10" spans="2:9">
      <c r="C10" s="45"/>
      <c r="D10" s="45"/>
    </row>
    <row r="11" spans="2:9">
      <c r="B11" s="42" t="s">
        <v>178</v>
      </c>
      <c r="C11" s="45">
        <v>3107836149.1799994</v>
      </c>
      <c r="D11" s="294"/>
      <c r="F11" s="294"/>
      <c r="G11" s="44"/>
      <c r="H11" s="45"/>
      <c r="I11" s="51"/>
    </row>
    <row r="12" spans="2:9">
      <c r="B12" s="42" t="s">
        <v>366</v>
      </c>
      <c r="C12" s="45">
        <v>657905981.9000001</v>
      </c>
      <c r="D12" s="294"/>
      <c r="F12" s="294"/>
      <c r="G12" s="44"/>
      <c r="H12" s="45"/>
    </row>
    <row r="13" spans="2:9">
      <c r="B13" s="42" t="s">
        <v>365</v>
      </c>
      <c r="C13" s="45">
        <v>161723481.19999999</v>
      </c>
      <c r="D13" s="294"/>
      <c r="F13" s="294"/>
      <c r="G13" s="44"/>
      <c r="H13" s="45"/>
    </row>
    <row r="14" spans="2:9">
      <c r="C14" s="45">
        <f>SUM(C11:C13)</f>
        <v>3927465612.2799993</v>
      </c>
      <c r="G14" s="53"/>
      <c r="H14" s="45"/>
    </row>
    <row r="17" spans="3:5">
      <c r="C17" s="52"/>
    </row>
    <row r="18" spans="3:5">
      <c r="C18" s="45"/>
      <c r="D18" s="45"/>
    </row>
    <row r="19" spans="3:5">
      <c r="C19" s="45"/>
      <c r="D19" s="294"/>
      <c r="E19" s="46"/>
    </row>
    <row r="20" spans="3:5">
      <c r="C20" s="45"/>
      <c r="D20" s="294"/>
    </row>
    <row r="21" spans="3:5">
      <c r="C21" s="45"/>
      <c r="D21" s="294"/>
    </row>
    <row r="22" spans="3:5">
      <c r="C22" s="45"/>
    </row>
  </sheetData>
  <pageMargins left="0.75" right="0.75" top="1" bottom="1" header="0.5" footer="0.5"/>
  <pageSetup paperSize="9"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4:F28"/>
  <sheetViews>
    <sheetView workbookViewId="0">
      <selection activeCell="C11" sqref="C11"/>
    </sheetView>
  </sheetViews>
  <sheetFormatPr defaultColWidth="9" defaultRowHeight="12.75"/>
  <cols>
    <col min="1" max="1" width="4" style="42" customWidth="1"/>
    <col min="2" max="2" width="19.875" style="42" customWidth="1"/>
    <col min="3" max="3" width="14.25" style="42" bestFit="1" customWidth="1"/>
    <col min="4" max="4" width="12.75" style="42" customWidth="1"/>
    <col min="5" max="6" width="9" style="42"/>
    <col min="7" max="7" width="16.875" style="42" bestFit="1" customWidth="1"/>
    <col min="8" max="8" width="8.375" style="42" bestFit="1" customWidth="1"/>
    <col min="9" max="16384" width="9" style="42"/>
  </cols>
  <sheetData>
    <row r="4" spans="2:6">
      <c r="C4" s="322" t="s">
        <v>368</v>
      </c>
      <c r="D4" s="322" t="s">
        <v>367</v>
      </c>
    </row>
    <row r="5" spans="2:6" ht="19.5" customHeight="1">
      <c r="B5" s="42" t="s">
        <v>171</v>
      </c>
      <c r="C5" s="263">
        <v>44366</v>
      </c>
      <c r="D5" s="52">
        <v>45520</v>
      </c>
      <c r="F5" s="52"/>
    </row>
    <row r="6" spans="2:6">
      <c r="B6" s="42" t="s">
        <v>170</v>
      </c>
      <c r="C6" s="263">
        <v>77046</v>
      </c>
      <c r="D6" s="52">
        <v>68422</v>
      </c>
      <c r="F6" s="52"/>
    </row>
    <row r="7" spans="2:6">
      <c r="B7" s="42" t="s">
        <v>169</v>
      </c>
      <c r="C7" s="263">
        <v>150213</v>
      </c>
      <c r="D7" s="52">
        <v>159673</v>
      </c>
      <c r="F7" s="52"/>
    </row>
    <row r="8" spans="2:6">
      <c r="B8" s="42" t="s">
        <v>168</v>
      </c>
      <c r="C8" s="263">
        <v>16509</v>
      </c>
      <c r="D8" s="52">
        <v>15568</v>
      </c>
      <c r="F8" s="52"/>
    </row>
    <row r="9" spans="2:6">
      <c r="B9" s="42" t="s">
        <v>167</v>
      </c>
      <c r="C9" s="263">
        <v>99987</v>
      </c>
      <c r="D9" s="52">
        <v>100968</v>
      </c>
      <c r="F9" s="52"/>
    </row>
    <row r="10" spans="2:6">
      <c r="B10" s="42" t="s">
        <v>166</v>
      </c>
      <c r="C10" s="263">
        <v>96403</v>
      </c>
      <c r="D10" s="52">
        <v>143999</v>
      </c>
      <c r="F10" s="52"/>
    </row>
    <row r="11" spans="2:6">
      <c r="B11" s="42" t="s">
        <v>165</v>
      </c>
      <c r="C11" s="263">
        <v>178535</v>
      </c>
      <c r="D11" s="52">
        <v>191442</v>
      </c>
      <c r="F11" s="52"/>
    </row>
    <row r="12" spans="2:6">
      <c r="B12" s="42" t="s">
        <v>164</v>
      </c>
      <c r="C12" s="263">
        <v>24229</v>
      </c>
      <c r="D12" s="52">
        <v>27840</v>
      </c>
      <c r="F12" s="52"/>
    </row>
    <row r="13" spans="2:6">
      <c r="B13" s="42" t="s">
        <v>163</v>
      </c>
      <c r="C13" s="263">
        <v>69320</v>
      </c>
      <c r="D13" s="52">
        <v>91171</v>
      </c>
      <c r="F13" s="52"/>
    </row>
    <row r="14" spans="2:6">
      <c r="B14" s="42" t="s">
        <v>162</v>
      </c>
      <c r="C14" s="263">
        <v>83905</v>
      </c>
      <c r="D14" s="52">
        <v>85724</v>
      </c>
      <c r="F14" s="52"/>
    </row>
    <row r="15" spans="2:6">
      <c r="B15" s="42" t="s">
        <v>161</v>
      </c>
      <c r="C15" s="263">
        <v>36993</v>
      </c>
      <c r="D15" s="52">
        <v>41562</v>
      </c>
      <c r="F15" s="52"/>
    </row>
    <row r="16" spans="2:6">
      <c r="B16" s="42" t="s">
        <v>160</v>
      </c>
      <c r="C16" s="263">
        <v>35033</v>
      </c>
      <c r="D16" s="52">
        <v>35930</v>
      </c>
      <c r="F16" s="52"/>
    </row>
    <row r="17" spans="2:6">
      <c r="B17" s="42" t="s">
        <v>159</v>
      </c>
      <c r="C17" s="263">
        <v>63737</v>
      </c>
      <c r="D17" s="52">
        <v>70117</v>
      </c>
      <c r="F17" s="52"/>
    </row>
    <row r="18" spans="2:6">
      <c r="B18" s="42" t="s">
        <v>158</v>
      </c>
      <c r="C18" s="263">
        <v>42502</v>
      </c>
      <c r="D18" s="52">
        <v>43238</v>
      </c>
      <c r="F18" s="52"/>
    </row>
    <row r="19" spans="2:6">
      <c r="B19" s="42" t="s">
        <v>157</v>
      </c>
      <c r="C19" s="263">
        <v>117820</v>
      </c>
      <c r="D19" s="52">
        <v>121555</v>
      </c>
      <c r="F19" s="52"/>
    </row>
    <row r="20" spans="2:6">
      <c r="B20" s="42" t="s">
        <v>156</v>
      </c>
      <c r="C20" s="263">
        <v>25443</v>
      </c>
      <c r="D20" s="52">
        <v>26303</v>
      </c>
      <c r="F20" s="52"/>
    </row>
    <row r="21" spans="2:6">
      <c r="C21" s="52">
        <f>SUM(C5:C20)</f>
        <v>1162041</v>
      </c>
      <c r="D21" s="52">
        <f>SUM(D5:D20)</f>
        <v>1269032</v>
      </c>
    </row>
    <row r="22" spans="2:6">
      <c r="D22" s="42" t="s">
        <v>543</v>
      </c>
    </row>
    <row r="28" spans="2:6">
      <c r="D28" s="42" t="s">
        <v>198</v>
      </c>
    </row>
  </sheetData>
  <pageMargins left="0.75" right="0.75" top="1" bottom="1" header="0.5" footer="0.5"/>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H33"/>
  <sheetViews>
    <sheetView topLeftCell="A3" workbookViewId="0">
      <selection activeCell="B43" sqref="B43"/>
    </sheetView>
  </sheetViews>
  <sheetFormatPr defaultColWidth="9" defaultRowHeight="12.75"/>
  <cols>
    <col min="1" max="1" width="18.75" style="42" customWidth="1"/>
    <col min="2" max="2" width="17.25" style="42" customWidth="1"/>
    <col min="3" max="3" width="16.75" style="42" customWidth="1"/>
    <col min="4" max="4" width="17.75" style="42" customWidth="1"/>
    <col min="5" max="5" width="11.875" style="42" customWidth="1"/>
    <col min="6" max="6" width="11.625" style="42" customWidth="1"/>
    <col min="7" max="7" width="8.875" style="42" customWidth="1"/>
    <col min="8" max="8" width="7.625" style="42" customWidth="1"/>
    <col min="9" max="16384" width="9" style="42"/>
  </cols>
  <sheetData>
    <row r="1" spans="1:8" ht="18.75">
      <c r="A1" s="856"/>
      <c r="B1" s="856"/>
      <c r="C1" s="856"/>
      <c r="D1" s="856"/>
      <c r="E1" s="856"/>
      <c r="F1" s="305"/>
    </row>
    <row r="5" spans="1:8" ht="33" customHeight="1">
      <c r="A5" s="857"/>
      <c r="B5" s="857"/>
      <c r="C5" s="857"/>
      <c r="D5" s="304"/>
      <c r="E5" s="304"/>
      <c r="F5" s="304"/>
    </row>
    <row r="6" spans="1:8">
      <c r="A6" s="66"/>
      <c r="B6" s="66"/>
      <c r="C6" s="66"/>
    </row>
    <row r="7" spans="1:8" ht="12.75" customHeight="1">
      <c r="A7" s="66"/>
      <c r="B7" s="66"/>
      <c r="C7" s="66"/>
    </row>
    <row r="8" spans="1:8">
      <c r="A8" s="66"/>
      <c r="B8" s="303" t="s">
        <v>370</v>
      </c>
      <c r="C8" s="302" t="s">
        <v>369</v>
      </c>
      <c r="H8" s="298"/>
    </row>
    <row r="9" spans="1:8" ht="23.25" customHeight="1">
      <c r="A9" s="66" t="s">
        <v>171</v>
      </c>
      <c r="B9" s="297">
        <v>1300.2</v>
      </c>
      <c r="C9" s="297">
        <v>1101.8399999999999</v>
      </c>
      <c r="F9" s="44"/>
      <c r="H9" s="298"/>
    </row>
    <row r="10" spans="1:8">
      <c r="A10" s="66" t="s">
        <v>170</v>
      </c>
      <c r="B10" s="297">
        <v>1237.43</v>
      </c>
      <c r="C10" s="297">
        <v>1155.03</v>
      </c>
      <c r="H10" s="298"/>
    </row>
    <row r="11" spans="1:8">
      <c r="A11" s="66" t="s">
        <v>169</v>
      </c>
      <c r="B11" s="297">
        <v>1231.56</v>
      </c>
      <c r="C11" s="297">
        <v>1131.24</v>
      </c>
      <c r="H11" s="298"/>
    </row>
    <row r="12" spans="1:8">
      <c r="A12" s="66" t="s">
        <v>168</v>
      </c>
      <c r="B12" s="297">
        <v>1364.54</v>
      </c>
      <c r="C12" s="297">
        <v>1063.83</v>
      </c>
      <c r="H12" s="298"/>
    </row>
    <row r="13" spans="1:8">
      <c r="A13" s="66" t="s">
        <v>167</v>
      </c>
      <c r="B13" s="297">
        <v>1217.07</v>
      </c>
      <c r="C13" s="297">
        <v>1132.8</v>
      </c>
      <c r="H13" s="298"/>
    </row>
    <row r="14" spans="1:8">
      <c r="A14" s="66" t="s">
        <v>166</v>
      </c>
      <c r="B14" s="297">
        <v>1193.0899999999999</v>
      </c>
      <c r="C14" s="297">
        <v>1098.3599999999999</v>
      </c>
      <c r="H14" s="301"/>
    </row>
    <row r="15" spans="1:8">
      <c r="A15" s="300" t="s">
        <v>165</v>
      </c>
      <c r="B15" s="299">
        <v>1200.77</v>
      </c>
      <c r="C15" s="299">
        <v>1137.93</v>
      </c>
      <c r="H15" s="298"/>
    </row>
    <row r="16" spans="1:8">
      <c r="A16" s="66" t="s">
        <v>164</v>
      </c>
      <c r="B16" s="297">
        <v>1277.9000000000001</v>
      </c>
      <c r="C16" s="297">
        <v>1141.5</v>
      </c>
      <c r="H16" s="298"/>
    </row>
    <row r="17" spans="1:8">
      <c r="A17" s="66" t="s">
        <v>163</v>
      </c>
      <c r="B17" s="297">
        <v>1205.77</v>
      </c>
      <c r="C17" s="297">
        <v>1111.29</v>
      </c>
      <c r="H17" s="298"/>
    </row>
    <row r="18" spans="1:8">
      <c r="A18" s="66" t="s">
        <v>162</v>
      </c>
      <c r="B18" s="297">
        <v>1215.4100000000001</v>
      </c>
      <c r="C18" s="297">
        <v>1158.03</v>
      </c>
      <c r="H18" s="298"/>
    </row>
    <row r="19" spans="1:8">
      <c r="A19" s="66" t="s">
        <v>161</v>
      </c>
      <c r="B19" s="297">
        <v>1241.93</v>
      </c>
      <c r="C19" s="297">
        <v>1132.4000000000001</v>
      </c>
      <c r="H19" s="298"/>
    </row>
    <row r="20" spans="1:8">
      <c r="A20" s="66" t="s">
        <v>160</v>
      </c>
      <c r="B20" s="297">
        <v>1411.19</v>
      </c>
      <c r="C20" s="297">
        <v>1058</v>
      </c>
      <c r="H20" s="298"/>
    </row>
    <row r="21" spans="1:8">
      <c r="A21" s="66" t="s">
        <v>159</v>
      </c>
      <c r="B21" s="297">
        <v>1212.73</v>
      </c>
      <c r="C21" s="297">
        <v>1122.44</v>
      </c>
      <c r="H21" s="298"/>
    </row>
    <row r="22" spans="1:8">
      <c r="A22" s="66" t="s">
        <v>158</v>
      </c>
      <c r="B22" s="297">
        <v>1248.46</v>
      </c>
      <c r="C22" s="297">
        <v>1151.3699999999999</v>
      </c>
      <c r="H22" s="298"/>
    </row>
    <row r="23" spans="1:8">
      <c r="A23" s="66" t="s">
        <v>157</v>
      </c>
      <c r="B23" s="297">
        <v>1208.58</v>
      </c>
      <c r="C23" s="297">
        <v>1111.52</v>
      </c>
      <c r="H23" s="298"/>
    </row>
    <row r="24" spans="1:8">
      <c r="A24" s="66" t="s">
        <v>156</v>
      </c>
      <c r="B24" s="297">
        <v>1295.0899999999999</v>
      </c>
      <c r="C24" s="297">
        <v>1130.97</v>
      </c>
    </row>
    <row r="33" spans="3:3" ht="13.5" customHeight="1">
      <c r="C33" s="296"/>
    </row>
  </sheetData>
  <mergeCells count="2">
    <mergeCell ref="A1:E1"/>
    <mergeCell ref="A5:C5"/>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H16"/>
  <sheetViews>
    <sheetView zoomScaleNormal="100" workbookViewId="0">
      <selection activeCell="E4" sqref="E4"/>
    </sheetView>
  </sheetViews>
  <sheetFormatPr defaultColWidth="9" defaultRowHeight="12.75"/>
  <cols>
    <col min="1" max="1" width="9" style="42"/>
    <col min="2" max="2" width="19.125" style="42" customWidth="1"/>
    <col min="3" max="3" width="9.375" style="42" customWidth="1"/>
    <col min="4" max="4" width="9" style="42"/>
    <col min="5" max="5" width="11.125" style="42" bestFit="1" customWidth="1"/>
    <col min="6" max="16384" width="9" style="42"/>
  </cols>
  <sheetData>
    <row r="1" spans="1:8">
      <c r="A1" s="137"/>
      <c r="B1" s="137"/>
      <c r="C1" s="137"/>
    </row>
    <row r="2" spans="1:8">
      <c r="A2" s="137"/>
      <c r="B2" s="137"/>
      <c r="C2" s="137"/>
    </row>
    <row r="3" spans="1:8">
      <c r="A3" s="137"/>
      <c r="B3" s="137"/>
      <c r="C3" s="137"/>
    </row>
    <row r="4" spans="1:8" ht="24" customHeight="1">
      <c r="A4" s="137"/>
      <c r="B4" s="66" t="s">
        <v>372</v>
      </c>
      <c r="C4" s="310">
        <v>0.81799999999999995</v>
      </c>
      <c r="D4" s="307"/>
      <c r="E4" s="45">
        <v>80601282</v>
      </c>
    </row>
    <row r="5" spans="1:8" ht="45" customHeight="1">
      <c r="A5" s="137"/>
      <c r="B5" s="309" t="s">
        <v>371</v>
      </c>
      <c r="C5" s="308">
        <v>0.182</v>
      </c>
      <c r="D5" s="307"/>
      <c r="E5" s="45">
        <v>17983313.5</v>
      </c>
    </row>
    <row r="6" spans="1:8" ht="24" customHeight="1">
      <c r="C6" s="294">
        <f>SUM(C4:C5)</f>
        <v>1</v>
      </c>
      <c r="D6" s="307"/>
      <c r="E6" s="45">
        <f>SUM(E4:E5)</f>
        <v>98584595.5</v>
      </c>
    </row>
    <row r="7" spans="1:8">
      <c r="E7" s="45"/>
      <c r="H7" s="294"/>
    </row>
    <row r="8" spans="1:8">
      <c r="E8" s="45"/>
    </row>
    <row r="9" spans="1:8">
      <c r="E9" s="45"/>
    </row>
    <row r="11" spans="1:8">
      <c r="C11" s="294"/>
      <c r="H11" s="306"/>
    </row>
    <row r="12" spans="1:8">
      <c r="C12" s="294"/>
    </row>
    <row r="13" spans="1:8">
      <c r="C13" s="294"/>
      <c r="F13" s="42" t="s">
        <v>190</v>
      </c>
    </row>
    <row r="14" spans="1:8">
      <c r="C14" s="306"/>
    </row>
    <row r="15" spans="1:8">
      <c r="C15" s="306"/>
    </row>
    <row r="16" spans="1:8">
      <c r="C16" s="306"/>
    </row>
  </sheetData>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L17"/>
  <sheetViews>
    <sheetView workbookViewId="0">
      <selection activeCell="J12" sqref="J12"/>
    </sheetView>
  </sheetViews>
  <sheetFormatPr defaultColWidth="9" defaultRowHeight="12.75"/>
  <cols>
    <col min="1" max="1" width="18.75" style="42" customWidth="1"/>
    <col min="2" max="2" width="17.25" style="42" customWidth="1"/>
    <col min="3" max="3" width="11.375" style="42" customWidth="1"/>
    <col min="4" max="4" width="17.625" style="42" customWidth="1"/>
    <col min="5" max="5" width="11.875" style="42" customWidth="1"/>
    <col min="6" max="6" width="11.625" style="42" customWidth="1"/>
    <col min="7" max="7" width="8.875" style="42" customWidth="1"/>
    <col min="8" max="8" width="7.625" style="42" customWidth="1"/>
    <col min="9" max="16384" width="9" style="42"/>
  </cols>
  <sheetData>
    <row r="1" spans="1:12" ht="18.75">
      <c r="A1" s="859" t="s">
        <v>357</v>
      </c>
      <c r="B1" s="859"/>
      <c r="C1" s="859"/>
      <c r="D1" s="859"/>
      <c r="E1" s="859"/>
      <c r="F1" s="312"/>
    </row>
    <row r="5" spans="1:12" ht="33" customHeight="1">
      <c r="A5" s="858" t="s">
        <v>544</v>
      </c>
      <c r="B5" s="858"/>
      <c r="C5" s="858"/>
      <c r="D5" s="858"/>
      <c r="E5" s="858"/>
      <c r="F5" s="858"/>
    </row>
    <row r="7" spans="1:12" ht="76.5">
      <c r="A7" s="311" t="s">
        <v>362</v>
      </c>
      <c r="B7" s="311" t="s">
        <v>361</v>
      </c>
      <c r="C7" s="311" t="s">
        <v>373</v>
      </c>
      <c r="D7" s="311" t="s">
        <v>360</v>
      </c>
      <c r="E7" s="311" t="s">
        <v>359</v>
      </c>
      <c r="F7" s="296"/>
      <c r="L7" s="42" t="s">
        <v>198</v>
      </c>
    </row>
    <row r="8" spans="1:12">
      <c r="A8" s="42">
        <v>3004</v>
      </c>
      <c r="B8" s="42">
        <v>420</v>
      </c>
      <c r="C8" s="42">
        <v>815</v>
      </c>
      <c r="D8" s="42">
        <v>748</v>
      </c>
      <c r="E8" s="42">
        <v>1495</v>
      </c>
      <c r="G8" s="42">
        <f>A8+B8+C8+D8+E8</f>
        <v>6482</v>
      </c>
      <c r="I8" s="42">
        <v>6482</v>
      </c>
      <c r="K8" s="42">
        <f>G8-I8</f>
        <v>0</v>
      </c>
    </row>
    <row r="10" spans="1:12">
      <c r="A10" s="45"/>
    </row>
    <row r="11" spans="1:12">
      <c r="A11" s="46"/>
      <c r="B11" s="46"/>
      <c r="C11" s="46"/>
      <c r="D11" s="46"/>
      <c r="E11" s="46"/>
      <c r="F11" s="46"/>
      <c r="G11" s="46"/>
    </row>
    <row r="13" spans="1:12">
      <c r="E13" s="45"/>
    </row>
    <row r="14" spans="1:12">
      <c r="A14" s="45">
        <v>46.3</v>
      </c>
      <c r="B14" s="45">
        <v>6.5</v>
      </c>
      <c r="C14" s="45">
        <v>12.6</v>
      </c>
      <c r="D14" s="45">
        <v>11.5</v>
      </c>
      <c r="E14" s="45">
        <v>23.1</v>
      </c>
      <c r="G14" s="42">
        <f>A14+B14+C14+D14+E14</f>
        <v>100</v>
      </c>
    </row>
    <row r="17" spans="2:2">
      <c r="B17" s="42" t="s">
        <v>190</v>
      </c>
    </row>
  </sheetData>
  <mergeCells count="2">
    <mergeCell ref="A5:F5"/>
    <mergeCell ref="A1:E1"/>
  </mergeCells>
  <printOptions horizont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39"/>
  <sheetViews>
    <sheetView zoomScaleNormal="100" workbookViewId="0">
      <selection activeCell="N18" sqref="N18"/>
    </sheetView>
  </sheetViews>
  <sheetFormatPr defaultColWidth="9" defaultRowHeight="12.75"/>
  <cols>
    <col min="1" max="1" width="27.5" style="42" customWidth="1"/>
    <col min="2" max="7" width="9.75" style="42" customWidth="1"/>
    <col min="8" max="8" width="8.375" style="42" bestFit="1" customWidth="1"/>
    <col min="9" max="9" width="8.375" style="68" bestFit="1" customWidth="1"/>
    <col min="10" max="10" width="7.875" style="68" customWidth="1"/>
    <col min="11" max="11" width="8.875" style="68" customWidth="1"/>
    <col min="12" max="12" width="8" style="68" customWidth="1"/>
    <col min="13" max="13" width="9" style="42"/>
    <col min="14" max="14" width="9.25" style="42" customWidth="1"/>
    <col min="15" max="15" width="9.75" style="42" customWidth="1"/>
    <col min="16" max="16" width="9" style="42"/>
    <col min="17" max="17" width="9.625" style="42" customWidth="1"/>
    <col min="18" max="16384" width="9" style="42"/>
  </cols>
  <sheetData>
    <row r="1" spans="1:18" ht="26.25" customHeight="1">
      <c r="A1" s="681" t="s">
        <v>155</v>
      </c>
      <c r="B1" s="681"/>
      <c r="C1" s="681"/>
      <c r="D1" s="681"/>
      <c r="E1" s="681"/>
      <c r="F1" s="681"/>
      <c r="G1" s="681"/>
    </row>
    <row r="2" spans="1:18" s="68" customFormat="1" ht="15" customHeight="1">
      <c r="A2" s="71"/>
      <c r="B2" s="71"/>
      <c r="C2" s="71"/>
      <c r="D2" s="71"/>
      <c r="E2" s="71"/>
      <c r="F2" s="71"/>
      <c r="G2" s="71"/>
    </row>
    <row r="3" spans="1:18" ht="18" customHeight="1">
      <c r="A3" s="363" t="s">
        <v>154</v>
      </c>
      <c r="B3" s="362"/>
      <c r="C3" s="362"/>
      <c r="D3" s="362"/>
      <c r="E3" s="362"/>
      <c r="F3" s="362"/>
      <c r="G3" s="362"/>
    </row>
    <row r="4" spans="1:18" ht="12" customHeight="1">
      <c r="A4" s="361"/>
      <c r="B4" s="360"/>
      <c r="C4" s="360"/>
      <c r="D4" s="360"/>
      <c r="E4" s="360"/>
      <c r="F4" s="360"/>
      <c r="G4" s="360"/>
    </row>
    <row r="5" spans="1:18" ht="19.5" customHeight="1">
      <c r="A5" s="682" t="s">
        <v>131</v>
      </c>
      <c r="B5" s="316">
        <v>2017</v>
      </c>
      <c r="C5" s="683">
        <v>2018</v>
      </c>
      <c r="D5" s="684"/>
      <c r="E5" s="684"/>
      <c r="F5" s="684"/>
      <c r="G5" s="685"/>
      <c r="H5" s="47"/>
    </row>
    <row r="6" spans="1:18">
      <c r="A6" s="682"/>
      <c r="B6" s="316" t="s">
        <v>420</v>
      </c>
      <c r="C6" s="316" t="s">
        <v>130</v>
      </c>
      <c r="D6" s="318" t="s">
        <v>420</v>
      </c>
      <c r="E6" s="316" t="s">
        <v>421</v>
      </c>
      <c r="F6" s="683" t="s">
        <v>420</v>
      </c>
      <c r="G6" s="684"/>
      <c r="H6" s="47"/>
    </row>
    <row r="7" spans="1:18" ht="24">
      <c r="A7" s="682"/>
      <c r="B7" s="683" t="s">
        <v>238</v>
      </c>
      <c r="C7" s="684"/>
      <c r="D7" s="684"/>
      <c r="E7" s="682"/>
      <c r="F7" s="316" t="s">
        <v>419</v>
      </c>
      <c r="G7" s="318" t="s">
        <v>418</v>
      </c>
      <c r="H7" s="47"/>
    </row>
    <row r="8" spans="1:18" ht="15" customHeight="1">
      <c r="A8" s="687" t="s">
        <v>153</v>
      </c>
      <c r="B8" s="687"/>
      <c r="C8" s="687"/>
      <c r="D8" s="687"/>
      <c r="E8" s="687"/>
      <c r="F8" s="687"/>
      <c r="G8" s="687"/>
      <c r="H8" s="47"/>
      <c r="M8" s="359"/>
      <c r="N8" s="359" t="s">
        <v>417</v>
      </c>
      <c r="O8" s="359"/>
      <c r="P8" s="359"/>
      <c r="Q8" s="359"/>
      <c r="R8" s="359"/>
    </row>
    <row r="9" spans="1:18" ht="15" customHeight="1">
      <c r="A9" s="87" t="s">
        <v>152</v>
      </c>
      <c r="B9" s="358">
        <v>1176989</v>
      </c>
      <c r="C9" s="358">
        <v>1171242</v>
      </c>
      <c r="D9" s="358">
        <v>1163057</v>
      </c>
      <c r="E9" s="357">
        <v>1167150</v>
      </c>
      <c r="F9" s="79">
        <v>98.8</v>
      </c>
      <c r="G9" s="78">
        <v>99.3</v>
      </c>
      <c r="H9" s="43"/>
      <c r="I9" s="43"/>
      <c r="J9" s="341"/>
      <c r="K9" s="340"/>
      <c r="L9" s="340"/>
      <c r="M9" s="356"/>
      <c r="N9" s="356"/>
      <c r="O9" s="356"/>
      <c r="P9" s="356"/>
      <c r="Q9" s="356"/>
      <c r="R9" s="356"/>
    </row>
    <row r="10" spans="1:18" ht="15" customHeight="1">
      <c r="A10" s="353" t="s">
        <v>151</v>
      </c>
      <c r="B10" s="122">
        <v>917135</v>
      </c>
      <c r="C10" s="122">
        <v>924426</v>
      </c>
      <c r="D10" s="122">
        <v>918420</v>
      </c>
      <c r="E10" s="122">
        <v>921423</v>
      </c>
      <c r="F10" s="56">
        <v>100.1</v>
      </c>
      <c r="G10" s="55">
        <v>99.4</v>
      </c>
      <c r="H10" s="43"/>
      <c r="I10" s="43"/>
      <c r="J10" s="341"/>
      <c r="K10" s="340"/>
      <c r="L10" s="340"/>
      <c r="M10" s="355"/>
      <c r="N10" s="69"/>
      <c r="O10" s="69"/>
      <c r="P10" s="69"/>
      <c r="Q10" s="69"/>
      <c r="R10" s="69"/>
    </row>
    <row r="11" spans="1:18" ht="15" customHeight="1">
      <c r="A11" s="353" t="s">
        <v>150</v>
      </c>
      <c r="B11" s="122">
        <v>259731</v>
      </c>
      <c r="C11" s="354">
        <v>246702</v>
      </c>
      <c r="D11" s="122">
        <v>244527</v>
      </c>
      <c r="E11" s="122">
        <v>245615</v>
      </c>
      <c r="F11" s="56">
        <v>94.1</v>
      </c>
      <c r="G11" s="55">
        <v>99.1</v>
      </c>
      <c r="H11" s="43"/>
      <c r="I11" s="43"/>
      <c r="J11" s="341"/>
      <c r="K11" s="340"/>
      <c r="L11" s="340"/>
    </row>
    <row r="12" spans="1:18" ht="15" customHeight="1">
      <c r="A12" s="353" t="s">
        <v>416</v>
      </c>
      <c r="B12" s="122">
        <v>123</v>
      </c>
      <c r="C12" s="122">
        <v>114</v>
      </c>
      <c r="D12" s="353">
        <v>110</v>
      </c>
      <c r="E12" s="122">
        <v>112</v>
      </c>
      <c r="F12" s="56">
        <v>89.4</v>
      </c>
      <c r="G12" s="55">
        <v>96.5</v>
      </c>
      <c r="H12" s="43"/>
      <c r="I12" s="43"/>
      <c r="J12" s="341"/>
      <c r="K12" s="340"/>
      <c r="L12" s="340"/>
    </row>
    <row r="13" spans="1:18" ht="12" customHeight="1">
      <c r="A13" s="353"/>
      <c r="B13" s="352"/>
      <c r="C13" s="352"/>
      <c r="D13" s="352"/>
      <c r="E13" s="352"/>
      <c r="F13" s="55"/>
      <c r="G13" s="55"/>
      <c r="H13" s="47"/>
      <c r="I13" s="43"/>
      <c r="J13" s="341"/>
      <c r="K13" s="340"/>
      <c r="L13" s="340"/>
    </row>
    <row r="14" spans="1:18" ht="15" customHeight="1">
      <c r="A14" s="688" t="s">
        <v>415</v>
      </c>
      <c r="B14" s="688"/>
      <c r="C14" s="688"/>
      <c r="D14" s="688"/>
      <c r="E14" s="688"/>
      <c r="F14" s="688"/>
      <c r="G14" s="688"/>
      <c r="H14" s="43"/>
      <c r="I14" s="43"/>
      <c r="J14" s="341"/>
      <c r="K14" s="340"/>
      <c r="L14" s="340"/>
    </row>
    <row r="15" spans="1:18" s="51" customFormat="1" ht="15" customHeight="1">
      <c r="A15" s="351" t="s">
        <v>149</v>
      </c>
      <c r="B15" s="350">
        <v>917135</v>
      </c>
      <c r="C15" s="350">
        <v>924426</v>
      </c>
      <c r="D15" s="350">
        <v>918420</v>
      </c>
      <c r="E15" s="350">
        <v>921423</v>
      </c>
      <c r="F15" s="349">
        <v>100.1</v>
      </c>
      <c r="G15" s="348">
        <v>99.4</v>
      </c>
      <c r="H15" s="347"/>
      <c r="I15" s="43"/>
      <c r="J15" s="341"/>
      <c r="K15" s="347"/>
      <c r="L15" s="347"/>
    </row>
    <row r="16" spans="1:18" ht="15" customHeight="1">
      <c r="A16" s="346" t="s">
        <v>414</v>
      </c>
      <c r="B16" s="122">
        <v>72041</v>
      </c>
      <c r="C16" s="122">
        <v>73503</v>
      </c>
      <c r="D16" s="122">
        <v>71845</v>
      </c>
      <c r="E16" s="345">
        <v>72674</v>
      </c>
      <c r="F16" s="56">
        <v>99.7</v>
      </c>
      <c r="G16" s="55">
        <v>97.7</v>
      </c>
      <c r="H16" s="43"/>
      <c r="I16" s="43"/>
      <c r="J16" s="341"/>
      <c r="K16" s="43"/>
      <c r="L16" s="43"/>
    </row>
    <row r="17" spans="1:14" ht="15" customHeight="1">
      <c r="A17" s="344" t="s">
        <v>147</v>
      </c>
      <c r="B17" s="122">
        <v>721044</v>
      </c>
      <c r="C17" s="122">
        <v>745805</v>
      </c>
      <c r="D17" s="122">
        <v>746914</v>
      </c>
      <c r="E17" s="122">
        <v>746359.5</v>
      </c>
      <c r="F17" s="56">
        <v>103.6</v>
      </c>
      <c r="G17" s="55">
        <v>100.1</v>
      </c>
      <c r="H17" s="147"/>
      <c r="I17" s="43"/>
      <c r="J17" s="341"/>
      <c r="K17" s="340"/>
      <c r="L17" s="340"/>
    </row>
    <row r="18" spans="1:14" ht="27" customHeight="1">
      <c r="A18" s="77" t="s">
        <v>146</v>
      </c>
      <c r="B18" s="342">
        <v>32363</v>
      </c>
      <c r="C18" s="342">
        <v>29308</v>
      </c>
      <c r="D18" s="342">
        <v>28030</v>
      </c>
      <c r="E18" s="122">
        <v>28669</v>
      </c>
      <c r="F18" s="49">
        <v>86.6</v>
      </c>
      <c r="G18" s="48">
        <v>95.6</v>
      </c>
      <c r="H18" s="147"/>
      <c r="I18" s="43"/>
      <c r="J18" s="341"/>
      <c r="K18" s="340"/>
      <c r="L18" s="340"/>
    </row>
    <row r="19" spans="1:14" ht="27" customHeight="1">
      <c r="A19" s="77" t="s">
        <v>145</v>
      </c>
      <c r="B19" s="342">
        <v>160416</v>
      </c>
      <c r="C19" s="342">
        <v>145936</v>
      </c>
      <c r="D19" s="342">
        <v>140159</v>
      </c>
      <c r="E19" s="122">
        <v>143048</v>
      </c>
      <c r="F19" s="49">
        <v>87.4</v>
      </c>
      <c r="G19" s="48">
        <v>96</v>
      </c>
      <c r="H19" s="147"/>
      <c r="I19" s="43"/>
      <c r="J19" s="341"/>
      <c r="K19" s="340"/>
      <c r="L19" s="340"/>
    </row>
    <row r="20" spans="1:14" ht="27" customHeight="1">
      <c r="A20" s="77" t="s">
        <v>144</v>
      </c>
      <c r="B20" s="342">
        <v>3313</v>
      </c>
      <c r="C20" s="342">
        <v>3377</v>
      </c>
      <c r="D20" s="342">
        <v>3317</v>
      </c>
      <c r="E20" s="342">
        <v>3347</v>
      </c>
      <c r="F20" s="49">
        <v>100.1</v>
      </c>
      <c r="G20" s="48">
        <v>98.2</v>
      </c>
      <c r="H20" s="147"/>
      <c r="I20" s="43"/>
      <c r="J20" s="341"/>
      <c r="K20" s="340"/>
      <c r="L20" s="340"/>
    </row>
    <row r="21" spans="1:14" ht="12.75" customHeight="1">
      <c r="A21" s="77"/>
      <c r="B21" s="339"/>
      <c r="C21" s="339"/>
      <c r="D21" s="339"/>
      <c r="E21" s="339"/>
      <c r="F21" s="48"/>
      <c r="G21" s="48"/>
      <c r="H21" s="43"/>
      <c r="I21" s="43"/>
      <c r="J21" s="341"/>
      <c r="K21" s="340"/>
      <c r="L21" s="340"/>
    </row>
    <row r="22" spans="1:14" ht="15" customHeight="1">
      <c r="A22" s="689" t="s">
        <v>143</v>
      </c>
      <c r="B22" s="689"/>
      <c r="C22" s="689"/>
      <c r="D22" s="689"/>
      <c r="E22" s="689"/>
      <c r="F22" s="689"/>
      <c r="G22" s="689"/>
      <c r="H22" s="47"/>
      <c r="I22" s="43"/>
      <c r="J22" s="341"/>
      <c r="K22" s="340"/>
      <c r="L22" s="340"/>
    </row>
    <row r="23" spans="1:14" s="51" customFormat="1" ht="27" customHeight="1">
      <c r="A23" s="81" t="s">
        <v>142</v>
      </c>
      <c r="B23" s="57">
        <v>214758</v>
      </c>
      <c r="C23" s="57">
        <v>202872</v>
      </c>
      <c r="D23" s="57">
        <v>200666</v>
      </c>
      <c r="E23" s="57">
        <v>201769</v>
      </c>
      <c r="F23" s="79">
        <v>93.4</v>
      </c>
      <c r="G23" s="78">
        <v>98.9</v>
      </c>
      <c r="H23" s="343"/>
      <c r="I23" s="43"/>
      <c r="J23" s="341"/>
      <c r="K23" s="340"/>
      <c r="L23" s="340"/>
    </row>
    <row r="24" spans="1:14" ht="27" customHeight="1">
      <c r="A24" s="50" t="s">
        <v>413</v>
      </c>
      <c r="B24" s="342">
        <v>13143</v>
      </c>
      <c r="C24" s="342">
        <v>12959</v>
      </c>
      <c r="D24" s="342">
        <v>12899</v>
      </c>
      <c r="E24" s="342">
        <v>12929</v>
      </c>
      <c r="F24" s="49">
        <v>98.1</v>
      </c>
      <c r="G24" s="48">
        <v>99.5</v>
      </c>
      <c r="H24" s="343"/>
      <c r="I24" s="43"/>
      <c r="J24" s="341"/>
      <c r="K24" s="43"/>
      <c r="L24" s="340"/>
    </row>
    <row r="25" spans="1:14" ht="27" customHeight="1">
      <c r="A25" s="77" t="s">
        <v>140</v>
      </c>
      <c r="B25" s="342">
        <v>210326</v>
      </c>
      <c r="C25" s="342">
        <v>199182</v>
      </c>
      <c r="D25" s="342">
        <v>197098</v>
      </c>
      <c r="E25" s="342">
        <v>198140</v>
      </c>
      <c r="F25" s="49">
        <v>93.7</v>
      </c>
      <c r="G25" s="48">
        <v>99</v>
      </c>
      <c r="H25" s="343"/>
      <c r="I25" s="43"/>
      <c r="J25" s="341"/>
      <c r="K25" s="147"/>
      <c r="L25" s="340"/>
    </row>
    <row r="26" spans="1:14" ht="39" customHeight="1">
      <c r="A26" s="77" t="s">
        <v>412</v>
      </c>
      <c r="B26" s="342">
        <v>493</v>
      </c>
      <c r="C26" s="342">
        <v>353</v>
      </c>
      <c r="D26" s="342">
        <v>340</v>
      </c>
      <c r="E26" s="342">
        <v>346</v>
      </c>
      <c r="F26" s="49">
        <v>69</v>
      </c>
      <c r="G26" s="48">
        <v>96.3</v>
      </c>
      <c r="H26" s="343"/>
      <c r="I26" s="43"/>
      <c r="J26" s="341"/>
      <c r="K26" s="340"/>
      <c r="L26" s="340"/>
      <c r="N26" s="52"/>
    </row>
    <row r="27" spans="1:14" ht="39" customHeight="1">
      <c r="A27" s="77" t="s">
        <v>411</v>
      </c>
      <c r="B27" s="342">
        <v>1054</v>
      </c>
      <c r="C27" s="342">
        <v>854</v>
      </c>
      <c r="D27" s="342">
        <v>820</v>
      </c>
      <c r="E27" s="342">
        <v>837</v>
      </c>
      <c r="F27" s="49">
        <v>77.8</v>
      </c>
      <c r="G27" s="48">
        <v>96</v>
      </c>
      <c r="H27" s="343"/>
      <c r="I27" s="43"/>
      <c r="J27" s="341"/>
      <c r="K27" s="340"/>
      <c r="L27" s="340"/>
    </row>
    <row r="28" spans="1:14" ht="39" customHeight="1">
      <c r="A28" s="77" t="s">
        <v>184</v>
      </c>
      <c r="B28" s="342">
        <v>2884</v>
      </c>
      <c r="C28" s="342">
        <v>2483</v>
      </c>
      <c r="D28" s="129">
        <v>2409</v>
      </c>
      <c r="E28" s="342">
        <v>2446</v>
      </c>
      <c r="F28" s="49">
        <v>83.5</v>
      </c>
      <c r="G28" s="48">
        <v>97</v>
      </c>
      <c r="H28" s="343"/>
      <c r="I28" s="43"/>
      <c r="J28" s="341"/>
      <c r="K28" s="340"/>
      <c r="L28" s="340"/>
    </row>
    <row r="29" spans="1:14" ht="12.75" customHeight="1">
      <c r="A29" s="77"/>
      <c r="B29" s="339"/>
      <c r="C29" s="339"/>
      <c r="D29" s="339"/>
      <c r="E29" s="339"/>
      <c r="F29" s="48"/>
      <c r="G29" s="48"/>
      <c r="H29" s="47"/>
      <c r="I29" s="43"/>
      <c r="J29" s="341"/>
      <c r="K29" s="340"/>
      <c r="L29" s="340"/>
    </row>
    <row r="30" spans="1:14" ht="15" customHeight="1">
      <c r="A30" s="689" t="s">
        <v>139</v>
      </c>
      <c r="B30" s="689"/>
      <c r="C30" s="689"/>
      <c r="D30" s="689"/>
      <c r="E30" s="689"/>
      <c r="F30" s="689"/>
      <c r="G30" s="689"/>
      <c r="H30" s="43"/>
      <c r="I30" s="43"/>
      <c r="J30" s="341"/>
      <c r="K30" s="340"/>
      <c r="L30" s="340"/>
    </row>
    <row r="31" spans="1:14" s="51" customFormat="1" ht="15" customHeight="1">
      <c r="A31" s="81" t="s">
        <v>138</v>
      </c>
      <c r="B31" s="57">
        <v>44973</v>
      </c>
      <c r="C31" s="57">
        <v>43830</v>
      </c>
      <c r="D31" s="57">
        <v>43861</v>
      </c>
      <c r="E31" s="57">
        <v>43846</v>
      </c>
      <c r="F31" s="79">
        <v>97.5</v>
      </c>
      <c r="G31" s="78">
        <v>100.1</v>
      </c>
      <c r="H31" s="343"/>
      <c r="I31" s="43"/>
      <c r="J31" s="341"/>
      <c r="K31" s="343"/>
      <c r="L31" s="340"/>
      <c r="M31" s="53"/>
    </row>
    <row r="32" spans="1:14" ht="15" customHeight="1">
      <c r="A32" s="50" t="s">
        <v>410</v>
      </c>
      <c r="B32" s="342">
        <v>1096</v>
      </c>
      <c r="C32" s="342">
        <v>1021</v>
      </c>
      <c r="D32" s="342">
        <v>1017</v>
      </c>
      <c r="E32" s="342">
        <v>1019</v>
      </c>
      <c r="F32" s="49">
        <v>92.8</v>
      </c>
      <c r="G32" s="48">
        <v>99.6</v>
      </c>
      <c r="H32" s="43"/>
      <c r="I32" s="43"/>
      <c r="J32" s="341"/>
      <c r="K32" s="43"/>
      <c r="L32" s="340"/>
    </row>
    <row r="33" spans="1:14" ht="15" customHeight="1">
      <c r="A33" s="77" t="s">
        <v>136</v>
      </c>
      <c r="B33" s="342">
        <v>43098</v>
      </c>
      <c r="C33" s="342">
        <v>42020</v>
      </c>
      <c r="D33" s="342">
        <v>42079</v>
      </c>
      <c r="E33" s="342">
        <v>42050</v>
      </c>
      <c r="F33" s="49">
        <v>97.6</v>
      </c>
      <c r="G33" s="48">
        <v>100.1</v>
      </c>
      <c r="H33" s="147"/>
      <c r="I33" s="43"/>
      <c r="J33" s="341"/>
      <c r="K33" s="340"/>
      <c r="L33" s="340"/>
    </row>
    <row r="34" spans="1:14" ht="27" customHeight="1">
      <c r="A34" s="77" t="s">
        <v>409</v>
      </c>
      <c r="B34" s="342">
        <v>443</v>
      </c>
      <c r="C34" s="342">
        <v>423</v>
      </c>
      <c r="D34" s="342">
        <v>412</v>
      </c>
      <c r="E34" s="342">
        <v>418</v>
      </c>
      <c r="F34" s="49">
        <v>93</v>
      </c>
      <c r="G34" s="48">
        <v>97.4</v>
      </c>
      <c r="H34" s="47"/>
      <c r="I34" s="43"/>
      <c r="J34" s="341"/>
      <c r="K34" s="340"/>
      <c r="L34" s="340"/>
    </row>
    <row r="35" spans="1:14" ht="27" customHeight="1">
      <c r="A35" s="77" t="s">
        <v>135</v>
      </c>
      <c r="B35" s="342">
        <v>1012</v>
      </c>
      <c r="C35" s="342">
        <v>979</v>
      </c>
      <c r="D35" s="342">
        <v>966</v>
      </c>
      <c r="E35" s="342">
        <v>973</v>
      </c>
      <c r="F35" s="49">
        <v>95.5</v>
      </c>
      <c r="G35" s="48">
        <v>98.7</v>
      </c>
      <c r="H35" s="47"/>
      <c r="I35" s="43"/>
      <c r="J35" s="341"/>
      <c r="K35" s="340"/>
      <c r="L35" s="340"/>
    </row>
    <row r="36" spans="1:14" ht="27" customHeight="1">
      <c r="A36" s="77" t="s">
        <v>134</v>
      </c>
      <c r="B36" s="342">
        <v>420</v>
      </c>
      <c r="C36" s="342">
        <v>407</v>
      </c>
      <c r="D36" s="342">
        <v>404</v>
      </c>
      <c r="E36" s="342">
        <v>406</v>
      </c>
      <c r="F36" s="49">
        <v>96.2</v>
      </c>
      <c r="G36" s="48">
        <v>99.3</v>
      </c>
      <c r="H36" s="47"/>
      <c r="I36" s="43"/>
      <c r="J36" s="341"/>
      <c r="K36" s="340"/>
      <c r="L36" s="340"/>
    </row>
    <row r="37" spans="1:14" ht="12.75" customHeight="1">
      <c r="A37" s="77"/>
      <c r="B37" s="339"/>
      <c r="C37" s="339"/>
      <c r="D37" s="339"/>
      <c r="E37" s="339"/>
      <c r="F37" s="48"/>
      <c r="G37" s="48"/>
      <c r="H37" s="47"/>
      <c r="I37" s="338"/>
      <c r="J37" s="338"/>
      <c r="K37" s="338"/>
    </row>
    <row r="38" spans="1:14" ht="24" customHeight="1">
      <c r="A38" s="686" t="s">
        <v>133</v>
      </c>
      <c r="B38" s="690"/>
      <c r="C38" s="690"/>
      <c r="D38" s="690"/>
      <c r="E38" s="690"/>
      <c r="F38" s="690"/>
      <c r="G38" s="690"/>
      <c r="N38" s="52"/>
    </row>
    <row r="39" spans="1:14" ht="15" customHeight="1">
      <c r="A39" s="686" t="s">
        <v>408</v>
      </c>
      <c r="B39" s="686"/>
      <c r="C39" s="686"/>
      <c r="D39" s="686"/>
      <c r="E39" s="686"/>
      <c r="F39" s="686"/>
      <c r="G39" s="686"/>
    </row>
  </sheetData>
  <mergeCells count="11">
    <mergeCell ref="A39:G39"/>
    <mergeCell ref="A8:G8"/>
    <mergeCell ref="A14:G14"/>
    <mergeCell ref="A22:G22"/>
    <mergeCell ref="A30:G30"/>
    <mergeCell ref="A38:G38"/>
    <mergeCell ref="A1:G1"/>
    <mergeCell ref="A5:A7"/>
    <mergeCell ref="C5:G5"/>
    <mergeCell ref="F6:G6"/>
    <mergeCell ref="B7:E7"/>
  </mergeCells>
  <printOptions horizontalCentered="1"/>
  <pageMargins left="0.59055118110236227" right="0.59055118110236227" top="0.74803149606299213" bottom="0.78740157480314965" header="0.23622047244094491" footer="0.35433070866141736"/>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39"/>
  <sheetViews>
    <sheetView zoomScaleNormal="100" workbookViewId="0">
      <selection activeCell="L25" sqref="L25"/>
    </sheetView>
  </sheetViews>
  <sheetFormatPr defaultColWidth="9" defaultRowHeight="12.75"/>
  <cols>
    <col min="1" max="1" width="19.875" style="42" customWidth="1"/>
    <col min="2" max="3" width="10.25" style="42" customWidth="1"/>
    <col min="4" max="4" width="9.875" style="42" customWidth="1"/>
    <col min="5" max="5" width="9.375" style="42" customWidth="1"/>
    <col min="6" max="6" width="9.875" style="42" customWidth="1"/>
    <col min="7" max="7" width="9.375" style="42" customWidth="1"/>
    <col min="8" max="8" width="9" style="42" customWidth="1"/>
    <col min="9" max="16384" width="9" style="42"/>
  </cols>
  <sheetData>
    <row r="1" spans="1:16" ht="30" customHeight="1">
      <c r="A1" s="681" t="s">
        <v>155</v>
      </c>
      <c r="B1" s="681"/>
      <c r="C1" s="681"/>
      <c r="D1" s="681"/>
      <c r="E1" s="681"/>
      <c r="F1" s="681"/>
      <c r="G1" s="681"/>
    </row>
    <row r="2" spans="1:16" ht="15" customHeight="1">
      <c r="A2" s="383"/>
      <c r="B2" s="383"/>
      <c r="C2" s="383"/>
      <c r="D2" s="383"/>
      <c r="E2" s="383"/>
      <c r="F2" s="383"/>
      <c r="G2" s="382"/>
    </row>
    <row r="3" spans="1:16" ht="18" customHeight="1">
      <c r="A3" s="691" t="s">
        <v>424</v>
      </c>
      <c r="B3" s="691"/>
      <c r="C3" s="691"/>
      <c r="D3" s="691"/>
      <c r="E3" s="691"/>
      <c r="F3" s="691"/>
      <c r="G3" s="691"/>
    </row>
    <row r="4" spans="1:16" s="59" customFormat="1" ht="12" customHeight="1">
      <c r="A4" s="381"/>
      <c r="B4" s="380"/>
      <c r="C4" s="380"/>
      <c r="D4" s="380"/>
      <c r="E4" s="380"/>
      <c r="F4" s="380"/>
      <c r="G4" s="380"/>
    </row>
    <row r="5" spans="1:16" ht="13.5" customHeight="1">
      <c r="A5" s="692" t="s">
        <v>131</v>
      </c>
      <c r="B5" s="693" t="s">
        <v>179</v>
      </c>
      <c r="C5" s="696" t="s">
        <v>194</v>
      </c>
      <c r="D5" s="696"/>
      <c r="E5" s="696"/>
      <c r="F5" s="696"/>
      <c r="G5" s="697"/>
    </row>
    <row r="6" spans="1:16" ht="13.5" customHeight="1">
      <c r="A6" s="692"/>
      <c r="B6" s="694"/>
      <c r="C6" s="693" t="s">
        <v>178</v>
      </c>
      <c r="D6" s="698" t="s">
        <v>177</v>
      </c>
      <c r="E6" s="698"/>
      <c r="F6" s="698"/>
      <c r="G6" s="699"/>
    </row>
    <row r="7" spans="1:16" ht="27" customHeight="1">
      <c r="A7" s="692"/>
      <c r="B7" s="694"/>
      <c r="C7" s="694"/>
      <c r="D7" s="699" t="s">
        <v>176</v>
      </c>
      <c r="E7" s="692"/>
      <c r="F7" s="698" t="s">
        <v>175</v>
      </c>
      <c r="G7" s="699"/>
    </row>
    <row r="8" spans="1:16" ht="13.5" customHeight="1">
      <c r="A8" s="692"/>
      <c r="B8" s="694"/>
      <c r="C8" s="694"/>
      <c r="D8" s="698" t="s">
        <v>174</v>
      </c>
      <c r="E8" s="696" t="s">
        <v>172</v>
      </c>
      <c r="F8" s="693" t="s">
        <v>173</v>
      </c>
      <c r="G8" s="697" t="s">
        <v>172</v>
      </c>
    </row>
    <row r="9" spans="1:16" ht="18" customHeight="1">
      <c r="A9" s="692"/>
      <c r="B9" s="695"/>
      <c r="C9" s="695"/>
      <c r="D9" s="698"/>
      <c r="E9" s="696"/>
      <c r="F9" s="695"/>
      <c r="G9" s="697"/>
    </row>
    <row r="10" spans="1:16" ht="9" customHeight="1">
      <c r="A10" s="111" t="s">
        <v>200</v>
      </c>
      <c r="B10" s="378"/>
      <c r="C10" s="379"/>
      <c r="D10" s="378"/>
      <c r="E10" s="378"/>
      <c r="F10" s="378"/>
      <c r="G10" s="377"/>
    </row>
    <row r="11" spans="1:16" ht="15" customHeight="1">
      <c r="A11" s="67" t="s">
        <v>199</v>
      </c>
      <c r="B11" s="116">
        <v>1167150</v>
      </c>
      <c r="C11" s="376" t="s">
        <v>423</v>
      </c>
      <c r="D11" s="375">
        <v>201769</v>
      </c>
      <c r="E11" s="375">
        <v>12929</v>
      </c>
      <c r="F11" s="375">
        <v>43846</v>
      </c>
      <c r="G11" s="374">
        <v>1019</v>
      </c>
      <c r="H11" s="373"/>
      <c r="K11" s="52"/>
      <c r="M11" s="52"/>
      <c r="O11" s="52"/>
      <c r="P11" s="52"/>
    </row>
    <row r="12" spans="1:16" ht="15" customHeight="1">
      <c r="A12" s="65" t="s">
        <v>171</v>
      </c>
      <c r="B12" s="369">
        <v>44542</v>
      </c>
      <c r="C12" s="63">
        <v>34620</v>
      </c>
      <c r="D12" s="369">
        <v>8202</v>
      </c>
      <c r="E12" s="369">
        <v>528</v>
      </c>
      <c r="F12" s="369">
        <v>1710</v>
      </c>
      <c r="G12" s="368">
        <v>23</v>
      </c>
      <c r="J12" s="52"/>
      <c r="K12" s="52"/>
      <c r="M12" s="52"/>
      <c r="O12" s="52"/>
      <c r="P12" s="52"/>
    </row>
    <row r="13" spans="1:16" ht="15" customHeight="1">
      <c r="A13" s="65" t="s">
        <v>170</v>
      </c>
      <c r="B13" s="369">
        <v>77170</v>
      </c>
      <c r="C13" s="63">
        <v>60274</v>
      </c>
      <c r="D13" s="369">
        <v>14265</v>
      </c>
      <c r="E13" s="369">
        <v>1095</v>
      </c>
      <c r="F13" s="369">
        <v>2628</v>
      </c>
      <c r="G13" s="368">
        <v>81</v>
      </c>
      <c r="J13" s="52"/>
      <c r="K13" s="52"/>
      <c r="M13" s="52"/>
      <c r="O13" s="52"/>
      <c r="P13" s="52"/>
    </row>
    <row r="14" spans="1:16" ht="15" customHeight="1">
      <c r="A14" s="65" t="s">
        <v>169</v>
      </c>
      <c r="B14" s="369">
        <v>150872</v>
      </c>
      <c r="C14" s="63">
        <v>119528</v>
      </c>
      <c r="D14" s="369">
        <v>26099</v>
      </c>
      <c r="E14" s="369">
        <v>1604</v>
      </c>
      <c r="F14" s="369">
        <v>5245</v>
      </c>
      <c r="G14" s="368">
        <v>134</v>
      </c>
      <c r="H14" s="42" t="s">
        <v>198</v>
      </c>
      <c r="J14" s="52"/>
      <c r="M14" s="52"/>
      <c r="O14" s="52"/>
      <c r="P14" s="52"/>
    </row>
    <row r="15" spans="1:16" ht="15" customHeight="1">
      <c r="A15" s="65" t="s">
        <v>168</v>
      </c>
      <c r="B15" s="369">
        <v>16631</v>
      </c>
      <c r="C15" s="63">
        <v>12613</v>
      </c>
      <c r="D15" s="369">
        <v>3398</v>
      </c>
      <c r="E15" s="369">
        <v>203</v>
      </c>
      <c r="F15" s="369">
        <v>614</v>
      </c>
      <c r="G15" s="368">
        <v>10</v>
      </c>
      <c r="J15" s="52"/>
      <c r="M15" s="52"/>
      <c r="O15" s="52"/>
      <c r="P15" s="52"/>
    </row>
    <row r="16" spans="1:16" ht="15" customHeight="1">
      <c r="A16" s="65" t="s">
        <v>167</v>
      </c>
      <c r="B16" s="369">
        <v>100385</v>
      </c>
      <c r="C16" s="63">
        <v>84382</v>
      </c>
      <c r="D16" s="369">
        <v>12253</v>
      </c>
      <c r="E16" s="369">
        <v>1002</v>
      </c>
      <c r="F16" s="369">
        <v>3748</v>
      </c>
      <c r="G16" s="368">
        <v>84</v>
      </c>
      <c r="J16" s="52"/>
      <c r="K16" s="52"/>
      <c r="M16" s="52"/>
      <c r="O16" s="52"/>
      <c r="P16" s="52"/>
    </row>
    <row r="17" spans="1:16" ht="15" customHeight="1">
      <c r="A17" s="65" t="s">
        <v>166</v>
      </c>
      <c r="B17" s="369">
        <v>96650</v>
      </c>
      <c r="C17" s="63">
        <v>67113</v>
      </c>
      <c r="D17" s="369">
        <v>25946</v>
      </c>
      <c r="E17" s="369">
        <v>1199</v>
      </c>
      <c r="F17" s="369">
        <v>3571</v>
      </c>
      <c r="G17" s="368">
        <v>79</v>
      </c>
      <c r="J17" s="52"/>
      <c r="K17" s="52"/>
      <c r="M17" s="52"/>
      <c r="O17" s="52"/>
      <c r="P17" s="52"/>
    </row>
    <row r="18" spans="1:16" ht="15" customHeight="1">
      <c r="A18" s="65" t="s">
        <v>165</v>
      </c>
      <c r="B18" s="369">
        <v>179076</v>
      </c>
      <c r="C18" s="372">
        <v>146813</v>
      </c>
      <c r="D18" s="371">
        <v>25048</v>
      </c>
      <c r="E18" s="371">
        <v>1758</v>
      </c>
      <c r="F18" s="371">
        <v>7215</v>
      </c>
      <c r="G18" s="370">
        <v>153</v>
      </c>
      <c r="J18" s="52"/>
      <c r="M18" s="52"/>
      <c r="O18" s="52"/>
      <c r="P18" s="52"/>
    </row>
    <row r="19" spans="1:16" ht="15" customHeight="1">
      <c r="A19" s="65" t="s">
        <v>164</v>
      </c>
      <c r="B19" s="369">
        <v>24320</v>
      </c>
      <c r="C19" s="63">
        <v>20921</v>
      </c>
      <c r="D19" s="369">
        <v>2601</v>
      </c>
      <c r="E19" s="369">
        <v>200</v>
      </c>
      <c r="F19" s="369">
        <v>795</v>
      </c>
      <c r="G19" s="368">
        <v>18</v>
      </c>
      <c r="J19" s="52"/>
      <c r="M19" s="52"/>
      <c r="O19" s="52"/>
      <c r="P19" s="52"/>
    </row>
    <row r="20" spans="1:16" ht="15" customHeight="1">
      <c r="A20" s="65" t="s">
        <v>163</v>
      </c>
      <c r="B20" s="369">
        <v>69650</v>
      </c>
      <c r="C20" s="63">
        <v>53757</v>
      </c>
      <c r="D20" s="369">
        <v>13485</v>
      </c>
      <c r="E20" s="369">
        <v>668</v>
      </c>
      <c r="F20" s="369">
        <v>2405</v>
      </c>
      <c r="G20" s="368">
        <v>33</v>
      </c>
      <c r="J20" s="52"/>
      <c r="M20" s="52"/>
      <c r="O20" s="52"/>
      <c r="P20" s="52"/>
    </row>
    <row r="21" spans="1:16" ht="15" customHeight="1">
      <c r="A21" s="65" t="s">
        <v>162</v>
      </c>
      <c r="B21" s="369">
        <v>84268</v>
      </c>
      <c r="C21" s="63">
        <v>69561</v>
      </c>
      <c r="D21" s="369">
        <v>11653</v>
      </c>
      <c r="E21" s="369">
        <v>786</v>
      </c>
      <c r="F21" s="369">
        <v>3053</v>
      </c>
      <c r="G21" s="368">
        <v>90</v>
      </c>
      <c r="J21" s="52"/>
      <c r="M21" s="52"/>
      <c r="O21" s="52"/>
      <c r="P21" s="52"/>
    </row>
    <row r="22" spans="1:16" ht="15" customHeight="1">
      <c r="A22" s="65" t="s">
        <v>161</v>
      </c>
      <c r="B22" s="369">
        <v>37098</v>
      </c>
      <c r="C22" s="63">
        <v>27414</v>
      </c>
      <c r="D22" s="369">
        <v>8047</v>
      </c>
      <c r="E22" s="369">
        <v>490</v>
      </c>
      <c r="F22" s="369">
        <v>1637</v>
      </c>
      <c r="G22" s="368">
        <v>30</v>
      </c>
      <c r="J22" s="52"/>
      <c r="M22" s="52"/>
      <c r="O22" s="52"/>
      <c r="P22" s="52"/>
    </row>
    <row r="23" spans="1:16" ht="15" customHeight="1">
      <c r="A23" s="65" t="s">
        <v>160</v>
      </c>
      <c r="B23" s="369">
        <v>35226</v>
      </c>
      <c r="C23" s="63">
        <v>28788</v>
      </c>
      <c r="D23" s="369">
        <v>5293</v>
      </c>
      <c r="E23" s="369">
        <v>370</v>
      </c>
      <c r="F23" s="369">
        <v>1091</v>
      </c>
      <c r="G23" s="368">
        <v>30</v>
      </c>
      <c r="J23" s="52"/>
      <c r="M23" s="52"/>
      <c r="O23" s="52"/>
      <c r="P23" s="52"/>
    </row>
    <row r="24" spans="1:16" ht="15" customHeight="1">
      <c r="A24" s="65" t="s">
        <v>159</v>
      </c>
      <c r="B24" s="369">
        <v>63992</v>
      </c>
      <c r="C24" s="63">
        <v>51729</v>
      </c>
      <c r="D24" s="369">
        <v>9822</v>
      </c>
      <c r="E24" s="369">
        <v>714</v>
      </c>
      <c r="F24" s="369">
        <v>2441</v>
      </c>
      <c r="G24" s="368">
        <v>62</v>
      </c>
      <c r="J24" s="52"/>
      <c r="M24" s="52"/>
      <c r="O24" s="52"/>
      <c r="P24" s="52"/>
    </row>
    <row r="25" spans="1:16" ht="15" customHeight="1">
      <c r="A25" s="65" t="s">
        <v>158</v>
      </c>
      <c r="B25" s="369">
        <v>42688</v>
      </c>
      <c r="C25" s="63">
        <v>32494</v>
      </c>
      <c r="D25" s="369">
        <v>8218</v>
      </c>
      <c r="E25" s="369">
        <v>558</v>
      </c>
      <c r="F25" s="369">
        <v>1976</v>
      </c>
      <c r="G25" s="368">
        <v>48</v>
      </c>
      <c r="J25" s="52"/>
      <c r="M25" s="52"/>
      <c r="O25" s="52"/>
      <c r="P25" s="52"/>
    </row>
    <row r="26" spans="1:16" ht="15" customHeight="1">
      <c r="A26" s="65" t="s">
        <v>157</v>
      </c>
      <c r="B26" s="369">
        <v>118007</v>
      </c>
      <c r="C26" s="63">
        <v>90533</v>
      </c>
      <c r="D26" s="369">
        <v>22740</v>
      </c>
      <c r="E26" s="369">
        <v>1465</v>
      </c>
      <c r="F26" s="369">
        <v>4726</v>
      </c>
      <c r="G26" s="368">
        <v>125</v>
      </c>
      <c r="J26" s="52"/>
      <c r="M26" s="52"/>
      <c r="O26" s="52"/>
      <c r="P26" s="52"/>
    </row>
    <row r="27" spans="1:16" ht="15" customHeight="1">
      <c r="A27" s="64" t="s">
        <v>156</v>
      </c>
      <c r="B27" s="369">
        <v>25535</v>
      </c>
      <c r="C27" s="63">
        <v>19843</v>
      </c>
      <c r="D27" s="369">
        <v>4699</v>
      </c>
      <c r="E27" s="369">
        <v>289</v>
      </c>
      <c r="F27" s="369">
        <v>991</v>
      </c>
      <c r="G27" s="368">
        <v>19</v>
      </c>
      <c r="J27" s="52"/>
      <c r="M27" s="52"/>
      <c r="O27" s="52"/>
      <c r="P27" s="52"/>
    </row>
    <row r="28" spans="1:16" ht="21" hidden="1" customHeight="1">
      <c r="A28" s="366"/>
      <c r="B28" s="365"/>
      <c r="C28" s="367"/>
      <c r="D28" s="365"/>
      <c r="E28" s="365"/>
      <c r="F28" s="365"/>
      <c r="G28" s="365"/>
      <c r="M28" s="52">
        <f>C28+D28+F28</f>
        <v>0</v>
      </c>
      <c r="P28" s="52">
        <f>B28-O28</f>
        <v>0</v>
      </c>
    </row>
    <row r="29" spans="1:16" ht="21" customHeight="1">
      <c r="A29" s="366"/>
      <c r="B29" s="365"/>
      <c r="C29" s="365"/>
      <c r="D29" s="365"/>
      <c r="E29" s="365"/>
      <c r="F29" s="365"/>
      <c r="G29" s="365"/>
    </row>
    <row r="30" spans="1:16" ht="12" customHeight="1">
      <c r="A30" s="690" t="s">
        <v>422</v>
      </c>
      <c r="B30" s="690"/>
      <c r="C30" s="690"/>
      <c r="D30" s="690"/>
      <c r="E30" s="690"/>
      <c r="F30" s="690"/>
      <c r="G30" s="690"/>
    </row>
    <row r="31" spans="1:16" ht="12" customHeight="1">
      <c r="A31" s="690" t="s">
        <v>575</v>
      </c>
      <c r="B31" s="686"/>
      <c r="C31" s="686"/>
      <c r="D31" s="686"/>
      <c r="E31" s="686"/>
      <c r="F31" s="686"/>
      <c r="G31" s="686"/>
    </row>
    <row r="33" spans="2:7">
      <c r="B33" s="52"/>
      <c r="C33" s="52"/>
      <c r="D33" s="52"/>
      <c r="E33" s="52"/>
      <c r="F33" s="52"/>
      <c r="G33" s="52"/>
    </row>
    <row r="34" spans="2:7">
      <c r="B34" s="364"/>
      <c r="C34" s="364"/>
      <c r="D34" s="364"/>
      <c r="E34" s="364"/>
      <c r="F34" s="364"/>
      <c r="G34" s="364"/>
    </row>
    <row r="35" spans="2:7">
      <c r="B35" s="364"/>
      <c r="C35" s="364"/>
      <c r="D35" s="364"/>
      <c r="E35" s="364"/>
      <c r="F35" s="364"/>
      <c r="G35" s="364"/>
    </row>
    <row r="36" spans="2:7">
      <c r="B36" s="364"/>
      <c r="C36" s="364"/>
    </row>
    <row r="37" spans="2:7">
      <c r="B37" s="52"/>
      <c r="C37" s="52"/>
    </row>
    <row r="39" spans="2:7">
      <c r="B39" s="60"/>
    </row>
  </sheetData>
  <mergeCells count="15">
    <mergeCell ref="A30:G30"/>
    <mergeCell ref="A31:G31"/>
    <mergeCell ref="A1:G1"/>
    <mergeCell ref="A3:G3"/>
    <mergeCell ref="A5:A9"/>
    <mergeCell ref="B5:B9"/>
    <mergeCell ref="C5:G5"/>
    <mergeCell ref="C6:C9"/>
    <mergeCell ref="D6:G6"/>
    <mergeCell ref="D7:E7"/>
    <mergeCell ref="F7:G7"/>
    <mergeCell ref="D8:D9"/>
    <mergeCell ref="E8:E9"/>
    <mergeCell ref="F8:F9"/>
    <mergeCell ref="G8:G9"/>
  </mergeCells>
  <printOptions horizontalCentered="1"/>
  <pageMargins left="0.70866141732283472" right="0.70866141732283472" top="0.74803149606299213" bottom="0.74803149606299213" header="0.31496062992125984" footer="0.31496062992125984"/>
  <pageSetup paperSize="9" scale="95"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1"/>
  <sheetViews>
    <sheetView workbookViewId="0">
      <selection activeCell="M16" sqref="M16"/>
    </sheetView>
  </sheetViews>
  <sheetFormatPr defaultColWidth="9" defaultRowHeight="12.75"/>
  <cols>
    <col min="1" max="1" width="24.875" style="42" customWidth="1"/>
    <col min="2" max="2" width="10" style="42" customWidth="1"/>
    <col min="3" max="3" width="11" style="42" customWidth="1"/>
    <col min="4" max="4" width="10.125" style="42" customWidth="1"/>
    <col min="5" max="5" width="10.875" style="42" customWidth="1"/>
    <col min="6" max="6" width="8.125" style="42" customWidth="1"/>
    <col min="7" max="7" width="10" style="42" customWidth="1"/>
    <col min="8" max="8" width="4.75" style="42" customWidth="1"/>
    <col min="9" max="9" width="9.375" style="42" bestFit="1" customWidth="1"/>
    <col min="10" max="11" width="9.625" style="42" bestFit="1" customWidth="1"/>
    <col min="12" max="12" width="9.875" style="42" bestFit="1" customWidth="1"/>
    <col min="13" max="14" width="9.375" style="42" bestFit="1" customWidth="1"/>
    <col min="15" max="16384" width="9" style="42"/>
  </cols>
  <sheetData>
    <row r="1" spans="1:14" ht="24" customHeight="1">
      <c r="A1" s="702" t="s">
        <v>155</v>
      </c>
      <c r="B1" s="702"/>
      <c r="C1" s="702"/>
      <c r="D1" s="702"/>
      <c r="E1" s="702"/>
      <c r="F1" s="702"/>
      <c r="G1" s="702"/>
    </row>
    <row r="2" spans="1:14" ht="19.5" customHeight="1">
      <c r="A2" s="703" t="s">
        <v>434</v>
      </c>
      <c r="B2" s="703"/>
      <c r="C2" s="703"/>
      <c r="D2" s="703"/>
      <c r="E2" s="703"/>
      <c r="F2" s="703"/>
      <c r="G2" s="703"/>
    </row>
    <row r="3" spans="1:14" ht="11.25" customHeight="1">
      <c r="A3" s="393"/>
      <c r="B3" s="393"/>
      <c r="C3" s="393"/>
      <c r="D3" s="393"/>
      <c r="E3" s="393"/>
      <c r="F3" s="393"/>
      <c r="G3" s="393"/>
    </row>
    <row r="4" spans="1:14">
      <c r="A4" s="682" t="s">
        <v>131</v>
      </c>
      <c r="B4" s="316">
        <v>2017</v>
      </c>
      <c r="C4" s="683">
        <v>2018</v>
      </c>
      <c r="D4" s="684"/>
      <c r="E4" s="684"/>
      <c r="F4" s="684"/>
      <c r="G4" s="685"/>
      <c r="H4" s="47"/>
    </row>
    <row r="5" spans="1:14">
      <c r="A5" s="682"/>
      <c r="B5" s="316" t="s">
        <v>433</v>
      </c>
      <c r="C5" s="316" t="s">
        <v>130</v>
      </c>
      <c r="D5" s="318" t="s">
        <v>420</v>
      </c>
      <c r="E5" s="316" t="s">
        <v>421</v>
      </c>
      <c r="F5" s="683" t="s">
        <v>420</v>
      </c>
      <c r="G5" s="684"/>
      <c r="H5" s="47"/>
    </row>
    <row r="6" spans="1:14" ht="24">
      <c r="A6" s="682"/>
      <c r="B6" s="683" t="s">
        <v>189</v>
      </c>
      <c r="C6" s="684"/>
      <c r="D6" s="684"/>
      <c r="E6" s="682"/>
      <c r="F6" s="316" t="s">
        <v>432</v>
      </c>
      <c r="G6" s="318" t="s">
        <v>431</v>
      </c>
      <c r="H6" s="47"/>
      <c r="I6" s="45"/>
    </row>
    <row r="7" spans="1:14" ht="13.5" customHeight="1">
      <c r="A7" s="687" t="s">
        <v>153</v>
      </c>
      <c r="B7" s="687"/>
      <c r="C7" s="687"/>
      <c r="D7" s="687"/>
      <c r="E7" s="687"/>
      <c r="F7" s="687"/>
      <c r="G7" s="687"/>
      <c r="H7" s="47"/>
    </row>
    <row r="8" spans="1:14" s="51" customFormat="1" ht="15.75" customHeight="1">
      <c r="A8" s="392" t="s">
        <v>152</v>
      </c>
      <c r="B8" s="391">
        <v>3859524.5</v>
      </c>
      <c r="C8" s="391">
        <v>3885064.5</v>
      </c>
      <c r="D8" s="391">
        <v>3927615.6</v>
      </c>
      <c r="E8" s="391">
        <v>7812680</v>
      </c>
      <c r="F8" s="349">
        <v>101.8</v>
      </c>
      <c r="G8" s="348">
        <v>101.1</v>
      </c>
      <c r="H8" s="385"/>
      <c r="I8" s="73"/>
      <c r="J8" s="73"/>
      <c r="K8" s="73"/>
      <c r="L8" s="73"/>
      <c r="M8" s="73"/>
      <c r="N8" s="73"/>
    </row>
    <row r="9" spans="1:14">
      <c r="A9" s="353" t="s">
        <v>151</v>
      </c>
      <c r="B9" s="90">
        <v>3015945.9</v>
      </c>
      <c r="C9" s="90">
        <v>3070666.3</v>
      </c>
      <c r="D9" s="90">
        <v>3107836.2</v>
      </c>
      <c r="E9" s="90">
        <v>6178502.4000000004</v>
      </c>
      <c r="F9" s="56">
        <v>103</v>
      </c>
      <c r="G9" s="55">
        <v>101.2</v>
      </c>
      <c r="H9" s="385"/>
      <c r="I9" s="73"/>
      <c r="J9" s="73"/>
      <c r="K9" s="73"/>
      <c r="L9" s="73"/>
      <c r="N9" s="45"/>
    </row>
    <row r="10" spans="1:14">
      <c r="A10" s="353" t="s">
        <v>150</v>
      </c>
      <c r="B10" s="90">
        <v>843410.2</v>
      </c>
      <c r="C10" s="90">
        <v>814243.4</v>
      </c>
      <c r="D10" s="90">
        <v>819629.5</v>
      </c>
      <c r="E10" s="90">
        <v>1633872.9</v>
      </c>
      <c r="F10" s="56">
        <v>97.2</v>
      </c>
      <c r="G10" s="55">
        <v>100.7</v>
      </c>
      <c r="H10" s="385"/>
      <c r="I10" s="73"/>
      <c r="J10" s="73"/>
      <c r="K10" s="73"/>
      <c r="L10" s="73"/>
    </row>
    <row r="11" spans="1:14" ht="13.5">
      <c r="A11" s="353" t="s">
        <v>430</v>
      </c>
      <c r="B11" s="90">
        <v>168.4</v>
      </c>
      <c r="C11" s="90">
        <v>154.80000000000001</v>
      </c>
      <c r="D11" s="90">
        <v>149.9</v>
      </c>
      <c r="E11" s="90">
        <v>304.7</v>
      </c>
      <c r="F11" s="56">
        <v>89</v>
      </c>
      <c r="G11" s="55">
        <v>96.8</v>
      </c>
      <c r="H11" s="385"/>
      <c r="I11" s="73"/>
      <c r="J11" s="73"/>
      <c r="K11" s="73"/>
      <c r="L11" s="73"/>
    </row>
    <row r="12" spans="1:14" ht="15.75" customHeight="1">
      <c r="A12" s="688" t="s">
        <v>188</v>
      </c>
      <c r="B12" s="688"/>
      <c r="C12" s="688"/>
      <c r="D12" s="688"/>
      <c r="E12" s="688"/>
      <c r="F12" s="688"/>
      <c r="G12" s="688"/>
      <c r="H12" s="385"/>
      <c r="I12" s="73"/>
      <c r="J12" s="73"/>
      <c r="K12" s="73"/>
      <c r="L12" s="73"/>
    </row>
    <row r="13" spans="1:14" s="51" customFormat="1" ht="17.25" customHeight="1">
      <c r="A13" s="351" t="s">
        <v>149</v>
      </c>
      <c r="B13" s="386">
        <v>3015945.9</v>
      </c>
      <c r="C13" s="386">
        <v>3070666.3</v>
      </c>
      <c r="D13" s="386">
        <v>3107836.2</v>
      </c>
      <c r="E13" s="386">
        <v>6178502.4000000004</v>
      </c>
      <c r="F13" s="349">
        <v>103</v>
      </c>
      <c r="G13" s="348">
        <v>101.2</v>
      </c>
      <c r="H13" s="385"/>
      <c r="I13" s="73"/>
      <c r="J13" s="73"/>
      <c r="K13" s="73"/>
      <c r="L13" s="73"/>
      <c r="N13" s="73"/>
    </row>
    <row r="14" spans="1:14" ht="15.75" customHeight="1">
      <c r="A14" s="346" t="s">
        <v>148</v>
      </c>
      <c r="B14" s="390">
        <v>208884.2</v>
      </c>
      <c r="C14" s="90">
        <v>228510.8</v>
      </c>
      <c r="D14" s="90">
        <v>218734.4</v>
      </c>
      <c r="E14" s="88">
        <v>447245.2</v>
      </c>
      <c r="F14" s="56">
        <v>104.7</v>
      </c>
      <c r="G14" s="55">
        <v>95.7</v>
      </c>
      <c r="H14" s="385"/>
      <c r="I14" s="73"/>
      <c r="J14" s="73"/>
      <c r="K14" s="73"/>
      <c r="L14" s="73"/>
      <c r="N14" s="45"/>
    </row>
    <row r="15" spans="1:14" ht="15" customHeight="1">
      <c r="A15" s="344" t="s">
        <v>147</v>
      </c>
      <c r="B15" s="390">
        <v>2430456.2000000002</v>
      </c>
      <c r="C15" s="90">
        <v>2550192.7999999998</v>
      </c>
      <c r="D15" s="88">
        <v>2586583</v>
      </c>
      <c r="E15" s="90">
        <v>5136775.8</v>
      </c>
      <c r="F15" s="56">
        <v>106.4</v>
      </c>
      <c r="G15" s="55">
        <v>101.4</v>
      </c>
      <c r="H15" s="385"/>
      <c r="I15" s="73"/>
      <c r="J15" s="73"/>
      <c r="K15" s="73"/>
      <c r="L15" s="73"/>
    </row>
    <row r="16" spans="1:14" ht="26.25" customHeight="1">
      <c r="A16" s="344" t="s">
        <v>187</v>
      </c>
      <c r="B16" s="90">
        <v>91899.4</v>
      </c>
      <c r="C16" s="90">
        <v>79250.5</v>
      </c>
      <c r="D16" s="90">
        <v>80411.7</v>
      </c>
      <c r="E16" s="90">
        <v>159662.20000000001</v>
      </c>
      <c r="F16" s="56">
        <v>87.5</v>
      </c>
      <c r="G16" s="55">
        <v>101.5</v>
      </c>
      <c r="H16" s="385"/>
      <c r="I16" s="73"/>
      <c r="J16" s="73"/>
      <c r="K16" s="73"/>
      <c r="L16" s="73"/>
    </row>
    <row r="17" spans="1:14" ht="29.25" customHeight="1">
      <c r="A17" s="344" t="s">
        <v>186</v>
      </c>
      <c r="B17" s="90">
        <v>482064.1</v>
      </c>
      <c r="C17" s="90">
        <v>429489.6</v>
      </c>
      <c r="D17" s="90">
        <v>429120.7</v>
      </c>
      <c r="E17" s="90">
        <v>858609.3</v>
      </c>
      <c r="F17" s="56">
        <v>89</v>
      </c>
      <c r="G17" s="55">
        <v>99.9</v>
      </c>
      <c r="H17" s="385"/>
      <c r="I17" s="73"/>
      <c r="J17" s="73"/>
      <c r="K17" s="73"/>
      <c r="L17" s="73"/>
    </row>
    <row r="18" spans="1:14" ht="36.75" customHeight="1">
      <c r="A18" s="344" t="s">
        <v>429</v>
      </c>
      <c r="B18" s="90">
        <v>11526.2</v>
      </c>
      <c r="C18" s="90">
        <v>11733.5</v>
      </c>
      <c r="D18" s="90">
        <v>11720.6</v>
      </c>
      <c r="E18" s="90">
        <v>23454.1</v>
      </c>
      <c r="F18" s="56">
        <v>101.7</v>
      </c>
      <c r="G18" s="55">
        <v>99.9</v>
      </c>
      <c r="H18" s="385"/>
      <c r="I18" s="73"/>
      <c r="J18" s="73"/>
      <c r="K18" s="73"/>
      <c r="L18" s="73"/>
    </row>
    <row r="19" spans="1:14" ht="19.5" customHeight="1">
      <c r="A19" s="700" t="s">
        <v>143</v>
      </c>
      <c r="B19" s="700"/>
      <c r="C19" s="700"/>
      <c r="D19" s="700"/>
      <c r="E19" s="700"/>
      <c r="F19" s="700"/>
      <c r="G19" s="700"/>
      <c r="H19" s="385"/>
      <c r="I19" s="73"/>
      <c r="J19" s="73"/>
      <c r="K19" s="73"/>
      <c r="L19" s="73"/>
    </row>
    <row r="20" spans="1:14" s="51" customFormat="1" ht="27.75" customHeight="1">
      <c r="A20" s="351" t="s">
        <v>142</v>
      </c>
      <c r="B20" s="386">
        <v>682829.4</v>
      </c>
      <c r="C20" s="389">
        <v>654914.6</v>
      </c>
      <c r="D20" s="388">
        <v>657906</v>
      </c>
      <c r="E20" s="386">
        <v>1312820.6000000001</v>
      </c>
      <c r="F20" s="349">
        <v>96.3</v>
      </c>
      <c r="G20" s="348">
        <v>100.5</v>
      </c>
      <c r="H20" s="385"/>
      <c r="I20" s="73"/>
      <c r="J20" s="73"/>
      <c r="K20" s="73"/>
      <c r="L20" s="73"/>
      <c r="M20" s="73"/>
      <c r="N20" s="73"/>
    </row>
    <row r="21" spans="1:14" ht="26.25" customHeight="1">
      <c r="A21" s="346" t="s">
        <v>141</v>
      </c>
      <c r="B21" s="90">
        <v>43970.6</v>
      </c>
      <c r="C21" s="387">
        <v>43530.3</v>
      </c>
      <c r="D21" s="90">
        <v>44113.8</v>
      </c>
      <c r="E21" s="90">
        <v>87644.1</v>
      </c>
      <c r="F21" s="56">
        <v>100.3</v>
      </c>
      <c r="G21" s="55">
        <v>101.3</v>
      </c>
      <c r="H21" s="385"/>
      <c r="I21" s="73"/>
      <c r="J21" s="73"/>
      <c r="K21" s="73"/>
      <c r="L21" s="73"/>
      <c r="M21" s="45"/>
      <c r="N21" s="45"/>
    </row>
    <row r="22" spans="1:14" ht="24" customHeight="1">
      <c r="A22" s="344" t="s">
        <v>140</v>
      </c>
      <c r="B22" s="90">
        <v>669343.4</v>
      </c>
      <c r="C22" s="84">
        <v>643612.30000000005</v>
      </c>
      <c r="D22" s="90">
        <v>646772.80000000005</v>
      </c>
      <c r="E22" s="90">
        <v>1290385.1000000001</v>
      </c>
      <c r="F22" s="56">
        <v>96.6</v>
      </c>
      <c r="G22" s="55">
        <v>100.5</v>
      </c>
      <c r="H22" s="385"/>
      <c r="I22" s="73"/>
      <c r="J22" s="73"/>
      <c r="K22" s="73"/>
      <c r="L22" s="73"/>
    </row>
    <row r="23" spans="1:14" ht="35.25" customHeight="1">
      <c r="A23" s="344" t="s">
        <v>428</v>
      </c>
      <c r="B23" s="90">
        <v>1399</v>
      </c>
      <c r="C23" s="84">
        <v>1009.2</v>
      </c>
      <c r="D23" s="90">
        <v>983.6</v>
      </c>
      <c r="E23" s="90">
        <v>1992.8</v>
      </c>
      <c r="F23" s="56">
        <v>70.3</v>
      </c>
      <c r="G23" s="55">
        <v>97.5</v>
      </c>
      <c r="H23" s="385"/>
      <c r="I23" s="73"/>
      <c r="J23" s="73"/>
      <c r="K23" s="73"/>
      <c r="L23" s="73"/>
    </row>
    <row r="24" spans="1:14" ht="34.5" customHeight="1">
      <c r="A24" s="344" t="s">
        <v>185</v>
      </c>
      <c r="B24" s="90">
        <v>2898.6</v>
      </c>
      <c r="C24" s="84">
        <v>2319.5</v>
      </c>
      <c r="D24" s="90">
        <v>2257.5</v>
      </c>
      <c r="E24" s="90">
        <v>4577</v>
      </c>
      <c r="F24" s="56">
        <v>77.900000000000006</v>
      </c>
      <c r="G24" s="55">
        <v>97.3</v>
      </c>
      <c r="H24" s="385"/>
      <c r="I24" s="73"/>
      <c r="J24" s="73"/>
      <c r="K24" s="73"/>
      <c r="L24" s="73"/>
    </row>
    <row r="25" spans="1:14" ht="38.25" customHeight="1">
      <c r="A25" s="344" t="s">
        <v>427</v>
      </c>
      <c r="B25" s="90">
        <v>9188.2999999999993</v>
      </c>
      <c r="C25" s="84">
        <v>7973.6</v>
      </c>
      <c r="D25" s="90">
        <v>7892</v>
      </c>
      <c r="E25" s="90">
        <v>15865.7</v>
      </c>
      <c r="F25" s="56">
        <v>85.9</v>
      </c>
      <c r="G25" s="55">
        <v>99</v>
      </c>
      <c r="H25" s="385"/>
      <c r="I25" s="73"/>
      <c r="J25" s="73"/>
      <c r="K25" s="73"/>
      <c r="L25" s="73"/>
    </row>
    <row r="26" spans="1:14" ht="16.5" customHeight="1">
      <c r="A26" s="689" t="s">
        <v>426</v>
      </c>
      <c r="B26" s="689"/>
      <c r="C26" s="689"/>
      <c r="D26" s="689"/>
      <c r="E26" s="689"/>
      <c r="F26" s="689"/>
      <c r="G26" s="689"/>
      <c r="H26" s="385"/>
      <c r="I26" s="73"/>
      <c r="J26" s="73"/>
      <c r="K26" s="73"/>
      <c r="L26" s="73"/>
    </row>
    <row r="27" spans="1:14" s="51" customFormat="1" ht="21" customHeight="1">
      <c r="A27" s="81" t="s">
        <v>138</v>
      </c>
      <c r="B27" s="80">
        <v>160580.79999999999</v>
      </c>
      <c r="C27" s="80">
        <v>159328.79999999999</v>
      </c>
      <c r="D27" s="386">
        <v>161723.5</v>
      </c>
      <c r="E27" s="80">
        <v>321052.3</v>
      </c>
      <c r="F27" s="79">
        <v>100.7</v>
      </c>
      <c r="G27" s="78">
        <v>101.5</v>
      </c>
      <c r="H27" s="385"/>
      <c r="I27" s="73"/>
      <c r="J27" s="73"/>
      <c r="K27" s="73"/>
      <c r="L27" s="73"/>
      <c r="M27" s="73"/>
      <c r="N27" s="73"/>
    </row>
    <row r="28" spans="1:14" ht="18.75" customHeight="1">
      <c r="A28" s="50" t="s">
        <v>137</v>
      </c>
      <c r="B28" s="76">
        <v>4055</v>
      </c>
      <c r="C28" s="76">
        <v>3885.9</v>
      </c>
      <c r="D28" s="76">
        <v>3902.8</v>
      </c>
      <c r="E28" s="76">
        <v>7788.8</v>
      </c>
      <c r="F28" s="49">
        <v>96.2</v>
      </c>
      <c r="G28" s="48">
        <v>100.4</v>
      </c>
      <c r="H28" s="385"/>
      <c r="I28" s="73"/>
      <c r="J28" s="73"/>
      <c r="K28" s="73"/>
      <c r="L28" s="73"/>
      <c r="N28" s="45"/>
    </row>
    <row r="29" spans="1:14" ht="15.75" customHeight="1">
      <c r="A29" s="77" t="s">
        <v>136</v>
      </c>
      <c r="B29" s="76">
        <v>152708.20000000001</v>
      </c>
      <c r="C29" s="76">
        <v>151630.9</v>
      </c>
      <c r="D29" s="76">
        <v>153990.5</v>
      </c>
      <c r="E29" s="76">
        <v>305621.40000000002</v>
      </c>
      <c r="F29" s="49">
        <v>100.8</v>
      </c>
      <c r="G29" s="48">
        <v>101.6</v>
      </c>
      <c r="H29" s="385"/>
      <c r="I29" s="73"/>
      <c r="J29" s="73"/>
      <c r="K29" s="73"/>
      <c r="L29" s="73"/>
    </row>
    <row r="30" spans="1:14" ht="25.5" customHeight="1">
      <c r="A30" s="77" t="s">
        <v>409</v>
      </c>
      <c r="B30" s="76">
        <v>1964.7</v>
      </c>
      <c r="C30" s="76">
        <v>1902</v>
      </c>
      <c r="D30" s="90">
        <v>1881.8</v>
      </c>
      <c r="E30" s="76">
        <v>3783.9</v>
      </c>
      <c r="F30" s="49">
        <v>95.8</v>
      </c>
      <c r="G30" s="48">
        <v>98.9</v>
      </c>
      <c r="H30" s="385"/>
      <c r="I30" s="73"/>
      <c r="J30" s="73"/>
      <c r="K30" s="73"/>
      <c r="L30" s="73"/>
      <c r="N30" s="42" t="s">
        <v>190</v>
      </c>
    </row>
    <row r="31" spans="1:14" ht="24.75" customHeight="1">
      <c r="A31" s="77" t="s">
        <v>135</v>
      </c>
      <c r="B31" s="76">
        <v>4301.2</v>
      </c>
      <c r="C31" s="76">
        <v>4218.1000000000004</v>
      </c>
      <c r="D31" s="76">
        <v>4242</v>
      </c>
      <c r="E31" s="76">
        <v>8460.1</v>
      </c>
      <c r="F31" s="49">
        <v>98.6</v>
      </c>
      <c r="G31" s="48">
        <v>100.6</v>
      </c>
      <c r="H31" s="385"/>
      <c r="I31" s="73"/>
      <c r="J31" s="73"/>
      <c r="K31" s="73"/>
      <c r="L31" s="73"/>
    </row>
    <row r="32" spans="1:14" ht="33" customHeight="1">
      <c r="A32" s="77" t="s">
        <v>425</v>
      </c>
      <c r="B32" s="76">
        <v>1606.6</v>
      </c>
      <c r="C32" s="76">
        <v>1577.8</v>
      </c>
      <c r="D32" s="76">
        <v>1609.1</v>
      </c>
      <c r="E32" s="76">
        <v>3186.9</v>
      </c>
      <c r="F32" s="49">
        <v>100.2</v>
      </c>
      <c r="G32" s="48">
        <v>102</v>
      </c>
      <c r="H32" s="385"/>
      <c r="I32" s="73"/>
      <c r="J32" s="73"/>
      <c r="K32" s="73"/>
      <c r="L32" s="73"/>
    </row>
    <row r="33" spans="1:8" ht="19.5" customHeight="1">
      <c r="A33" s="77"/>
      <c r="B33" s="83"/>
      <c r="C33" s="83"/>
      <c r="D33" s="83"/>
      <c r="E33" s="83"/>
      <c r="F33" s="48"/>
      <c r="G33" s="48"/>
      <c r="H33" s="47"/>
    </row>
    <row r="34" spans="1:8" ht="26.25" customHeight="1">
      <c r="A34" s="686" t="s">
        <v>196</v>
      </c>
      <c r="B34" s="686"/>
      <c r="C34" s="686"/>
      <c r="D34" s="686"/>
      <c r="E34" s="686"/>
      <c r="F34" s="686"/>
      <c r="G34" s="686"/>
    </row>
    <row r="35" spans="1:8" ht="24.75" customHeight="1">
      <c r="A35" s="701" t="s">
        <v>216</v>
      </c>
      <c r="B35" s="701"/>
      <c r="C35" s="701"/>
      <c r="D35" s="701"/>
      <c r="E35" s="701"/>
      <c r="F35" s="701"/>
      <c r="G35" s="701"/>
    </row>
    <row r="36" spans="1:8" ht="16.5" customHeight="1">
      <c r="A36" s="384" t="s">
        <v>192</v>
      </c>
      <c r="B36" s="314"/>
      <c r="C36" s="314"/>
      <c r="D36" s="314"/>
      <c r="E36" s="314"/>
      <c r="F36" s="315"/>
      <c r="G36" s="315"/>
    </row>
    <row r="37" spans="1:8" ht="24.75" customHeight="1">
      <c r="A37" s="686" t="s">
        <v>181</v>
      </c>
      <c r="B37" s="686"/>
      <c r="C37" s="686"/>
      <c r="D37" s="686"/>
      <c r="E37" s="686"/>
      <c r="F37" s="686"/>
      <c r="G37" s="686"/>
    </row>
    <row r="38" spans="1:8" ht="12" customHeight="1">
      <c r="A38" s="686" t="s">
        <v>180</v>
      </c>
      <c r="B38" s="686"/>
      <c r="C38" s="686"/>
      <c r="D38" s="686"/>
      <c r="E38" s="686"/>
      <c r="F38" s="686"/>
      <c r="G38" s="686"/>
    </row>
    <row r="39" spans="1:8" ht="13.15" customHeight="1">
      <c r="F39" s="237"/>
    </row>
    <row r="41" spans="1:8" ht="13.15" customHeight="1">
      <c r="A41" s="126"/>
      <c r="B41" s="126"/>
      <c r="C41" s="126"/>
      <c r="D41" s="126"/>
      <c r="E41" s="126"/>
      <c r="F41" s="126"/>
    </row>
  </sheetData>
  <mergeCells count="14">
    <mergeCell ref="A1:G1"/>
    <mergeCell ref="A2:G2"/>
    <mergeCell ref="A4:A6"/>
    <mergeCell ref="C4:G4"/>
    <mergeCell ref="F5:G5"/>
    <mergeCell ref="B6:E6"/>
    <mergeCell ref="A37:G37"/>
    <mergeCell ref="A38:G38"/>
    <mergeCell ref="A7:G7"/>
    <mergeCell ref="A12:G12"/>
    <mergeCell ref="A19:G19"/>
    <mergeCell ref="A26:G26"/>
    <mergeCell ref="A34:G34"/>
    <mergeCell ref="A35:G35"/>
  </mergeCells>
  <printOptions horizontalCentered="1"/>
  <pageMargins left="0.19685039370078741" right="0.19685039370078741" top="0.59055118110236227" bottom="0.35433070866141736" header="0.23622047244094491" footer="0.19685039370078741"/>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114"/>
  <sheetViews>
    <sheetView zoomScaleNormal="100" workbookViewId="0">
      <selection activeCell="J27" sqref="J27"/>
    </sheetView>
  </sheetViews>
  <sheetFormatPr defaultColWidth="9" defaultRowHeight="12.75"/>
  <cols>
    <col min="1" max="1" width="20.75" style="42" customWidth="1"/>
    <col min="2" max="7" width="11.125" style="42" customWidth="1"/>
    <col min="8" max="8" width="9" style="42" customWidth="1"/>
    <col min="9" max="9" width="11.375" style="42" customWidth="1"/>
    <col min="10" max="10" width="8.5" style="42" customWidth="1"/>
    <col min="11" max="11" width="12.875" style="42" customWidth="1"/>
    <col min="12" max="12" width="7.25" style="42" customWidth="1"/>
    <col min="13" max="13" width="11.125" style="42" bestFit="1" customWidth="1"/>
    <col min="14" max="14" width="9.375" style="42" bestFit="1" customWidth="1"/>
    <col min="15" max="15" width="9" style="42" customWidth="1"/>
    <col min="16" max="16" width="13.5" style="42" customWidth="1"/>
    <col min="17" max="16384" width="9" style="42"/>
  </cols>
  <sheetData>
    <row r="1" spans="1:17" ht="30" customHeight="1">
      <c r="A1" s="681" t="s">
        <v>155</v>
      </c>
      <c r="B1" s="681"/>
      <c r="C1" s="681"/>
      <c r="D1" s="681"/>
      <c r="E1" s="681"/>
      <c r="F1" s="681"/>
      <c r="G1" s="681"/>
    </row>
    <row r="2" spans="1:17" ht="15">
      <c r="A2" s="71"/>
      <c r="B2" s="71"/>
      <c r="C2" s="71"/>
      <c r="D2" s="71"/>
      <c r="E2" s="71"/>
      <c r="F2" s="71"/>
      <c r="G2" s="70"/>
      <c r="I2" s="68"/>
      <c r="J2" s="68"/>
      <c r="K2" s="68"/>
      <c r="L2" s="68"/>
      <c r="M2" s="68"/>
      <c r="N2" s="68"/>
      <c r="O2" s="68"/>
      <c r="P2" s="68"/>
      <c r="Q2" s="68"/>
    </row>
    <row r="3" spans="1:17" ht="18" customHeight="1">
      <c r="A3" s="691" t="s">
        <v>438</v>
      </c>
      <c r="B3" s="691"/>
      <c r="C3" s="691"/>
      <c r="D3" s="691"/>
      <c r="E3" s="691"/>
      <c r="F3" s="691"/>
      <c r="G3" s="691"/>
      <c r="I3" s="340"/>
      <c r="J3" s="340"/>
      <c r="K3" s="68"/>
      <c r="L3" s="68"/>
      <c r="M3" s="68"/>
      <c r="N3" s="68"/>
      <c r="O3" s="68"/>
      <c r="P3" s="68"/>
      <c r="Q3" s="68"/>
    </row>
    <row r="4" spans="1:17" ht="12" customHeight="1">
      <c r="A4" s="70"/>
      <c r="B4" s="407"/>
      <c r="C4" s="407"/>
      <c r="D4" s="407"/>
      <c r="E4" s="407"/>
      <c r="F4" s="407"/>
      <c r="G4" s="407"/>
      <c r="I4" s="68"/>
      <c r="J4" s="68"/>
      <c r="K4" s="68"/>
      <c r="L4" s="68"/>
      <c r="M4" s="68"/>
      <c r="N4" s="68"/>
      <c r="O4" s="68"/>
      <c r="P4" s="68"/>
      <c r="Q4" s="68"/>
    </row>
    <row r="5" spans="1:17" ht="14.25" customHeight="1">
      <c r="A5" s="692" t="s">
        <v>131</v>
      </c>
      <c r="B5" s="693" t="s">
        <v>195</v>
      </c>
      <c r="C5" s="696" t="s">
        <v>194</v>
      </c>
      <c r="D5" s="696"/>
      <c r="E5" s="696"/>
      <c r="F5" s="696"/>
      <c r="G5" s="697"/>
      <c r="I5" s="68"/>
      <c r="J5" s="68"/>
      <c r="K5" s="68"/>
      <c r="L5" s="340"/>
      <c r="M5" s="68"/>
      <c r="N5" s="68"/>
      <c r="O5" s="68"/>
      <c r="P5" s="68"/>
      <c r="Q5" s="68"/>
    </row>
    <row r="6" spans="1:17" ht="13.5" customHeight="1">
      <c r="A6" s="692"/>
      <c r="B6" s="694"/>
      <c r="C6" s="693" t="s">
        <v>178</v>
      </c>
      <c r="D6" s="698" t="s">
        <v>177</v>
      </c>
      <c r="E6" s="698"/>
      <c r="F6" s="698"/>
      <c r="G6" s="699"/>
      <c r="I6" s="68"/>
      <c r="J6" s="340"/>
      <c r="K6" s="68"/>
      <c r="L6" s="68"/>
      <c r="M6" s="68"/>
      <c r="N6" s="68"/>
      <c r="O6" s="68"/>
      <c r="P6" s="68"/>
      <c r="Q6" s="68"/>
    </row>
    <row r="7" spans="1:17" ht="27" customHeight="1">
      <c r="A7" s="692"/>
      <c r="B7" s="694"/>
      <c r="C7" s="694"/>
      <c r="D7" s="699" t="s">
        <v>176</v>
      </c>
      <c r="E7" s="692"/>
      <c r="F7" s="698" t="s">
        <v>175</v>
      </c>
      <c r="G7" s="699"/>
      <c r="I7" s="340" t="s">
        <v>198</v>
      </c>
      <c r="J7" s="340"/>
      <c r="K7" s="68"/>
      <c r="L7" s="68"/>
      <c r="M7" s="68"/>
      <c r="N7" s="68"/>
      <c r="O7" s="68"/>
      <c r="P7" s="68"/>
      <c r="Q7" s="68"/>
    </row>
    <row r="8" spans="1:17" ht="13.5" customHeight="1">
      <c r="A8" s="692"/>
      <c r="B8" s="694"/>
      <c r="C8" s="694"/>
      <c r="D8" s="698" t="s">
        <v>174</v>
      </c>
      <c r="E8" s="696" t="s">
        <v>172</v>
      </c>
      <c r="F8" s="693" t="s">
        <v>173</v>
      </c>
      <c r="G8" s="697" t="s">
        <v>172</v>
      </c>
      <c r="I8" s="68"/>
      <c r="J8" s="68"/>
      <c r="K8" s="68"/>
      <c r="L8" s="68"/>
      <c r="M8" s="68"/>
      <c r="N8" s="68"/>
      <c r="O8" s="68"/>
      <c r="P8" s="68"/>
      <c r="Q8" s="68"/>
    </row>
    <row r="9" spans="1:17" ht="18" customHeight="1">
      <c r="A9" s="692"/>
      <c r="B9" s="695"/>
      <c r="C9" s="695"/>
      <c r="D9" s="698"/>
      <c r="E9" s="696"/>
      <c r="F9" s="695"/>
      <c r="G9" s="697"/>
      <c r="I9" s="68"/>
      <c r="J9" s="406"/>
      <c r="K9" s="68"/>
      <c r="L9" s="68"/>
      <c r="M9" s="68"/>
      <c r="N9" s="68"/>
      <c r="O9" s="68"/>
      <c r="P9" s="68"/>
      <c r="Q9" s="68"/>
    </row>
    <row r="10" spans="1:17" ht="9" customHeight="1">
      <c r="A10" s="62"/>
      <c r="B10" s="405"/>
      <c r="C10" s="404"/>
      <c r="D10" s="109" t="s">
        <v>193</v>
      </c>
      <c r="E10" s="109" t="s">
        <v>193</v>
      </c>
      <c r="F10" s="109" t="s">
        <v>193</v>
      </c>
      <c r="G10" s="403" t="s">
        <v>193</v>
      </c>
      <c r="I10" s="68"/>
      <c r="J10" s="68"/>
      <c r="K10" s="68"/>
      <c r="L10" s="68"/>
      <c r="M10" s="68"/>
      <c r="N10" s="68"/>
      <c r="O10" s="68"/>
      <c r="P10" s="68"/>
      <c r="Q10" s="68"/>
    </row>
    <row r="11" spans="1:17" s="66" customFormat="1" ht="15" customHeight="1">
      <c r="A11" s="105" t="s">
        <v>153</v>
      </c>
      <c r="B11" s="93">
        <v>7812680</v>
      </c>
      <c r="C11" s="93" t="s">
        <v>437</v>
      </c>
      <c r="D11" s="92">
        <v>1312820.6000000001</v>
      </c>
      <c r="E11" s="92">
        <v>87644.1</v>
      </c>
      <c r="F11" s="92">
        <v>321052.3</v>
      </c>
      <c r="G11" s="91">
        <v>7788.8</v>
      </c>
      <c r="I11" s="402"/>
      <c r="J11" s="401"/>
      <c r="K11" s="401"/>
      <c r="L11" s="401"/>
      <c r="M11" s="395"/>
      <c r="N11" s="395"/>
      <c r="O11" s="394"/>
      <c r="P11" s="394"/>
      <c r="Q11" s="394"/>
    </row>
    <row r="12" spans="1:17" s="66" customFormat="1" ht="15" customHeight="1">
      <c r="A12" s="89" t="s">
        <v>171</v>
      </c>
      <c r="B12" s="90">
        <v>292559</v>
      </c>
      <c r="C12" s="90">
        <v>227051.9</v>
      </c>
      <c r="D12" s="90">
        <v>53217.7</v>
      </c>
      <c r="E12" s="90">
        <v>3450.4</v>
      </c>
      <c r="F12" s="90">
        <v>12261.5</v>
      </c>
      <c r="G12" s="88">
        <v>165.1</v>
      </c>
      <c r="I12" s="395"/>
      <c r="J12" s="395"/>
      <c r="K12" s="395"/>
      <c r="L12" s="395"/>
      <c r="M12" s="395"/>
      <c r="N12" s="395"/>
      <c r="O12" s="394"/>
      <c r="P12" s="394"/>
      <c r="Q12" s="394"/>
    </row>
    <row r="13" spans="1:17" s="66" customFormat="1" ht="15" customHeight="1">
      <c r="A13" s="89" t="s">
        <v>170</v>
      </c>
      <c r="B13" s="90">
        <v>531058.80000000005</v>
      </c>
      <c r="C13" s="90">
        <v>413876.8</v>
      </c>
      <c r="D13" s="90">
        <v>96079.6</v>
      </c>
      <c r="E13" s="90">
        <v>7570.9</v>
      </c>
      <c r="F13" s="90">
        <v>21094.3</v>
      </c>
      <c r="G13" s="88">
        <v>696</v>
      </c>
      <c r="I13" s="395"/>
      <c r="J13" s="395"/>
      <c r="K13" s="395"/>
      <c r="L13" s="395"/>
      <c r="M13" s="395"/>
      <c r="N13" s="395"/>
      <c r="O13" s="394"/>
      <c r="P13" s="394"/>
      <c r="Q13" s="394"/>
    </row>
    <row r="14" spans="1:17" s="66" customFormat="1" ht="15" customHeight="1">
      <c r="A14" s="89" t="s">
        <v>169</v>
      </c>
      <c r="B14" s="90">
        <v>1013363</v>
      </c>
      <c r="C14" s="90">
        <v>803372.8</v>
      </c>
      <c r="D14" s="90">
        <v>170319.8</v>
      </c>
      <c r="E14" s="90">
        <v>10930.6</v>
      </c>
      <c r="F14" s="90">
        <v>39670.400000000001</v>
      </c>
      <c r="G14" s="88">
        <v>1076.4000000000001</v>
      </c>
      <c r="I14" s="395"/>
      <c r="J14" s="395"/>
      <c r="K14" s="395"/>
      <c r="L14" s="395"/>
      <c r="M14" s="395"/>
      <c r="N14" s="395"/>
      <c r="O14" s="394"/>
      <c r="P14" s="394"/>
      <c r="Q14" s="394"/>
    </row>
    <row r="15" spans="1:17" s="66" customFormat="1" ht="15" customHeight="1">
      <c r="A15" s="89" t="s">
        <v>168</v>
      </c>
      <c r="B15" s="90">
        <v>104748.6</v>
      </c>
      <c r="C15" s="90">
        <v>78166.7</v>
      </c>
      <c r="D15" s="90">
        <v>22130</v>
      </c>
      <c r="E15" s="90">
        <v>1371.5</v>
      </c>
      <c r="F15" s="90">
        <v>4434.7</v>
      </c>
      <c r="G15" s="88">
        <v>69.7</v>
      </c>
      <c r="I15" s="395"/>
      <c r="J15" s="395"/>
      <c r="K15" s="395"/>
      <c r="L15" s="395"/>
      <c r="M15" s="395"/>
      <c r="N15" s="395"/>
      <c r="O15" s="394"/>
      <c r="P15" s="394"/>
      <c r="Q15" s="394"/>
    </row>
    <row r="16" spans="1:17" s="66" customFormat="1" ht="15" customHeight="1">
      <c r="A16" s="89" t="s">
        <v>167</v>
      </c>
      <c r="B16" s="90">
        <v>676574.7</v>
      </c>
      <c r="C16" s="90">
        <v>568584.19999999995</v>
      </c>
      <c r="D16" s="90">
        <v>78864.7</v>
      </c>
      <c r="E16" s="90">
        <v>6732.1</v>
      </c>
      <c r="F16" s="90">
        <v>29121.7</v>
      </c>
      <c r="G16" s="88">
        <v>656.8</v>
      </c>
      <c r="I16" s="395"/>
      <c r="J16" s="395"/>
      <c r="K16" s="395"/>
      <c r="L16" s="395"/>
      <c r="M16" s="395"/>
      <c r="N16" s="395"/>
      <c r="O16" s="394"/>
      <c r="P16" s="394"/>
      <c r="Q16" s="394"/>
    </row>
    <row r="17" spans="1:17" s="66" customFormat="1" ht="15" customHeight="1">
      <c r="A17" s="89" t="s">
        <v>166</v>
      </c>
      <c r="B17" s="90">
        <v>630646.9</v>
      </c>
      <c r="C17" s="90">
        <v>440187.6</v>
      </c>
      <c r="D17" s="90">
        <v>165417.4</v>
      </c>
      <c r="E17" s="90">
        <v>7974.4</v>
      </c>
      <c r="F17" s="90">
        <v>24990.5</v>
      </c>
      <c r="G17" s="88">
        <v>533.6</v>
      </c>
      <c r="I17" s="395"/>
      <c r="J17" s="395"/>
      <c r="K17" s="395"/>
      <c r="L17" s="395"/>
      <c r="M17" s="395"/>
      <c r="N17" s="395"/>
      <c r="O17" s="394"/>
      <c r="P17" s="394"/>
      <c r="Q17" s="394"/>
    </row>
    <row r="18" spans="1:17" s="66" customFormat="1" ht="15" customHeight="1">
      <c r="A18" s="89" t="s">
        <v>165</v>
      </c>
      <c r="B18" s="90">
        <v>1211811.6000000001</v>
      </c>
      <c r="C18" s="90">
        <v>998559.1</v>
      </c>
      <c r="D18" s="90">
        <v>162196.1</v>
      </c>
      <c r="E18" s="90">
        <v>11840</v>
      </c>
      <c r="F18" s="90">
        <v>51056.4</v>
      </c>
      <c r="G18" s="88">
        <v>1155.4000000000001</v>
      </c>
      <c r="I18" s="395"/>
      <c r="J18" s="395"/>
      <c r="K18" s="395"/>
      <c r="L18" s="395"/>
      <c r="M18" s="395"/>
      <c r="N18" s="395"/>
      <c r="O18" s="394"/>
      <c r="P18" s="394"/>
      <c r="Q18" s="394"/>
    </row>
    <row r="19" spans="1:17" s="66" customFormat="1" ht="15" customHeight="1">
      <c r="A19" s="89" t="s">
        <v>164</v>
      </c>
      <c r="B19" s="90">
        <v>165480.29999999999</v>
      </c>
      <c r="C19" s="90">
        <v>142018.9</v>
      </c>
      <c r="D19" s="90">
        <v>17444.900000000001</v>
      </c>
      <c r="E19" s="90">
        <v>1376.7</v>
      </c>
      <c r="F19" s="90">
        <v>6008</v>
      </c>
      <c r="G19" s="88">
        <v>134.69999999999999</v>
      </c>
      <c r="I19" s="395"/>
      <c r="J19" s="395"/>
      <c r="K19" s="395"/>
      <c r="L19" s="395"/>
      <c r="M19" s="395"/>
      <c r="N19" s="395"/>
      <c r="O19" s="394"/>
      <c r="P19" s="394"/>
      <c r="Q19" s="394"/>
    </row>
    <row r="20" spans="1:17" s="66" customFormat="1" ht="15" customHeight="1">
      <c r="A20" s="89" t="s">
        <v>163</v>
      </c>
      <c r="B20" s="90">
        <v>460487.5</v>
      </c>
      <c r="C20" s="90">
        <v>357298.3</v>
      </c>
      <c r="D20" s="90">
        <v>85945.5</v>
      </c>
      <c r="E20" s="90">
        <v>4436.6000000000004</v>
      </c>
      <c r="F20" s="90">
        <v>17234.900000000001</v>
      </c>
      <c r="G20" s="88">
        <v>239.5</v>
      </c>
      <c r="I20" s="395"/>
      <c r="J20" s="395"/>
      <c r="K20" s="395"/>
      <c r="L20" s="395"/>
      <c r="M20" s="395"/>
      <c r="N20" s="395"/>
      <c r="O20" s="394"/>
      <c r="P20" s="394"/>
      <c r="Q20" s="394"/>
    </row>
    <row r="21" spans="1:17" s="66" customFormat="1" ht="15" customHeight="1">
      <c r="A21" s="89" t="s">
        <v>162</v>
      </c>
      <c r="B21" s="90">
        <v>579775.4</v>
      </c>
      <c r="C21" s="90">
        <v>479958.3</v>
      </c>
      <c r="D21" s="90">
        <v>76481.100000000006</v>
      </c>
      <c r="E21" s="90">
        <v>5449.9</v>
      </c>
      <c r="F21" s="90">
        <v>23333.200000000001</v>
      </c>
      <c r="G21" s="88">
        <v>739</v>
      </c>
      <c r="I21" s="395"/>
      <c r="J21" s="395"/>
      <c r="K21" s="395"/>
      <c r="L21" s="395"/>
      <c r="M21" s="395"/>
      <c r="N21" s="395"/>
      <c r="O21" s="394"/>
      <c r="P21" s="394"/>
      <c r="Q21" s="394"/>
    </row>
    <row r="22" spans="1:17" s="66" customFormat="1" ht="15" customHeight="1">
      <c r="A22" s="89" t="s">
        <v>161</v>
      </c>
      <c r="B22" s="90">
        <v>249925.6</v>
      </c>
      <c r="C22" s="90">
        <v>185053.3</v>
      </c>
      <c r="D22" s="90">
        <v>52876</v>
      </c>
      <c r="E22" s="90">
        <v>3365.9</v>
      </c>
      <c r="F22" s="90">
        <v>11996.3</v>
      </c>
      <c r="G22" s="88">
        <v>228.6</v>
      </c>
      <c r="I22" s="395"/>
      <c r="J22" s="395"/>
      <c r="K22" s="395"/>
      <c r="L22" s="395"/>
      <c r="M22" s="395"/>
      <c r="N22" s="395"/>
      <c r="O22" s="394"/>
      <c r="P22" s="394"/>
      <c r="Q22" s="394"/>
    </row>
    <row r="23" spans="1:17" s="66" customFormat="1" ht="15" customHeight="1">
      <c r="A23" s="89" t="s">
        <v>160</v>
      </c>
      <c r="B23" s="90">
        <v>221503.8</v>
      </c>
      <c r="C23" s="90">
        <v>179965.5</v>
      </c>
      <c r="D23" s="90">
        <v>33949.199999999997</v>
      </c>
      <c r="E23" s="90">
        <v>2494.1</v>
      </c>
      <c r="F23" s="90">
        <v>7440.6</v>
      </c>
      <c r="G23" s="88">
        <v>203.3</v>
      </c>
      <c r="I23" s="395"/>
      <c r="J23" s="395"/>
      <c r="K23" s="395"/>
      <c r="L23" s="395"/>
      <c r="M23" s="395"/>
      <c r="N23" s="395"/>
      <c r="O23" s="394"/>
      <c r="P23" s="395"/>
      <c r="Q23" s="394"/>
    </row>
    <row r="24" spans="1:17" s="66" customFormat="1" ht="15" customHeight="1">
      <c r="A24" s="89" t="s">
        <v>159</v>
      </c>
      <c r="B24" s="90">
        <v>427041.7</v>
      </c>
      <c r="C24" s="90">
        <v>345489.4</v>
      </c>
      <c r="D24" s="90">
        <v>64402.6</v>
      </c>
      <c r="E24" s="90">
        <v>4925.8999999999996</v>
      </c>
      <c r="F24" s="90">
        <v>17149.8</v>
      </c>
      <c r="G24" s="88">
        <v>421.1</v>
      </c>
      <c r="I24" s="395"/>
      <c r="J24" s="395"/>
      <c r="K24" s="395"/>
      <c r="L24" s="395"/>
      <c r="M24" s="395"/>
      <c r="N24" s="395"/>
      <c r="O24" s="394"/>
      <c r="P24" s="395"/>
      <c r="Q24" s="394"/>
    </row>
    <row r="25" spans="1:17" s="66" customFormat="1" ht="15" customHeight="1">
      <c r="A25" s="89" t="s">
        <v>158</v>
      </c>
      <c r="B25" s="90">
        <v>292100.7</v>
      </c>
      <c r="C25" s="90">
        <v>222897</v>
      </c>
      <c r="D25" s="90">
        <v>54566.5</v>
      </c>
      <c r="E25" s="90">
        <v>3773.1</v>
      </c>
      <c r="F25" s="90">
        <v>14637.3</v>
      </c>
      <c r="G25" s="88">
        <v>408.8</v>
      </c>
      <c r="I25" s="395"/>
      <c r="J25" s="395"/>
      <c r="K25" s="395"/>
      <c r="L25" s="395"/>
      <c r="M25" s="395"/>
      <c r="N25" s="395"/>
      <c r="O25" s="394"/>
      <c r="P25" s="395"/>
      <c r="Q25" s="394"/>
    </row>
    <row r="26" spans="1:17" s="66" customFormat="1" ht="15" customHeight="1">
      <c r="A26" s="89" t="s">
        <v>157</v>
      </c>
      <c r="B26" s="90">
        <v>780859</v>
      </c>
      <c r="C26" s="90">
        <v>599851.4</v>
      </c>
      <c r="D26" s="90">
        <v>148264.6</v>
      </c>
      <c r="E26" s="90">
        <v>10048.5</v>
      </c>
      <c r="F26" s="90">
        <v>32720.799999999999</v>
      </c>
      <c r="G26" s="88">
        <v>895.5</v>
      </c>
      <c r="I26" s="395"/>
      <c r="J26" s="395"/>
      <c r="K26" s="395"/>
      <c r="L26" s="395"/>
      <c r="M26" s="395"/>
      <c r="N26" s="395"/>
      <c r="O26" s="394"/>
      <c r="P26" s="394"/>
      <c r="Q26" s="394"/>
    </row>
    <row r="27" spans="1:17" s="66" customFormat="1" ht="15" customHeight="1">
      <c r="A27" s="62" t="s">
        <v>156</v>
      </c>
      <c r="B27" s="90">
        <v>171677.6</v>
      </c>
      <c r="C27" s="90">
        <v>133105.5</v>
      </c>
      <c r="D27" s="90">
        <v>30664.9</v>
      </c>
      <c r="E27" s="90">
        <v>1903.5</v>
      </c>
      <c r="F27" s="90">
        <v>7901.9</v>
      </c>
      <c r="G27" s="88">
        <v>165.3</v>
      </c>
      <c r="I27" s="395"/>
      <c r="J27" s="395"/>
      <c r="K27" s="395"/>
      <c r="L27" s="395"/>
      <c r="M27" s="395"/>
      <c r="N27" s="395"/>
      <c r="O27" s="394"/>
      <c r="P27" s="394"/>
      <c r="Q27" s="394"/>
    </row>
    <row r="28" spans="1:17" s="66" customFormat="1" ht="14.25" customHeight="1">
      <c r="A28" s="62"/>
      <c r="B28" s="400"/>
      <c r="C28" s="400"/>
      <c r="D28" s="400"/>
      <c r="E28" s="400"/>
      <c r="F28" s="400"/>
      <c r="G28" s="400"/>
      <c r="I28" s="399"/>
      <c r="J28" s="399"/>
      <c r="K28" s="399"/>
      <c r="L28" s="395"/>
      <c r="M28" s="394"/>
      <c r="N28" s="394"/>
      <c r="O28" s="394"/>
      <c r="P28" s="394"/>
      <c r="Q28" s="394"/>
    </row>
    <row r="29" spans="1:17" s="66" customFormat="1" ht="22.5" customHeight="1">
      <c r="A29" s="686" t="s">
        <v>436</v>
      </c>
      <c r="B29" s="686"/>
      <c r="C29" s="686"/>
      <c r="D29" s="686"/>
      <c r="E29" s="686"/>
      <c r="F29" s="686"/>
      <c r="G29" s="704"/>
      <c r="I29" s="394"/>
      <c r="J29" s="394"/>
      <c r="K29" s="395"/>
      <c r="L29" s="394"/>
      <c r="M29" s="394"/>
      <c r="N29" s="394"/>
      <c r="O29" s="394"/>
      <c r="P29" s="394"/>
      <c r="Q29" s="394"/>
    </row>
    <row r="30" spans="1:17" s="66" customFormat="1" ht="22.5" customHeight="1">
      <c r="A30" s="701" t="s">
        <v>435</v>
      </c>
      <c r="B30" s="705"/>
      <c r="C30" s="705"/>
      <c r="D30" s="705"/>
      <c r="E30" s="705"/>
      <c r="F30" s="705"/>
      <c r="G30" s="705"/>
      <c r="I30" s="394"/>
      <c r="J30" s="394"/>
      <c r="K30" s="394"/>
      <c r="L30" s="394"/>
      <c r="M30" s="394"/>
      <c r="N30" s="394"/>
      <c r="O30" s="394"/>
      <c r="P30" s="394"/>
      <c r="Q30" s="394"/>
    </row>
    <row r="31" spans="1:17" s="66" customFormat="1" ht="13.5" customHeight="1">
      <c r="A31" s="701" t="s">
        <v>182</v>
      </c>
      <c r="B31" s="701"/>
      <c r="C31" s="701"/>
      <c r="D31" s="701"/>
      <c r="E31" s="701"/>
      <c r="F31" s="314"/>
      <c r="G31" s="314"/>
      <c r="I31" s="394"/>
      <c r="J31" s="394"/>
      <c r="K31" s="394"/>
      <c r="L31" s="394"/>
      <c r="M31" s="394"/>
      <c r="N31" s="394"/>
      <c r="O31" s="394"/>
      <c r="P31" s="394"/>
      <c r="Q31" s="394"/>
    </row>
    <row r="32" spans="1:17" s="66" customFormat="1" ht="12" customHeight="1">
      <c r="A32" s="686" t="s">
        <v>191</v>
      </c>
      <c r="B32" s="706"/>
      <c r="C32" s="706"/>
      <c r="D32" s="706"/>
      <c r="E32" s="706"/>
      <c r="F32" s="706"/>
      <c r="G32" s="706"/>
      <c r="I32" s="394"/>
      <c r="J32" s="394"/>
      <c r="K32" s="394"/>
      <c r="L32" s="394"/>
      <c r="M32" s="394"/>
      <c r="N32" s="395"/>
      <c r="O32" s="394"/>
      <c r="P32" s="394"/>
      <c r="Q32" s="394"/>
    </row>
    <row r="33" spans="1:17" s="66" customFormat="1" ht="12" customHeight="1">
      <c r="A33" s="686" t="s">
        <v>180</v>
      </c>
      <c r="B33" s="686"/>
      <c r="C33" s="686"/>
      <c r="D33" s="686"/>
      <c r="E33" s="686"/>
      <c r="F33" s="686"/>
      <c r="G33" s="686"/>
      <c r="I33" s="394"/>
      <c r="J33" s="394"/>
      <c r="K33" s="395"/>
      <c r="L33" s="394"/>
      <c r="M33" s="394"/>
      <c r="N33" s="394"/>
      <c r="O33" s="394"/>
      <c r="P33" s="394"/>
      <c r="Q33" s="394"/>
    </row>
    <row r="34" spans="1:17" s="66" customFormat="1">
      <c r="I34" s="394"/>
      <c r="J34" s="394"/>
      <c r="K34" s="395"/>
      <c r="L34" s="394"/>
      <c r="M34" s="394"/>
      <c r="N34" s="394"/>
      <c r="O34" s="394"/>
      <c r="P34" s="394"/>
      <c r="Q34" s="394"/>
    </row>
    <row r="35" spans="1:17" s="66" customFormat="1">
      <c r="B35" s="398"/>
      <c r="C35" s="398"/>
      <c r="D35" s="398"/>
      <c r="E35" s="398"/>
      <c r="F35" s="398"/>
      <c r="G35" s="398"/>
      <c r="I35" s="394"/>
      <c r="J35" s="394"/>
      <c r="K35" s="394"/>
      <c r="L35" s="394"/>
      <c r="M35" s="394"/>
      <c r="N35" s="394"/>
      <c r="O35" s="394"/>
      <c r="P35" s="394"/>
      <c r="Q35" s="394"/>
    </row>
    <row r="36" spans="1:17" s="66" customFormat="1">
      <c r="B36" s="398"/>
      <c r="C36" s="398"/>
      <c r="D36" s="398"/>
      <c r="E36" s="398"/>
      <c r="F36" s="398"/>
      <c r="G36" s="398"/>
      <c r="I36" s="394"/>
      <c r="J36" s="394"/>
      <c r="K36" s="394"/>
      <c r="L36" s="394"/>
      <c r="M36" s="394"/>
      <c r="N36" s="394"/>
      <c r="O36" s="394"/>
      <c r="P36" s="394"/>
      <c r="Q36" s="394"/>
    </row>
    <row r="37" spans="1:17" s="66" customFormat="1">
      <c r="B37" s="398"/>
      <c r="C37" s="397"/>
      <c r="D37" s="397"/>
      <c r="I37" s="394"/>
      <c r="J37" s="394"/>
      <c r="K37" s="394"/>
      <c r="L37" s="394"/>
      <c r="M37" s="394"/>
      <c r="N37" s="394"/>
      <c r="O37" s="394"/>
      <c r="P37" s="394"/>
      <c r="Q37" s="394"/>
    </row>
    <row r="38" spans="1:17" s="66" customFormat="1">
      <c r="A38" s="394"/>
      <c r="B38" s="395"/>
      <c r="C38" s="396"/>
      <c r="D38" s="396"/>
      <c r="E38" s="394"/>
      <c r="F38" s="394"/>
      <c r="G38" s="394"/>
      <c r="H38" s="394"/>
      <c r="I38" s="394"/>
      <c r="J38" s="394"/>
      <c r="K38" s="394"/>
      <c r="L38" s="394"/>
      <c r="M38" s="395"/>
      <c r="N38" s="394"/>
      <c r="O38" s="394"/>
      <c r="P38" s="394"/>
      <c r="Q38" s="394"/>
    </row>
    <row r="39" spans="1:17" s="66" customFormat="1">
      <c r="A39" s="395"/>
      <c r="B39" s="395"/>
      <c r="C39" s="395"/>
      <c r="D39" s="395"/>
      <c r="E39" s="394"/>
      <c r="F39" s="394"/>
      <c r="G39" s="394"/>
      <c r="H39" s="394"/>
      <c r="I39" s="394"/>
      <c r="J39" s="394"/>
      <c r="K39" s="394"/>
      <c r="L39" s="394"/>
      <c r="M39" s="394"/>
      <c r="N39" s="394"/>
      <c r="O39" s="394"/>
      <c r="P39" s="394"/>
      <c r="Q39" s="394"/>
    </row>
    <row r="40" spans="1:17" s="66" customFormat="1">
      <c r="A40" s="395"/>
      <c r="B40" s="394"/>
      <c r="C40" s="395"/>
      <c r="D40" s="394"/>
      <c r="E40" s="395"/>
      <c r="F40" s="197"/>
      <c r="G40" s="394"/>
      <c r="H40" s="394"/>
      <c r="I40" s="395"/>
      <c r="J40" s="394"/>
      <c r="K40" s="394"/>
      <c r="L40" s="394"/>
      <c r="M40" s="395"/>
      <c r="N40" s="394"/>
      <c r="O40" s="394"/>
      <c r="P40" s="394"/>
      <c r="Q40" s="394"/>
    </row>
    <row r="41" spans="1:17" s="66" customFormat="1">
      <c r="A41" s="395"/>
      <c r="B41" s="356"/>
      <c r="C41" s="356"/>
      <c r="D41" s="356"/>
      <c r="E41" s="356"/>
      <c r="F41" s="356"/>
      <c r="G41" s="356"/>
      <c r="H41" s="394"/>
      <c r="I41" s="297"/>
      <c r="J41" s="297"/>
      <c r="K41" s="297"/>
      <c r="L41" s="297"/>
      <c r="M41" s="297"/>
      <c r="N41" s="297"/>
      <c r="O41" s="297"/>
      <c r="P41" s="394"/>
      <c r="Q41" s="394"/>
    </row>
    <row r="42" spans="1:17" s="66" customFormat="1">
      <c r="A42" s="395"/>
      <c r="B42" s="197"/>
      <c r="C42" s="197"/>
      <c r="D42" s="197"/>
      <c r="E42" s="197"/>
      <c r="F42" s="197"/>
      <c r="G42" s="197"/>
      <c r="H42" s="394"/>
      <c r="I42" s="297"/>
      <c r="J42" s="297"/>
      <c r="K42" s="297"/>
      <c r="L42" s="297"/>
      <c r="M42" s="297"/>
      <c r="N42" s="297"/>
      <c r="O42" s="297"/>
      <c r="P42" s="394"/>
      <c r="Q42" s="394"/>
    </row>
    <row r="43" spans="1:17" s="66" customFormat="1">
      <c r="A43" s="394"/>
      <c r="B43" s="197"/>
      <c r="C43" s="197"/>
      <c r="D43" s="197"/>
      <c r="E43" s="197"/>
      <c r="F43" s="197"/>
      <c r="G43" s="197"/>
      <c r="H43" s="394"/>
      <c r="I43" s="297"/>
      <c r="J43" s="297"/>
      <c r="K43" s="297"/>
      <c r="L43" s="297"/>
      <c r="M43" s="297"/>
      <c r="N43" s="297"/>
      <c r="O43" s="297"/>
      <c r="P43" s="394"/>
      <c r="Q43" s="394"/>
    </row>
    <row r="44" spans="1:17" s="66" customFormat="1">
      <c r="A44" s="394"/>
      <c r="B44" s="197"/>
      <c r="C44" s="197"/>
      <c r="D44" s="197"/>
      <c r="E44" s="197"/>
      <c r="F44" s="197"/>
      <c r="G44" s="197"/>
      <c r="H44" s="394"/>
      <c r="I44" s="297"/>
      <c r="J44" s="297"/>
      <c r="K44" s="297"/>
      <c r="L44" s="297"/>
      <c r="M44" s="297"/>
      <c r="N44" s="297"/>
      <c r="O44" s="297"/>
      <c r="P44" s="394"/>
      <c r="Q44" s="394"/>
    </row>
    <row r="45" spans="1:17" s="66" customFormat="1">
      <c r="A45" s="394"/>
      <c r="B45" s="197"/>
      <c r="C45" s="197"/>
      <c r="D45" s="197"/>
      <c r="E45" s="197"/>
      <c r="F45" s="197"/>
      <c r="G45" s="197"/>
      <c r="H45" s="394"/>
      <c r="I45" s="297"/>
      <c r="J45" s="297"/>
      <c r="K45" s="297"/>
      <c r="L45" s="297"/>
      <c r="M45" s="297"/>
      <c r="N45" s="297"/>
      <c r="O45" s="297"/>
      <c r="P45" s="394"/>
      <c r="Q45" s="394"/>
    </row>
    <row r="46" spans="1:17" s="66" customFormat="1">
      <c r="A46" s="394"/>
      <c r="B46" s="197"/>
      <c r="C46" s="197"/>
      <c r="D46" s="197"/>
      <c r="E46" s="197"/>
      <c r="F46" s="197"/>
      <c r="G46" s="197"/>
      <c r="H46" s="394"/>
      <c r="I46" s="297"/>
      <c r="J46" s="297"/>
      <c r="K46" s="297"/>
      <c r="L46" s="297"/>
      <c r="M46" s="297"/>
      <c r="N46" s="297"/>
      <c r="O46" s="297"/>
      <c r="P46" s="394"/>
      <c r="Q46" s="394"/>
    </row>
    <row r="47" spans="1:17" s="66" customFormat="1">
      <c r="A47" s="394"/>
      <c r="B47" s="197"/>
      <c r="C47" s="197"/>
      <c r="D47" s="197"/>
      <c r="E47" s="197"/>
      <c r="F47" s="197"/>
      <c r="G47" s="197"/>
      <c r="H47" s="394"/>
      <c r="I47" s="297"/>
      <c r="J47" s="297"/>
      <c r="K47" s="297"/>
      <c r="L47" s="297"/>
      <c r="M47" s="297"/>
      <c r="N47" s="297"/>
      <c r="O47" s="297"/>
      <c r="P47" s="394"/>
      <c r="Q47" s="394"/>
    </row>
    <row r="48" spans="1:17" s="66" customFormat="1">
      <c r="A48" s="394"/>
      <c r="B48" s="197"/>
      <c r="C48" s="197"/>
      <c r="D48" s="197"/>
      <c r="E48" s="197"/>
      <c r="F48" s="197"/>
      <c r="G48" s="197"/>
      <c r="H48" s="394"/>
      <c r="I48" s="297"/>
      <c r="J48" s="297"/>
      <c r="K48" s="297"/>
      <c r="L48" s="297"/>
      <c r="M48" s="297"/>
      <c r="N48" s="297"/>
      <c r="O48" s="297"/>
      <c r="P48" s="394"/>
      <c r="Q48" s="394"/>
    </row>
    <row r="49" spans="1:17" s="66" customFormat="1">
      <c r="A49" s="394"/>
      <c r="B49" s="197"/>
      <c r="C49" s="197"/>
      <c r="D49" s="197"/>
      <c r="E49" s="197"/>
      <c r="F49" s="197"/>
      <c r="G49" s="197"/>
      <c r="H49" s="394"/>
      <c r="I49" s="297"/>
      <c r="J49" s="297"/>
      <c r="K49" s="297"/>
      <c r="L49" s="297"/>
      <c r="M49" s="297"/>
      <c r="N49" s="297"/>
      <c r="O49" s="297"/>
      <c r="P49" s="394"/>
      <c r="Q49" s="394"/>
    </row>
    <row r="50" spans="1:17" s="66" customFormat="1">
      <c r="A50" s="394"/>
      <c r="B50" s="197"/>
      <c r="C50" s="197"/>
      <c r="D50" s="197"/>
      <c r="E50" s="197"/>
      <c r="F50" s="197"/>
      <c r="G50" s="197"/>
      <c r="H50" s="394"/>
      <c r="I50" s="297"/>
      <c r="J50" s="297"/>
      <c r="K50" s="297"/>
      <c r="L50" s="297"/>
      <c r="M50" s="297"/>
      <c r="N50" s="297"/>
      <c r="O50" s="297"/>
      <c r="P50" s="394"/>
      <c r="Q50" s="394"/>
    </row>
    <row r="51" spans="1:17" s="66" customFormat="1">
      <c r="A51" s="394"/>
      <c r="B51" s="197"/>
      <c r="C51" s="197"/>
      <c r="D51" s="197"/>
      <c r="E51" s="197"/>
      <c r="F51" s="197"/>
      <c r="G51" s="197"/>
      <c r="H51" s="394"/>
      <c r="I51" s="297"/>
      <c r="J51" s="297"/>
      <c r="K51" s="297"/>
      <c r="L51" s="297"/>
      <c r="M51" s="297"/>
      <c r="N51" s="297"/>
      <c r="O51" s="297"/>
      <c r="P51" s="394"/>
      <c r="Q51" s="394"/>
    </row>
    <row r="52" spans="1:17" s="66" customFormat="1">
      <c r="A52" s="394"/>
      <c r="B52" s="197"/>
      <c r="C52" s="197"/>
      <c r="D52" s="197"/>
      <c r="E52" s="197"/>
      <c r="F52" s="197"/>
      <c r="G52" s="197"/>
      <c r="H52" s="394"/>
      <c r="I52" s="297"/>
      <c r="J52" s="297"/>
      <c r="K52" s="297"/>
      <c r="L52" s="297"/>
      <c r="M52" s="297"/>
      <c r="N52" s="297"/>
      <c r="O52" s="297"/>
      <c r="P52" s="394"/>
      <c r="Q52" s="394"/>
    </row>
    <row r="53" spans="1:17" s="66" customFormat="1">
      <c r="A53" s="394"/>
      <c r="B53" s="197"/>
      <c r="C53" s="197"/>
      <c r="D53" s="197"/>
      <c r="E53" s="197"/>
      <c r="F53" s="197"/>
      <c r="G53" s="197"/>
      <c r="H53" s="394"/>
      <c r="I53" s="297"/>
      <c r="J53" s="297"/>
      <c r="K53" s="297"/>
      <c r="L53" s="297"/>
      <c r="M53" s="297"/>
      <c r="N53" s="297"/>
      <c r="O53" s="297"/>
      <c r="P53" s="394"/>
      <c r="Q53" s="394"/>
    </row>
    <row r="54" spans="1:17" s="66" customFormat="1">
      <c r="A54" s="394"/>
      <c r="B54" s="197"/>
      <c r="C54" s="197"/>
      <c r="D54" s="197"/>
      <c r="E54" s="197"/>
      <c r="F54" s="197"/>
      <c r="G54" s="197"/>
      <c r="H54" s="394"/>
      <c r="I54" s="297"/>
      <c r="J54" s="297"/>
      <c r="K54" s="297"/>
      <c r="L54" s="297"/>
      <c r="M54" s="297"/>
      <c r="N54" s="297"/>
      <c r="O54" s="297"/>
      <c r="P54" s="394"/>
      <c r="Q54" s="394"/>
    </row>
    <row r="55" spans="1:17" s="66" customFormat="1">
      <c r="A55" s="394"/>
      <c r="B55" s="197"/>
      <c r="C55" s="197"/>
      <c r="D55" s="197"/>
      <c r="E55" s="197"/>
      <c r="F55" s="197"/>
      <c r="G55" s="197"/>
      <c r="H55" s="394"/>
      <c r="I55" s="297"/>
      <c r="J55" s="297"/>
      <c r="K55" s="297"/>
      <c r="L55" s="297"/>
      <c r="M55" s="297"/>
      <c r="N55" s="297"/>
      <c r="O55" s="297"/>
      <c r="P55" s="394"/>
      <c r="Q55" s="394"/>
    </row>
    <row r="56" spans="1:17" s="66" customFormat="1">
      <c r="A56" s="394"/>
      <c r="B56" s="197"/>
      <c r="C56" s="197"/>
      <c r="D56" s="197"/>
      <c r="E56" s="197"/>
      <c r="F56" s="197"/>
      <c r="G56" s="197"/>
      <c r="H56" s="394"/>
      <c r="I56" s="297"/>
      <c r="J56" s="297"/>
      <c r="K56" s="297"/>
      <c r="L56" s="297"/>
      <c r="M56" s="297"/>
      <c r="N56" s="297"/>
      <c r="O56" s="297"/>
      <c r="P56" s="394"/>
      <c r="Q56" s="394"/>
    </row>
    <row r="57" spans="1:17" s="66" customFormat="1">
      <c r="A57" s="394"/>
      <c r="B57" s="197"/>
      <c r="C57" s="197"/>
      <c r="D57" s="197"/>
      <c r="E57" s="197"/>
      <c r="F57" s="197"/>
      <c r="G57" s="197"/>
      <c r="H57" s="394"/>
      <c r="I57" s="297"/>
      <c r="J57" s="297"/>
      <c r="K57" s="297"/>
      <c r="L57" s="297"/>
      <c r="M57" s="297"/>
      <c r="N57" s="297"/>
      <c r="O57" s="297"/>
      <c r="P57" s="394"/>
      <c r="Q57" s="394"/>
    </row>
    <row r="58" spans="1:17" s="66" customFormat="1">
      <c r="A58" s="394"/>
      <c r="B58" s="197"/>
      <c r="C58" s="197"/>
      <c r="D58" s="197"/>
      <c r="E58" s="197"/>
      <c r="F58" s="197"/>
      <c r="G58" s="197"/>
      <c r="H58" s="394"/>
      <c r="I58" s="394"/>
      <c r="J58" s="394"/>
      <c r="K58" s="297"/>
      <c r="L58" s="394"/>
      <c r="M58" s="394"/>
      <c r="N58" s="394"/>
      <c r="O58" s="394"/>
      <c r="P58" s="394"/>
      <c r="Q58" s="394"/>
    </row>
    <row r="59" spans="1:17" s="66" customFormat="1">
      <c r="A59" s="394"/>
      <c r="B59" s="394"/>
      <c r="C59" s="394"/>
      <c r="D59" s="394"/>
      <c r="E59" s="394"/>
      <c r="F59" s="394"/>
      <c r="G59" s="394"/>
      <c r="H59" s="394"/>
      <c r="I59" s="394"/>
      <c r="J59" s="394"/>
      <c r="K59" s="297"/>
      <c r="L59" s="394"/>
      <c r="M59" s="394"/>
      <c r="N59" s="394"/>
      <c r="O59" s="394"/>
      <c r="P59" s="394"/>
      <c r="Q59" s="394"/>
    </row>
    <row r="60" spans="1:17" s="66" customFormat="1">
      <c r="A60" s="394"/>
      <c r="B60" s="394"/>
      <c r="C60" s="394"/>
      <c r="D60" s="394"/>
      <c r="E60" s="394"/>
      <c r="F60" s="394"/>
      <c r="G60" s="394"/>
      <c r="H60" s="394"/>
      <c r="I60" s="394"/>
      <c r="J60" s="394"/>
      <c r="K60" s="297"/>
      <c r="L60" s="394"/>
      <c r="M60" s="394"/>
      <c r="N60" s="394"/>
      <c r="O60" s="394"/>
      <c r="P60" s="394"/>
    </row>
    <row r="61" spans="1:17" s="66" customFormat="1">
      <c r="A61" s="394"/>
      <c r="B61" s="394"/>
      <c r="C61" s="394"/>
      <c r="D61" s="394"/>
      <c r="E61" s="394"/>
      <c r="F61" s="394"/>
      <c r="G61" s="394"/>
      <c r="H61" s="394"/>
      <c r="I61" s="394"/>
      <c r="J61" s="394"/>
      <c r="K61" s="297"/>
      <c r="L61" s="394"/>
      <c r="M61" s="394"/>
      <c r="N61" s="394"/>
      <c r="O61" s="394"/>
      <c r="P61" s="394"/>
    </row>
    <row r="62" spans="1:17" s="66" customFormat="1">
      <c r="K62" s="297"/>
    </row>
    <row r="63" spans="1:17" s="66" customFormat="1"/>
    <row r="64" spans="1:17" s="66" customFormat="1"/>
    <row r="65" s="66" customFormat="1"/>
    <row r="66" s="66" customFormat="1"/>
    <row r="67" s="66" customFormat="1"/>
    <row r="68" s="66" customFormat="1"/>
    <row r="69" s="66" customFormat="1"/>
    <row r="70" s="66" customFormat="1"/>
    <row r="71" s="66" customFormat="1"/>
    <row r="72" s="66" customFormat="1"/>
    <row r="73" s="66" customFormat="1"/>
    <row r="74" s="66" customFormat="1"/>
    <row r="75" s="66" customFormat="1"/>
    <row r="76" s="66" customFormat="1"/>
    <row r="77" s="66" customFormat="1"/>
    <row r="78" s="66" customFormat="1"/>
    <row r="79" s="66" customFormat="1"/>
    <row r="80" s="66" customFormat="1"/>
    <row r="81" s="66" customFormat="1"/>
    <row r="82" s="66" customFormat="1"/>
    <row r="83" s="66" customFormat="1"/>
    <row r="84" s="66" customFormat="1"/>
    <row r="85" s="66" customFormat="1"/>
    <row r="86" s="66" customFormat="1"/>
    <row r="87" s="66" customFormat="1"/>
    <row r="88" s="66" customFormat="1"/>
    <row r="89" s="66" customFormat="1"/>
    <row r="90" s="66" customFormat="1"/>
    <row r="91" s="66" customFormat="1"/>
    <row r="92" s="66" customFormat="1"/>
    <row r="93" s="66" customFormat="1"/>
    <row r="94" s="66" customFormat="1"/>
    <row r="95" s="66" customFormat="1"/>
    <row r="96" s="66" customFormat="1"/>
    <row r="97" s="66" customFormat="1"/>
    <row r="98" s="66" customFormat="1"/>
    <row r="99" s="66" customFormat="1"/>
    <row r="100" s="66" customFormat="1"/>
    <row r="101" s="66" customFormat="1"/>
    <row r="102" s="66" customFormat="1"/>
    <row r="103" s="66" customFormat="1"/>
    <row r="104" s="66" customFormat="1"/>
    <row r="105" s="66" customFormat="1"/>
    <row r="106" s="66" customFormat="1"/>
    <row r="107" s="66" customFormat="1"/>
    <row r="108" s="66" customFormat="1"/>
    <row r="109" s="66" customFormat="1"/>
    <row r="110" s="66" customFormat="1"/>
    <row r="111" s="66" customFormat="1"/>
    <row r="112" s="66" customFormat="1"/>
    <row r="113" s="66" customFormat="1"/>
    <row r="114" s="66" customFormat="1"/>
  </sheetData>
  <mergeCells count="18">
    <mergeCell ref="A33:G33"/>
    <mergeCell ref="A29:G29"/>
    <mergeCell ref="A30:G30"/>
    <mergeCell ref="A32:G32"/>
    <mergeCell ref="E8:E9"/>
    <mergeCell ref="F8:F9"/>
    <mergeCell ref="G8:G9"/>
    <mergeCell ref="A31:E31"/>
    <mergeCell ref="A1:G1"/>
    <mergeCell ref="A3:G3"/>
    <mergeCell ref="A5:A9"/>
    <mergeCell ref="B5:B9"/>
    <mergeCell ref="C5:G5"/>
    <mergeCell ref="C6:C9"/>
    <mergeCell ref="D6:G6"/>
    <mergeCell ref="D7:E7"/>
    <mergeCell ref="F7:G7"/>
    <mergeCell ref="D8:D9"/>
  </mergeCells>
  <pageMargins left="0.7" right="0.7" top="0.75" bottom="0.75" header="0.3" footer="0.3"/>
  <pageSetup paperSize="9" scale="8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1"/>
  <sheetViews>
    <sheetView workbookViewId="0">
      <selection activeCell="I3" sqref="I3"/>
    </sheetView>
  </sheetViews>
  <sheetFormatPr defaultColWidth="9" defaultRowHeight="12.75"/>
  <cols>
    <col min="1" max="1" width="26" style="42" customWidth="1"/>
    <col min="2" max="2" width="10.125" style="42" customWidth="1"/>
    <col min="3" max="3" width="10.25" style="42" customWidth="1"/>
    <col min="4" max="4" width="10" style="42" customWidth="1"/>
    <col min="5" max="5" width="9.625" style="42" customWidth="1"/>
    <col min="6" max="7" width="8.375" style="42" customWidth="1"/>
    <col min="8" max="8" width="9" style="42"/>
    <col min="9" max="9" width="10.25" style="42" customWidth="1"/>
    <col min="10" max="10" width="10.125" style="42" customWidth="1"/>
    <col min="11" max="11" width="9" style="42"/>
    <col min="12" max="13" width="8.125" style="42" bestFit="1" customWidth="1"/>
    <col min="14" max="14" width="9" style="42"/>
    <col min="15" max="16" width="8.125" style="42" bestFit="1" customWidth="1"/>
    <col min="17" max="16384" width="9" style="42"/>
  </cols>
  <sheetData>
    <row r="1" spans="1:19" ht="21" customHeight="1">
      <c r="A1" s="681" t="s">
        <v>155</v>
      </c>
      <c r="B1" s="681"/>
      <c r="C1" s="681"/>
      <c r="D1" s="681"/>
      <c r="E1" s="681"/>
      <c r="F1" s="681"/>
      <c r="G1" s="681"/>
    </row>
    <row r="2" spans="1:19" ht="7.5" customHeight="1">
      <c r="A2" s="58"/>
      <c r="B2" s="58"/>
      <c r="C2" s="58"/>
      <c r="D2" s="58"/>
      <c r="E2" s="58"/>
      <c r="F2" s="58"/>
      <c r="G2" s="58"/>
    </row>
    <row r="3" spans="1:19" ht="34.5" customHeight="1">
      <c r="A3" s="691" t="s">
        <v>449</v>
      </c>
      <c r="B3" s="691"/>
      <c r="C3" s="691"/>
      <c r="D3" s="691"/>
      <c r="E3" s="691"/>
      <c r="F3" s="691"/>
      <c r="G3" s="691"/>
    </row>
    <row r="4" spans="1:19" ht="10.5" customHeight="1">
      <c r="B4" s="97"/>
      <c r="C4" s="97"/>
      <c r="D4" s="58"/>
      <c r="E4" s="58"/>
      <c r="F4" s="97"/>
    </row>
    <row r="5" spans="1:19">
      <c r="A5" s="682" t="s">
        <v>131</v>
      </c>
      <c r="B5" s="316">
        <v>2017</v>
      </c>
      <c r="C5" s="683">
        <v>2018</v>
      </c>
      <c r="D5" s="684"/>
      <c r="E5" s="684"/>
      <c r="F5" s="684"/>
      <c r="G5" s="684"/>
      <c r="H5" s="47"/>
    </row>
    <row r="6" spans="1:19">
      <c r="A6" s="682"/>
      <c r="B6" s="316" t="s">
        <v>433</v>
      </c>
      <c r="C6" s="316" t="s">
        <v>130</v>
      </c>
      <c r="D6" s="318" t="s">
        <v>420</v>
      </c>
      <c r="E6" s="316" t="s">
        <v>421</v>
      </c>
      <c r="F6" s="683" t="s">
        <v>420</v>
      </c>
      <c r="G6" s="684"/>
      <c r="H6" s="47"/>
    </row>
    <row r="7" spans="1:19" ht="25.5" customHeight="1">
      <c r="A7" s="682"/>
      <c r="B7" s="683" t="s">
        <v>448</v>
      </c>
      <c r="C7" s="684"/>
      <c r="D7" s="684"/>
      <c r="E7" s="682"/>
      <c r="F7" s="316" t="s">
        <v>447</v>
      </c>
      <c r="G7" s="318" t="s">
        <v>446</v>
      </c>
      <c r="H7" s="47"/>
    </row>
    <row r="8" spans="1:19">
      <c r="A8" s="687" t="s">
        <v>153</v>
      </c>
      <c r="B8" s="687"/>
      <c r="C8" s="687"/>
      <c r="D8" s="687"/>
      <c r="E8" s="687"/>
      <c r="F8" s="687"/>
      <c r="G8" s="687"/>
      <c r="H8" s="47"/>
    </row>
    <row r="9" spans="1:19">
      <c r="A9" s="87" t="s">
        <v>152</v>
      </c>
      <c r="B9" s="417">
        <v>1093.05</v>
      </c>
      <c r="C9" s="417">
        <v>1105.68</v>
      </c>
      <c r="D9" s="417">
        <v>1125.6600000000001</v>
      </c>
      <c r="E9" s="417">
        <v>1115.6400000000001</v>
      </c>
      <c r="F9" s="418">
        <v>103</v>
      </c>
      <c r="G9" s="418">
        <v>101.8</v>
      </c>
      <c r="I9" s="413"/>
      <c r="J9" s="413"/>
      <c r="K9" s="412"/>
      <c r="L9" s="411"/>
      <c r="M9" s="411"/>
      <c r="O9" s="410"/>
      <c r="P9" s="410"/>
    </row>
    <row r="10" spans="1:19" s="95" customFormat="1">
      <c r="A10" s="85" t="s">
        <v>151</v>
      </c>
      <c r="B10" s="414">
        <v>1096.1500000000001</v>
      </c>
      <c r="C10" s="414">
        <v>1107.23</v>
      </c>
      <c r="D10" s="414">
        <v>1127.96</v>
      </c>
      <c r="E10" s="414">
        <v>1117.57</v>
      </c>
      <c r="F10" s="135">
        <v>102.9</v>
      </c>
      <c r="G10" s="135">
        <v>101.9</v>
      </c>
      <c r="I10" s="413"/>
      <c r="J10" s="413"/>
      <c r="K10" s="412"/>
      <c r="L10" s="411"/>
      <c r="M10" s="411"/>
      <c r="O10" s="410"/>
      <c r="P10" s="410"/>
      <c r="R10" s="42"/>
      <c r="S10" s="42"/>
    </row>
    <row r="11" spans="1:19" s="95" customFormat="1">
      <c r="A11" s="85" t="s">
        <v>150</v>
      </c>
      <c r="B11" s="414">
        <v>1082.42</v>
      </c>
      <c r="C11" s="414">
        <v>1100.17</v>
      </c>
      <c r="D11" s="414">
        <v>1117.3</v>
      </c>
      <c r="E11" s="414">
        <v>1117.3</v>
      </c>
      <c r="F11" s="135">
        <v>103.2</v>
      </c>
      <c r="G11" s="135">
        <v>101.6</v>
      </c>
      <c r="I11" s="413"/>
      <c r="J11" s="413"/>
      <c r="K11" s="412"/>
      <c r="L11" s="411"/>
      <c r="M11" s="411"/>
      <c r="O11" s="410"/>
      <c r="P11" s="410"/>
      <c r="R11" s="42"/>
      <c r="S11" s="45"/>
    </row>
    <row r="12" spans="1:19" s="95" customFormat="1" ht="13.5">
      <c r="A12" s="85" t="s">
        <v>430</v>
      </c>
      <c r="B12" s="414">
        <v>456.37</v>
      </c>
      <c r="C12" s="414">
        <v>451.26</v>
      </c>
      <c r="D12" s="414">
        <v>455.74</v>
      </c>
      <c r="E12" s="414">
        <v>453.46</v>
      </c>
      <c r="F12" s="135">
        <v>99.9</v>
      </c>
      <c r="G12" s="135">
        <v>100</v>
      </c>
      <c r="I12" s="413"/>
      <c r="J12" s="413"/>
      <c r="K12" s="412"/>
      <c r="L12" s="411"/>
      <c r="M12" s="411"/>
      <c r="O12" s="410"/>
      <c r="P12" s="410"/>
      <c r="R12" s="42"/>
      <c r="S12" s="42"/>
    </row>
    <row r="13" spans="1:19" s="66" customFormat="1" ht="13.5">
      <c r="A13" s="687" t="s">
        <v>188</v>
      </c>
      <c r="B13" s="687"/>
      <c r="C13" s="687"/>
      <c r="D13" s="687"/>
      <c r="E13" s="687"/>
      <c r="F13" s="687"/>
      <c r="G13" s="687"/>
      <c r="H13" s="183"/>
      <c r="I13" s="413"/>
      <c r="J13" s="413"/>
      <c r="K13" s="412"/>
      <c r="L13" s="411"/>
      <c r="M13" s="411"/>
      <c r="O13" s="410"/>
      <c r="P13" s="410"/>
      <c r="R13" s="42"/>
      <c r="S13" s="42"/>
    </row>
    <row r="14" spans="1:19" s="51" customFormat="1" ht="16.5" customHeight="1">
      <c r="A14" s="81" t="s">
        <v>149</v>
      </c>
      <c r="B14" s="417">
        <v>1096.1500000000001</v>
      </c>
      <c r="C14" s="417">
        <v>1107.23</v>
      </c>
      <c r="D14" s="417">
        <v>1127.96</v>
      </c>
      <c r="E14" s="417">
        <v>1117.57</v>
      </c>
      <c r="F14" s="79">
        <v>102.9</v>
      </c>
      <c r="G14" s="78">
        <v>101.9</v>
      </c>
      <c r="H14" s="74"/>
      <c r="I14" s="413"/>
      <c r="J14" s="413"/>
      <c r="K14" s="416"/>
      <c r="L14" s="415"/>
      <c r="M14" s="415"/>
      <c r="O14" s="410"/>
      <c r="P14" s="410"/>
      <c r="R14" s="42"/>
      <c r="S14" s="42"/>
    </row>
    <row r="15" spans="1:19" s="95" customFormat="1" ht="18" customHeight="1">
      <c r="A15" s="50" t="s">
        <v>148</v>
      </c>
      <c r="B15" s="414">
        <v>966.51</v>
      </c>
      <c r="C15" s="414">
        <v>1036.28</v>
      </c>
      <c r="D15" s="414">
        <v>1014.84</v>
      </c>
      <c r="E15" s="414">
        <v>1025.69</v>
      </c>
      <c r="F15" s="49">
        <v>105</v>
      </c>
      <c r="G15" s="48">
        <v>97.9</v>
      </c>
      <c r="H15" s="96"/>
      <c r="I15" s="413"/>
      <c r="J15" s="413"/>
      <c r="K15" s="412"/>
      <c r="L15" s="411"/>
      <c r="M15" s="411"/>
      <c r="O15" s="410"/>
      <c r="P15" s="410"/>
      <c r="R15" s="42"/>
      <c r="S15" s="45"/>
    </row>
    <row r="16" spans="1:19" s="95" customFormat="1" ht="16.5" customHeight="1">
      <c r="A16" s="77" t="s">
        <v>147</v>
      </c>
      <c r="B16" s="414">
        <v>1123.58</v>
      </c>
      <c r="C16" s="414">
        <v>1139.79</v>
      </c>
      <c r="D16" s="414">
        <v>1154.3399999999999</v>
      </c>
      <c r="E16" s="414">
        <v>1147.0899999999999</v>
      </c>
      <c r="F16" s="49">
        <v>102.7</v>
      </c>
      <c r="G16" s="48">
        <v>101.3</v>
      </c>
      <c r="H16" s="96"/>
      <c r="I16" s="413"/>
      <c r="J16" s="413"/>
      <c r="K16" s="412"/>
      <c r="L16" s="411"/>
      <c r="M16" s="411"/>
      <c r="O16" s="410"/>
      <c r="P16" s="410"/>
      <c r="R16" s="42"/>
      <c r="S16" s="42"/>
    </row>
    <row r="17" spans="1:19" s="95" customFormat="1" ht="27.75" customHeight="1">
      <c r="A17" s="77" t="s">
        <v>445</v>
      </c>
      <c r="B17" s="414">
        <v>946.55</v>
      </c>
      <c r="C17" s="414">
        <v>901.35</v>
      </c>
      <c r="D17" s="414">
        <v>956.26</v>
      </c>
      <c r="E17" s="414">
        <v>928.19</v>
      </c>
      <c r="F17" s="49">
        <v>101</v>
      </c>
      <c r="G17" s="48">
        <v>106.1</v>
      </c>
      <c r="H17" s="96"/>
      <c r="I17" s="413"/>
      <c r="J17" s="413"/>
      <c r="K17" s="412"/>
      <c r="L17" s="411"/>
      <c r="M17" s="411"/>
      <c r="O17" s="410"/>
      <c r="P17" s="410"/>
      <c r="R17" s="42"/>
      <c r="S17" s="45"/>
    </row>
    <row r="18" spans="1:19" s="95" customFormat="1" ht="27" customHeight="1">
      <c r="A18" s="77" t="s">
        <v>186</v>
      </c>
      <c r="B18" s="414">
        <v>1001.7</v>
      </c>
      <c r="C18" s="414">
        <v>981</v>
      </c>
      <c r="D18" s="414">
        <v>1020.55</v>
      </c>
      <c r="E18" s="414">
        <v>1000.38</v>
      </c>
      <c r="F18" s="49">
        <v>101.9</v>
      </c>
      <c r="G18" s="48">
        <v>104</v>
      </c>
      <c r="H18" s="96"/>
      <c r="I18" s="413"/>
      <c r="J18" s="413"/>
      <c r="K18" s="412"/>
      <c r="L18" s="411"/>
      <c r="M18" s="411"/>
      <c r="O18" s="410"/>
      <c r="P18" s="410"/>
      <c r="R18" s="42"/>
      <c r="S18" s="42"/>
    </row>
    <row r="19" spans="1:19" s="95" customFormat="1" ht="28.15" customHeight="1">
      <c r="A19" s="77" t="s">
        <v>197</v>
      </c>
      <c r="B19" s="414">
        <v>1159.69</v>
      </c>
      <c r="C19" s="414">
        <v>1158.29</v>
      </c>
      <c r="D19" s="414">
        <v>1177.72</v>
      </c>
      <c r="E19" s="414">
        <v>1167.92</v>
      </c>
      <c r="F19" s="49">
        <v>101.6</v>
      </c>
      <c r="G19" s="48">
        <v>101.7</v>
      </c>
      <c r="H19" s="96"/>
      <c r="I19" s="413"/>
      <c r="J19" s="413"/>
      <c r="K19" s="412"/>
      <c r="L19" s="411"/>
      <c r="M19" s="411"/>
      <c r="O19" s="410"/>
      <c r="P19" s="410"/>
      <c r="R19" s="42"/>
      <c r="S19" s="42"/>
    </row>
    <row r="20" spans="1:19" s="66" customFormat="1">
      <c r="A20" s="689" t="s">
        <v>143</v>
      </c>
      <c r="B20" s="689"/>
      <c r="C20" s="689"/>
      <c r="D20" s="689"/>
      <c r="E20" s="689"/>
      <c r="F20" s="689"/>
      <c r="G20" s="689"/>
      <c r="H20" s="183"/>
      <c r="I20" s="413"/>
      <c r="J20" s="413"/>
      <c r="K20" s="412"/>
      <c r="L20" s="411"/>
      <c r="M20" s="411"/>
      <c r="O20" s="410"/>
      <c r="P20" s="410"/>
      <c r="R20" s="42"/>
      <c r="S20" s="42"/>
    </row>
    <row r="21" spans="1:19" s="51" customFormat="1" ht="24.6" customHeight="1">
      <c r="A21" s="81" t="s">
        <v>142</v>
      </c>
      <c r="B21" s="417">
        <v>1059.8399999999999</v>
      </c>
      <c r="C21" s="417">
        <v>1076.07</v>
      </c>
      <c r="D21" s="417">
        <v>1092.8699999999999</v>
      </c>
      <c r="E21" s="417">
        <v>1084.43</v>
      </c>
      <c r="F21" s="79">
        <v>103.1</v>
      </c>
      <c r="G21" s="78">
        <v>101.6</v>
      </c>
      <c r="H21" s="74"/>
      <c r="I21" s="413"/>
      <c r="J21" s="413"/>
      <c r="K21" s="416"/>
      <c r="L21" s="415"/>
      <c r="M21" s="415"/>
      <c r="O21" s="410"/>
      <c r="P21" s="410"/>
      <c r="R21" s="45"/>
      <c r="S21" s="42"/>
    </row>
    <row r="22" spans="1:19" s="95" customFormat="1" ht="24" customHeight="1">
      <c r="A22" s="50" t="s">
        <v>444</v>
      </c>
      <c r="B22" s="414">
        <v>1115.18</v>
      </c>
      <c r="C22" s="414">
        <v>1119.69</v>
      </c>
      <c r="D22" s="414">
        <v>1140.01</v>
      </c>
      <c r="E22" s="414">
        <v>1129.83</v>
      </c>
      <c r="F22" s="49">
        <v>102.2</v>
      </c>
      <c r="G22" s="48">
        <v>101.8</v>
      </c>
      <c r="H22" s="96"/>
      <c r="I22" s="413"/>
      <c r="J22" s="413"/>
      <c r="K22" s="412"/>
      <c r="L22" s="411"/>
      <c r="M22" s="411"/>
      <c r="O22" s="410"/>
      <c r="P22" s="410"/>
      <c r="R22" s="42"/>
      <c r="S22" s="42"/>
    </row>
    <row r="23" spans="1:19" s="95" customFormat="1" ht="27.75" customHeight="1">
      <c r="A23" s="77" t="s">
        <v>140</v>
      </c>
      <c r="B23" s="414">
        <v>1060.8</v>
      </c>
      <c r="C23" s="414">
        <v>1077.0899999999999</v>
      </c>
      <c r="D23" s="414">
        <v>1093.83</v>
      </c>
      <c r="E23" s="414">
        <v>1085.42</v>
      </c>
      <c r="F23" s="49">
        <v>103.1</v>
      </c>
      <c r="G23" s="48">
        <v>101.6</v>
      </c>
      <c r="H23" s="96"/>
      <c r="I23" s="413"/>
      <c r="J23" s="413"/>
      <c r="K23" s="412"/>
      <c r="L23" s="411"/>
      <c r="M23" s="411"/>
      <c r="O23" s="410"/>
      <c r="P23" s="410"/>
      <c r="R23" s="42"/>
      <c r="S23" s="42"/>
    </row>
    <row r="24" spans="1:19" s="95" customFormat="1" ht="39" customHeight="1">
      <c r="A24" s="77" t="s">
        <v>443</v>
      </c>
      <c r="B24" s="414">
        <v>945.91</v>
      </c>
      <c r="C24" s="414">
        <v>952.93</v>
      </c>
      <c r="D24" s="414">
        <v>965.31</v>
      </c>
      <c r="E24" s="414">
        <v>959</v>
      </c>
      <c r="F24" s="49">
        <v>102</v>
      </c>
      <c r="G24" s="48">
        <v>101.3</v>
      </c>
      <c r="H24" s="96"/>
      <c r="I24" s="413"/>
      <c r="J24" s="413"/>
      <c r="K24" s="412"/>
      <c r="L24" s="411"/>
      <c r="M24" s="411"/>
      <c r="O24" s="410"/>
      <c r="P24" s="410"/>
      <c r="R24" s="42"/>
      <c r="S24" s="42"/>
    </row>
    <row r="25" spans="1:19" s="95" customFormat="1" ht="40.5" customHeight="1">
      <c r="A25" s="77" t="s">
        <v>442</v>
      </c>
      <c r="B25" s="414">
        <v>916.7</v>
      </c>
      <c r="C25" s="414">
        <v>905.7</v>
      </c>
      <c r="D25" s="414">
        <v>917.68</v>
      </c>
      <c r="E25" s="414">
        <v>911.57</v>
      </c>
      <c r="F25" s="49">
        <v>100.1</v>
      </c>
      <c r="G25" s="48">
        <v>101.3</v>
      </c>
      <c r="H25" s="96"/>
      <c r="I25" s="413"/>
      <c r="J25" s="413"/>
      <c r="K25" s="412"/>
      <c r="L25" s="411"/>
      <c r="M25" s="411"/>
      <c r="O25" s="410"/>
      <c r="P25" s="410"/>
      <c r="R25" s="45"/>
      <c r="S25" s="42"/>
    </row>
    <row r="26" spans="1:19" s="95" customFormat="1" ht="36.6" customHeight="1">
      <c r="A26" s="77" t="s">
        <v>441</v>
      </c>
      <c r="B26" s="414">
        <v>1061.99</v>
      </c>
      <c r="C26" s="414">
        <v>1070.28</v>
      </c>
      <c r="D26" s="414">
        <v>1092.02</v>
      </c>
      <c r="E26" s="414">
        <v>1080.99</v>
      </c>
      <c r="F26" s="49">
        <v>102.8</v>
      </c>
      <c r="G26" s="48">
        <v>102</v>
      </c>
      <c r="H26" s="96"/>
      <c r="I26" s="413"/>
      <c r="J26" s="413"/>
      <c r="K26" s="412"/>
      <c r="L26" s="411"/>
      <c r="M26" s="411"/>
      <c r="O26" s="410"/>
      <c r="P26" s="410"/>
      <c r="R26" s="42"/>
      <c r="S26" s="42"/>
    </row>
    <row r="27" spans="1:19">
      <c r="A27" s="700" t="s">
        <v>426</v>
      </c>
      <c r="B27" s="700"/>
      <c r="C27" s="700"/>
      <c r="D27" s="700"/>
      <c r="E27" s="700"/>
      <c r="F27" s="700"/>
      <c r="G27" s="700"/>
      <c r="H27" s="47"/>
      <c r="I27" s="413"/>
      <c r="J27" s="413"/>
      <c r="K27" s="412"/>
      <c r="L27" s="411"/>
      <c r="M27" s="411"/>
      <c r="O27" s="410"/>
      <c r="P27" s="410"/>
    </row>
    <row r="28" spans="1:19" s="51" customFormat="1" ht="15.75" customHeight="1">
      <c r="A28" s="81" t="s">
        <v>138</v>
      </c>
      <c r="B28" s="417">
        <v>1190.2</v>
      </c>
      <c r="C28" s="417">
        <v>1211.72</v>
      </c>
      <c r="D28" s="417">
        <v>1229.06</v>
      </c>
      <c r="E28" s="417">
        <v>1220.3900000000001</v>
      </c>
      <c r="F28" s="79">
        <v>103.3</v>
      </c>
      <c r="G28" s="78">
        <v>101.4</v>
      </c>
      <c r="H28" s="74"/>
      <c r="I28" s="413"/>
      <c r="J28" s="413"/>
      <c r="K28" s="416"/>
      <c r="L28" s="415"/>
      <c r="M28" s="415"/>
      <c r="O28" s="410"/>
      <c r="P28" s="410"/>
      <c r="R28" s="42"/>
      <c r="S28" s="42"/>
    </row>
    <row r="29" spans="1:19" s="95" customFormat="1" ht="16.5" customHeight="1">
      <c r="A29" s="50" t="s">
        <v>137</v>
      </c>
      <c r="B29" s="414">
        <v>1233.27</v>
      </c>
      <c r="C29" s="414">
        <v>1268.67</v>
      </c>
      <c r="D29" s="414">
        <v>1279.2</v>
      </c>
      <c r="E29" s="414">
        <v>1273.92</v>
      </c>
      <c r="F29" s="49">
        <v>103.7</v>
      </c>
      <c r="G29" s="48">
        <v>100.8</v>
      </c>
      <c r="H29" s="96"/>
      <c r="I29" s="413"/>
      <c r="J29" s="413"/>
      <c r="K29" s="412"/>
      <c r="L29" s="411"/>
      <c r="M29" s="411"/>
      <c r="O29" s="410"/>
      <c r="P29" s="410"/>
      <c r="R29" s="42"/>
      <c r="S29" s="42"/>
    </row>
    <row r="30" spans="1:19" s="95" customFormat="1" ht="14.25" customHeight="1">
      <c r="A30" s="77" t="s">
        <v>136</v>
      </c>
      <c r="B30" s="414">
        <v>1181.0899999999999</v>
      </c>
      <c r="C30" s="414">
        <v>1202.8399999999999</v>
      </c>
      <c r="D30" s="414">
        <v>1219.8399999999999</v>
      </c>
      <c r="E30" s="414">
        <v>1211.3499999999999</v>
      </c>
      <c r="F30" s="49">
        <v>103.3</v>
      </c>
      <c r="G30" s="48">
        <v>101.4</v>
      </c>
      <c r="H30" s="96"/>
      <c r="I30" s="413"/>
      <c r="J30" s="413"/>
      <c r="K30" s="412"/>
      <c r="L30" s="411"/>
      <c r="M30" s="411"/>
      <c r="O30" s="410"/>
      <c r="P30" s="410"/>
      <c r="R30" s="42"/>
      <c r="S30" s="42"/>
    </row>
    <row r="31" spans="1:19" s="95" customFormat="1" ht="26.25" customHeight="1">
      <c r="A31" s="77" t="s">
        <v>409</v>
      </c>
      <c r="B31" s="414">
        <v>1478.33</v>
      </c>
      <c r="C31" s="414">
        <v>1498.82</v>
      </c>
      <c r="D31" s="414">
        <v>1521.3</v>
      </c>
      <c r="E31" s="414">
        <v>1509.92</v>
      </c>
      <c r="F31" s="49">
        <v>102.9</v>
      </c>
      <c r="G31" s="48">
        <v>101.5</v>
      </c>
      <c r="H31" s="96"/>
      <c r="I31" s="413"/>
      <c r="J31" s="413"/>
      <c r="K31" s="412"/>
      <c r="L31" s="411"/>
      <c r="M31" s="411"/>
      <c r="O31" s="410"/>
      <c r="P31" s="410"/>
      <c r="R31" s="42"/>
      <c r="S31" s="42"/>
    </row>
    <row r="32" spans="1:19" s="95" customFormat="1" ht="26.25" customHeight="1">
      <c r="A32" s="77" t="s">
        <v>135</v>
      </c>
      <c r="B32" s="414">
        <v>1416.73</v>
      </c>
      <c r="C32" s="414">
        <v>1435.7</v>
      </c>
      <c r="D32" s="414">
        <v>1464.29</v>
      </c>
      <c r="E32" s="414">
        <v>1449.89</v>
      </c>
      <c r="F32" s="49">
        <v>103.4</v>
      </c>
      <c r="G32" s="48">
        <v>102</v>
      </c>
      <c r="H32" s="96"/>
      <c r="I32" s="413"/>
      <c r="J32" s="413"/>
      <c r="K32" s="412"/>
      <c r="L32" s="411"/>
      <c r="M32" s="411"/>
      <c r="O32" s="410"/>
      <c r="P32" s="410"/>
      <c r="R32" s="42"/>
      <c r="S32" s="45"/>
    </row>
    <row r="33" spans="1:19" s="95" customFormat="1" ht="27" customHeight="1">
      <c r="A33" s="77" t="s">
        <v>134</v>
      </c>
      <c r="B33" s="414">
        <v>1275.08</v>
      </c>
      <c r="C33" s="414">
        <v>1291.1199999999999</v>
      </c>
      <c r="D33" s="414">
        <v>1328.74</v>
      </c>
      <c r="E33" s="414">
        <v>1309.8499999999999</v>
      </c>
      <c r="F33" s="49">
        <v>104.2</v>
      </c>
      <c r="G33" s="48">
        <v>102.9</v>
      </c>
      <c r="H33" s="96"/>
      <c r="I33" s="413"/>
      <c r="J33" s="413"/>
      <c r="K33" s="412"/>
      <c r="L33" s="411"/>
      <c r="M33" s="411"/>
      <c r="O33" s="410"/>
      <c r="P33" s="410"/>
      <c r="R33" s="42"/>
      <c r="S33" s="42"/>
    </row>
    <row r="34" spans="1:19" s="95" customFormat="1" ht="18.75" customHeight="1">
      <c r="A34" s="77"/>
      <c r="B34" s="133"/>
      <c r="C34" s="133"/>
      <c r="D34" s="133"/>
      <c r="E34" s="133"/>
      <c r="F34" s="48"/>
      <c r="G34" s="48"/>
      <c r="H34" s="96"/>
      <c r="I34" s="46"/>
      <c r="J34" s="46"/>
    </row>
    <row r="35" spans="1:19" ht="26.25" customHeight="1">
      <c r="A35" s="686" t="s">
        <v>440</v>
      </c>
      <c r="B35" s="686"/>
      <c r="C35" s="686"/>
      <c r="D35" s="686"/>
      <c r="E35" s="686"/>
      <c r="F35" s="686"/>
      <c r="G35" s="686"/>
    </row>
    <row r="36" spans="1:19" ht="24" customHeight="1">
      <c r="A36" s="701" t="s">
        <v>216</v>
      </c>
      <c r="B36" s="705"/>
      <c r="C36" s="705"/>
      <c r="D36" s="705"/>
      <c r="E36" s="705"/>
      <c r="F36" s="705"/>
      <c r="G36" s="705"/>
    </row>
    <row r="37" spans="1:19" ht="18" customHeight="1">
      <c r="A37" s="701" t="s">
        <v>439</v>
      </c>
      <c r="B37" s="701"/>
      <c r="C37" s="701"/>
      <c r="D37" s="701"/>
      <c r="E37" s="701"/>
      <c r="F37" s="701"/>
      <c r="G37" s="409"/>
    </row>
    <row r="38" spans="1:19" ht="21.75" customHeight="1">
      <c r="A38" s="686" t="s">
        <v>181</v>
      </c>
      <c r="B38" s="686"/>
      <c r="C38" s="686"/>
      <c r="D38" s="686"/>
      <c r="E38" s="686"/>
      <c r="F38" s="686"/>
      <c r="G38" s="686"/>
    </row>
    <row r="39" spans="1:19" ht="17.25" customHeight="1">
      <c r="A39" s="686" t="s">
        <v>180</v>
      </c>
      <c r="B39" s="686"/>
      <c r="C39" s="686"/>
      <c r="D39" s="686"/>
      <c r="E39" s="686"/>
      <c r="F39" s="708"/>
      <c r="G39" s="708"/>
    </row>
    <row r="40" spans="1:19" ht="19.5" customHeight="1">
      <c r="A40" s="408"/>
      <c r="B40" s="408"/>
      <c r="C40" s="408"/>
      <c r="D40" s="408"/>
      <c r="E40" s="408"/>
      <c r="F40" s="313"/>
      <c r="G40" s="313"/>
    </row>
    <row r="41" spans="1:19" ht="18.75" customHeight="1">
      <c r="A41" s="707"/>
      <c r="B41" s="707"/>
      <c r="C41" s="707"/>
      <c r="D41" s="707"/>
      <c r="E41" s="707"/>
      <c r="F41" s="707"/>
    </row>
  </sheetData>
  <mergeCells count="16">
    <mergeCell ref="A1:G1"/>
    <mergeCell ref="A3:G3"/>
    <mergeCell ref="A5:A7"/>
    <mergeCell ref="C5:G5"/>
    <mergeCell ref="F6:G6"/>
    <mergeCell ref="B7:E7"/>
    <mergeCell ref="A38:G38"/>
    <mergeCell ref="A41:F41"/>
    <mergeCell ref="A8:G8"/>
    <mergeCell ref="A13:G13"/>
    <mergeCell ref="A20:G20"/>
    <mergeCell ref="A27:G27"/>
    <mergeCell ref="A35:G35"/>
    <mergeCell ref="A36:G36"/>
    <mergeCell ref="A39:G39"/>
    <mergeCell ref="A37:F37"/>
  </mergeCells>
  <printOptions horizontalCentered="1"/>
  <pageMargins left="0.23622047244094491" right="0.23622047244094491" top="0.39370078740157483" bottom="0.15748031496062992" header="0.15748031496062992" footer="0.2362204724409449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P39"/>
  <sheetViews>
    <sheetView workbookViewId="0">
      <selection activeCell="I39" sqref="I39"/>
    </sheetView>
  </sheetViews>
  <sheetFormatPr defaultColWidth="9" defaultRowHeight="12.75"/>
  <cols>
    <col min="1" max="1" width="20.25" style="42" customWidth="1"/>
    <col min="2" max="2" width="12.875" style="42" customWidth="1"/>
    <col min="3" max="3" width="10.25" style="42" customWidth="1"/>
    <col min="4" max="5" width="11" style="42" customWidth="1"/>
    <col min="6" max="6" width="9.125" style="42" customWidth="1"/>
    <col min="7" max="7" width="12.25" style="42" customWidth="1"/>
    <col min="8" max="9" width="12.5" style="42" customWidth="1"/>
    <col min="10" max="10" width="10.25" style="42" bestFit="1" customWidth="1"/>
    <col min="11" max="12" width="8.875" style="42" bestFit="1" customWidth="1"/>
    <col min="13" max="13" width="8.125" style="42" bestFit="1" customWidth="1"/>
    <col min="14" max="16384" width="9" style="42"/>
  </cols>
  <sheetData>
    <row r="1" spans="1:16" ht="28.15" customHeight="1">
      <c r="A1" s="681" t="s">
        <v>155</v>
      </c>
      <c r="B1" s="681"/>
      <c r="C1" s="681"/>
      <c r="D1" s="681"/>
      <c r="E1" s="681"/>
      <c r="F1" s="681"/>
      <c r="G1" s="681"/>
    </row>
    <row r="2" spans="1:16" ht="14.25">
      <c r="A2" s="70"/>
      <c r="B2" s="70"/>
      <c r="C2" s="70"/>
      <c r="D2" s="70"/>
      <c r="E2" s="70"/>
      <c r="F2" s="70"/>
      <c r="G2" s="70"/>
    </row>
    <row r="3" spans="1:16" ht="24" customHeight="1">
      <c r="A3" s="691" t="s">
        <v>452</v>
      </c>
      <c r="B3" s="691"/>
      <c r="C3" s="691"/>
      <c r="D3" s="691"/>
      <c r="E3" s="691"/>
      <c r="F3" s="691"/>
      <c r="G3" s="691"/>
    </row>
    <row r="4" spans="1:16" ht="14.25">
      <c r="A4" s="113"/>
      <c r="B4" s="112"/>
      <c r="C4" s="58"/>
      <c r="D4" s="58"/>
      <c r="E4" s="58"/>
      <c r="F4" s="58"/>
      <c r="G4" s="70"/>
    </row>
    <row r="5" spans="1:16">
      <c r="A5" s="692" t="s">
        <v>131</v>
      </c>
      <c r="B5" s="693" t="s">
        <v>374</v>
      </c>
      <c r="C5" s="696" t="s">
        <v>451</v>
      </c>
      <c r="D5" s="696"/>
      <c r="E5" s="696"/>
      <c r="F5" s="696"/>
      <c r="G5" s="697"/>
    </row>
    <row r="6" spans="1:16">
      <c r="A6" s="692"/>
      <c r="B6" s="694"/>
      <c r="C6" s="693" t="s">
        <v>178</v>
      </c>
      <c r="D6" s="698" t="s">
        <v>177</v>
      </c>
      <c r="E6" s="698"/>
      <c r="F6" s="698"/>
      <c r="G6" s="699"/>
    </row>
    <row r="7" spans="1:16" ht="29.25" customHeight="1">
      <c r="A7" s="692"/>
      <c r="B7" s="694"/>
      <c r="C7" s="694"/>
      <c r="D7" s="699" t="s">
        <v>202</v>
      </c>
      <c r="E7" s="692"/>
      <c r="F7" s="698" t="s">
        <v>201</v>
      </c>
      <c r="G7" s="699"/>
    </row>
    <row r="8" spans="1:16">
      <c r="A8" s="692"/>
      <c r="B8" s="694"/>
      <c r="C8" s="694"/>
      <c r="D8" s="698" t="s">
        <v>174</v>
      </c>
      <c r="E8" s="696" t="s">
        <v>172</v>
      </c>
      <c r="F8" s="693" t="s">
        <v>173</v>
      </c>
      <c r="G8" s="697" t="s">
        <v>172</v>
      </c>
    </row>
    <row r="9" spans="1:16" ht="21.75" customHeight="1">
      <c r="A9" s="692"/>
      <c r="B9" s="695"/>
      <c r="C9" s="695"/>
      <c r="D9" s="698"/>
      <c r="E9" s="696"/>
      <c r="F9" s="695"/>
      <c r="G9" s="697"/>
      <c r="K9" s="42" t="s">
        <v>198</v>
      </c>
    </row>
    <row r="10" spans="1:16">
      <c r="A10" s="111" t="s">
        <v>200</v>
      </c>
      <c r="B10" s="109"/>
      <c r="C10" s="110"/>
      <c r="D10" s="109" t="s">
        <v>193</v>
      </c>
      <c r="E10" s="108"/>
      <c r="F10" s="107"/>
      <c r="G10" s="106" t="s">
        <v>193</v>
      </c>
    </row>
    <row r="11" spans="1:16" ht="13.5">
      <c r="A11" s="105" t="s">
        <v>199</v>
      </c>
      <c r="B11" s="103">
        <v>1115.6400000000001</v>
      </c>
      <c r="C11" s="102" t="s">
        <v>450</v>
      </c>
      <c r="D11" s="103">
        <v>1084.43</v>
      </c>
      <c r="E11" s="104">
        <v>1129.83</v>
      </c>
      <c r="F11" s="103">
        <v>1220.3900000000001</v>
      </c>
      <c r="G11" s="102">
        <v>1273.92</v>
      </c>
      <c r="H11" s="44"/>
      <c r="I11" s="44"/>
      <c r="J11" s="44"/>
      <c r="K11" s="44"/>
      <c r="L11" s="44"/>
      <c r="M11" s="44"/>
      <c r="P11" s="52"/>
    </row>
    <row r="12" spans="1:16">
      <c r="A12" s="89" t="s">
        <v>171</v>
      </c>
      <c r="B12" s="420">
        <v>1094.71</v>
      </c>
      <c r="C12" s="419">
        <v>1093.08</v>
      </c>
      <c r="D12" s="420">
        <v>1081.4000000000001</v>
      </c>
      <c r="E12" s="419">
        <v>1091.2</v>
      </c>
      <c r="F12" s="420">
        <v>1195.19</v>
      </c>
      <c r="G12" s="419">
        <v>1187.42</v>
      </c>
      <c r="H12" s="44"/>
      <c r="I12" s="44"/>
      <c r="J12" s="44"/>
      <c r="K12" s="44"/>
      <c r="L12" s="44"/>
      <c r="M12" s="44"/>
    </row>
    <row r="13" spans="1:16">
      <c r="A13" s="89" t="s">
        <v>170</v>
      </c>
      <c r="B13" s="420">
        <v>1146.95</v>
      </c>
      <c r="C13" s="419">
        <v>1144.43</v>
      </c>
      <c r="D13" s="420">
        <v>1122.6099999999999</v>
      </c>
      <c r="E13" s="419">
        <v>1151.99</v>
      </c>
      <c r="F13" s="420">
        <v>1337.71</v>
      </c>
      <c r="G13" s="419">
        <v>1429.16</v>
      </c>
      <c r="H13" s="44"/>
      <c r="I13" s="44"/>
      <c r="J13" s="44"/>
      <c r="K13" s="44"/>
      <c r="L13" s="44"/>
      <c r="M13" s="44"/>
    </row>
    <row r="14" spans="1:16">
      <c r="A14" s="89" t="s">
        <v>169</v>
      </c>
      <c r="B14" s="420">
        <v>1119.45</v>
      </c>
      <c r="C14" s="419">
        <v>1120.2</v>
      </c>
      <c r="D14" s="420">
        <v>1087.6500000000001</v>
      </c>
      <c r="E14" s="419">
        <v>1135.8800000000001</v>
      </c>
      <c r="F14" s="420">
        <v>1260.58</v>
      </c>
      <c r="G14" s="419">
        <v>1333.83</v>
      </c>
      <c r="H14" s="44"/>
      <c r="I14" s="44"/>
      <c r="J14" s="44"/>
      <c r="K14" s="44"/>
      <c r="L14" s="44"/>
      <c r="M14" s="44"/>
    </row>
    <row r="15" spans="1:16">
      <c r="A15" s="89" t="s">
        <v>168</v>
      </c>
      <c r="B15" s="420">
        <v>1049.74</v>
      </c>
      <c r="C15" s="419">
        <v>1032.93</v>
      </c>
      <c r="D15" s="420">
        <v>1085.33</v>
      </c>
      <c r="E15" s="419">
        <v>1129.6600000000001</v>
      </c>
      <c r="F15" s="420">
        <v>1203.78</v>
      </c>
      <c r="G15" s="419">
        <v>1202.57</v>
      </c>
      <c r="H15" s="44"/>
      <c r="I15" s="44"/>
      <c r="J15" s="44"/>
      <c r="K15" s="44"/>
      <c r="L15" s="44"/>
      <c r="M15" s="44"/>
    </row>
    <row r="16" spans="1:16">
      <c r="A16" s="89" t="s">
        <v>167</v>
      </c>
      <c r="B16" s="420">
        <v>1123.3</v>
      </c>
      <c r="C16" s="419">
        <v>1123.03</v>
      </c>
      <c r="D16" s="420">
        <v>1072.74</v>
      </c>
      <c r="E16" s="419">
        <v>1119.4000000000001</v>
      </c>
      <c r="F16" s="420">
        <v>1294.8800000000001</v>
      </c>
      <c r="G16" s="419">
        <v>1324.11</v>
      </c>
      <c r="H16" s="44"/>
      <c r="I16" s="44"/>
      <c r="J16" s="44"/>
      <c r="K16" s="44"/>
      <c r="L16" s="44"/>
      <c r="M16" s="44"/>
    </row>
    <row r="17" spans="1:13">
      <c r="A17" s="89" t="s">
        <v>166</v>
      </c>
      <c r="B17" s="420">
        <v>1087.51</v>
      </c>
      <c r="C17" s="419">
        <v>1093.1400000000001</v>
      </c>
      <c r="D17" s="420">
        <v>1062.5899999999999</v>
      </c>
      <c r="E17" s="419">
        <v>1108.18</v>
      </c>
      <c r="F17" s="420">
        <v>1166.3599999999999</v>
      </c>
      <c r="G17" s="419">
        <v>1121.04</v>
      </c>
      <c r="H17" s="44"/>
      <c r="I17" s="44"/>
      <c r="J17" s="44"/>
      <c r="K17" s="44"/>
      <c r="L17" s="44"/>
      <c r="M17" s="44"/>
    </row>
    <row r="18" spans="1:13">
      <c r="A18" s="89" t="s">
        <v>165</v>
      </c>
      <c r="B18" s="420">
        <v>1127.8399999999999</v>
      </c>
      <c r="C18" s="419">
        <v>1133.5899999999999</v>
      </c>
      <c r="D18" s="420">
        <v>1079.24</v>
      </c>
      <c r="E18" s="419">
        <v>1122.3800000000001</v>
      </c>
      <c r="F18" s="420">
        <v>1179.49</v>
      </c>
      <c r="G18" s="419">
        <v>1258.58</v>
      </c>
      <c r="H18" s="44"/>
      <c r="I18" s="44"/>
      <c r="J18" s="44"/>
      <c r="K18" s="44"/>
      <c r="L18" s="44"/>
      <c r="M18" s="44"/>
    </row>
    <row r="19" spans="1:13">
      <c r="A19" s="89" t="s">
        <v>164</v>
      </c>
      <c r="B19" s="420">
        <v>1134.05</v>
      </c>
      <c r="C19" s="419">
        <v>1131.3800000000001</v>
      </c>
      <c r="D19" s="420">
        <v>1117.76</v>
      </c>
      <c r="E19" s="419">
        <v>1150.1300000000001</v>
      </c>
      <c r="F19" s="420">
        <v>1260.07</v>
      </c>
      <c r="G19" s="421">
        <v>1247.25</v>
      </c>
      <c r="H19" s="44"/>
      <c r="I19" s="44"/>
      <c r="J19" s="44"/>
      <c r="K19" s="44"/>
      <c r="L19" s="44"/>
      <c r="M19" s="44"/>
    </row>
    <row r="20" spans="1:13">
      <c r="A20" s="89" t="s">
        <v>163</v>
      </c>
      <c r="B20" s="420">
        <v>1101.9100000000001</v>
      </c>
      <c r="C20" s="419">
        <v>1107.75</v>
      </c>
      <c r="D20" s="420">
        <v>1062.26</v>
      </c>
      <c r="E20" s="419">
        <v>1107.21</v>
      </c>
      <c r="F20" s="420">
        <v>1194.3800000000001</v>
      </c>
      <c r="G20" s="419">
        <v>1209.53</v>
      </c>
      <c r="H20" s="44"/>
      <c r="I20" s="44"/>
      <c r="J20" s="44"/>
      <c r="K20" s="44"/>
      <c r="L20" s="44"/>
      <c r="M20" s="44"/>
    </row>
    <row r="21" spans="1:13">
      <c r="A21" s="89" t="s">
        <v>162</v>
      </c>
      <c r="B21" s="420">
        <v>1146.69</v>
      </c>
      <c r="C21" s="419">
        <v>1149.98</v>
      </c>
      <c r="D21" s="420">
        <v>1093.8699999999999</v>
      </c>
      <c r="E21" s="419">
        <v>1155.1400000000001</v>
      </c>
      <c r="F21" s="420">
        <v>1273.72</v>
      </c>
      <c r="G21" s="419">
        <v>1361</v>
      </c>
      <c r="H21" s="44"/>
      <c r="I21" s="44"/>
      <c r="J21" s="44"/>
      <c r="K21" s="44"/>
      <c r="L21" s="44"/>
      <c r="M21" s="44"/>
    </row>
    <row r="22" spans="1:13">
      <c r="A22" s="89" t="s">
        <v>161</v>
      </c>
      <c r="B22" s="420">
        <v>1122.81</v>
      </c>
      <c r="C22" s="419">
        <v>1125.06</v>
      </c>
      <c r="D22" s="420">
        <v>1095.0999999999999</v>
      </c>
      <c r="E22" s="419">
        <v>1145.25</v>
      </c>
      <c r="F22" s="420">
        <v>1221.3699999999999</v>
      </c>
      <c r="G22" s="419">
        <v>1283.99</v>
      </c>
      <c r="H22" s="44"/>
      <c r="I22" s="44"/>
      <c r="J22" s="44"/>
      <c r="K22" s="44"/>
      <c r="L22" s="44"/>
      <c r="M22" s="44"/>
    </row>
    <row r="23" spans="1:13">
      <c r="A23" s="89" t="s">
        <v>160</v>
      </c>
      <c r="B23" s="420">
        <v>1048.01</v>
      </c>
      <c r="C23" s="419">
        <v>1041.9000000000001</v>
      </c>
      <c r="D23" s="420">
        <v>1069</v>
      </c>
      <c r="E23" s="419">
        <v>1121.94</v>
      </c>
      <c r="F23" s="420">
        <v>1136.83</v>
      </c>
      <c r="G23" s="419">
        <v>1111.1199999999999</v>
      </c>
      <c r="H23" s="44"/>
      <c r="I23" s="44"/>
      <c r="J23" s="44"/>
      <c r="K23" s="44"/>
      <c r="L23" s="44"/>
      <c r="M23" s="44"/>
    </row>
    <row r="24" spans="1:13">
      <c r="A24" s="89" t="s">
        <v>159</v>
      </c>
      <c r="B24" s="420">
        <v>1112.22</v>
      </c>
      <c r="C24" s="419">
        <v>1113.1400000000001</v>
      </c>
      <c r="D24" s="420">
        <v>1092.79</v>
      </c>
      <c r="E24" s="419">
        <v>1149.8499999999999</v>
      </c>
      <c r="F24" s="420">
        <v>1170.95</v>
      </c>
      <c r="G24" s="419">
        <v>1125.97</v>
      </c>
      <c r="H24" s="44"/>
      <c r="I24" s="44"/>
      <c r="J24" s="44"/>
      <c r="K24" s="44"/>
      <c r="L24" s="44"/>
      <c r="M24" s="44"/>
    </row>
    <row r="25" spans="1:13">
      <c r="A25" s="89" t="s">
        <v>158</v>
      </c>
      <c r="B25" s="420">
        <v>1140.46</v>
      </c>
      <c r="C25" s="419">
        <v>1143.29</v>
      </c>
      <c r="D25" s="420">
        <v>1106.5999999999999</v>
      </c>
      <c r="E25" s="419">
        <v>1126.6300000000001</v>
      </c>
      <c r="F25" s="420">
        <v>1234.79</v>
      </c>
      <c r="G25" s="419">
        <v>1429.7</v>
      </c>
      <c r="H25" s="44"/>
      <c r="I25" s="44"/>
      <c r="J25" s="44"/>
      <c r="K25" s="44"/>
      <c r="L25" s="44"/>
      <c r="M25" s="44"/>
    </row>
    <row r="26" spans="1:13">
      <c r="A26" s="89" t="s">
        <v>157</v>
      </c>
      <c r="B26" s="420">
        <v>1102.8399999999999</v>
      </c>
      <c r="C26" s="419">
        <v>1104.3</v>
      </c>
      <c r="D26" s="420">
        <v>1086.6600000000001</v>
      </c>
      <c r="E26" s="419">
        <v>1143.18</v>
      </c>
      <c r="F26" s="420">
        <v>1153.8499999999999</v>
      </c>
      <c r="G26" s="419">
        <v>1198.71</v>
      </c>
      <c r="H26" s="44"/>
      <c r="I26" s="44"/>
      <c r="J26" s="44"/>
      <c r="K26" s="44"/>
      <c r="L26" s="44"/>
      <c r="M26" s="44"/>
    </row>
    <row r="27" spans="1:13">
      <c r="A27" s="62" t="s">
        <v>156</v>
      </c>
      <c r="B27" s="420">
        <v>1120.52</v>
      </c>
      <c r="C27" s="419">
        <v>1117.96</v>
      </c>
      <c r="D27" s="420">
        <v>1087.68</v>
      </c>
      <c r="E27" s="419">
        <v>1096.48</v>
      </c>
      <c r="F27" s="420">
        <v>1328.94</v>
      </c>
      <c r="G27" s="419">
        <v>1424.74</v>
      </c>
      <c r="H27" s="44"/>
      <c r="I27" s="44"/>
      <c r="J27" s="44"/>
      <c r="K27" s="44"/>
      <c r="L27" s="44"/>
      <c r="M27" s="44"/>
    </row>
    <row r="28" spans="1:13" s="59" customFormat="1" ht="15">
      <c r="A28" s="101"/>
      <c r="B28" s="100"/>
      <c r="C28" s="99"/>
      <c r="D28" s="99"/>
      <c r="E28" s="99"/>
      <c r="F28" s="99"/>
      <c r="G28" s="98"/>
    </row>
    <row r="29" spans="1:13" ht="28.5" customHeight="1">
      <c r="A29" s="686" t="s">
        <v>196</v>
      </c>
      <c r="B29" s="686"/>
      <c r="C29" s="686"/>
      <c r="D29" s="686"/>
      <c r="E29" s="686"/>
      <c r="F29" s="686"/>
      <c r="G29" s="686"/>
    </row>
    <row r="30" spans="1:13" ht="26.25" customHeight="1">
      <c r="A30" s="701" t="s">
        <v>183</v>
      </c>
      <c r="B30" s="705"/>
      <c r="C30" s="705"/>
      <c r="D30" s="705"/>
      <c r="E30" s="705"/>
      <c r="F30" s="705"/>
      <c r="G30" s="705"/>
    </row>
    <row r="31" spans="1:13" ht="14.25" customHeight="1">
      <c r="A31" s="701" t="s">
        <v>405</v>
      </c>
      <c r="B31" s="701"/>
      <c r="C31" s="701"/>
      <c r="D31" s="701"/>
      <c r="E31" s="701"/>
      <c r="F31" s="701"/>
      <c r="G31" s="701"/>
    </row>
    <row r="32" spans="1:13" ht="14.25" customHeight="1">
      <c r="A32" s="686" t="s">
        <v>191</v>
      </c>
      <c r="B32" s="686"/>
      <c r="C32" s="686"/>
      <c r="D32" s="686"/>
      <c r="E32" s="686"/>
      <c r="F32" s="686"/>
      <c r="G32" s="686"/>
    </row>
    <row r="33" spans="1:9" ht="16.5" customHeight="1">
      <c r="A33" s="686" t="s">
        <v>375</v>
      </c>
      <c r="B33" s="709"/>
      <c r="C33" s="709"/>
      <c r="D33" s="709"/>
      <c r="E33" s="709"/>
      <c r="F33" s="709"/>
      <c r="G33" s="709"/>
    </row>
    <row r="36" spans="1:9">
      <c r="A36" s="66"/>
      <c r="B36" s="66"/>
      <c r="C36" s="66"/>
      <c r="D36" s="66"/>
      <c r="E36" s="66"/>
      <c r="F36" s="66"/>
    </row>
    <row r="39" spans="1:9">
      <c r="I39" s="42" t="s">
        <v>198</v>
      </c>
    </row>
  </sheetData>
  <mergeCells count="18">
    <mergeCell ref="A33:G33"/>
    <mergeCell ref="A30:G30"/>
    <mergeCell ref="E8:E9"/>
    <mergeCell ref="F8:F9"/>
    <mergeCell ref="G8:G9"/>
    <mergeCell ref="A29:G29"/>
    <mergeCell ref="A32:G32"/>
    <mergeCell ref="A31:G31"/>
    <mergeCell ref="A1:G1"/>
    <mergeCell ref="A3:G3"/>
    <mergeCell ref="A5:A9"/>
    <mergeCell ref="B5:B9"/>
    <mergeCell ref="C5:G5"/>
    <mergeCell ref="C6:C9"/>
    <mergeCell ref="D6:G6"/>
    <mergeCell ref="D7:E7"/>
    <mergeCell ref="F7:G7"/>
    <mergeCell ref="D8:D9"/>
  </mergeCells>
  <printOptions horizontalCentered="1"/>
  <pageMargins left="0.31496062992125984" right="0.31496062992125984" top="0.59055118110236227" bottom="0.98425196850393704"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O40"/>
  <sheetViews>
    <sheetView zoomScaleNormal="100" workbookViewId="0">
      <selection activeCell="N23" sqref="N23"/>
    </sheetView>
  </sheetViews>
  <sheetFormatPr defaultColWidth="9" defaultRowHeight="12.75"/>
  <cols>
    <col min="1" max="1" width="20.125" style="42" customWidth="1"/>
    <col min="2" max="2" width="12" style="42" customWidth="1"/>
    <col min="3" max="3" width="11" style="42" customWidth="1"/>
    <col min="4" max="4" width="10.5" style="42" customWidth="1"/>
    <col min="5" max="5" width="8.75" style="42" customWidth="1"/>
    <col min="6" max="6" width="8.5" style="42" customWidth="1"/>
    <col min="7" max="8" width="9" style="42"/>
    <col min="9" max="9" width="12.125" style="42" bestFit="1" customWidth="1"/>
    <col min="10" max="10" width="14.875" style="42" bestFit="1" customWidth="1"/>
    <col min="11" max="14" width="9" style="42"/>
    <col min="15" max="15" width="9.875" style="42" bestFit="1" customWidth="1"/>
    <col min="16" max="16384" width="9" style="42"/>
  </cols>
  <sheetData>
    <row r="1" spans="1:15" ht="30" customHeight="1">
      <c r="A1" s="681" t="s">
        <v>155</v>
      </c>
      <c r="B1" s="681"/>
      <c r="C1" s="681"/>
      <c r="D1" s="681"/>
      <c r="E1" s="681"/>
      <c r="F1" s="681"/>
      <c r="G1" s="708"/>
    </row>
    <row r="2" spans="1:15" s="68" customFormat="1" ht="15" customHeight="1">
      <c r="A2" s="71"/>
      <c r="B2" s="71"/>
      <c r="C2" s="71"/>
      <c r="D2" s="71"/>
    </row>
    <row r="3" spans="1:15" ht="15" customHeight="1">
      <c r="A3" s="722" t="s">
        <v>456</v>
      </c>
      <c r="B3" s="722"/>
      <c r="C3" s="722"/>
      <c r="D3" s="722"/>
      <c r="E3" s="722"/>
      <c r="F3" s="722"/>
    </row>
    <row r="4" spans="1:15" ht="15" customHeight="1">
      <c r="A4" s="127"/>
      <c r="B4" s="127"/>
      <c r="C4" s="127"/>
      <c r="D4" s="127"/>
      <c r="E4" s="127"/>
      <c r="F4" s="127"/>
    </row>
    <row r="5" spans="1:15" ht="15" customHeight="1">
      <c r="A5" s="723" t="s">
        <v>131</v>
      </c>
      <c r="B5" s="318">
        <v>2017</v>
      </c>
      <c r="C5" s="683">
        <v>2018</v>
      </c>
      <c r="D5" s="684"/>
      <c r="E5" s="684"/>
      <c r="F5" s="684"/>
      <c r="G5" s="684"/>
      <c r="H5" s="716"/>
      <c r="I5" s="138"/>
      <c r="J5" s="716"/>
      <c r="K5" s="716"/>
      <c r="L5" s="716"/>
      <c r="M5" s="716"/>
      <c r="N5" s="716"/>
    </row>
    <row r="6" spans="1:15" ht="15" customHeight="1">
      <c r="A6" s="724"/>
      <c r="B6" s="726" t="s">
        <v>420</v>
      </c>
      <c r="C6" s="726" t="s">
        <v>130</v>
      </c>
      <c r="D6" s="726" t="s">
        <v>420</v>
      </c>
      <c r="E6" s="726" t="s">
        <v>421</v>
      </c>
      <c r="F6" s="683" t="s">
        <v>420</v>
      </c>
      <c r="G6" s="684"/>
      <c r="H6" s="717"/>
      <c r="I6" s="716"/>
      <c r="J6" s="716"/>
      <c r="K6" s="716"/>
      <c r="L6" s="716"/>
      <c r="M6" s="716"/>
      <c r="N6" s="716"/>
    </row>
    <row r="7" spans="1:15" ht="25.9" customHeight="1">
      <c r="A7" s="725"/>
      <c r="B7" s="727"/>
      <c r="C7" s="727"/>
      <c r="D7" s="727"/>
      <c r="E7" s="727"/>
      <c r="F7" s="317" t="s">
        <v>455</v>
      </c>
      <c r="G7" s="318" t="s">
        <v>129</v>
      </c>
      <c r="H7" s="717"/>
      <c r="I7" s="716"/>
      <c r="J7" s="716"/>
      <c r="K7" s="716"/>
      <c r="L7" s="716"/>
      <c r="M7" s="138"/>
      <c r="N7" s="138"/>
    </row>
    <row r="8" spans="1:15" ht="15" customHeight="1">
      <c r="A8" s="126"/>
      <c r="B8" s="125"/>
      <c r="C8" s="125"/>
      <c r="D8" s="124"/>
      <c r="E8" s="124"/>
      <c r="F8" s="124"/>
      <c r="G8" s="124"/>
      <c r="H8" s="85"/>
      <c r="I8" s="439"/>
      <c r="J8" s="439"/>
      <c r="K8" s="438"/>
      <c r="L8" s="438"/>
      <c r="M8" s="438"/>
      <c r="N8" s="438"/>
    </row>
    <row r="9" spans="1:15" ht="15" customHeight="1">
      <c r="A9" s="720" t="s">
        <v>206</v>
      </c>
      <c r="B9" s="720"/>
      <c r="C9" s="720"/>
      <c r="D9" s="720"/>
      <c r="E9" s="720"/>
      <c r="F9" s="720"/>
      <c r="G9" s="720"/>
      <c r="H9" s="688"/>
      <c r="I9" s="688"/>
      <c r="J9" s="688"/>
      <c r="K9" s="688"/>
      <c r="L9" s="688"/>
      <c r="M9" s="688"/>
      <c r="N9" s="688"/>
    </row>
    <row r="10" spans="1:15" ht="15" customHeight="1">
      <c r="A10" s="120" t="s">
        <v>128</v>
      </c>
      <c r="B10" s="122">
        <v>52700</v>
      </c>
      <c r="C10" s="437">
        <v>53736</v>
      </c>
      <c r="D10" s="122">
        <v>52586</v>
      </c>
      <c r="E10" s="436">
        <v>106322</v>
      </c>
      <c r="F10" s="330">
        <v>99.8</v>
      </c>
      <c r="G10" s="434">
        <v>97.9</v>
      </c>
      <c r="H10" s="344"/>
      <c r="I10" s="427"/>
      <c r="J10" s="427"/>
      <c r="K10" s="352"/>
      <c r="L10" s="427"/>
      <c r="M10" s="239"/>
      <c r="N10" s="425"/>
    </row>
    <row r="11" spans="1:15" ht="15" customHeight="1">
      <c r="A11" s="121" t="s">
        <v>118</v>
      </c>
      <c r="B11" s="90">
        <v>51890.5</v>
      </c>
      <c r="C11" s="84">
        <v>52572.5</v>
      </c>
      <c r="D11" s="90">
        <v>51533.9</v>
      </c>
      <c r="E11" s="435">
        <v>104106.4</v>
      </c>
      <c r="F11" s="330">
        <v>99.3</v>
      </c>
      <c r="G11" s="434">
        <v>98</v>
      </c>
      <c r="H11" s="344"/>
      <c r="I11" s="427"/>
      <c r="J11" s="427"/>
      <c r="K11" s="88"/>
      <c r="L11" s="433"/>
      <c r="M11" s="239"/>
      <c r="N11" s="425"/>
      <c r="O11" s="52"/>
    </row>
    <row r="12" spans="1:15" ht="15" customHeight="1">
      <c r="A12" s="432" t="s">
        <v>117</v>
      </c>
      <c r="B12" s="119">
        <v>984.64</v>
      </c>
      <c r="C12" s="431">
        <v>978.35</v>
      </c>
      <c r="D12" s="119">
        <v>979.99</v>
      </c>
      <c r="E12" s="430">
        <v>979.16</v>
      </c>
      <c r="F12" s="330">
        <v>99.5</v>
      </c>
      <c r="G12" s="429">
        <v>100.2</v>
      </c>
      <c r="H12" s="428"/>
      <c r="I12" s="427"/>
      <c r="J12" s="427"/>
      <c r="K12" s="240"/>
      <c r="L12" s="426"/>
      <c r="M12" s="239"/>
      <c r="N12" s="425"/>
    </row>
    <row r="13" spans="1:15" ht="18.75" customHeight="1">
      <c r="A13" s="66"/>
      <c r="B13" s="66"/>
      <c r="C13" s="66"/>
      <c r="D13" s="66"/>
      <c r="E13" s="66"/>
      <c r="F13" s="66"/>
    </row>
    <row r="14" spans="1:15" ht="40.15" customHeight="1">
      <c r="A14" s="701" t="s">
        <v>594</v>
      </c>
      <c r="B14" s="701"/>
      <c r="C14" s="701"/>
      <c r="D14" s="701"/>
      <c r="E14" s="701"/>
      <c r="F14" s="701"/>
    </row>
    <row r="15" spans="1:15" ht="81" customHeight="1">
      <c r="A15" s="66"/>
      <c r="B15" s="118"/>
      <c r="C15" s="118"/>
      <c r="D15" s="66"/>
    </row>
    <row r="16" spans="1:15" s="58" customFormat="1" ht="18" customHeight="1">
      <c r="A16" s="117" t="s">
        <v>454</v>
      </c>
      <c r="B16" s="117"/>
      <c r="C16" s="117"/>
      <c r="D16" s="117"/>
    </row>
    <row r="17" spans="1:15" ht="12" customHeight="1">
      <c r="A17" s="66"/>
      <c r="B17" s="66"/>
      <c r="C17" s="66"/>
      <c r="D17" s="66"/>
    </row>
    <row r="18" spans="1:15" ht="35.450000000000003" customHeight="1">
      <c r="A18" s="317" t="s">
        <v>131</v>
      </c>
      <c r="B18" s="318" t="s">
        <v>205</v>
      </c>
      <c r="C18" s="683" t="s">
        <v>453</v>
      </c>
      <c r="D18" s="684"/>
      <c r="E18" s="728" t="s">
        <v>203</v>
      </c>
      <c r="F18" s="729"/>
    </row>
    <row r="19" spans="1:15" ht="9" customHeight="1">
      <c r="A19" s="324"/>
      <c r="B19" s="320"/>
      <c r="C19" s="710"/>
      <c r="D19" s="711"/>
      <c r="E19" s="732"/>
      <c r="F19" s="733"/>
    </row>
    <row r="20" spans="1:15" ht="15" customHeight="1">
      <c r="A20" s="105" t="s">
        <v>153</v>
      </c>
      <c r="B20" s="116">
        <v>106322</v>
      </c>
      <c r="C20" s="712">
        <v>104106425</v>
      </c>
      <c r="D20" s="713"/>
      <c r="E20" s="730">
        <v>979.16</v>
      </c>
      <c r="F20" s="731"/>
      <c r="H20" s="114"/>
      <c r="I20" s="44"/>
      <c r="J20" s="423"/>
      <c r="L20" s="52"/>
      <c r="N20" s="423"/>
      <c r="O20" s="422"/>
    </row>
    <row r="21" spans="1:15" ht="15" customHeight="1">
      <c r="A21" s="89" t="s">
        <v>171</v>
      </c>
      <c r="B21" s="115">
        <v>2398</v>
      </c>
      <c r="C21" s="714">
        <v>2362574.2999999998</v>
      </c>
      <c r="D21" s="715"/>
      <c r="E21" s="718">
        <v>985.23</v>
      </c>
      <c r="F21" s="719"/>
      <c r="H21" s="114"/>
      <c r="I21" s="44"/>
      <c r="J21" s="52"/>
      <c r="L21" s="52"/>
      <c r="N21" s="423"/>
      <c r="O21" s="422"/>
    </row>
    <row r="22" spans="1:15" ht="15" customHeight="1">
      <c r="A22" s="89" t="s">
        <v>170</v>
      </c>
      <c r="B22" s="115">
        <v>4694</v>
      </c>
      <c r="C22" s="714">
        <v>4538064.8999999994</v>
      </c>
      <c r="D22" s="715"/>
      <c r="E22" s="718">
        <v>966.78</v>
      </c>
      <c r="F22" s="719"/>
      <c r="H22" s="114"/>
      <c r="I22" s="44"/>
      <c r="L22" s="52"/>
      <c r="N22" s="423"/>
      <c r="O22" s="422"/>
    </row>
    <row r="23" spans="1:15" ht="15" customHeight="1">
      <c r="A23" s="89" t="s">
        <v>169</v>
      </c>
      <c r="B23" s="115">
        <v>14154</v>
      </c>
      <c r="C23" s="714">
        <v>14191758.220000001</v>
      </c>
      <c r="D23" s="715"/>
      <c r="E23" s="718">
        <v>1002.67</v>
      </c>
      <c r="F23" s="719"/>
      <c r="H23" s="114"/>
      <c r="I23" s="44"/>
      <c r="J23" s="424"/>
      <c r="L23" s="52"/>
      <c r="N23" s="423"/>
      <c r="O23" s="422"/>
    </row>
    <row r="24" spans="1:15" ht="15" customHeight="1">
      <c r="A24" s="89" t="s">
        <v>168</v>
      </c>
      <c r="B24" s="115">
        <v>1023</v>
      </c>
      <c r="C24" s="714">
        <v>1011559.4</v>
      </c>
      <c r="D24" s="715"/>
      <c r="E24" s="718">
        <v>988.82</v>
      </c>
      <c r="F24" s="719"/>
      <c r="H24" s="114"/>
      <c r="I24" s="44"/>
      <c r="L24" s="52"/>
      <c r="N24" s="423"/>
      <c r="O24" s="422"/>
    </row>
    <row r="25" spans="1:15" ht="15" customHeight="1">
      <c r="A25" s="89" t="s">
        <v>167</v>
      </c>
      <c r="B25" s="115">
        <v>6954</v>
      </c>
      <c r="C25" s="714">
        <v>6844887.4199999999</v>
      </c>
      <c r="D25" s="715"/>
      <c r="E25" s="718">
        <v>984.31</v>
      </c>
      <c r="F25" s="719"/>
      <c r="H25" s="114"/>
      <c r="I25" s="44"/>
      <c r="J25" s="44"/>
      <c r="L25" s="52"/>
      <c r="N25" s="423"/>
      <c r="O25" s="422"/>
    </row>
    <row r="26" spans="1:15" ht="15" customHeight="1">
      <c r="A26" s="89" t="s">
        <v>166</v>
      </c>
      <c r="B26" s="115">
        <v>17260</v>
      </c>
      <c r="C26" s="714">
        <v>16696551.600000001</v>
      </c>
      <c r="D26" s="715"/>
      <c r="E26" s="718">
        <v>967.36</v>
      </c>
      <c r="F26" s="719"/>
      <c r="H26" s="114"/>
      <c r="I26" s="44"/>
      <c r="J26" s="424"/>
      <c r="L26" s="52"/>
      <c r="N26" s="423"/>
      <c r="O26" s="422"/>
    </row>
    <row r="27" spans="1:15" ht="15" customHeight="1">
      <c r="A27" s="89" t="s">
        <v>165</v>
      </c>
      <c r="B27" s="115">
        <v>13498</v>
      </c>
      <c r="C27" s="714">
        <v>13308153.5</v>
      </c>
      <c r="D27" s="715"/>
      <c r="E27" s="718">
        <v>985.94</v>
      </c>
      <c r="F27" s="719"/>
      <c r="H27" s="114"/>
      <c r="I27" s="44"/>
      <c r="L27" s="52"/>
      <c r="N27" s="423"/>
      <c r="O27" s="422"/>
    </row>
    <row r="28" spans="1:15" ht="15" customHeight="1">
      <c r="A28" s="89" t="s">
        <v>164</v>
      </c>
      <c r="B28" s="115">
        <v>2320</v>
      </c>
      <c r="C28" s="714">
        <v>2248604.0999999996</v>
      </c>
      <c r="D28" s="715"/>
      <c r="E28" s="718">
        <v>969.23</v>
      </c>
      <c r="F28" s="719"/>
      <c r="H28" s="114"/>
      <c r="I28" s="44"/>
      <c r="L28" s="52"/>
      <c r="N28" s="423"/>
      <c r="O28" s="422"/>
    </row>
    <row r="29" spans="1:15" ht="15" customHeight="1">
      <c r="A29" s="89" t="s">
        <v>163</v>
      </c>
      <c r="B29" s="115">
        <v>8751</v>
      </c>
      <c r="C29" s="714">
        <v>8572573.1900000013</v>
      </c>
      <c r="D29" s="715"/>
      <c r="E29" s="718">
        <v>979.61</v>
      </c>
      <c r="F29" s="719"/>
      <c r="H29" s="114"/>
      <c r="I29" s="44"/>
      <c r="L29" s="52"/>
      <c r="N29" s="423"/>
      <c r="O29" s="422"/>
    </row>
    <row r="30" spans="1:15" ht="15" customHeight="1">
      <c r="A30" s="65" t="s">
        <v>162</v>
      </c>
      <c r="B30" s="115">
        <v>8100</v>
      </c>
      <c r="C30" s="714">
        <v>7890232.8999999994</v>
      </c>
      <c r="D30" s="715"/>
      <c r="E30" s="718">
        <v>974.1</v>
      </c>
      <c r="F30" s="719"/>
      <c r="H30" s="114"/>
      <c r="I30" s="44"/>
      <c r="L30" s="52"/>
      <c r="N30" s="423"/>
      <c r="O30" s="422"/>
    </row>
    <row r="31" spans="1:15" ht="15" customHeight="1">
      <c r="A31" s="89" t="s">
        <v>161</v>
      </c>
      <c r="B31" s="115">
        <v>4095</v>
      </c>
      <c r="C31" s="714">
        <v>3969497.2</v>
      </c>
      <c r="D31" s="715"/>
      <c r="E31" s="718">
        <v>969.35</v>
      </c>
      <c r="F31" s="719"/>
      <c r="H31" s="114"/>
      <c r="I31" s="44"/>
      <c r="L31" s="52"/>
      <c r="N31" s="423"/>
      <c r="O31" s="422"/>
    </row>
    <row r="32" spans="1:15" ht="15" customHeight="1">
      <c r="A32" s="89" t="s">
        <v>160</v>
      </c>
      <c r="B32" s="115">
        <v>2820</v>
      </c>
      <c r="C32" s="714">
        <v>2722764.9</v>
      </c>
      <c r="D32" s="715"/>
      <c r="E32" s="718">
        <v>965.52</v>
      </c>
      <c r="F32" s="719"/>
      <c r="H32" s="114"/>
      <c r="I32" s="44"/>
      <c r="L32" s="52"/>
      <c r="N32" s="423"/>
      <c r="O32" s="422"/>
    </row>
    <row r="33" spans="1:15" ht="15" customHeight="1">
      <c r="A33" s="89" t="s">
        <v>159</v>
      </c>
      <c r="B33" s="115">
        <v>5728</v>
      </c>
      <c r="C33" s="714">
        <v>5725198.6000000006</v>
      </c>
      <c r="D33" s="715"/>
      <c r="E33" s="718">
        <v>999.51</v>
      </c>
      <c r="F33" s="719"/>
      <c r="H33" s="114"/>
      <c r="I33" s="44"/>
      <c r="L33" s="52"/>
      <c r="N33" s="423"/>
      <c r="O33" s="422"/>
    </row>
    <row r="34" spans="1:15" ht="15" customHeight="1">
      <c r="A34" s="89" t="s">
        <v>158</v>
      </c>
      <c r="B34" s="115">
        <v>3182</v>
      </c>
      <c r="C34" s="714">
        <v>3071770.1</v>
      </c>
      <c r="D34" s="715"/>
      <c r="E34" s="718">
        <v>965.36</v>
      </c>
      <c r="F34" s="719"/>
      <c r="H34" s="114"/>
      <c r="I34" s="44"/>
      <c r="L34" s="52"/>
      <c r="N34" s="423"/>
      <c r="O34" s="422"/>
    </row>
    <row r="35" spans="1:15" ht="15" customHeight="1">
      <c r="A35" s="89" t="s">
        <v>157</v>
      </c>
      <c r="B35" s="115">
        <v>10120</v>
      </c>
      <c r="C35" s="714">
        <v>9762769.3999999985</v>
      </c>
      <c r="D35" s="715"/>
      <c r="E35" s="718">
        <v>964.7</v>
      </c>
      <c r="F35" s="719"/>
      <c r="H35" s="114"/>
      <c r="I35" s="44"/>
      <c r="L35" s="52"/>
      <c r="N35" s="423"/>
      <c r="O35" s="422"/>
    </row>
    <row r="36" spans="1:15" ht="15" customHeight="1">
      <c r="A36" s="62" t="s">
        <v>156</v>
      </c>
      <c r="B36" s="115">
        <v>1225</v>
      </c>
      <c r="C36" s="714">
        <v>1189464.8999999999</v>
      </c>
      <c r="D36" s="715"/>
      <c r="E36" s="718">
        <v>970.99</v>
      </c>
      <c r="F36" s="719"/>
      <c r="H36" s="114"/>
      <c r="I36" s="44"/>
      <c r="L36" s="52"/>
      <c r="N36" s="423"/>
      <c r="O36" s="422"/>
    </row>
    <row r="37" spans="1:15">
      <c r="B37" s="52"/>
      <c r="C37" s="52"/>
      <c r="D37" s="52"/>
      <c r="E37" s="721"/>
      <c r="F37" s="721"/>
    </row>
    <row r="38" spans="1:15" ht="39" customHeight="1">
      <c r="A38" s="701" t="s">
        <v>594</v>
      </c>
      <c r="B38" s="701"/>
      <c r="C38" s="701"/>
      <c r="D38" s="701"/>
      <c r="E38" s="701"/>
      <c r="F38" s="701"/>
    </row>
    <row r="40" spans="1:15">
      <c r="B40" s="52"/>
      <c r="C40" s="52"/>
      <c r="D40" s="45"/>
    </row>
  </sheetData>
  <mergeCells count="59">
    <mergeCell ref="E18:F18"/>
    <mergeCell ref="E20:F20"/>
    <mergeCell ref="E21:F21"/>
    <mergeCell ref="E19:F19"/>
    <mergeCell ref="C23:D23"/>
    <mergeCell ref="C24:D24"/>
    <mergeCell ref="C31:D31"/>
    <mergeCell ref="E26:F26"/>
    <mergeCell ref="E24:F24"/>
    <mergeCell ref="E25:F25"/>
    <mergeCell ref="A3:F3"/>
    <mergeCell ref="A5:A7"/>
    <mergeCell ref="B6:B7"/>
    <mergeCell ref="C6:C7"/>
    <mergeCell ref="D6:D7"/>
    <mergeCell ref="C5:G5"/>
    <mergeCell ref="E6:E7"/>
    <mergeCell ref="F6:G6"/>
    <mergeCell ref="A38:F38"/>
    <mergeCell ref="C33:D33"/>
    <mergeCell ref="C34:D34"/>
    <mergeCell ref="C35:D35"/>
    <mergeCell ref="C36:D36"/>
    <mergeCell ref="E35:F35"/>
    <mergeCell ref="E36:F36"/>
    <mergeCell ref="E34:F34"/>
    <mergeCell ref="E33:F33"/>
    <mergeCell ref="M6:N6"/>
    <mergeCell ref="A14:F14"/>
    <mergeCell ref="C18:D18"/>
    <mergeCell ref="A9:G9"/>
    <mergeCell ref="E37:F37"/>
    <mergeCell ref="E27:F27"/>
    <mergeCell ref="C29:D29"/>
    <mergeCell ref="C30:D30"/>
    <mergeCell ref="C27:D27"/>
    <mergeCell ref="C28:D28"/>
    <mergeCell ref="E29:F29"/>
    <mergeCell ref="C25:D25"/>
    <mergeCell ref="E32:F32"/>
    <mergeCell ref="E28:F28"/>
    <mergeCell ref="E22:F22"/>
    <mergeCell ref="E23:F23"/>
    <mergeCell ref="A1:G1"/>
    <mergeCell ref="C19:D19"/>
    <mergeCell ref="C20:D20"/>
    <mergeCell ref="C32:D32"/>
    <mergeCell ref="H5:H7"/>
    <mergeCell ref="C26:D26"/>
    <mergeCell ref="H9:N9"/>
    <mergeCell ref="E30:F30"/>
    <mergeCell ref="E31:F31"/>
    <mergeCell ref="C21:D21"/>
    <mergeCell ref="C22:D22"/>
    <mergeCell ref="J5:N5"/>
    <mergeCell ref="I6:I7"/>
    <mergeCell ref="J6:J7"/>
    <mergeCell ref="K6:K7"/>
    <mergeCell ref="L6:L7"/>
  </mergeCells>
  <printOptions horizontalCentered="1"/>
  <pageMargins left="0.31496062992125984" right="0.31496062992125984" top="0.59055118110236227" bottom="0.98425196850393704" header="0.51181102362204722" footer="0.5118110236220472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Arkusze</vt:lpstr>
      </vt:variant>
      <vt:variant>
        <vt:i4>29</vt:i4>
      </vt:variant>
      <vt:variant>
        <vt:lpstr>Wykresy</vt:lpstr>
      </vt:variant>
      <vt:variant>
        <vt:i4>5</vt:i4>
      </vt:variant>
      <vt:variant>
        <vt:lpstr>Nazwane zakresy</vt:lpstr>
      </vt:variant>
      <vt:variant>
        <vt:i4>21</vt:i4>
      </vt:variant>
    </vt:vector>
  </HeadingPairs>
  <TitlesOfParts>
    <vt:vector size="55" baseType="lpstr">
      <vt:lpstr>Spis treści  </vt:lpstr>
      <vt:lpstr>Uwagi wstępne </vt:lpstr>
      <vt:lpstr>Tabl. 1.</vt:lpstr>
      <vt:lpstr>Tabl. 2. </vt:lpstr>
      <vt:lpstr>Tabl. 3. </vt:lpstr>
      <vt:lpstr>Tabl. 4.</vt:lpstr>
      <vt:lpstr>Tabl. 5.</vt:lpstr>
      <vt:lpstr>Tabl.6. </vt:lpstr>
      <vt:lpstr>Tabl. 7 i 8</vt:lpstr>
      <vt:lpstr>Tabl. 9 i 10.</vt:lpstr>
      <vt:lpstr>Tabl. 1.(11).</vt:lpstr>
      <vt:lpstr>Tabl. 1.(12).</vt:lpstr>
      <vt:lpstr>Tabl. 2.(13). i 3.(14).</vt:lpstr>
      <vt:lpstr>Tabl. 4.(15). i 5.(16).</vt:lpstr>
      <vt:lpstr>Tabl. 6.(17). i 7.(18).</vt:lpstr>
      <vt:lpstr>Tabl. 8.(19).</vt:lpstr>
      <vt:lpstr>Tabl. 1.(20). i 2.(21).</vt:lpstr>
      <vt:lpstr>Tabl. 1.(22). </vt:lpstr>
      <vt:lpstr>Tabl. 2.(23).  </vt:lpstr>
      <vt:lpstr>Tabl. 3.(24) i 4.(25)</vt:lpstr>
      <vt:lpstr>Tabl. 5.(26). i 6.(27).</vt:lpstr>
      <vt:lpstr>Tabl. 1.(28).</vt:lpstr>
      <vt:lpstr>Tabl. 2.(29). i 1.(30).</vt:lpstr>
      <vt:lpstr>Tabl. 2.(31). </vt:lpstr>
      <vt:lpstr>Dane do wykresu nr 1.</vt:lpstr>
      <vt:lpstr>Dane do wykresu nr 2</vt:lpstr>
      <vt:lpstr>Dane do wykresu 3</vt:lpstr>
      <vt:lpstr>Dane do wykresu nr 4.</vt:lpstr>
      <vt:lpstr>Dane do wykresu 5</vt:lpstr>
      <vt:lpstr>Wykres nr 1.</vt:lpstr>
      <vt:lpstr>Wykres nr 2</vt:lpstr>
      <vt:lpstr>Wykres 3</vt:lpstr>
      <vt:lpstr>Wykres nr 4. </vt:lpstr>
      <vt:lpstr>Wykres 5</vt:lpstr>
      <vt:lpstr>'Dane do wykresu 3'!Obszar_wydruku</vt:lpstr>
      <vt:lpstr>'Dane do wykresu 5'!Obszar_wydruku</vt:lpstr>
      <vt:lpstr>'Dane do wykresu nr 2'!Obszar_wydruku</vt:lpstr>
      <vt:lpstr>'Dane do wykresu nr 4.'!Obszar_wydruku</vt:lpstr>
      <vt:lpstr>'Tabl. 1.'!Obszar_wydruku</vt:lpstr>
      <vt:lpstr>'Tabl. 1.(11).'!Obszar_wydruku</vt:lpstr>
      <vt:lpstr>'Tabl. 1.(22). '!Obszar_wydruku</vt:lpstr>
      <vt:lpstr>'Tabl. 2. '!Obszar_wydruku</vt:lpstr>
      <vt:lpstr>'Tabl. 2.(13). i 3.(14).'!Obszar_wydruku</vt:lpstr>
      <vt:lpstr>'Tabl. 2.(23).  '!Obszar_wydruku</vt:lpstr>
      <vt:lpstr>'Tabl. 2.(31). '!Obszar_wydruku</vt:lpstr>
      <vt:lpstr>'Tabl. 3. '!Obszar_wydruku</vt:lpstr>
      <vt:lpstr>'Tabl. 3.(24) i 4.(25)'!Obszar_wydruku</vt:lpstr>
      <vt:lpstr>'Tabl. 4.'!Obszar_wydruku</vt:lpstr>
      <vt:lpstr>'Tabl. 4.(15). i 5.(16).'!Obszar_wydruku</vt:lpstr>
      <vt:lpstr>'Tabl. 5.'!Obszar_wydruku</vt:lpstr>
      <vt:lpstr>'Tabl. 5.(26). i 6.(27).'!Obszar_wydruku</vt:lpstr>
      <vt:lpstr>'Tabl. 6.(17). i 7.(18).'!Obszar_wydruku</vt:lpstr>
      <vt:lpstr>'Tabl. 7 i 8'!Obszar_wydruku</vt:lpstr>
      <vt:lpstr>'Tabl. 8.(19).'!Obszar_wydruku</vt:lpstr>
      <vt:lpstr>'Tabl.6. '!Obszar_wydruku</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beata.glabicka</dc:creator>
  <cp:lastModifiedBy>Maciej Świątek</cp:lastModifiedBy>
  <cp:lastPrinted>2018-11-21T12:07:45Z</cp:lastPrinted>
  <dcterms:created xsi:type="dcterms:W3CDTF">2018-03-29T06:01:23Z</dcterms:created>
  <dcterms:modified xsi:type="dcterms:W3CDTF">2023-08-21T14:04:29Z</dcterms:modified>
</cp:coreProperties>
</file>