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50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<sst xmlns="http://schemas.openxmlformats.org/spreadsheetml/2006/main" count="1028" uniqueCount="174">
  <si>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</si>
  <si>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</si>
  <si>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</si>
  <si>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</si>
  <si>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</si>
  <si>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</si>
  <si>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</si>
  <si>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</si>
  <si>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</si>
  <si>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</si>
  <si>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</si>
  <si>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</si>
  <si>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</si>
  <si>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</si>
  <si>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</si>
  <si>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</si>
  <si>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</si>
  <si>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</si>
  <si>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</si>
  <si>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</si>
  <si>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</si>
  <si>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</si>
  <si>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</si>
  <si>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</si>
  <si>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</si>
  <si>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</si>
  <si>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</si>
  <si>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</si>
  <si>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</si>
  <si>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</si>
  <si>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</si>
  <si>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</si>
  <si>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</si>
  <si>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</si>
  <si>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</si>
  <si>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</si>
  <si>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</si>
  <si>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</si>
  <si>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</si>
  <si>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</si>
  <si>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</si>
  <si>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</si>
  <si>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</si>
  <si>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</si>
  <si>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</si>
  <si>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</si>
  <si>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</si>
  <si>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</si>
  <si>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</si>
  <si>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</si>
  <si>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</si>
  <si>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</si>
  <si>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</si>
  <si>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</si>
  <si>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</si>
  <si>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</si>
  <si>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</si>
  <si>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</si>
  <si>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</si>
  <si>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</si>
  <si>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</si>
  <si>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</si>
  <si>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</si>
  <si>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</si>
  <si>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</si>
  <si>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</si>
  <si>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</si>
  <si>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</si>
  <si>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</si>
  <si>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</si>
  <si>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</si>
  <si>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</si>
  <si>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</si>
  <si>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</si>
  <si>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</si>
  <si>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</si>
  <si>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</si>
  <si>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</si>
  <si>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</si>
  <si>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</si>
  <si>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</si>
  <si>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</si>
  <si>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</si>
  <si>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</si>
  <si>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</si>
  <si>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</si>
  <si>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</si>
  <si>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</si>
  <si>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</si>
  <si>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</si>
  <si>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</si>
  <si>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</si>
  <si>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</si>
  <si>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</si>
  <si>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</si>
  <si>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</si>
  <si>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</si>
  <si>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</si>
  <si>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</si>
  <si>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</si>
  <si>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</si>
  <si>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</si>
  <si>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</si>
  <si>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</si>
  <si>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</si>
  <si>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</si>
  <si>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</si>
  <si>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</si>
  <si>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</si>
  <si>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</si>
  <si>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</si>
  <si>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</si>
  <si>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</si>
  <si>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</si>
  <si>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</si>
  <si>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</si>
  <si>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</si>
  <si>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</si>
  <si>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</si>
  <si>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</si>
  <si>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</si>
  <si>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</si>
  <si>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</si>
  <si>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</si>
  <si>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</si>
  <si>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</si>
  <si>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2020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</si>
  <si>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</si>
  <si>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</si>
  <si>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</si>
  <si>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</si>
  <si>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</si>
  <si>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</si>
  <si>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</si>
  <si>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</si>
  <si>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</si>
  <si>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</si>
  <si>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</si>
  <si>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</si>
  <si>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</si>
  <si>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</si>
  <si>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 xml:space="preserve">Porównanie aktualnych cen sprzedaży wybranych pasz z cenami w analogicznym okresie roku 2021 i 2020 </t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</si>
  <si>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</si>
  <si>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</si>
  <si>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</si>
  <si>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</si>
  <si>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</si>
  <si>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</si>
  <si>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</si>
  <si>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</si>
  <si>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</si>
  <si>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</si>
  <si>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</si>
  <si>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</si>
  <si>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</si>
  <si>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</si>
  <si>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Irlandia</t>
  </si>
  <si>
    <t>Norwegia</t>
  </si>
  <si>
    <t>Stany Zjednoczone Ameryki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</si>
  <si>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</si>
  <si>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</si>
  <si>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</si>
  <si>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</si>
  <si>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listopad</t>
  </si>
  <si>
    <t>Luksemburg</t>
  </si>
  <si>
    <t>Turcja</t>
  </si>
  <si>
    <t>Mołdowa</t>
  </si>
  <si>
    <t>NR 12/2022</t>
  </si>
  <si>
    <t>30 stycznia 2023r.</t>
  </si>
  <si>
    <t>listopad - grudzień 2022r.</t>
  </si>
  <si>
    <t>grudzień</t>
  </si>
  <si>
    <t>I-XI 2021r.</t>
  </si>
  <si>
    <t>I-XI 2022r*.</t>
  </si>
  <si>
    <t>według ważniejszych krajów w okresie styczeń-listopad 2022r.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</si>
</sst>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49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6" fillId="0" borderId="0" xfId="0" applyFont="1" applyFill="1" applyAlignment="1">
      <alignment vertical="top" wrapText="1"/>
    </xf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9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30" fillId="5" borderId="0" xfId="10" applyFont="1" applyFill="1"/>
    <xf numFmtId="0" fontId="30" fillId="0" borderId="0" xfId="10" applyFont="1" applyFill="1"/>
    <xf numFmtId="0" fontId="31" fillId="8" borderId="0" xfId="10" applyFont="1" applyFill="1"/>
    <xf numFmtId="0" fontId="32" fillId="0" borderId="0" xfId="10" applyFont="1" applyFill="1"/>
    <xf numFmtId="0" fontId="31" fillId="8" borderId="0" xfId="10" applyFont="1" applyFill="1" applyAlignment="1">
      <alignment horizontal="left"/>
    </xf>
    <xf numFmtId="0" fontId="32" fillId="8" borderId="0" xfId="10" applyFont="1" applyFill="1"/>
    <xf numFmtId="2" fontId="34" fillId="8" borderId="0" xfId="10" applyNumberFormat="1" applyFont="1" applyFill="1"/>
    <xf numFmtId="0" fontId="1" fillId="8" borderId="0" xfId="11" applyFill="1"/>
    <xf numFmtId="0" fontId="24" fillId="8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8" borderId="0" xfId="11" applyFont="1" applyFill="1" applyAlignment="1"/>
    <xf numFmtId="0" fontId="26" fillId="0" borderId="0" xfId="11" applyFont="1"/>
    <xf numFmtId="0" fontId="27" fillId="8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1" fillId="0" borderId="0" xfId="11" applyFont="1"/>
    <xf numFmtId="0" fontId="42" fillId="0" borderId="0" xfId="11" applyFont="1"/>
    <xf numFmtId="0" fontId="28" fillId="0" borderId="0" xfId="11" applyFont="1" applyAlignment="1">
      <alignment horizontal="justify" vertical="center"/>
    </xf>
    <xf numFmtId="0" fontId="46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49" fillId="0" borderId="3" xfId="0" applyFont="1" applyFill="1" applyBorder="1" applyAlignment="1">
      <alignment horizontal="centerContinuous" vertical="center" wrapText="1"/>
    </xf>
    <xf numFmtId="0" fontId="49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2" fillId="0" borderId="0" xfId="6" applyFont="1"/>
    <xf numFmtId="0" fontId="53" fillId="0" borderId="0" xfId="8" applyFont="1" applyFill="1"/>
    <xf numFmtId="0" fontId="53" fillId="0" borderId="0" xfId="8" applyFont="1"/>
    <xf numFmtId="0" fontId="53" fillId="0" borderId="0" xfId="0" applyFont="1"/>
    <xf numFmtId="0" fontId="28" fillId="0" borderId="0" xfId="8" applyFont="1"/>
    <xf numFmtId="0" fontId="49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4" fillId="0" borderId="50" xfId="0" quotePrefix="1" applyNumberFormat="1" applyFont="1" applyFill="1" applyBorder="1" applyAlignment="1">
      <alignment horizontal="center" vertical="center"/>
    </xf>
    <xf numFmtId="166" fontId="55" fillId="0" borderId="59" xfId="0" quotePrefix="1" applyNumberFormat="1" applyFont="1" applyBorder="1" applyAlignment="1">
      <alignment horizontal="center" vertical="center"/>
    </xf>
    <xf numFmtId="166" fontId="56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49" fillId="3" borderId="99" xfId="0" applyNumberFormat="1" applyFont="1" applyFill="1" applyBorder="1"/>
    <xf numFmtId="164" fontId="49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49" fillId="3" borderId="103" xfId="0" applyNumberFormat="1" applyFont="1" applyFill="1" applyBorder="1"/>
    <xf numFmtId="164" fontId="49" fillId="2" borderId="104" xfId="0" applyNumberFormat="1" applyFont="1" applyFill="1" applyBorder="1"/>
    <xf numFmtId="0" fontId="49" fillId="9" borderId="23" xfId="0" applyFont="1" applyFill="1" applyBorder="1" applyAlignment="1">
      <alignment horizontal="center" vertical="center" wrapText="1"/>
    </xf>
    <xf numFmtId="0" fontId="49" fillId="9" borderId="75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4" xfId="0" applyNumberFormat="1" applyFont="1" applyFill="1" applyBorder="1"/>
    <xf numFmtId="164" fontId="28" fillId="0" borderId="17" xfId="0" applyNumberFormat="1" applyFont="1" applyFill="1" applyBorder="1"/>
    <xf numFmtId="164" fontId="28" fillId="0" borderId="11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164" fontId="28" fillId="0" borderId="22" xfId="0" applyNumberFormat="1" applyFont="1" applyFill="1" applyBorder="1"/>
    <xf numFmtId="0" fontId="57" fillId="0" borderId="35" xfId="0" applyFont="1" applyBorder="1"/>
    <xf numFmtId="0" fontId="57" fillId="0" borderId="53" xfId="0" applyFont="1" applyBorder="1"/>
    <xf numFmtId="0" fontId="57" fillId="0" borderId="26" xfId="0" applyFont="1" applyBorder="1"/>
    <xf numFmtId="0" fontId="57" fillId="0" borderId="30" xfId="0" applyFont="1" applyBorder="1"/>
    <xf numFmtId="0" fontId="57" fillId="0" borderId="55" xfId="0" applyFont="1" applyBorder="1"/>
    <xf numFmtId="164" fontId="28" fillId="0" borderId="21" xfId="0" applyNumberFormat="1" applyFont="1" applyFill="1" applyBorder="1"/>
    <xf numFmtId="164" fontId="28" fillId="0" borderId="19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8" fillId="0" borderId="0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9" fillId="0" borderId="10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9" fillId="0" borderId="0" xfId="0" applyFont="1" applyFill="1" applyBorder="1" applyAlignment="1">
      <alignment vertical="top" wrapText="1"/>
    </xf>
    <xf numFmtId="0" fontId="53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20" xfId="0" applyNumberFormat="1" applyFont="1" applyFill="1" applyBorder="1"/>
    <xf numFmtId="0" fontId="29" fillId="4" borderId="56" xfId="0" applyFont="1" applyFill="1" applyBorder="1" applyAlignment="1">
      <alignment horizontal="center" vertical="center" wrapText="1"/>
    </xf>
    <xf numFmtId="0" fontId="29" fillId="0" borderId="29" xfId="0" applyFont="1" applyBorder="1"/>
    <xf numFmtId="164" fontId="28" fillId="0" borderId="10" xfId="0" applyNumberFormat="1" applyFont="1" applyFill="1" applyBorder="1"/>
    <xf numFmtId="164" fontId="28" fillId="0" borderId="7" xfId="0" applyNumberFormat="1" applyFont="1" applyFill="1" applyBorder="1"/>
    <xf numFmtId="0" fontId="28" fillId="0" borderId="30" xfId="0" applyFont="1" applyBorder="1"/>
    <xf numFmtId="164" fontId="28" fillId="0" borderId="47" xfId="0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9" xfId="0" applyFont="1" applyFill="1" applyBorder="1"/>
    <xf numFmtId="3" fontId="29" fillId="0" borderId="50" xfId="0" applyNumberFormat="1" applyFont="1" applyFill="1" applyBorder="1"/>
    <xf numFmtId="164" fontId="28" fillId="0" borderId="28" xfId="0" applyNumberFormat="1" applyFont="1" applyFill="1" applyBorder="1"/>
    <xf numFmtId="3" fontId="28" fillId="0" borderId="22" xfId="0" applyNumberFormat="1" applyFont="1" applyFill="1" applyBorder="1"/>
    <xf numFmtId="3" fontId="29" fillId="0" borderId="31" xfId="0" applyNumberFormat="1" applyFont="1" applyFill="1" applyBorder="1"/>
    <xf numFmtId="3" fontId="28" fillId="0" borderId="7" xfId="0" applyNumberFormat="1" applyFont="1" applyFill="1" applyBorder="1"/>
    <xf numFmtId="3" fontId="29" fillId="0" borderId="41" xfId="0" applyNumberFormat="1" applyFont="1" applyFill="1" applyBorder="1"/>
    <xf numFmtId="3" fontId="29" fillId="0" borderId="44" xfId="0" applyNumberFormat="1" applyFont="1" applyFill="1" applyBorder="1"/>
    <xf numFmtId="3" fontId="28" fillId="0" borderId="44" xfId="0" applyNumberFormat="1" applyFont="1" applyFill="1" applyBorder="1"/>
    <xf numFmtId="0" fontId="29" fillId="0" borderId="1" xfId="0" applyFont="1" applyFill="1" applyBorder="1" applyAlignment="1">
      <alignment horizontal="centerContinuous"/>
    </xf>
    <xf numFmtId="0" fontId="28" fillId="0" borderId="2" xfId="0" applyFont="1" applyFill="1" applyBorder="1" applyAlignment="1">
      <alignment horizontal="centerContinuous"/>
    </xf>
    <xf numFmtId="0" fontId="28" fillId="0" borderId="3" xfId="0" applyFont="1" applyFill="1" applyBorder="1" applyAlignment="1">
      <alignment horizontal="centerContinuous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29" xfId="0" applyFont="1" applyFill="1" applyBorder="1"/>
    <xf numFmtId="3" fontId="29" fillId="0" borderId="40" xfId="0" applyNumberFormat="1" applyFont="1" applyFill="1" applyBorder="1"/>
    <xf numFmtId="0" fontId="28" fillId="0" borderId="52" xfId="0" applyFont="1" applyFill="1" applyBorder="1"/>
    <xf numFmtId="3" fontId="28" fillId="0" borderId="7" xfId="0" applyNumberFormat="1" applyFont="1" applyFill="1" applyBorder="1" applyAlignment="1">
      <alignment horizontal="right"/>
    </xf>
    <xf numFmtId="164" fontId="28" fillId="0" borderId="33" xfId="0" applyNumberFormat="1" applyFont="1" applyFill="1" applyBorder="1"/>
    <xf numFmtId="0" fontId="28" fillId="0" borderId="53" xfId="0" applyFont="1" applyFill="1" applyBorder="1"/>
    <xf numFmtId="164" fontId="28" fillId="0" borderId="16" xfId="0" applyNumberFormat="1" applyFont="1" applyFill="1" applyBorder="1" applyAlignment="1">
      <alignment horizontal="right"/>
    </xf>
    <xf numFmtId="0" fontId="28" fillId="0" borderId="55" xfId="0" applyFont="1" applyFill="1" applyBorder="1"/>
    <xf numFmtId="0" fontId="28" fillId="0" borderId="26" xfId="0" applyFont="1" applyFill="1" applyBorder="1"/>
    <xf numFmtId="0" fontId="28" fillId="0" borderId="30" xfId="0" applyFont="1" applyFill="1" applyBorder="1"/>
    <xf numFmtId="164" fontId="28" fillId="0" borderId="27" xfId="0" applyNumberFormat="1" applyFont="1" applyFill="1" applyBorder="1"/>
    <xf numFmtId="164" fontId="28" fillId="0" borderId="23" xfId="0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0" fontId="57" fillId="0" borderId="35" xfId="0" applyFont="1" applyFill="1" applyBorder="1"/>
    <xf numFmtId="164" fontId="28" fillId="0" borderId="5" xfId="0" quotePrefix="1" applyNumberFormat="1" applyFont="1" applyFill="1" applyBorder="1"/>
    <xf numFmtId="0" fontId="29" fillId="0" borderId="49" xfId="0" applyFont="1" applyFill="1" applyBorder="1"/>
    <xf numFmtId="0" fontId="28" fillId="0" borderId="54" xfId="0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164" fontId="28" fillId="0" borderId="14" xfId="0" applyNumberFormat="1" applyFont="1" applyFill="1" applyBorder="1"/>
    <xf numFmtId="164" fontId="28" fillId="0" borderId="3" xfId="0" quotePrefix="1" applyNumberFormat="1" applyFont="1" applyFill="1" applyBorder="1"/>
    <xf numFmtId="0" fontId="28" fillId="0" borderId="29" xfId="0" applyFont="1" applyFill="1" applyBorder="1"/>
    <xf numFmtId="3" fontId="28" fillId="0" borderId="14" xfId="0" applyNumberFormat="1" applyFont="1" applyFill="1" applyBorder="1"/>
    <xf numFmtId="3" fontId="28" fillId="0" borderId="43" xfId="0" applyNumberFormat="1" applyFont="1" applyFill="1" applyBorder="1" applyAlignment="1">
      <alignment horizontal="right"/>
    </xf>
    <xf numFmtId="164" fontId="28" fillId="0" borderId="8" xfId="0" applyNumberFormat="1" applyFont="1" applyFill="1" applyBorder="1"/>
    <xf numFmtId="164" fontId="28" fillId="0" borderId="31" xfId="0" applyNumberFormat="1" applyFont="1" applyFill="1" applyBorder="1"/>
    <xf numFmtId="164" fontId="28" fillId="0" borderId="44" xfId="0" applyNumberFormat="1" applyFont="1" applyFill="1" applyBorder="1"/>
    <xf numFmtId="164" fontId="28" fillId="0" borderId="45" xfId="0" applyNumberFormat="1" applyFont="1" applyFill="1" applyBorder="1"/>
    <xf numFmtId="3" fontId="28" fillId="0" borderId="43" xfId="0" applyNumberFormat="1" applyFont="1" applyFill="1" applyBorder="1"/>
    <xf numFmtId="164" fontId="28" fillId="0" borderId="8" xfId="0" quotePrefix="1" applyNumberFormat="1" applyFont="1" applyFill="1" applyBorder="1"/>
    <xf numFmtId="3" fontId="29" fillId="0" borderId="6" xfId="0" applyNumberFormat="1" applyFont="1" applyFill="1" applyBorder="1"/>
    <xf numFmtId="3" fontId="29" fillId="0" borderId="15" xfId="0" applyNumberFormat="1" applyFont="1" applyFill="1" applyBorder="1"/>
    <xf numFmtId="3" fontId="29" fillId="0" borderId="25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/>
    <xf numFmtId="164" fontId="28" fillId="0" borderId="41" xfId="0" applyNumberFormat="1" applyFont="1" applyFill="1" applyBorder="1"/>
    <xf numFmtId="0" fontId="57" fillId="0" borderId="56" xfId="0" applyFont="1" applyBorder="1"/>
    <xf numFmtId="0" fontId="60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164" fontId="28" fillId="0" borderId="42" xfId="0" applyNumberFormat="1" applyFont="1" applyFill="1" applyBorder="1"/>
    <xf numFmtId="0" fontId="24" fillId="0" borderId="0" xfId="2" applyFont="1"/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49" fontId="36" fillId="0" borderId="37" xfId="2" applyNumberFormat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24" fillId="0" borderId="0" xfId="2" applyFont="1" applyBorder="1"/>
    <xf numFmtId="0" fontId="62" fillId="0" borderId="0" xfId="2" applyFont="1" applyFill="1"/>
    <xf numFmtId="0" fontId="48" fillId="0" borderId="0" xfId="2" applyFont="1"/>
    <xf numFmtId="0" fontId="47" fillId="0" borderId="0" xfId="6" applyFont="1"/>
    <xf numFmtId="49" fontId="36" fillId="0" borderId="49" xfId="2" applyNumberFormat="1" applyFont="1" applyBorder="1"/>
    <xf numFmtId="0" fontId="36" fillId="0" borderId="57" xfId="2" applyFont="1" applyBorder="1"/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5" fillId="0" borderId="62" xfId="2" applyNumberFormat="1" applyFont="1" applyBorder="1" applyAlignment="1"/>
    <xf numFmtId="0" fontId="35" fillId="0" borderId="63" xfId="2" applyFont="1" applyBorder="1" applyAlignment="1"/>
    <xf numFmtId="0" fontId="51" fillId="0" borderId="19" xfId="2" applyFont="1" applyBorder="1" applyAlignment="1">
      <alignment horizontal="center"/>
    </xf>
    <xf numFmtId="0" fontId="51" fillId="3" borderId="64" xfId="2" applyFont="1" applyFill="1" applyBorder="1" applyAlignment="1">
      <alignment horizontal="center"/>
    </xf>
    <xf numFmtId="49" fontId="35" fillId="4" borderId="1" xfId="2" applyNumberFormat="1" applyFont="1" applyFill="1" applyBorder="1" applyAlignment="1">
      <alignment horizontal="left" wrapText="1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5" fillId="4" borderId="0" xfId="4" applyFont="1" applyFill="1"/>
    <xf numFmtId="0" fontId="35" fillId="4" borderId="0" xfId="0" applyFont="1" applyFill="1"/>
    <xf numFmtId="0" fontId="61" fillId="0" borderId="0" xfId="5" applyFont="1"/>
    <xf numFmtId="0" fontId="35" fillId="0" borderId="0" xfId="5" applyFont="1" applyAlignment="1">
      <alignment wrapText="1"/>
    </xf>
    <xf numFmtId="0" fontId="35" fillId="0" borderId="0" xfId="5" applyFont="1"/>
    <xf numFmtId="0" fontId="28" fillId="4" borderId="0" xfId="4" applyFont="1" applyFill="1"/>
    <xf numFmtId="0" fontId="28" fillId="4" borderId="0" xfId="0" applyFont="1" applyFill="1"/>
    <xf numFmtId="0" fontId="28" fillId="0" borderId="0" xfId="6" applyFont="1" applyFill="1" applyAlignment="1"/>
    <xf numFmtId="0" fontId="63" fillId="0" borderId="0" xfId="6" applyFont="1" applyFill="1"/>
    <xf numFmtId="0" fontId="63" fillId="0" borderId="0" xfId="0" applyFont="1" applyFill="1"/>
    <xf numFmtId="0" fontId="53" fillId="4" borderId="0" xfId="4" applyFont="1" applyFill="1"/>
    <xf numFmtId="0" fontId="53" fillId="4" borderId="0" xfId="0" applyFont="1" applyFill="1"/>
    <xf numFmtId="0" fontId="50" fillId="4" borderId="0" xfId="4" applyFont="1" applyFill="1"/>
    <xf numFmtId="0" fontId="50" fillId="4" borderId="0" xfId="0" applyFont="1" applyFill="1"/>
    <xf numFmtId="0" fontId="29" fillId="4" borderId="0" xfId="0" applyFont="1" applyFill="1"/>
    <xf numFmtId="0" fontId="28" fillId="4" borderId="0" xfId="4" applyFont="1" applyFill="1" applyBorder="1"/>
    <xf numFmtId="0" fontId="57" fillId="0" borderId="0" xfId="7" applyFont="1"/>
    <xf numFmtId="0" fontId="28" fillId="0" borderId="0" xfId="4" applyFont="1" applyFill="1"/>
    <xf numFmtId="0" fontId="36" fillId="4" borderId="0" xfId="4" applyFont="1" applyFill="1"/>
    <xf numFmtId="0" fontId="36" fillId="0" borderId="0" xfId="4" applyFont="1"/>
    <xf numFmtId="0" fontId="35" fillId="0" borderId="0" xfId="4" applyFont="1"/>
    <xf numFmtId="0" fontId="36" fillId="0" borderId="1" xfId="4" applyFont="1" applyBorder="1" applyAlignment="1">
      <alignment horizontal="centerContinuous"/>
    </xf>
    <xf numFmtId="0" fontId="36" fillId="0" borderId="2" xfId="4" applyFont="1" applyBorder="1" applyAlignment="1">
      <alignment horizontal="centerContinuous"/>
    </xf>
    <xf numFmtId="0" fontId="36" fillId="0" borderId="3" xfId="4" applyFont="1" applyBorder="1" applyAlignment="1">
      <alignment horizontal="centerContinuous"/>
    </xf>
    <xf numFmtId="0" fontId="36" fillId="0" borderId="76" xfId="4" applyFont="1" applyBorder="1" applyAlignment="1">
      <alignment horizontal="centerContinuous"/>
    </xf>
    <xf numFmtId="0" fontId="36" fillId="0" borderId="77" xfId="4" applyFont="1" applyBorder="1" applyAlignment="1">
      <alignment horizontal="centerContinuous"/>
    </xf>
    <xf numFmtId="0" fontId="36" fillId="0" borderId="78" xfId="4" applyFont="1" applyBorder="1" applyAlignment="1">
      <alignment horizontal="centerContinuous"/>
    </xf>
    <xf numFmtId="0" fontId="36" fillId="0" borderId="79" xfId="4" applyFont="1" applyBorder="1" applyAlignment="1">
      <alignment horizontal="centerContinuous"/>
    </xf>
    <xf numFmtId="0" fontId="36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0" fontId="36" fillId="0" borderId="50" xfId="4" applyFont="1" applyBorder="1" applyAlignment="1">
      <alignment vertical="center"/>
    </xf>
    <xf numFmtId="3" fontId="36" fillId="6" borderId="43" xfId="3" applyNumberFormat="1" applyFont="1" applyFill="1" applyBorder="1"/>
    <xf numFmtId="3" fontId="36" fillId="0" borderId="58" xfId="3" applyNumberFormat="1" applyFont="1" applyBorder="1"/>
    <xf numFmtId="4" fontId="35" fillId="0" borderId="15" xfId="3" applyNumberFormat="1" applyFont="1" applyBorder="1"/>
    <xf numFmtId="3" fontId="35" fillId="6" borderId="4" xfId="4" applyNumberFormat="1" applyFont="1" applyFill="1" applyBorder="1"/>
    <xf numFmtId="3" fontId="35" fillId="0" borderId="87" xfId="4" applyNumberFormat="1" applyFont="1" applyBorder="1"/>
    <xf numFmtId="4" fontId="35" fillId="0" borderId="46" xfId="3" applyNumberFormat="1" applyFont="1" applyBorder="1"/>
    <xf numFmtId="3" fontId="35" fillId="6" borderId="4" xfId="3" applyNumberFormat="1" applyFont="1" applyFill="1" applyBorder="1"/>
    <xf numFmtId="3" fontId="35" fillId="0" borderId="87" xfId="3" applyNumberFormat="1" applyFont="1" applyBorder="1"/>
    <xf numFmtId="4" fontId="35" fillId="0" borderId="32" xfId="3" applyNumberFormat="1" applyFont="1" applyBorder="1"/>
    <xf numFmtId="3" fontId="35" fillId="6" borderId="7" xfId="4" applyNumberFormat="1" applyFont="1" applyFill="1" applyBorder="1"/>
    <xf numFmtId="3" fontId="35" fillId="0" borderId="8" xfId="4" applyNumberFormat="1" applyFont="1" applyBorder="1"/>
    <xf numFmtId="3" fontId="35" fillId="6" borderId="7" xfId="3" applyNumberFormat="1" applyFont="1" applyFill="1" applyBorder="1"/>
    <xf numFmtId="3" fontId="35" fillId="0" borderId="8" xfId="3" applyNumberFormat="1" applyFont="1" applyBorder="1"/>
    <xf numFmtId="4" fontId="35" fillId="0" borderId="6" xfId="3" applyNumberFormat="1" applyFont="1" applyBorder="1"/>
    <xf numFmtId="3" fontId="35" fillId="6" borderId="11" xfId="4" applyNumberFormat="1" applyFont="1" applyFill="1" applyBorder="1"/>
    <xf numFmtId="3" fontId="35" fillId="0" borderId="39" xfId="4" applyNumberFormat="1" applyFont="1" applyBorder="1"/>
    <xf numFmtId="4" fontId="35" fillId="0" borderId="38" xfId="3" applyNumberFormat="1" applyFont="1" applyBorder="1"/>
    <xf numFmtId="3" fontId="35" fillId="6" borderId="11" xfId="3" applyNumberFormat="1" applyFont="1" applyFill="1" applyBorder="1"/>
    <xf numFmtId="3" fontId="35" fillId="0" borderId="39" xfId="3" applyNumberFormat="1" applyFont="1" applyBorder="1"/>
    <xf numFmtId="4" fontId="35" fillId="4" borderId="6" xfId="3" applyNumberFormat="1" applyFont="1" applyFill="1" applyBorder="1"/>
    <xf numFmtId="3" fontId="35" fillId="4" borderId="39" xfId="4" applyNumberFormat="1" applyFont="1" applyFill="1" applyBorder="1"/>
    <xf numFmtId="3" fontId="35" fillId="4" borderId="39" xfId="3" applyNumberFormat="1" applyFont="1" applyFill="1" applyBorder="1"/>
    <xf numFmtId="4" fontId="35" fillId="0" borderId="88" xfId="3" applyNumberFormat="1" applyFont="1" applyBorder="1"/>
    <xf numFmtId="3" fontId="35" fillId="6" borderId="24" xfId="4" applyNumberFormat="1" applyFont="1" applyFill="1" applyBorder="1"/>
    <xf numFmtId="3" fontId="35" fillId="0" borderId="89" xfId="4" applyNumberFormat="1" applyFont="1" applyBorder="1"/>
    <xf numFmtId="4" fontId="35" fillId="0" borderId="90" xfId="3" applyNumberFormat="1" applyFont="1" applyBorder="1"/>
    <xf numFmtId="3" fontId="35" fillId="6" borderId="24" xfId="3" applyNumberFormat="1" applyFont="1" applyFill="1" applyBorder="1"/>
    <xf numFmtId="3" fontId="35" fillId="0" borderId="89" xfId="3" applyNumberFormat="1" applyFont="1" applyBorder="1"/>
    <xf numFmtId="3" fontId="35" fillId="6" borderId="19" xfId="4" applyNumberFormat="1" applyFont="1" applyFill="1" applyBorder="1"/>
    <xf numFmtId="3" fontId="35" fillId="4" borderId="64" xfId="4" applyNumberFormat="1" applyFont="1" applyFill="1" applyBorder="1"/>
    <xf numFmtId="3" fontId="35" fillId="6" borderId="19" xfId="3" applyNumberFormat="1" applyFont="1" applyFill="1" applyBorder="1"/>
    <xf numFmtId="3" fontId="35" fillId="4" borderId="64" xfId="3" applyNumberFormat="1" applyFont="1" applyFill="1" applyBorder="1"/>
    <xf numFmtId="0" fontId="61" fillId="0" borderId="0" xfId="7" applyFont="1"/>
    <xf numFmtId="4" fontId="35" fillId="4" borderId="0" xfId="3" applyNumberFormat="1" applyFont="1" applyFill="1" applyBorder="1"/>
    <xf numFmtId="3" fontId="35" fillId="4" borderId="0" xfId="3" applyNumberFormat="1" applyFont="1" applyFill="1" applyBorder="1"/>
    <xf numFmtId="4" fontId="35" fillId="0" borderId="18" xfId="3" applyNumberFormat="1" applyFont="1" applyBorder="1"/>
    <xf numFmtId="3" fontId="35" fillId="0" borderId="64" xfId="4" applyNumberFormat="1" applyFont="1" applyBorder="1"/>
    <xf numFmtId="4" fontId="35" fillId="0" borderId="65" xfId="3" applyNumberFormat="1" applyFont="1" applyBorder="1"/>
    <xf numFmtId="3" fontId="35" fillId="0" borderId="64" xfId="3" applyNumberFormat="1" applyFont="1" applyBorder="1"/>
    <xf numFmtId="3" fontId="35" fillId="4" borderId="0" xfId="4" applyNumberFormat="1" applyFont="1" applyFill="1"/>
    <xf numFmtId="0" fontId="61" fillId="4" borderId="0" xfId="3" applyFont="1" applyFill="1"/>
    <xf numFmtId="0" fontId="35" fillId="4" borderId="0" xfId="3" applyFont="1" applyFill="1"/>
    <xf numFmtId="0" fontId="36" fillId="0" borderId="96" xfId="4" applyFont="1" applyBorder="1" applyAlignment="1">
      <alignment horizontal="center" vertical="center"/>
    </xf>
    <xf numFmtId="3" fontId="35" fillId="0" borderId="64" xfId="3" applyNumberFormat="1" applyFont="1" applyFill="1" applyBorder="1"/>
    <xf numFmtId="3" fontId="35" fillId="0" borderId="4" xfId="4" applyNumberFormat="1" applyFont="1" applyBorder="1"/>
    <xf numFmtId="4" fontId="35" fillId="0" borderId="4" xfId="3" applyNumberFormat="1" applyFont="1" applyBorder="1"/>
    <xf numFmtId="3" fontId="35" fillId="0" borderId="11" xfId="4" applyNumberFormat="1" applyFont="1" applyBorder="1"/>
    <xf numFmtId="4" fontId="35" fillId="0" borderId="11" xfId="3" applyNumberFormat="1" applyFont="1" applyBorder="1"/>
    <xf numFmtId="3" fontId="35" fillId="0" borderId="24" xfId="4" applyNumberFormat="1" applyFont="1" applyBorder="1"/>
    <xf numFmtId="4" fontId="35" fillId="0" borderId="24" xfId="3" applyNumberFormat="1" applyFont="1" applyBorder="1"/>
    <xf numFmtId="3" fontId="35" fillId="0" borderId="19" xfId="4" applyNumberFormat="1" applyFont="1" applyBorder="1"/>
    <xf numFmtId="4" fontId="35" fillId="0" borderId="19" xfId="3" applyNumberFormat="1" applyFont="1" applyBorder="1"/>
    <xf numFmtId="0" fontId="36" fillId="4" borderId="0" xfId="0" applyFont="1" applyFill="1"/>
    <xf numFmtId="0" fontId="36" fillId="0" borderId="81" xfId="4" applyFont="1" applyBorder="1" applyAlignment="1">
      <alignment horizontal="centerContinuous"/>
    </xf>
    <xf numFmtId="0" fontId="36" fillId="0" borderId="82" xfId="4" applyFont="1" applyBorder="1" applyAlignment="1">
      <alignment horizontal="centerContinuous"/>
    </xf>
    <xf numFmtId="0" fontId="36" fillId="0" borderId="84" xfId="4" applyFont="1" applyBorder="1" applyAlignment="1">
      <alignment horizontal="centerContinuous"/>
    </xf>
    <xf numFmtId="0" fontId="36" fillId="0" borderId="85" xfId="4" applyFont="1" applyBorder="1" applyAlignment="1">
      <alignment horizontal="centerContinuous"/>
    </xf>
    <xf numFmtId="0" fontId="36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1" fontId="35" fillId="0" borderId="0" xfId="4" applyNumberFormat="1" applyFont="1" applyFill="1" applyBorder="1"/>
    <xf numFmtId="0" fontId="35" fillId="0" borderId="0" xfId="4" applyFont="1" applyFill="1" applyBorder="1"/>
    <xf numFmtId="3" fontId="35" fillId="0" borderId="0" xfId="4" applyNumberFormat="1" applyFont="1" applyFill="1" applyBorder="1"/>
    <xf numFmtId="3" fontId="35" fillId="0" borderId="39" xfId="4" applyNumberFormat="1" applyFont="1" applyFill="1" applyBorder="1"/>
    <xf numFmtId="3" fontId="35" fillId="0" borderId="64" xfId="4" applyNumberFormat="1" applyFont="1" applyFill="1" applyBorder="1"/>
    <xf numFmtId="0" fontId="35" fillId="0" borderId="0" xfId="4" applyFont="1" applyFill="1"/>
    <xf numFmtId="0" fontId="23" fillId="0" borderId="0" xfId="4" applyFont="1" applyFill="1" applyBorder="1"/>
    <xf numFmtId="0" fontId="23" fillId="0" borderId="0" xfId="4" applyFont="1" applyFill="1"/>
    <xf numFmtId="4" fontId="23" fillId="0" borderId="0" xfId="3" applyNumberFormat="1" applyFont="1" applyFill="1" applyBorder="1"/>
    <xf numFmtId="3" fontId="23" fillId="0" borderId="0" xfId="4" applyNumberFormat="1" applyFont="1" applyFill="1" applyBorder="1"/>
    <xf numFmtId="3" fontId="23" fillId="0" borderId="0" xfId="3" applyNumberFormat="1" applyFont="1" applyFill="1" applyBorder="1"/>
    <xf numFmtId="0" fontId="36" fillId="0" borderId="95" xfId="4" applyFont="1" applyBorder="1" applyAlignment="1">
      <alignment horizontal="centerContinuous"/>
    </xf>
    <xf numFmtId="164" fontId="28" fillId="0" borderId="16" xfId="0" quotePrefix="1" applyNumberFormat="1" applyFont="1" applyFill="1" applyBorder="1" applyAlignment="1">
      <alignment horizontal="left"/>
    </xf>
    <xf numFmtId="0" fontId="13" fillId="0" borderId="32" xfId="9" applyFont="1" applyFill="1" applyBorder="1" applyAlignment="1">
      <alignment horizontal="centerContinuous" vertical="center"/>
    </xf>
    <xf numFmtId="0" fontId="13" fillId="0" borderId="31" xfId="9" applyFont="1" applyFill="1" applyBorder="1" applyAlignment="1">
      <alignment horizontal="centerContinuous" vertical="center"/>
    </xf>
    <xf numFmtId="0" fontId="13" fillId="0" borderId="42" xfId="9" applyFont="1" applyFill="1" applyBorder="1" applyAlignment="1">
      <alignment horizontal="centerContinuous" vertical="center"/>
    </xf>
    <xf numFmtId="0" fontId="13" fillId="0" borderId="33" xfId="9" applyFont="1" applyFill="1" applyBorder="1" applyAlignment="1">
      <alignment horizontal="centerContinuous" vertical="center"/>
    </xf>
    <xf numFmtId="0" fontId="13" fillId="0" borderId="10" xfId="9" applyFont="1" applyFill="1" applyBorder="1" applyAlignment="1">
      <alignment horizontal="centerContinuous" vertical="center"/>
    </xf>
    <xf numFmtId="0" fontId="13" fillId="0" borderId="8" xfId="9" applyFont="1" applyFill="1" applyBorder="1" applyAlignment="1">
      <alignment horizontal="centerContinuous" vertical="center"/>
    </xf>
    <xf numFmtId="0" fontId="20" fillId="0" borderId="106" xfId="9" applyFont="1" applyFill="1" applyBorder="1" applyAlignment="1">
      <alignment horizontal="center"/>
    </xf>
    <xf numFmtId="0" fontId="20" fillId="0" borderId="21" xfId="9" applyFont="1" applyFill="1" applyBorder="1" applyAlignment="1">
      <alignment horizontal="center"/>
    </xf>
    <xf numFmtId="0" fontId="20" fillId="0" borderId="64" xfId="9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9" applyNumberFormat="1" applyFont="1" applyFill="1" applyBorder="1" applyAlignment="1">
      <alignment vertical="center"/>
    </xf>
    <xf numFmtId="167" fontId="11" fillId="0" borderId="121" xfId="9" applyNumberFormat="1" applyFont="1" applyFill="1" applyBorder="1" applyAlignment="1">
      <alignment vertical="center"/>
    </xf>
    <xf numFmtId="167" fontId="11" fillId="0" borderId="94" xfId="9" applyNumberFormat="1" applyFont="1" applyFill="1" applyBorder="1" applyAlignment="1">
      <alignment vertical="center"/>
    </xf>
    <xf numFmtId="167" fontId="11" fillId="0" borderId="72" xfId="9" applyNumberFormat="1" applyFont="1" applyFill="1" applyBorder="1" applyAlignment="1">
      <alignment vertical="center"/>
    </xf>
    <xf numFmtId="167" fontId="11" fillId="0" borderId="123" xfId="9" applyNumberFormat="1" applyFont="1" applyFill="1" applyBorder="1" applyAlignment="1">
      <alignment vertical="center"/>
    </xf>
    <xf numFmtId="167" fontId="11" fillId="0" borderId="102" xfId="9" applyNumberFormat="1" applyFont="1" applyFill="1" applyBorder="1" applyAlignment="1">
      <alignment vertical="center"/>
    </xf>
    <xf numFmtId="167" fontId="11" fillId="0" borderId="122" xfId="9" applyNumberFormat="1" applyFont="1" applyFill="1" applyBorder="1" applyAlignment="1">
      <alignment vertical="center"/>
    </xf>
    <xf numFmtId="167" fontId="11" fillId="0" borderId="104" xfId="9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9" applyNumberFormat="1" applyFont="1" applyFill="1" applyBorder="1" applyAlignment="1">
      <alignment vertical="center"/>
    </xf>
    <xf numFmtId="3" fontId="11" fillId="0" borderId="74" xfId="9" applyNumberFormat="1" applyFont="1" applyFill="1" applyBorder="1" applyAlignment="1">
      <alignment vertical="center"/>
    </xf>
    <xf numFmtId="3" fontId="11" fillId="0" borderId="93" xfId="9" applyNumberFormat="1" applyFont="1" applyFill="1" applyBorder="1" applyAlignment="1">
      <alignment vertical="center"/>
    </xf>
    <xf numFmtId="3" fontId="11" fillId="0" borderId="119" xfId="9" applyNumberFormat="1" applyFont="1" applyFill="1" applyBorder="1" applyAlignment="1">
      <alignment vertical="center"/>
    </xf>
    <xf numFmtId="3" fontId="11" fillId="0" borderId="121" xfId="9" applyNumberFormat="1" applyFont="1" applyFill="1" applyBorder="1" applyAlignment="1">
      <alignment vertical="center"/>
    </xf>
    <xf numFmtId="3" fontId="11" fillId="0" borderId="94" xfId="9" applyNumberFormat="1" applyFont="1" applyFill="1" applyBorder="1" applyAlignment="1">
      <alignment vertical="center"/>
    </xf>
    <xf numFmtId="3" fontId="11" fillId="0" borderId="72" xfId="9" applyNumberFormat="1" applyFont="1" applyFill="1" applyBorder="1" applyAlignment="1">
      <alignment vertical="center"/>
    </xf>
    <xf numFmtId="3" fontId="11" fillId="0" borderId="100" xfId="9" applyNumberFormat="1" applyFont="1" applyFill="1" applyBorder="1" applyAlignment="1">
      <alignment vertical="center"/>
    </xf>
    <xf numFmtId="3" fontId="11" fillId="0" borderId="101" xfId="9" applyNumberFormat="1" applyFont="1" applyFill="1" applyBorder="1" applyAlignment="1">
      <alignment vertical="center"/>
    </xf>
    <xf numFmtId="3" fontId="11" fillId="0" borderId="123" xfId="9" applyNumberFormat="1" applyFont="1" applyFill="1" applyBorder="1" applyAlignment="1">
      <alignment vertical="center"/>
    </xf>
    <xf numFmtId="3" fontId="11" fillId="0" borderId="124" xfId="9" applyNumberFormat="1" applyFont="1" applyFill="1" applyBorder="1" applyAlignment="1">
      <alignment vertical="center"/>
    </xf>
    <xf numFmtId="3" fontId="11" fillId="0" borderId="102" xfId="9" applyNumberFormat="1" applyFont="1" applyFill="1" applyBorder="1" applyAlignment="1">
      <alignment vertical="center"/>
    </xf>
    <xf numFmtId="3" fontId="11" fillId="0" borderId="122" xfId="9" applyNumberFormat="1" applyFont="1" applyFill="1" applyBorder="1" applyAlignment="1">
      <alignment vertical="center"/>
    </xf>
    <xf numFmtId="3" fontId="11" fillId="0" borderId="104" xfId="9" applyNumberFormat="1" applyFont="1" applyFill="1" applyBorder="1" applyAlignment="1">
      <alignment vertical="center"/>
    </xf>
    <xf numFmtId="0" fontId="13" fillId="10" borderId="50" xfId="9" applyFont="1" applyFill="1" applyBorder="1" applyAlignment="1">
      <alignment horizontal="centerContinuous" vertical="center"/>
    </xf>
    <xf numFmtId="0" fontId="13" fillId="10" borderId="59" xfId="9" applyFont="1" applyFill="1" applyBorder="1" applyAlignment="1">
      <alignment horizontal="centerContinuous" vertical="center"/>
    </xf>
    <xf numFmtId="0" fontId="13" fillId="10" borderId="44" xfId="9" applyFont="1" applyFill="1" applyBorder="1" applyAlignment="1">
      <alignment horizontal="centerContinuous" vertical="center"/>
    </xf>
    <xf numFmtId="0" fontId="13" fillId="10" borderId="58" xfId="9" applyFont="1" applyFill="1" applyBorder="1" applyAlignment="1">
      <alignment horizontal="centerContinuous" vertical="center"/>
    </xf>
    <xf numFmtId="0" fontId="13" fillId="10" borderId="32" xfId="9" applyFont="1" applyFill="1" applyBorder="1" applyAlignment="1">
      <alignment horizontal="centerContinuous" vertical="center"/>
    </xf>
    <xf numFmtId="0" fontId="13" fillId="10" borderId="31" xfId="9" applyFont="1" applyFill="1" applyBorder="1" applyAlignment="1">
      <alignment horizontal="centerContinuous" vertical="center"/>
    </xf>
    <xf numFmtId="0" fontId="13" fillId="10" borderId="42" xfId="9" applyFont="1" applyFill="1" applyBorder="1" applyAlignment="1">
      <alignment horizontal="centerContinuous" vertical="center"/>
    </xf>
    <xf numFmtId="0" fontId="13" fillId="10" borderId="33" xfId="9" applyFont="1" applyFill="1" applyBorder="1" applyAlignment="1">
      <alignment horizontal="centerContinuous" vertical="center"/>
    </xf>
    <xf numFmtId="0" fontId="13" fillId="10" borderId="60" xfId="9" applyFont="1" applyFill="1" applyBorder="1" applyAlignment="1">
      <alignment horizontal="centerContinuous" vertical="center"/>
    </xf>
    <xf numFmtId="0" fontId="61" fillId="0" borderId="18" xfId="7" applyFont="1" applyBorder="1"/>
    <xf numFmtId="3" fontId="35" fillId="0" borderId="39" xfId="3" applyNumberFormat="1" applyFont="1" applyFill="1" applyBorder="1"/>
    <xf numFmtId="4" fontId="35" fillId="0" borderId="18" xfId="3" applyNumberFormat="1" applyFont="1" applyFill="1" applyBorder="1"/>
    <xf numFmtId="0" fontId="64" fillId="0" borderId="0" xfId="0" applyFont="1"/>
    <xf numFmtId="3" fontId="36" fillId="0" borderId="60" xfId="3" applyNumberFormat="1" applyFont="1" applyBorder="1"/>
    <xf numFmtId="3" fontId="35" fillId="0" borderId="11" xfId="4" applyNumberFormat="1" applyFont="1" applyFill="1" applyBorder="1"/>
    <xf numFmtId="3" fontId="35" fillId="0" borderId="7" xfId="4" applyNumberFormat="1" applyFont="1" applyBorder="1"/>
    <xf numFmtId="4" fontId="35" fillId="0" borderId="7" xfId="3" applyNumberFormat="1" applyFont="1" applyBorder="1"/>
    <xf numFmtId="3" fontId="35" fillId="0" borderId="19" xfId="4" applyNumberFormat="1" applyFont="1" applyFill="1" applyBorder="1"/>
    <xf numFmtId="0" fontId="31" fillId="0" borderId="0" xfId="10" applyFont="1" applyFill="1"/>
    <xf numFmtId="0" fontId="1" fillId="0" borderId="0" xfId="11" applyFont="1"/>
    <xf numFmtId="0" fontId="38" fillId="0" borderId="0" xfId="12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1" applyFont="1" applyFill="1" applyAlignment="1">
      <alignment vertical="center"/>
    </xf>
    <xf numFmtId="4" fontId="35" fillId="0" borderId="31" xfId="3" applyNumberFormat="1" applyFont="1" applyBorder="1"/>
    <xf numFmtId="4" fontId="35" fillId="4" borderId="38" xfId="3" applyNumberFormat="1" applyFont="1" applyFill="1" applyBorder="1"/>
    <xf numFmtId="4" fontId="35" fillId="4" borderId="65" xfId="3" applyNumberFormat="1" applyFont="1" applyFill="1" applyBorder="1"/>
    <xf numFmtId="3" fontId="35" fillId="3" borderId="64" xfId="2" applyNumberFormat="1" applyFont="1" applyFill="1" applyBorder="1" applyAlignment="1">
      <alignment vertical="center"/>
    </xf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53975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10</xdr:col>
      <xdr:colOff>598862</xdr:colOff>
      <xdr:row>41</xdr:row>
      <xdr:rowOff>62403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3619500"/>
          <a:ext cx="60540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592512</xdr:colOff>
      <xdr:row>20</xdr:row>
      <xdr:rowOff>148128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77" y="164523"/>
          <a:ext cx="604774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598862</xdr:colOff>
      <xdr:row>20</xdr:row>
      <xdr:rowOff>68753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164523"/>
          <a:ext cx="6054090" cy="31946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16</xdr:col>
      <xdr:colOff>534988</xdr:colOff>
      <xdr:row>25</xdr:row>
      <xdr:rowOff>87630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1270000"/>
          <a:ext cx="6035675" cy="27863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5" zoomScaleNormal="95" workbookViewId="0">
      <selection activeCell="H20" sqref="H20"/>
    </sheetView>
  </sheetViews>
  <sheetFormatPr defaultRowHeight="12.75" x14ac:dyDescent="0.2"/>
  <cols>
    <col min="1" max="1" width="7.85546875" style="71" customWidth="1"/>
    <col min="2" max="2" width="19.28515625" style="71" customWidth="1"/>
    <col min="3" max="3" width="19.85546875" style="71" customWidth="1"/>
    <col min="4" max="4" width="21" style="71" customWidth="1"/>
    <col min="5" max="5" width="14.7109375" style="71" customWidth="1"/>
    <col min="6" max="6" width="13.42578125" style="71" customWidth="1"/>
    <col min="7" max="10" width="9.140625" style="71"/>
    <col min="11" max="11" width="17.85546875" style="71" customWidth="1"/>
    <col min="12" max="16384" width="9.140625" style="71"/>
  </cols>
  <sheetData>
    <row r="1" spans="2:36" ht="15" customHeight="1" x14ac:dyDescent="0.2">
      <c r="B1" s="68"/>
      <c r="C1" s="68"/>
      <c r="D1" s="68"/>
      <c r="E1" s="69"/>
      <c r="F1" s="69"/>
      <c r="G1" s="70"/>
      <c r="L1" s="72"/>
      <c r="M1" s="72"/>
      <c r="N1" s="72"/>
      <c r="O1" s="72"/>
      <c r="P1" s="72"/>
      <c r="Q1" s="72"/>
      <c r="R1" s="72"/>
      <c r="S1" s="72"/>
      <c r="T1" s="72"/>
    </row>
    <row r="2" spans="2:36" ht="15.75" x14ac:dyDescent="0.25">
      <c r="B2" s="68"/>
      <c r="C2" s="68"/>
      <c r="D2" s="73" t="s">
        <v>109</v>
      </c>
      <c r="E2" s="69"/>
      <c r="F2" s="69"/>
      <c r="G2" s="70"/>
      <c r="L2" s="72"/>
      <c r="M2" s="72"/>
      <c r="N2" s="72"/>
      <c r="O2" s="72"/>
      <c r="P2" s="72"/>
      <c r="Q2" s="72"/>
      <c r="R2" s="72"/>
      <c r="S2" s="72"/>
      <c r="T2" s="72"/>
      <c r="AI2" s="74"/>
      <c r="AJ2" s="74"/>
    </row>
    <row r="3" spans="2:36" ht="19.5" customHeight="1" x14ac:dyDescent="0.2">
      <c r="B3" s="68"/>
      <c r="C3" s="68"/>
      <c r="D3" s="530" t="s">
        <v>162</v>
      </c>
      <c r="E3" s="68"/>
      <c r="F3" s="69"/>
      <c r="G3" s="76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AI3" s="74"/>
      <c r="AJ3" s="74"/>
    </row>
    <row r="4" spans="2:36" ht="17.25" x14ac:dyDescent="0.2">
      <c r="B4" s="69"/>
      <c r="C4" s="69"/>
      <c r="D4" s="75" t="s">
        <v>92</v>
      </c>
      <c r="E4" s="69"/>
      <c r="F4" s="69"/>
      <c r="G4" s="76"/>
      <c r="H4" s="77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36" ht="15.75" x14ac:dyDescent="0.2">
      <c r="B5" s="76"/>
      <c r="C5" s="76"/>
      <c r="D5" s="76"/>
      <c r="E5" s="76"/>
      <c r="F5" s="76"/>
      <c r="G5" s="76"/>
      <c r="H5" s="77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2:36" ht="18" customHeight="1" x14ac:dyDescent="0.25">
      <c r="B6" s="78" t="s">
        <v>0</v>
      </c>
      <c r="C6" s="72"/>
      <c r="D6" s="72"/>
      <c r="E6" s="72"/>
      <c r="F6" s="72"/>
      <c r="G6" s="76"/>
      <c r="H6" s="77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2:36" ht="16.5" customHeight="1" x14ac:dyDescent="0.2">
      <c r="B7" s="72"/>
      <c r="C7" s="72"/>
      <c r="D7" s="72"/>
      <c r="E7" s="72"/>
      <c r="F7" s="72"/>
      <c r="G7" s="76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2:36" ht="23.25" customHeight="1" x14ac:dyDescent="0.2">
      <c r="B8" s="72"/>
      <c r="C8" s="72"/>
      <c r="D8" s="72"/>
      <c r="E8" s="72"/>
      <c r="F8" s="72"/>
      <c r="G8" s="76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2:36" s="70" customFormat="1" ht="33" customHeight="1" x14ac:dyDescent="0.5">
      <c r="B9" s="61" t="s">
        <v>3</v>
      </c>
      <c r="C9" s="79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2:36" s="70" customFormat="1" ht="23.25" customHeight="1" x14ac:dyDescent="0.5">
      <c r="B10" s="6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2:36" x14ac:dyDescent="0.2">
      <c r="B11" s="72"/>
      <c r="C11" s="72"/>
      <c r="D11" s="72"/>
      <c r="E11" s="72"/>
      <c r="F11" s="72"/>
      <c r="G11" s="76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2:36" ht="23.25" x14ac:dyDescent="0.35">
      <c r="B12" s="63" t="s">
        <v>167</v>
      </c>
      <c r="C12" s="64"/>
      <c r="D12" s="80"/>
      <c r="E12" s="525" t="s">
        <v>168</v>
      </c>
      <c r="F12" s="81"/>
      <c r="G12" s="82"/>
      <c r="Q12" s="72"/>
      <c r="R12" s="72"/>
      <c r="S12" s="72"/>
      <c r="T12" s="72"/>
    </row>
    <row r="13" spans="2:36" x14ac:dyDescent="0.2">
      <c r="B13" s="72"/>
      <c r="C13" s="72"/>
      <c r="D13" s="72"/>
      <c r="E13" s="72"/>
      <c r="F13" s="72"/>
      <c r="G13" s="76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2:36" x14ac:dyDescent="0.2">
      <c r="B14" s="72"/>
      <c r="C14" s="72"/>
      <c r="D14" s="72"/>
      <c r="E14" s="72"/>
      <c r="F14" s="72"/>
      <c r="G14" s="76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2:36" ht="26.25" x14ac:dyDescent="0.4">
      <c r="B15" s="65" t="s">
        <v>134</v>
      </c>
      <c r="C15" s="66"/>
      <c r="D15" s="67" t="s">
        <v>169</v>
      </c>
      <c r="E15" s="66"/>
      <c r="F15" s="66"/>
      <c r="G15" s="64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2:36" ht="15" x14ac:dyDescent="0.25">
      <c r="B16" s="83"/>
      <c r="C16" s="83"/>
      <c r="D16" s="83"/>
      <c r="E16" s="83"/>
      <c r="F16" s="83"/>
      <c r="G16" s="76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2:20" ht="15" x14ac:dyDescent="0.25">
      <c r="B17" s="83" t="s">
        <v>140</v>
      </c>
      <c r="C17" s="83"/>
      <c r="D17" s="83"/>
      <c r="E17" s="83"/>
      <c r="F17" s="83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2:20" s="526" customFormat="1" ht="15" x14ac:dyDescent="0.25">
      <c r="B18" s="83" t="s">
        <v>159</v>
      </c>
      <c r="C18" s="83"/>
      <c r="D18" s="83"/>
      <c r="E18" s="83"/>
      <c r="F18" s="8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2:20" s="526" customFormat="1" ht="15" x14ac:dyDescent="0.25">
      <c r="B19" s="83" t="s">
        <v>160</v>
      </c>
      <c r="C19" s="83"/>
      <c r="D19" s="83"/>
      <c r="E19" s="83"/>
      <c r="F19" s="8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2:20" s="526" customFormat="1" ht="15" x14ac:dyDescent="0.25">
      <c r="B20" s="83" t="s">
        <v>92</v>
      </c>
      <c r="C20" s="83"/>
      <c r="D20" s="83"/>
      <c r="E20" s="83"/>
      <c r="F20" s="83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2:20" ht="15" x14ac:dyDescent="0.25">
      <c r="B21" s="83" t="s">
        <v>1</v>
      </c>
      <c r="C21" s="83"/>
      <c r="D21" s="83"/>
      <c r="E21" s="83"/>
      <c r="F21" s="8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2:20" ht="15" x14ac:dyDescent="0.25">
      <c r="B22" s="83" t="s">
        <v>2</v>
      </c>
      <c r="C22" s="83"/>
      <c r="D22" s="83"/>
      <c r="E22" s="83"/>
      <c r="F22" s="8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2:20" ht="15" x14ac:dyDescent="0.25">
      <c r="B23" s="83"/>
      <c r="C23" s="83"/>
      <c r="D23" s="83"/>
      <c r="E23" s="83"/>
      <c r="F23" s="8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2:20" ht="15" x14ac:dyDescent="0.25">
      <c r="B24" s="83"/>
      <c r="C24" s="83"/>
      <c r="D24" s="83"/>
      <c r="E24" s="83"/>
      <c r="F24" s="83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2:20" ht="15" x14ac:dyDescent="0.25">
      <c r="B25" s="83"/>
      <c r="C25" s="86"/>
      <c r="D25" s="83"/>
      <c r="E25" s="83"/>
      <c r="F25" s="8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2:20" ht="15" x14ac:dyDescent="0.25">
      <c r="B26" s="83"/>
      <c r="C26" s="86"/>
      <c r="D26" s="83"/>
      <c r="E26" s="83"/>
      <c r="F26" s="8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2:20" ht="15" x14ac:dyDescent="0.25">
      <c r="B27" s="84" t="s">
        <v>135</v>
      </c>
      <c r="C27" s="83"/>
      <c r="D27" s="83"/>
      <c r="E27" s="83"/>
      <c r="F27" s="8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2:20" ht="15" x14ac:dyDescent="0.25">
      <c r="B28" s="84" t="s">
        <v>4</v>
      </c>
      <c r="C28" s="84"/>
      <c r="D28" s="84"/>
      <c r="E28" s="84"/>
      <c r="F28" s="84"/>
      <c r="G28" s="85"/>
      <c r="H28" s="85"/>
      <c r="I28" s="85"/>
      <c r="J28" s="85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2:20" ht="15" x14ac:dyDescent="0.25">
      <c r="B29" s="527" t="s">
        <v>161</v>
      </c>
      <c r="C29" s="527"/>
      <c r="D29" s="83"/>
      <c r="E29" s="83"/>
      <c r="F29" s="8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2:20" ht="15" x14ac:dyDescent="0.25">
      <c r="B30" s="83" t="s">
        <v>136</v>
      </c>
      <c r="C30" s="83"/>
      <c r="D30" s="83"/>
      <c r="E30" s="83"/>
      <c r="F30" s="8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2:20" ht="15" x14ac:dyDescent="0.25">
      <c r="B31" s="83"/>
      <c r="C31" s="83"/>
      <c r="D31" s="83"/>
      <c r="E31" s="83"/>
      <c r="F31" s="8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2:20" ht="15" x14ac:dyDescent="0.25">
      <c r="B32" s="528" t="s">
        <v>137</v>
      </c>
      <c r="C32" s="87"/>
      <c r="D32" s="87"/>
      <c r="E32" s="87"/>
      <c r="F32" s="87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72"/>
      <c r="R32" s="72"/>
      <c r="S32" s="72"/>
      <c r="T32" s="72"/>
    </row>
    <row r="33" spans="2:20" ht="15" x14ac:dyDescent="0.25">
      <c r="B33" s="529" t="s">
        <v>138</v>
      </c>
      <c r="C33" s="87"/>
      <c r="D33" s="87"/>
      <c r="E33" s="87"/>
      <c r="F33" s="87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72"/>
      <c r="R33" s="72"/>
      <c r="S33" s="72"/>
      <c r="T33" s="72"/>
    </row>
    <row r="34" spans="2:20" ht="15.75" x14ac:dyDescent="0.25">
      <c r="B34" s="529" t="s">
        <v>139</v>
      </c>
      <c r="C34" s="83"/>
      <c r="D34" s="83"/>
      <c r="E34" s="83"/>
      <c r="F34" s="83"/>
      <c r="G34" s="72"/>
      <c r="H34" s="72"/>
      <c r="I34" s="72"/>
      <c r="J34" s="72"/>
      <c r="K34" s="72"/>
      <c r="L34" s="72"/>
      <c r="M34" s="72"/>
      <c r="N34" s="89"/>
      <c r="O34" s="72"/>
      <c r="P34" s="72"/>
      <c r="Q34" s="72"/>
      <c r="R34" s="72"/>
      <c r="S34" s="72"/>
      <c r="T34" s="72"/>
    </row>
    <row r="35" spans="2:20" ht="15.75" x14ac:dyDescent="0.25">
      <c r="B35" s="83"/>
      <c r="C35" s="83"/>
      <c r="D35" s="83"/>
      <c r="E35" s="83"/>
      <c r="F35" s="83"/>
      <c r="G35" s="72"/>
      <c r="H35" s="72"/>
      <c r="I35" s="72"/>
      <c r="J35" s="72"/>
      <c r="K35" s="72"/>
      <c r="L35" s="72"/>
      <c r="M35" s="72"/>
      <c r="N35" s="89"/>
      <c r="O35" s="72"/>
      <c r="P35" s="72"/>
      <c r="Q35" s="72"/>
      <c r="R35" s="72"/>
      <c r="S35" s="72"/>
      <c r="T35" s="72"/>
    </row>
    <row r="36" spans="2:20" ht="15.75" x14ac:dyDescent="0.2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89"/>
      <c r="O36" s="72"/>
      <c r="P36" s="72"/>
      <c r="Q36" s="72"/>
      <c r="R36" s="72"/>
      <c r="S36" s="72"/>
      <c r="T36" s="72"/>
    </row>
    <row r="37" spans="2:20" ht="15.75" x14ac:dyDescent="0.2">
      <c r="B37" s="90"/>
      <c r="C37" s="90"/>
      <c r="D37" s="90"/>
      <c r="E37" s="90"/>
      <c r="F37" s="90"/>
      <c r="G37" s="90"/>
      <c r="H37" s="90"/>
      <c r="I37" s="90"/>
      <c r="J37" s="90"/>
      <c r="K37" s="90"/>
      <c r="N37" s="91"/>
    </row>
    <row r="38" spans="2:20" ht="15.75" x14ac:dyDescent="0.2">
      <c r="B38" s="90"/>
      <c r="C38" s="90"/>
      <c r="D38" s="90"/>
      <c r="E38" s="90"/>
      <c r="F38" s="90"/>
      <c r="G38" s="90"/>
      <c r="H38" s="90"/>
      <c r="I38" s="90"/>
      <c r="J38" s="90"/>
      <c r="K38" s="90"/>
      <c r="N38" s="91"/>
    </row>
    <row r="39" spans="2:20" x14ac:dyDescent="0.2"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2:20" x14ac:dyDescent="0.2"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2:20" x14ac:dyDescent="0.2"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2:20" x14ac:dyDescent="0.2"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2:20" x14ac:dyDescent="0.2">
      <c r="B43" s="90"/>
      <c r="C43" s="90"/>
      <c r="D43" s="90"/>
      <c r="E43" s="90"/>
      <c r="F43" s="90"/>
      <c r="G43" s="90"/>
      <c r="H43" s="90"/>
      <c r="I43" s="90"/>
      <c r="J43" s="90"/>
      <c r="K43" s="90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38"/>
  <sheetViews>
    <sheetView showGridLines="0" zoomScale="80" zoomScaleNormal="80" workbookViewId="0">
      <selection activeCell="B7" sqref="B7"/>
    </sheetView>
  </sheetViews>
  <sheetFormatPr defaultRowHeight="15.75" x14ac:dyDescent="0.25"/>
  <cols>
    <col min="1" max="1" width="32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16384" width="9.140625" style="95"/>
  </cols>
  <sheetData>
    <row r="1" spans="1:8" s="108" customFormat="1" ht="20.25" customHeight="1" x14ac:dyDescent="0.35">
      <c r="A1" s="127" t="s">
        <v>149</v>
      </c>
      <c r="E1" s="164" t="str">
        <f>Bydło_PL!D1</f>
        <v>listopad - grudzień 2022r.</v>
      </c>
    </row>
    <row r="2" spans="1:8" ht="20.25" customHeight="1" thickBot="1" x14ac:dyDescent="0.3">
      <c r="A2" s="150"/>
      <c r="F2" s="151"/>
    </row>
    <row r="3" spans="1:8" ht="21" customHeight="1" thickBot="1" x14ac:dyDescent="0.3">
      <c r="A3" s="152" t="s">
        <v>5</v>
      </c>
      <c r="B3" s="153"/>
      <c r="C3" s="153"/>
      <c r="D3" s="153"/>
      <c r="E3" s="153"/>
      <c r="F3" s="153"/>
      <c r="G3" s="154"/>
    </row>
    <row r="4" spans="1:8" ht="16.5" thickBot="1" x14ac:dyDescent="0.3">
      <c r="A4" s="269"/>
      <c r="B4" s="128">
        <v>2022</v>
      </c>
      <c r="C4" s="270"/>
      <c r="D4" s="271"/>
      <c r="E4" s="261"/>
      <c r="F4" s="270"/>
      <c r="G4" s="271"/>
    </row>
    <row r="5" spans="1:8" ht="30" customHeight="1" x14ac:dyDescent="0.25">
      <c r="A5" s="194" t="s">
        <v>6</v>
      </c>
      <c r="B5" s="129" t="s">
        <v>7</v>
      </c>
      <c r="C5" s="157"/>
      <c r="D5" s="158"/>
      <c r="E5" s="130" t="s">
        <v>144</v>
      </c>
      <c r="F5" s="159"/>
      <c r="G5" s="158"/>
    </row>
    <row r="6" spans="1:8" ht="32.25" customHeight="1" thickBot="1" x14ac:dyDescent="0.3">
      <c r="A6" s="262"/>
      <c r="B6" s="274" t="s">
        <v>170</v>
      </c>
      <c r="C6" s="275" t="s">
        <v>163</v>
      </c>
      <c r="D6" s="168" t="s">
        <v>8</v>
      </c>
      <c r="E6" s="263" t="s">
        <v>170</v>
      </c>
      <c r="F6" s="264" t="s">
        <v>163</v>
      </c>
      <c r="G6" s="168" t="s">
        <v>8</v>
      </c>
    </row>
    <row r="7" spans="1:8" ht="16.5" thickBot="1" x14ac:dyDescent="0.3">
      <c r="A7" s="195" t="s">
        <v>38</v>
      </c>
      <c r="B7" s="222">
        <v>2133.13</v>
      </c>
      <c r="C7" s="250">
        <v>2118.8760000000002</v>
      </c>
      <c r="D7" s="245">
        <v>0.67271515652638025</v>
      </c>
      <c r="E7" s="246">
        <v>100</v>
      </c>
      <c r="F7" s="247">
        <v>100</v>
      </c>
      <c r="G7" s="248" t="s">
        <v>31</v>
      </c>
    </row>
    <row r="8" spans="1:8" x14ac:dyDescent="0.25">
      <c r="A8" s="132" t="s">
        <v>11</v>
      </c>
      <c r="B8" s="171"/>
      <c r="C8" s="184"/>
      <c r="D8" s="276"/>
      <c r="E8" s="276"/>
      <c r="F8" s="276"/>
      <c r="G8" s="225"/>
      <c r="H8" s="272"/>
    </row>
    <row r="9" spans="1:8" x14ac:dyDescent="0.25">
      <c r="A9" s="133" t="s">
        <v>9</v>
      </c>
      <c r="B9" s="175">
        <v>1791.924</v>
      </c>
      <c r="C9" s="186">
        <v>1803.7429999999999</v>
      </c>
      <c r="D9" s="177">
        <v>-0.65524855813716043</v>
      </c>
      <c r="E9" s="134">
        <v>80.78248509667516</v>
      </c>
      <c r="F9" s="135">
        <v>82.697186041283004</v>
      </c>
      <c r="G9" s="177">
        <v>-2.3153157154005366</v>
      </c>
    </row>
    <row r="10" spans="1:8" x14ac:dyDescent="0.25">
      <c r="A10" s="133" t="s">
        <v>10</v>
      </c>
      <c r="B10" s="178">
        <v>3234.9389999999999</v>
      </c>
      <c r="C10" s="186">
        <v>3284.2440000000001</v>
      </c>
      <c r="D10" s="180">
        <v>-1.5012587371705723</v>
      </c>
      <c r="E10" s="136">
        <v>14.213407901851067</v>
      </c>
      <c r="F10" s="137">
        <v>12.868100415612016</v>
      </c>
      <c r="G10" s="180">
        <v>10.454592696579194</v>
      </c>
    </row>
    <row r="11" spans="1:8" x14ac:dyDescent="0.25">
      <c r="A11" s="133" t="s">
        <v>33</v>
      </c>
      <c r="B11" s="178">
        <v>5981.4409999999998</v>
      </c>
      <c r="C11" s="186">
        <v>5861.8559999999998</v>
      </c>
      <c r="D11" s="180">
        <v>2.040053525709264</v>
      </c>
      <c r="E11" s="265">
        <v>1.7841091167525136</v>
      </c>
      <c r="F11" s="137">
        <v>1.5510367426759284</v>
      </c>
      <c r="G11" s="180">
        <v>15.026876389432061</v>
      </c>
    </row>
    <row r="12" spans="1:8" x14ac:dyDescent="0.25">
      <c r="A12" s="133" t="s">
        <v>40</v>
      </c>
      <c r="B12" s="178">
        <v>3511.422</v>
      </c>
      <c r="C12" s="187">
        <v>3695.817</v>
      </c>
      <c r="D12" s="180">
        <v>-4.989289242405671</v>
      </c>
      <c r="E12" s="137">
        <v>3.1188500000494228</v>
      </c>
      <c r="F12" s="137">
        <v>2.7731209172660769</v>
      </c>
      <c r="G12" s="180">
        <v>12.467147776743474</v>
      </c>
    </row>
    <row r="13" spans="1:8" ht="16.5" thickBot="1" x14ac:dyDescent="0.3">
      <c r="A13" s="198" t="s">
        <v>83</v>
      </c>
      <c r="B13" s="211">
        <v>9434.473</v>
      </c>
      <c r="C13" s="208">
        <v>10133.084999999999</v>
      </c>
      <c r="D13" s="180">
        <v>-6.8943663257536993</v>
      </c>
      <c r="E13" s="266">
        <v>0.10114788467184022</v>
      </c>
      <c r="F13" s="141">
        <v>0.11055588316298058</v>
      </c>
      <c r="G13" s="177">
        <v>-8.509722162203861</v>
      </c>
    </row>
    <row r="14" spans="1:8" x14ac:dyDescent="0.25">
      <c r="A14" s="132" t="s">
        <v>12</v>
      </c>
      <c r="B14" s="171"/>
      <c r="C14" s="184"/>
      <c r="D14" s="276"/>
      <c r="E14" s="276"/>
      <c r="F14" s="276"/>
      <c r="G14" s="225"/>
    </row>
    <row r="15" spans="1:8" x14ac:dyDescent="0.25">
      <c r="A15" s="143" t="s">
        <v>34</v>
      </c>
      <c r="B15" s="175">
        <v>2183.864</v>
      </c>
      <c r="C15" s="186">
        <v>2186.973</v>
      </c>
      <c r="D15" s="177">
        <v>-0.14215996265157016</v>
      </c>
      <c r="E15" s="134">
        <v>9.418980376341695</v>
      </c>
      <c r="F15" s="135">
        <v>11.45955895548215</v>
      </c>
      <c r="G15" s="177">
        <v>-17.806781107961058</v>
      </c>
    </row>
    <row r="16" spans="1:8" x14ac:dyDescent="0.25">
      <c r="A16" s="143" t="s">
        <v>23</v>
      </c>
      <c r="B16" s="178">
        <v>1731.6289999999999</v>
      </c>
      <c r="C16" s="187">
        <v>1730.749</v>
      </c>
      <c r="D16" s="180">
        <v>5.0845038766446304E-2</v>
      </c>
      <c r="E16" s="136">
        <v>68.245742013092993</v>
      </c>
      <c r="F16" s="137">
        <v>68.423380123856077</v>
      </c>
      <c r="G16" s="180">
        <v>-0.2596160997038347</v>
      </c>
    </row>
    <row r="17" spans="1:7" x14ac:dyDescent="0.25">
      <c r="A17" s="143" t="s">
        <v>24</v>
      </c>
      <c r="B17" s="178">
        <v>1913.462</v>
      </c>
      <c r="C17" s="187">
        <v>2008.9359999999999</v>
      </c>
      <c r="D17" s="180">
        <v>-4.7524659819924553</v>
      </c>
      <c r="E17" s="136">
        <v>3.0124139185340919</v>
      </c>
      <c r="F17" s="137">
        <v>2.728256986546028</v>
      </c>
      <c r="G17" s="180">
        <v>10.415328665493732</v>
      </c>
    </row>
    <row r="18" spans="1:7" x14ac:dyDescent="0.25">
      <c r="A18" s="144" t="s">
        <v>25</v>
      </c>
      <c r="B18" s="178">
        <v>2337.7779999999998</v>
      </c>
      <c r="C18" s="187">
        <v>2295.2240000000002</v>
      </c>
      <c r="D18" s="180">
        <v>1.8540238338392954</v>
      </c>
      <c r="E18" s="136">
        <v>9.145120971209475E-2</v>
      </c>
      <c r="F18" s="137">
        <v>7.0926852545602673E-2</v>
      </c>
      <c r="G18" s="180">
        <v>28.937357897413911</v>
      </c>
    </row>
    <row r="19" spans="1:7" ht="16.5" thickBot="1" x14ac:dyDescent="0.3">
      <c r="A19" s="145" t="s">
        <v>22</v>
      </c>
      <c r="B19" s="178" t="s">
        <v>39</v>
      </c>
      <c r="C19" s="187" t="s">
        <v>39</v>
      </c>
      <c r="D19" s="180" t="s">
        <v>143</v>
      </c>
      <c r="E19" s="136">
        <v>1.3897578994293691E-2</v>
      </c>
      <c r="F19" s="137">
        <v>1.5063122853156309E-2</v>
      </c>
      <c r="G19" s="180">
        <v>-7.737730550464117</v>
      </c>
    </row>
    <row r="20" spans="1:7" x14ac:dyDescent="0.25">
      <c r="A20" s="132" t="s">
        <v>10</v>
      </c>
      <c r="B20" s="171"/>
      <c r="C20" s="184"/>
      <c r="D20" s="276"/>
      <c r="E20" s="276"/>
      <c r="F20" s="276"/>
      <c r="G20" s="225"/>
    </row>
    <row r="21" spans="1:7" x14ac:dyDescent="0.25">
      <c r="A21" s="143" t="s">
        <v>34</v>
      </c>
      <c r="B21" s="175">
        <v>3404.5340000000001</v>
      </c>
      <c r="C21" s="186">
        <v>3437.6880000000001</v>
      </c>
      <c r="D21" s="177">
        <v>-0.96442725459669387</v>
      </c>
      <c r="E21" s="134">
        <v>4.9054401213023402</v>
      </c>
      <c r="F21" s="135">
        <v>4.7294207522597933</v>
      </c>
      <c r="G21" s="177">
        <v>3.7217955065309427</v>
      </c>
    </row>
    <row r="22" spans="1:7" ht="15.75" customHeight="1" x14ac:dyDescent="0.25">
      <c r="A22" s="144" t="s">
        <v>23</v>
      </c>
      <c r="B22" s="178">
        <v>3125.9850000000001</v>
      </c>
      <c r="C22" s="187">
        <v>3188.5079999999998</v>
      </c>
      <c r="D22" s="180">
        <v>-1.9608857810612266</v>
      </c>
      <c r="E22" s="136">
        <v>8.1047201357732188</v>
      </c>
      <c r="F22" s="137">
        <v>6.9187805713981794</v>
      </c>
      <c r="G22" s="180">
        <v>17.140875507421669</v>
      </c>
    </row>
    <row r="23" spans="1:7" x14ac:dyDescent="0.25">
      <c r="A23" s="144" t="s">
        <v>24</v>
      </c>
      <c r="B23" s="178">
        <v>2999.4279999999999</v>
      </c>
      <c r="C23" s="187">
        <v>3058.893</v>
      </c>
      <c r="D23" s="180">
        <v>-1.944003925603156</v>
      </c>
      <c r="E23" s="136">
        <v>0.94804025355668309</v>
      </c>
      <c r="F23" s="137">
        <v>0.9067163117441589</v>
      </c>
      <c r="G23" s="180">
        <v>4.5575381491740767</v>
      </c>
    </row>
    <row r="24" spans="1:7" x14ac:dyDescent="0.25">
      <c r="A24" s="144" t="s">
        <v>25</v>
      </c>
      <c r="B24" s="178" t="s">
        <v>39</v>
      </c>
      <c r="C24" s="187" t="s">
        <v>39</v>
      </c>
      <c r="D24" s="188" t="s">
        <v>143</v>
      </c>
      <c r="E24" s="136">
        <v>4.9422400406449827E-5</v>
      </c>
      <c r="F24" s="137">
        <v>5.578934390057893E-5</v>
      </c>
      <c r="G24" s="180">
        <v>-11.41247243465617</v>
      </c>
    </row>
    <row r="25" spans="1:7" ht="16.5" thickBot="1" x14ac:dyDescent="0.3">
      <c r="A25" s="145" t="s">
        <v>22</v>
      </c>
      <c r="B25" s="178">
        <v>4309.7860000000001</v>
      </c>
      <c r="C25" s="187">
        <v>3734.1390000000001</v>
      </c>
      <c r="D25" s="180">
        <v>15.415789289043602</v>
      </c>
      <c r="E25" s="136">
        <v>0.25515796881841912</v>
      </c>
      <c r="F25" s="137">
        <v>0.31312699086598267</v>
      </c>
      <c r="G25" s="180">
        <v>-18.512943227041738</v>
      </c>
    </row>
    <row r="26" spans="1:7" x14ac:dyDescent="0.25">
      <c r="A26" s="132" t="s">
        <v>33</v>
      </c>
      <c r="B26" s="171"/>
      <c r="C26" s="184"/>
      <c r="D26" s="276"/>
      <c r="E26" s="276"/>
      <c r="F26" s="276"/>
      <c r="G26" s="225"/>
    </row>
    <row r="27" spans="1:7" x14ac:dyDescent="0.25">
      <c r="A27" s="143" t="s">
        <v>34</v>
      </c>
      <c r="B27" s="175">
        <v>6570.5029999999997</v>
      </c>
      <c r="C27" s="186">
        <v>6408.1790000000001</v>
      </c>
      <c r="D27" s="177">
        <v>2.5330753089138054</v>
      </c>
      <c r="E27" s="134">
        <v>0.40950412528776198</v>
      </c>
      <c r="F27" s="135">
        <v>0.30490736086463072</v>
      </c>
      <c r="G27" s="177">
        <v>34.304440577139403</v>
      </c>
    </row>
    <row r="28" spans="1:7" x14ac:dyDescent="0.25">
      <c r="A28" s="144" t="s">
        <v>23</v>
      </c>
      <c r="B28" s="178">
        <v>5749.1239999999998</v>
      </c>
      <c r="C28" s="187">
        <v>5652.317</v>
      </c>
      <c r="D28" s="180">
        <v>1.7126958732144675</v>
      </c>
      <c r="E28" s="136">
        <v>1.0538634973069736</v>
      </c>
      <c r="F28" s="137">
        <v>0.95879566427534946</v>
      </c>
      <c r="G28" s="180">
        <v>9.9153382283466716</v>
      </c>
    </row>
    <row r="29" spans="1:7" x14ac:dyDescent="0.25">
      <c r="A29" s="144" t="s">
        <v>24</v>
      </c>
      <c r="B29" s="189">
        <v>5534.1469999999999</v>
      </c>
      <c r="C29" s="190">
        <v>5480.4570000000003</v>
      </c>
      <c r="D29" s="180">
        <v>0.97966282738829247</v>
      </c>
      <c r="E29" s="136">
        <v>0.24337566856152151</v>
      </c>
      <c r="F29" s="137">
        <v>0.21987510253616499</v>
      </c>
      <c r="G29" s="180">
        <v>10.688143293300412</v>
      </c>
    </row>
    <row r="30" spans="1:7" x14ac:dyDescent="0.25">
      <c r="A30" s="267" t="s">
        <v>25</v>
      </c>
      <c r="B30" s="189" t="s">
        <v>31</v>
      </c>
      <c r="C30" s="190" t="s">
        <v>31</v>
      </c>
      <c r="D30" s="188" t="s">
        <v>31</v>
      </c>
      <c r="E30" s="136" t="s">
        <v>31</v>
      </c>
      <c r="F30" s="137" t="s">
        <v>31</v>
      </c>
      <c r="G30" s="180" t="s">
        <v>31</v>
      </c>
    </row>
    <row r="31" spans="1:7" ht="16.5" thickBot="1" x14ac:dyDescent="0.3">
      <c r="A31" s="146" t="s">
        <v>22</v>
      </c>
      <c r="B31" s="181" t="s">
        <v>39</v>
      </c>
      <c r="C31" s="191">
        <v>7613.84</v>
      </c>
      <c r="D31" s="193" t="s">
        <v>143</v>
      </c>
      <c r="E31" s="147">
        <v>7.7365825596256543E-2</v>
      </c>
      <c r="F31" s="148">
        <v>6.7458614999783353E-2</v>
      </c>
      <c r="G31" s="193">
        <v>14.686353398309478</v>
      </c>
    </row>
    <row r="32" spans="1:7" x14ac:dyDescent="0.25">
      <c r="A32" s="132" t="s">
        <v>40</v>
      </c>
      <c r="B32" s="171"/>
      <c r="C32" s="184"/>
      <c r="D32" s="276"/>
      <c r="E32" s="276"/>
      <c r="F32" s="276"/>
      <c r="G32" s="225"/>
    </row>
    <row r="33" spans="1:7" x14ac:dyDescent="0.25">
      <c r="A33" s="143" t="s">
        <v>34</v>
      </c>
      <c r="B33" s="175">
        <v>6336.0330000000004</v>
      </c>
      <c r="C33" s="186">
        <v>5568.549</v>
      </c>
      <c r="D33" s="177">
        <v>13.782477266519525</v>
      </c>
      <c r="E33" s="134">
        <v>0.48381564653889997</v>
      </c>
      <c r="F33" s="135">
        <v>0.60717402611796734</v>
      </c>
      <c r="G33" s="177">
        <v>-20.316807747487566</v>
      </c>
    </row>
    <row r="34" spans="1:7" x14ac:dyDescent="0.25">
      <c r="A34" s="144" t="s">
        <v>23</v>
      </c>
      <c r="B34" s="175">
        <v>3604.8820000000001</v>
      </c>
      <c r="C34" s="186">
        <v>3449.92</v>
      </c>
      <c r="D34" s="180">
        <v>4.4917563305815786</v>
      </c>
      <c r="E34" s="136">
        <v>1.6173381688209894</v>
      </c>
      <c r="F34" s="137">
        <v>1.5088878933590411</v>
      </c>
      <c r="G34" s="180">
        <v>7.1874309509183973</v>
      </c>
    </row>
    <row r="35" spans="1:7" x14ac:dyDescent="0.25">
      <c r="A35" s="144" t="s">
        <v>24</v>
      </c>
      <c r="B35" s="175">
        <v>3981.9009999999998</v>
      </c>
      <c r="C35" s="186">
        <v>4358.4120000000003</v>
      </c>
      <c r="D35" s="180">
        <v>-8.6387197906026412</v>
      </c>
      <c r="E35" s="136">
        <v>0.36903706383496088</v>
      </c>
      <c r="F35" s="137">
        <v>0.28269390376821685</v>
      </c>
      <c r="G35" s="180">
        <v>30.542986217890828</v>
      </c>
    </row>
    <row r="36" spans="1:7" x14ac:dyDescent="0.25">
      <c r="A36" s="267" t="s">
        <v>25</v>
      </c>
      <c r="B36" s="175" t="s">
        <v>31</v>
      </c>
      <c r="C36" s="186" t="s">
        <v>31</v>
      </c>
      <c r="D36" s="188" t="s">
        <v>31</v>
      </c>
      <c r="E36" s="136" t="s">
        <v>31</v>
      </c>
      <c r="F36" s="137" t="s">
        <v>31</v>
      </c>
      <c r="G36" s="180" t="s">
        <v>31</v>
      </c>
    </row>
    <row r="37" spans="1:7" ht="16.5" thickBot="1" x14ac:dyDescent="0.3">
      <c r="A37" s="146" t="s">
        <v>22</v>
      </c>
      <c r="B37" s="211">
        <v>903.93200000000002</v>
      </c>
      <c r="C37" s="208">
        <v>1149.2239999999999</v>
      </c>
      <c r="D37" s="193">
        <v>-21.344141786109578</v>
      </c>
      <c r="E37" s="147">
        <v>0.64865912085457267</v>
      </c>
      <c r="F37" s="148">
        <v>0.37436509402085144</v>
      </c>
      <c r="G37" s="193">
        <v>73.269124502949396</v>
      </c>
    </row>
    <row r="38" spans="1:7" x14ac:dyDescent="0.25">
      <c r="A38" s="268"/>
      <c r="B38" s="273"/>
    </row>
  </sheetData>
  <phoneticPr fontId="3" type="noConversion"/>
  <conditionalFormatting sqref="D7:D37 G7:G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O38"/>
  <sheetViews>
    <sheetView showGridLines="0" zoomScale="80" zoomScaleNormal="80" workbookViewId="0">
      <selection activeCell="H44" sqref="H44"/>
    </sheetView>
  </sheetViews>
  <sheetFormatPr defaultRowHeight="15.75" x14ac:dyDescent="0.25"/>
  <cols>
    <col min="1" max="1" width="32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8" width="9.140625" style="95"/>
    <col min="9" max="9" width="32.7109375" style="95" customWidth="1"/>
    <col min="10" max="11" width="13.7109375" style="95" customWidth="1"/>
    <col min="12" max="12" width="11.7109375" style="95" customWidth="1"/>
    <col min="13" max="14" width="13.7109375" style="95" customWidth="1"/>
    <col min="15" max="15" width="11.7109375" style="95" customWidth="1"/>
    <col min="16" max="16384" width="9.140625" style="95"/>
  </cols>
  <sheetData>
    <row r="1" spans="1:15" s="108" customFormat="1" ht="20.25" customHeight="1" x14ac:dyDescent="0.35">
      <c r="A1" s="127" t="s">
        <v>149</v>
      </c>
      <c r="E1" s="164" t="str">
        <f>Bydło_PL!D1</f>
        <v>listopad - grudzień 2022r.</v>
      </c>
    </row>
    <row r="2" spans="1:15" ht="20.25" customHeight="1" thickBot="1" x14ac:dyDescent="0.3">
      <c r="A2" s="150"/>
      <c r="F2" s="151"/>
    </row>
    <row r="3" spans="1:15" ht="21" customHeight="1" thickBot="1" x14ac:dyDescent="0.3">
      <c r="A3" s="152" t="s">
        <v>145</v>
      </c>
      <c r="B3" s="153"/>
      <c r="C3" s="153"/>
      <c r="D3" s="153"/>
      <c r="E3" s="153"/>
      <c r="F3" s="153"/>
      <c r="G3" s="154"/>
      <c r="I3" s="152" t="s">
        <v>146</v>
      </c>
      <c r="J3" s="153"/>
      <c r="K3" s="153"/>
      <c r="L3" s="153"/>
      <c r="M3" s="153"/>
      <c r="N3" s="153"/>
      <c r="O3" s="154"/>
    </row>
    <row r="4" spans="1:15" ht="16.5" thickBot="1" x14ac:dyDescent="0.3">
      <c r="A4" s="269"/>
      <c r="B4" s="128">
        <v>2022</v>
      </c>
      <c r="C4" s="270"/>
      <c r="D4" s="271"/>
      <c r="E4" s="261"/>
      <c r="F4" s="270"/>
      <c r="G4" s="271"/>
      <c r="I4" s="269"/>
      <c r="J4" s="128">
        <v>2022</v>
      </c>
      <c r="K4" s="270"/>
      <c r="L4" s="271"/>
      <c r="M4" s="261"/>
      <c r="N4" s="270"/>
      <c r="O4" s="271"/>
    </row>
    <row r="5" spans="1:15" ht="30" customHeight="1" x14ac:dyDescent="0.25">
      <c r="A5" s="194" t="s">
        <v>6</v>
      </c>
      <c r="B5" s="129" t="s">
        <v>7</v>
      </c>
      <c r="C5" s="157"/>
      <c r="D5" s="158"/>
      <c r="E5" s="130" t="s">
        <v>144</v>
      </c>
      <c r="F5" s="159"/>
      <c r="G5" s="158"/>
      <c r="I5" s="194" t="s">
        <v>6</v>
      </c>
      <c r="J5" s="129" t="s">
        <v>7</v>
      </c>
      <c r="K5" s="157"/>
      <c r="L5" s="158"/>
      <c r="M5" s="130" t="s">
        <v>144</v>
      </c>
      <c r="N5" s="159"/>
      <c r="O5" s="158"/>
    </row>
    <row r="6" spans="1:15" ht="32.25" customHeight="1" thickBot="1" x14ac:dyDescent="0.3">
      <c r="A6" s="262"/>
      <c r="B6" s="274" t="s">
        <v>170</v>
      </c>
      <c r="C6" s="275" t="s">
        <v>163</v>
      </c>
      <c r="D6" s="168" t="s">
        <v>8</v>
      </c>
      <c r="E6" s="263" t="s">
        <v>170</v>
      </c>
      <c r="F6" s="264" t="s">
        <v>163</v>
      </c>
      <c r="G6" s="168" t="s">
        <v>8</v>
      </c>
      <c r="I6" s="262"/>
      <c r="J6" s="274" t="s">
        <v>170</v>
      </c>
      <c r="K6" s="275" t="s">
        <v>163</v>
      </c>
      <c r="L6" s="168" t="s">
        <v>8</v>
      </c>
      <c r="M6" s="263" t="s">
        <v>170</v>
      </c>
      <c r="N6" s="264" t="s">
        <v>163</v>
      </c>
      <c r="O6" s="168" t="s">
        <v>8</v>
      </c>
    </row>
    <row r="7" spans="1:15" ht="16.5" thickBot="1" x14ac:dyDescent="0.3">
      <c r="A7" s="195" t="s">
        <v>38</v>
      </c>
      <c r="B7" s="222">
        <v>2131.2289999999998</v>
      </c>
      <c r="C7" s="250">
        <v>2093.8440000000001</v>
      </c>
      <c r="D7" s="245">
        <v>1.785472079104258</v>
      </c>
      <c r="E7" s="246">
        <v>100</v>
      </c>
      <c r="F7" s="247">
        <v>100</v>
      </c>
      <c r="G7" s="248" t="s">
        <v>31</v>
      </c>
      <c r="I7" s="195" t="s">
        <v>38</v>
      </c>
      <c r="J7" s="222">
        <v>2137.8870000000002</v>
      </c>
      <c r="K7" s="250">
        <v>2187.2809999999999</v>
      </c>
      <c r="L7" s="245">
        <v>-2.258237510406746</v>
      </c>
      <c r="M7" s="246">
        <v>100</v>
      </c>
      <c r="N7" s="247">
        <v>100</v>
      </c>
      <c r="O7" s="248" t="s">
        <v>31</v>
      </c>
    </row>
    <row r="8" spans="1:15" x14ac:dyDescent="0.25">
      <c r="A8" s="132" t="s">
        <v>11</v>
      </c>
      <c r="B8" s="171"/>
      <c r="C8" s="184"/>
      <c r="D8" s="276"/>
      <c r="E8" s="276"/>
      <c r="F8" s="276"/>
      <c r="G8" s="225"/>
      <c r="H8" s="272"/>
      <c r="I8" s="132" t="s">
        <v>11</v>
      </c>
      <c r="J8" s="171"/>
      <c r="K8" s="184"/>
      <c r="L8" s="276"/>
      <c r="M8" s="276"/>
      <c r="N8" s="276"/>
      <c r="O8" s="225"/>
    </row>
    <row r="9" spans="1:15" x14ac:dyDescent="0.25">
      <c r="A9" s="133" t="s">
        <v>9</v>
      </c>
      <c r="B9" s="175">
        <v>1778.7650000000001</v>
      </c>
      <c r="C9" s="186">
        <v>1789.7470000000001</v>
      </c>
      <c r="D9" s="177">
        <v>-0.6136062806642486</v>
      </c>
      <c r="E9" s="134">
        <v>80.858051610980723</v>
      </c>
      <c r="F9" s="135">
        <v>83.907778969670915</v>
      </c>
      <c r="G9" s="177">
        <v>-3.6346181440370837</v>
      </c>
      <c r="I9" s="133" t="s">
        <v>9</v>
      </c>
      <c r="J9" s="175">
        <v>1824.9639999999999</v>
      </c>
      <c r="K9" s="186">
        <v>1844.1659999999999</v>
      </c>
      <c r="L9" s="177">
        <v>-1.0412294771728792</v>
      </c>
      <c r="M9" s="134">
        <v>80.593377687040828</v>
      </c>
      <c r="N9" s="135">
        <v>79.388930924135252</v>
      </c>
      <c r="O9" s="177">
        <v>1.5171469736209897</v>
      </c>
    </row>
    <row r="10" spans="1:15" x14ac:dyDescent="0.25">
      <c r="A10" s="133" t="s">
        <v>10</v>
      </c>
      <c r="B10" s="178">
        <v>3201.1309999999999</v>
      </c>
      <c r="C10" s="186">
        <v>3239.933</v>
      </c>
      <c r="D10" s="180">
        <v>-1.1976173581367311</v>
      </c>
      <c r="E10" s="136">
        <v>12.449797141091494</v>
      </c>
      <c r="F10" s="137">
        <v>10.407767157990248</v>
      </c>
      <c r="G10" s="180">
        <v>19.620250454330538</v>
      </c>
      <c r="I10" s="133" t="s">
        <v>10</v>
      </c>
      <c r="J10" s="178">
        <v>3291.4850000000001</v>
      </c>
      <c r="K10" s="186">
        <v>3348.5709999999999</v>
      </c>
      <c r="L10" s="180">
        <v>-1.7047869076092397</v>
      </c>
      <c r="M10" s="136">
        <v>18.626895352416021</v>
      </c>
      <c r="N10" s="137">
        <v>19.591590945376545</v>
      </c>
      <c r="O10" s="180">
        <v>-4.9240288634557494</v>
      </c>
    </row>
    <row r="11" spans="1:15" x14ac:dyDescent="0.25">
      <c r="A11" s="133" t="s">
        <v>33</v>
      </c>
      <c r="B11" s="178">
        <v>6069.0529999999999</v>
      </c>
      <c r="C11" s="186">
        <v>5959.5259999999998</v>
      </c>
      <c r="D11" s="180">
        <v>1.8378475066641216</v>
      </c>
      <c r="E11" s="265">
        <v>2.2895173677578087</v>
      </c>
      <c r="F11" s="137">
        <v>1.8430032049026859</v>
      </c>
      <c r="G11" s="180">
        <v>24.227530460463829</v>
      </c>
      <c r="I11" s="133" t="s">
        <v>33</v>
      </c>
      <c r="J11" s="178">
        <v>5014.8109999999997</v>
      </c>
      <c r="K11" s="186">
        <v>5208.7219999999998</v>
      </c>
      <c r="L11" s="180">
        <v>-3.7228133887736776</v>
      </c>
      <c r="M11" s="265">
        <v>0.5193102037184687</v>
      </c>
      <c r="N11" s="137">
        <v>0.75316363434426181</v>
      </c>
      <c r="O11" s="180">
        <v>-31.049485126747584</v>
      </c>
    </row>
    <row r="12" spans="1:15" x14ac:dyDescent="0.25">
      <c r="A12" s="133" t="s">
        <v>40</v>
      </c>
      <c r="B12" s="178">
        <v>3373.5050000000001</v>
      </c>
      <c r="C12" s="187">
        <v>3562.2339999999999</v>
      </c>
      <c r="D12" s="180">
        <v>-5.2980517282132453</v>
      </c>
      <c r="E12" s="137">
        <v>4.3042445081036353</v>
      </c>
      <c r="F12" s="137">
        <v>3.7346502129531713</v>
      </c>
      <c r="G12" s="180">
        <v>15.251610262586221</v>
      </c>
      <c r="I12" s="133" t="s">
        <v>40</v>
      </c>
      <c r="J12" s="178" t="s">
        <v>39</v>
      </c>
      <c r="K12" s="187" t="s">
        <v>39</v>
      </c>
      <c r="L12" s="180" t="s">
        <v>143</v>
      </c>
      <c r="M12" s="137">
        <v>0.15236561377099872</v>
      </c>
      <c r="N12" s="137">
        <v>0.14549594263461502</v>
      </c>
      <c r="O12" s="180">
        <v>4.721555125173186</v>
      </c>
    </row>
    <row r="13" spans="1:15" ht="16.5" thickBot="1" x14ac:dyDescent="0.3">
      <c r="A13" s="198" t="s">
        <v>83</v>
      </c>
      <c r="B13" s="211">
        <v>10432.049999999999</v>
      </c>
      <c r="C13" s="208">
        <v>11265.133</v>
      </c>
      <c r="D13" s="180">
        <v>-7.3952344814748354</v>
      </c>
      <c r="E13" s="266">
        <v>9.8389372066355299E-2</v>
      </c>
      <c r="F13" s="141">
        <v>0.10680045448299004</v>
      </c>
      <c r="G13" s="177">
        <v>-7.8755118200123047</v>
      </c>
      <c r="I13" s="198" t="s">
        <v>83</v>
      </c>
      <c r="J13" s="211">
        <v>7161.2359999999999</v>
      </c>
      <c r="K13" s="208">
        <v>7398.4139999999998</v>
      </c>
      <c r="L13" s="180">
        <v>-3.2057951879956961</v>
      </c>
      <c r="M13" s="266">
        <v>0.1080511430536894</v>
      </c>
      <c r="N13" s="141">
        <v>0.12081855350932606</v>
      </c>
      <c r="O13" s="177">
        <v>-10.567425353798111</v>
      </c>
    </row>
    <row r="14" spans="1:15" x14ac:dyDescent="0.25">
      <c r="A14" s="132" t="s">
        <v>12</v>
      </c>
      <c r="B14" s="171"/>
      <c r="C14" s="184"/>
      <c r="D14" s="276"/>
      <c r="E14" s="276"/>
      <c r="F14" s="276"/>
      <c r="G14" s="225"/>
      <c r="I14" s="132" t="s">
        <v>12</v>
      </c>
      <c r="J14" s="171"/>
      <c r="K14" s="184"/>
      <c r="L14" s="276"/>
      <c r="M14" s="276"/>
      <c r="N14" s="276"/>
      <c r="O14" s="225"/>
    </row>
    <row r="15" spans="1:15" x14ac:dyDescent="0.25">
      <c r="A15" s="143" t="s">
        <v>34</v>
      </c>
      <c r="B15" s="175">
        <v>2067.886</v>
      </c>
      <c r="C15" s="186">
        <v>2102.1219999999998</v>
      </c>
      <c r="D15" s="177">
        <v>-1.6286400123303919</v>
      </c>
      <c r="E15" s="134">
        <v>11.069094877264378</v>
      </c>
      <c r="F15" s="135">
        <v>13.648041382032684</v>
      </c>
      <c r="G15" s="177">
        <v>-18.896092359182219</v>
      </c>
      <c r="I15" s="143" t="s">
        <v>34</v>
      </c>
      <c r="J15" s="175">
        <v>2791.232</v>
      </c>
      <c r="K15" s="186">
        <v>2764.5729999999999</v>
      </c>
      <c r="L15" s="177">
        <v>0.96430805046566337</v>
      </c>
      <c r="M15" s="134">
        <v>5.2895206316750825</v>
      </c>
      <c r="N15" s="135">
        <v>5.4789704218410513</v>
      </c>
      <c r="O15" s="177">
        <v>-3.4577626009944704</v>
      </c>
    </row>
    <row r="16" spans="1:15" x14ac:dyDescent="0.25">
      <c r="A16" s="143" t="s">
        <v>23</v>
      </c>
      <c r="B16" s="178">
        <v>1724.8989999999999</v>
      </c>
      <c r="C16" s="187">
        <v>1716.7080000000001</v>
      </c>
      <c r="D16" s="180">
        <v>0.47713414278956018</v>
      </c>
      <c r="E16" s="136">
        <v>66.654759966316306</v>
      </c>
      <c r="F16" s="137">
        <v>67.490025480208331</v>
      </c>
      <c r="G16" s="180">
        <v>-1.2376132738858867</v>
      </c>
      <c r="I16" s="143" t="s">
        <v>23</v>
      </c>
      <c r="J16" s="178">
        <v>1747.171</v>
      </c>
      <c r="K16" s="187">
        <v>1767.2370000000001</v>
      </c>
      <c r="L16" s="180">
        <v>-1.1354447649070289</v>
      </c>
      <c r="M16" s="136">
        <v>72.227221063775787</v>
      </c>
      <c r="N16" s="137">
        <v>70.97401064841489</v>
      </c>
      <c r="O16" s="180">
        <v>1.7657314331142222</v>
      </c>
    </row>
    <row r="17" spans="1:15" x14ac:dyDescent="0.25">
      <c r="A17" s="143" t="s">
        <v>24</v>
      </c>
      <c r="B17" s="178">
        <v>1892.61</v>
      </c>
      <c r="C17" s="187">
        <v>2025.905</v>
      </c>
      <c r="D17" s="180">
        <v>-6.5795286550948875</v>
      </c>
      <c r="E17" s="136">
        <v>3.0714168221754599</v>
      </c>
      <c r="F17" s="137">
        <v>2.7124572080590719</v>
      </c>
      <c r="G17" s="180">
        <v>13.233742934261642</v>
      </c>
      <c r="I17" s="143" t="s">
        <v>24</v>
      </c>
      <c r="J17" s="178">
        <v>1969.4079999999999</v>
      </c>
      <c r="K17" s="187">
        <v>1963.5519999999999</v>
      </c>
      <c r="L17" s="180">
        <v>0.29823503528299711</v>
      </c>
      <c r="M17" s="136">
        <v>2.8647574284728092</v>
      </c>
      <c r="N17" s="137">
        <v>2.7714339263773873</v>
      </c>
      <c r="O17" s="180">
        <v>3.3673363527525084</v>
      </c>
    </row>
    <row r="18" spans="1:15" x14ac:dyDescent="0.25">
      <c r="A18" s="144" t="s">
        <v>25</v>
      </c>
      <c r="B18" s="178">
        <v>2473.0320000000002</v>
      </c>
      <c r="C18" s="187">
        <v>2152.346</v>
      </c>
      <c r="D18" s="180">
        <v>14.899370268534899</v>
      </c>
      <c r="E18" s="136">
        <v>4.3439627149656296E-2</v>
      </c>
      <c r="F18" s="137">
        <v>3.8775334467424025E-2</v>
      </c>
      <c r="G18" s="180">
        <v>12.029019855781881</v>
      </c>
      <c r="I18" s="144" t="s">
        <v>25</v>
      </c>
      <c r="J18" s="178">
        <v>2268.2919999999999</v>
      </c>
      <c r="K18" s="187">
        <v>2390.5700000000002</v>
      </c>
      <c r="L18" s="180">
        <v>-5.115014410789068</v>
      </c>
      <c r="M18" s="136">
        <v>0.21160159767515205</v>
      </c>
      <c r="N18" s="137">
        <v>0.15878910724078329</v>
      </c>
      <c r="O18" s="180">
        <v>33.259517199933235</v>
      </c>
    </row>
    <row r="19" spans="1:15" ht="16.5" thickBot="1" x14ac:dyDescent="0.3">
      <c r="A19" s="145" t="s">
        <v>22</v>
      </c>
      <c r="B19" s="178" t="s">
        <v>39</v>
      </c>
      <c r="C19" s="187" t="s">
        <v>39</v>
      </c>
      <c r="D19" s="180" t="s">
        <v>143</v>
      </c>
      <c r="E19" s="136">
        <v>1.934031807491067E-2</v>
      </c>
      <c r="F19" s="137">
        <v>1.8479564903407124E-2</v>
      </c>
      <c r="G19" s="180">
        <v>4.657864922700897</v>
      </c>
      <c r="I19" s="145" t="s">
        <v>22</v>
      </c>
      <c r="J19" s="178" t="s">
        <v>39</v>
      </c>
      <c r="K19" s="187" t="s">
        <v>39</v>
      </c>
      <c r="L19" s="180" t="s">
        <v>143</v>
      </c>
      <c r="M19" s="136">
        <v>2.7696544198318334E-4</v>
      </c>
      <c r="N19" s="137">
        <v>5.7268202611430036E-3</v>
      </c>
      <c r="O19" s="180">
        <v>-95.163713381011476</v>
      </c>
    </row>
    <row r="20" spans="1:15" x14ac:dyDescent="0.25">
      <c r="A20" s="132" t="s">
        <v>10</v>
      </c>
      <c r="B20" s="171"/>
      <c r="C20" s="184"/>
      <c r="D20" s="276"/>
      <c r="E20" s="276"/>
      <c r="F20" s="276"/>
      <c r="G20" s="225"/>
      <c r="I20" s="132" t="s">
        <v>10</v>
      </c>
      <c r="J20" s="171"/>
      <c r="K20" s="184"/>
      <c r="L20" s="276"/>
      <c r="M20" s="276"/>
      <c r="N20" s="276"/>
      <c r="O20" s="225"/>
    </row>
    <row r="21" spans="1:15" x14ac:dyDescent="0.25">
      <c r="A21" s="143" t="s">
        <v>34</v>
      </c>
      <c r="B21" s="175">
        <v>3339.895</v>
      </c>
      <c r="C21" s="186">
        <v>3342.0050000000001</v>
      </c>
      <c r="D21" s="177">
        <v>-6.3135752340290549E-2</v>
      </c>
      <c r="E21" s="134">
        <v>4.9083181767309414</v>
      </c>
      <c r="F21" s="135">
        <v>4.4895309137084336</v>
      </c>
      <c r="G21" s="177">
        <v>9.3280850732929235</v>
      </c>
      <c r="I21" s="143" t="s">
        <v>34</v>
      </c>
      <c r="J21" s="175">
        <v>3566.6260000000002</v>
      </c>
      <c r="K21" s="186">
        <v>3655.6860000000001</v>
      </c>
      <c r="L21" s="177">
        <v>-2.436204860045418</v>
      </c>
      <c r="M21" s="134">
        <v>4.8982377035133409</v>
      </c>
      <c r="N21" s="135">
        <v>5.3849811535551408</v>
      </c>
      <c r="O21" s="177">
        <v>-9.038907215496085</v>
      </c>
    </row>
    <row r="22" spans="1:15" ht="15.75" customHeight="1" x14ac:dyDescent="0.25">
      <c r="A22" s="144" t="s">
        <v>23</v>
      </c>
      <c r="B22" s="178">
        <v>3035.0030000000002</v>
      </c>
      <c r="C22" s="187">
        <v>3094.9</v>
      </c>
      <c r="D22" s="180">
        <v>-1.9353452454037265</v>
      </c>
      <c r="E22" s="136">
        <v>6.8944083654207846</v>
      </c>
      <c r="F22" s="137">
        <v>5.3376730887494128</v>
      </c>
      <c r="G22" s="180">
        <v>29.165054711810878</v>
      </c>
      <c r="I22" s="144" t="s">
        <v>23</v>
      </c>
      <c r="J22" s="178">
        <v>3266.9760000000001</v>
      </c>
      <c r="K22" s="187">
        <v>3309.991</v>
      </c>
      <c r="L22" s="180">
        <v>-1.299550361315178</v>
      </c>
      <c r="M22" s="136">
        <v>11.133560698880746</v>
      </c>
      <c r="N22" s="137">
        <v>11.239561568524008</v>
      </c>
      <c r="O22" s="180">
        <v>-0.94310502235348592</v>
      </c>
    </row>
    <row r="23" spans="1:15" x14ac:dyDescent="0.25">
      <c r="A23" s="144" t="s">
        <v>24</v>
      </c>
      <c r="B23" s="178">
        <v>3502.46</v>
      </c>
      <c r="C23" s="187">
        <v>3549.2280000000001</v>
      </c>
      <c r="D23" s="180">
        <v>-1.3176950029696606</v>
      </c>
      <c r="E23" s="136">
        <v>0.51149469254912183</v>
      </c>
      <c r="F23" s="137">
        <v>0.45105379242584237</v>
      </c>
      <c r="G23" s="180">
        <v>13.399931701764048</v>
      </c>
      <c r="I23" s="144" t="s">
        <v>24</v>
      </c>
      <c r="J23" s="178">
        <v>2683.8710000000001</v>
      </c>
      <c r="K23" s="187">
        <v>2778.0309999999999</v>
      </c>
      <c r="L23" s="180">
        <v>-3.3894510176452264</v>
      </c>
      <c r="M23" s="136">
        <v>2.0405082731308553</v>
      </c>
      <c r="N23" s="137">
        <v>2.1519308061280449</v>
      </c>
      <c r="O23" s="180">
        <v>-5.1777934810864785</v>
      </c>
    </row>
    <row r="24" spans="1:15" x14ac:dyDescent="0.25">
      <c r="A24" s="144" t="s">
        <v>25</v>
      </c>
      <c r="B24" s="178" t="s">
        <v>39</v>
      </c>
      <c r="C24" s="187" t="s">
        <v>39</v>
      </c>
      <c r="D24" s="188" t="s">
        <v>143</v>
      </c>
      <c r="E24" s="136">
        <v>6.9171380811554618E-5</v>
      </c>
      <c r="F24" s="137">
        <v>7.6204391354256176E-5</v>
      </c>
      <c r="G24" s="180">
        <v>-9.2291407591023944</v>
      </c>
      <c r="I24" s="144" t="s">
        <v>25</v>
      </c>
      <c r="J24" s="178" t="s">
        <v>31</v>
      </c>
      <c r="K24" s="187" t="s">
        <v>31</v>
      </c>
      <c r="L24" s="188" t="s">
        <v>31</v>
      </c>
      <c r="M24" s="136" t="s">
        <v>31</v>
      </c>
      <c r="N24" s="137" t="s">
        <v>31</v>
      </c>
      <c r="O24" s="180" t="s">
        <v>31</v>
      </c>
    </row>
    <row r="25" spans="1:15" ht="16.5" thickBot="1" x14ac:dyDescent="0.3">
      <c r="A25" s="145" t="s">
        <v>22</v>
      </c>
      <c r="B25" s="178">
        <v>5488.5469999999996</v>
      </c>
      <c r="C25" s="187">
        <v>4601.26</v>
      </c>
      <c r="D25" s="180">
        <v>19.283565805887935</v>
      </c>
      <c r="E25" s="136">
        <v>0.13550673500983551</v>
      </c>
      <c r="F25" s="137">
        <v>0.12943315871520414</v>
      </c>
      <c r="G25" s="180">
        <v>4.6924423037494227</v>
      </c>
      <c r="I25" s="145" t="s">
        <v>22</v>
      </c>
      <c r="J25" s="178">
        <v>3589.018</v>
      </c>
      <c r="K25" s="187">
        <v>3357.8629999999998</v>
      </c>
      <c r="L25" s="180">
        <v>6.8839913957180574</v>
      </c>
      <c r="M25" s="136">
        <v>0.55458867689107672</v>
      </c>
      <c r="N25" s="137">
        <v>0.81511741716935415</v>
      </c>
      <c r="O25" s="180">
        <v>-31.962111812432081</v>
      </c>
    </row>
    <row r="26" spans="1:15" x14ac:dyDescent="0.25">
      <c r="A26" s="132" t="s">
        <v>33</v>
      </c>
      <c r="B26" s="171"/>
      <c r="C26" s="184"/>
      <c r="D26" s="276"/>
      <c r="E26" s="276"/>
      <c r="F26" s="276"/>
      <c r="G26" s="225"/>
      <c r="I26" s="132" t="s">
        <v>33</v>
      </c>
      <c r="J26" s="171"/>
      <c r="K26" s="184"/>
      <c r="L26" s="276"/>
      <c r="M26" s="276"/>
      <c r="N26" s="276"/>
      <c r="O26" s="225"/>
    </row>
    <row r="27" spans="1:15" x14ac:dyDescent="0.25">
      <c r="A27" s="143" t="s">
        <v>34</v>
      </c>
      <c r="B27" s="175">
        <v>6617.9440000000004</v>
      </c>
      <c r="C27" s="186">
        <v>6473.9610000000002</v>
      </c>
      <c r="D27" s="177">
        <v>2.2240325513236825</v>
      </c>
      <c r="E27" s="134">
        <v>0.53578768149013978</v>
      </c>
      <c r="F27" s="135">
        <v>0.35678896032062746</v>
      </c>
      <c r="G27" s="177">
        <v>50.169355298621234</v>
      </c>
      <c r="I27" s="143" t="s">
        <v>34</v>
      </c>
      <c r="J27" s="175" t="s">
        <v>39</v>
      </c>
      <c r="K27" s="186" t="s">
        <v>39</v>
      </c>
      <c r="L27" s="177" t="s">
        <v>143</v>
      </c>
      <c r="M27" s="134">
        <v>9.347583666932438E-2</v>
      </c>
      <c r="N27" s="135">
        <v>0.16312760743861893</v>
      </c>
      <c r="O27" s="177">
        <v>-42.697721043633194</v>
      </c>
    </row>
    <row r="28" spans="1:15" x14ac:dyDescent="0.25">
      <c r="A28" s="144" t="s">
        <v>23</v>
      </c>
      <c r="B28" s="178">
        <v>5836.4160000000002</v>
      </c>
      <c r="C28" s="187">
        <v>5762.41</v>
      </c>
      <c r="D28" s="180">
        <v>1.284289038787596</v>
      </c>
      <c r="E28" s="136">
        <v>1.3477075151800053</v>
      </c>
      <c r="F28" s="137">
        <v>1.1394588624564079</v>
      </c>
      <c r="G28" s="180">
        <v>18.276101014709894</v>
      </c>
      <c r="I28" s="144" t="s">
        <v>23</v>
      </c>
      <c r="J28" s="178" t="s">
        <v>39</v>
      </c>
      <c r="K28" s="187" t="s">
        <v>39</v>
      </c>
      <c r="L28" s="180" t="s">
        <v>143</v>
      </c>
      <c r="M28" s="136">
        <v>0.31851025828066087</v>
      </c>
      <c r="N28" s="137">
        <v>0.46508722120797735</v>
      </c>
      <c r="O28" s="180">
        <v>-31.516015973651168</v>
      </c>
    </row>
    <row r="29" spans="1:15" x14ac:dyDescent="0.25">
      <c r="A29" s="144" t="s">
        <v>24</v>
      </c>
      <c r="B29" s="189">
        <v>5637.52</v>
      </c>
      <c r="C29" s="190">
        <v>5522.1019999999999</v>
      </c>
      <c r="D29" s="180">
        <v>2.0901098893138985</v>
      </c>
      <c r="E29" s="136">
        <v>0.29774129156525569</v>
      </c>
      <c r="F29" s="137">
        <v>0.25461157224646225</v>
      </c>
      <c r="G29" s="180">
        <v>16.939418321899435</v>
      </c>
      <c r="I29" s="144" t="s">
        <v>24</v>
      </c>
      <c r="J29" s="189" t="s">
        <v>39</v>
      </c>
      <c r="K29" s="190" t="s">
        <v>39</v>
      </c>
      <c r="L29" s="180" t="s">
        <v>143</v>
      </c>
      <c r="M29" s="136">
        <v>0.10732410876848354</v>
      </c>
      <c r="N29" s="137">
        <v>0.12494880569766553</v>
      </c>
      <c r="O29" s="180">
        <v>-14.105534527339048</v>
      </c>
    </row>
    <row r="30" spans="1:15" x14ac:dyDescent="0.25">
      <c r="A30" s="267" t="s">
        <v>25</v>
      </c>
      <c r="B30" s="189" t="s">
        <v>31</v>
      </c>
      <c r="C30" s="190" t="s">
        <v>31</v>
      </c>
      <c r="D30" s="188" t="s">
        <v>31</v>
      </c>
      <c r="E30" s="136" t="s">
        <v>31</v>
      </c>
      <c r="F30" s="137" t="s">
        <v>31</v>
      </c>
      <c r="G30" s="180" t="s">
        <v>31</v>
      </c>
      <c r="I30" s="267" t="s">
        <v>25</v>
      </c>
      <c r="J30" s="189" t="s">
        <v>31</v>
      </c>
      <c r="K30" s="190" t="s">
        <v>31</v>
      </c>
      <c r="L30" s="188" t="s">
        <v>31</v>
      </c>
      <c r="M30" s="136" t="s">
        <v>31</v>
      </c>
      <c r="N30" s="137" t="s">
        <v>31</v>
      </c>
      <c r="O30" s="180" t="s">
        <v>31</v>
      </c>
    </row>
    <row r="31" spans="1:15" ht="16.5" thickBot="1" x14ac:dyDescent="0.3">
      <c r="A31" s="146" t="s">
        <v>22</v>
      </c>
      <c r="B31" s="181" t="s">
        <v>39</v>
      </c>
      <c r="C31" s="191">
        <v>7613.84</v>
      </c>
      <c r="D31" s="193" t="s">
        <v>143</v>
      </c>
      <c r="E31" s="147">
        <v>0.10828087952240759</v>
      </c>
      <c r="F31" s="148">
        <v>9.2143809879188104E-2</v>
      </c>
      <c r="G31" s="193">
        <v>17.512917757988486</v>
      </c>
      <c r="I31" s="146" t="s">
        <v>22</v>
      </c>
      <c r="J31" s="181" t="s">
        <v>31</v>
      </c>
      <c r="K31" s="191" t="s">
        <v>31</v>
      </c>
      <c r="L31" s="193" t="s">
        <v>31</v>
      </c>
      <c r="M31" s="147" t="s">
        <v>31</v>
      </c>
      <c r="N31" s="148" t="s">
        <v>31</v>
      </c>
      <c r="O31" s="193" t="s">
        <v>31</v>
      </c>
    </row>
    <row r="32" spans="1:15" x14ac:dyDescent="0.25">
      <c r="A32" s="132" t="s">
        <v>40</v>
      </c>
      <c r="B32" s="171"/>
      <c r="C32" s="184"/>
      <c r="D32" s="276"/>
      <c r="E32" s="276"/>
      <c r="F32" s="276"/>
      <c r="G32" s="225"/>
      <c r="I32" s="132" t="s">
        <v>40</v>
      </c>
      <c r="J32" s="171"/>
      <c r="K32" s="184"/>
      <c r="L32" s="276"/>
      <c r="M32" s="276"/>
      <c r="N32" s="276"/>
      <c r="O32" s="225"/>
    </row>
    <row r="33" spans="1:15" x14ac:dyDescent="0.25">
      <c r="A33" s="143" t="s">
        <v>34</v>
      </c>
      <c r="B33" s="175">
        <v>6241.3010000000004</v>
      </c>
      <c r="C33" s="186">
        <v>5502.6149999999998</v>
      </c>
      <c r="D33" s="177">
        <v>13.424271914353461</v>
      </c>
      <c r="E33" s="134">
        <v>0.67348023213362029</v>
      </c>
      <c r="F33" s="135">
        <v>0.82644932496880075</v>
      </c>
      <c r="G33" s="177">
        <v>-18.509192059773923</v>
      </c>
      <c r="I33" s="143" t="s">
        <v>34</v>
      </c>
      <c r="J33" s="175" t="s">
        <v>39</v>
      </c>
      <c r="K33" s="186" t="s">
        <v>39</v>
      </c>
      <c r="L33" s="177" t="s">
        <v>143</v>
      </c>
      <c r="M33" s="134">
        <v>9.174480265692949E-3</v>
      </c>
      <c r="N33" s="135">
        <v>7.9481323624348357E-3</v>
      </c>
      <c r="O33" s="177">
        <v>15.42938450615376</v>
      </c>
    </row>
    <row r="34" spans="1:15" x14ac:dyDescent="0.25">
      <c r="A34" s="144" t="s">
        <v>23</v>
      </c>
      <c r="B34" s="175">
        <v>3484.7840000000001</v>
      </c>
      <c r="C34" s="186">
        <v>3304.4259999999999</v>
      </c>
      <c r="D34" s="180">
        <v>5.4580735050505043</v>
      </c>
      <c r="E34" s="136">
        <v>2.2311090538005316</v>
      </c>
      <c r="F34" s="137">
        <v>2.0259572478123626</v>
      </c>
      <c r="G34" s="180">
        <v>10.126166591604672</v>
      </c>
      <c r="I34" s="144" t="s">
        <v>23</v>
      </c>
      <c r="J34" s="175" t="s">
        <v>31</v>
      </c>
      <c r="K34" s="186" t="s">
        <v>39</v>
      </c>
      <c r="L34" s="180" t="s">
        <v>31</v>
      </c>
      <c r="M34" s="136" t="s">
        <v>31</v>
      </c>
      <c r="N34" s="137">
        <v>9.5863500371375615E-2</v>
      </c>
      <c r="O34" s="180" t="s">
        <v>31</v>
      </c>
    </row>
    <row r="35" spans="1:15" x14ac:dyDescent="0.25">
      <c r="A35" s="144" t="s">
        <v>24</v>
      </c>
      <c r="B35" s="175">
        <v>3502.4879999999998</v>
      </c>
      <c r="C35" s="186">
        <v>3974.97</v>
      </c>
      <c r="D35" s="180">
        <v>-11.886429331542123</v>
      </c>
      <c r="E35" s="136">
        <v>0.49265240841605429</v>
      </c>
      <c r="F35" s="137">
        <v>0.3712169917503666</v>
      </c>
      <c r="G35" s="180">
        <v>32.712785072982257</v>
      </c>
      <c r="I35" s="144" t="s">
        <v>24</v>
      </c>
      <c r="J35" s="175" t="s">
        <v>31</v>
      </c>
      <c r="K35" s="186" t="s">
        <v>39</v>
      </c>
      <c r="L35" s="180" t="s">
        <v>31</v>
      </c>
      <c r="M35" s="136" t="s">
        <v>31</v>
      </c>
      <c r="N35" s="137">
        <v>4.0781901859654732E-2</v>
      </c>
      <c r="O35" s="180" t="s">
        <v>31</v>
      </c>
    </row>
    <row r="36" spans="1:15" x14ac:dyDescent="0.25">
      <c r="A36" s="267" t="s">
        <v>25</v>
      </c>
      <c r="B36" s="175" t="s">
        <v>31</v>
      </c>
      <c r="C36" s="186" t="s">
        <v>31</v>
      </c>
      <c r="D36" s="188" t="s">
        <v>31</v>
      </c>
      <c r="E36" s="136" t="s">
        <v>31</v>
      </c>
      <c r="F36" s="137" t="s">
        <v>31</v>
      </c>
      <c r="G36" s="180" t="s">
        <v>31</v>
      </c>
      <c r="I36" s="267" t="s">
        <v>25</v>
      </c>
      <c r="J36" s="175" t="s">
        <v>31</v>
      </c>
      <c r="K36" s="186" t="s">
        <v>31</v>
      </c>
      <c r="L36" s="188" t="s">
        <v>31</v>
      </c>
      <c r="M36" s="136" t="s">
        <v>31</v>
      </c>
      <c r="N36" s="137" t="s">
        <v>31</v>
      </c>
      <c r="O36" s="180" t="s">
        <v>31</v>
      </c>
    </row>
    <row r="37" spans="1:15" ht="16.5" thickBot="1" x14ac:dyDescent="0.3">
      <c r="A37" s="146" t="s">
        <v>22</v>
      </c>
      <c r="B37" s="211" t="s">
        <v>39</v>
      </c>
      <c r="C37" s="208" t="s">
        <v>39</v>
      </c>
      <c r="D37" s="193" t="s">
        <v>143</v>
      </c>
      <c r="E37" s="147">
        <v>0.90700281375342873</v>
      </c>
      <c r="F37" s="148">
        <v>0.51102664842164203</v>
      </c>
      <c r="G37" s="193">
        <v>77.486402432201828</v>
      </c>
      <c r="I37" s="146" t="s">
        <v>22</v>
      </c>
      <c r="J37" s="211" t="s">
        <v>39</v>
      </c>
      <c r="K37" s="208" t="s">
        <v>39</v>
      </c>
      <c r="L37" s="193" t="s">
        <v>143</v>
      </c>
      <c r="M37" s="147">
        <v>2.1464821753696709E-3</v>
      </c>
      <c r="N37" s="148">
        <v>9.0240804114980681E-4</v>
      </c>
      <c r="O37" s="193">
        <v>137.86159669352261</v>
      </c>
    </row>
    <row r="38" spans="1:15" x14ac:dyDescent="0.25">
      <c r="A38" s="268"/>
      <c r="B38" s="273"/>
    </row>
  </sheetData>
  <conditionalFormatting sqref="D7:D37 G7:G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L7:L37 O7:O37">
    <cfRule type="beginsWith" dxfId="8" priority="1" operator="beginsWith" text="*">
      <formula>LEFT(L7,LEN("*"))="*"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L7:L37 O7:O37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M3" sqref="M3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H9" sqref="H9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Normal="100" workbookViewId="0">
      <selection activeCell="B26" sqref="B26"/>
    </sheetView>
  </sheetViews>
  <sheetFormatPr defaultRowHeight="12.75" x14ac:dyDescent="0.2"/>
  <cols>
    <col min="1" max="1" width="8.85546875" style="277" customWidth="1"/>
    <col min="2" max="2" width="53.28515625" style="277" customWidth="1"/>
    <col min="3" max="17" width="13.7109375" style="277" bestFit="1" customWidth="1"/>
    <col min="18" max="18" width="12.28515625" style="277" customWidth="1"/>
    <col min="19" max="20" width="11.140625" style="277" customWidth="1"/>
    <col min="21" max="16384" width="9.140625" style="277"/>
  </cols>
  <sheetData>
    <row r="1" spans="1:12" ht="21" x14ac:dyDescent="0.35">
      <c r="A1" s="323" t="s">
        <v>153</v>
      </c>
    </row>
    <row r="3" spans="1:12" s="357" customFormat="1" ht="19.5" thickBot="1" x14ac:dyDescent="0.35">
      <c r="A3" s="324" t="s">
        <v>152</v>
      </c>
      <c r="H3" s="358"/>
      <c r="I3" s="358"/>
    </row>
    <row r="4" spans="1:12" s="357" customFormat="1" ht="16.5" thickBot="1" x14ac:dyDescent="0.3">
      <c r="A4" s="325"/>
      <c r="B4" s="326"/>
      <c r="C4" s="278" t="s">
        <v>41</v>
      </c>
      <c r="D4" s="327"/>
      <c r="E4" s="278"/>
      <c r="F4" s="328"/>
      <c r="G4" s="279" t="s">
        <v>42</v>
      </c>
      <c r="H4" s="278"/>
      <c r="I4" s="278"/>
      <c r="J4" s="329"/>
      <c r="K4" s="280" t="s">
        <v>43</v>
      </c>
      <c r="L4" s="328"/>
    </row>
    <row r="5" spans="1:12" s="357" customFormat="1" ht="15.75" x14ac:dyDescent="0.25">
      <c r="A5" s="281" t="s">
        <v>44</v>
      </c>
      <c r="B5" s="282" t="s">
        <v>45</v>
      </c>
      <c r="C5" s="330" t="s">
        <v>46</v>
      </c>
      <c r="D5" s="331"/>
      <c r="E5" s="332" t="s">
        <v>47</v>
      </c>
      <c r="F5" s="331"/>
      <c r="G5" s="332" t="s">
        <v>46</v>
      </c>
      <c r="H5" s="331"/>
      <c r="I5" s="332" t="s">
        <v>47</v>
      </c>
      <c r="J5" s="333"/>
      <c r="K5" s="334" t="s">
        <v>46</v>
      </c>
      <c r="L5" s="331"/>
    </row>
    <row r="6" spans="1:12" s="357" customFormat="1" ht="16.5" thickBot="1" x14ac:dyDescent="0.3">
      <c r="A6" s="335"/>
      <c r="B6" s="336"/>
      <c r="C6" s="337" t="s">
        <v>171</v>
      </c>
      <c r="D6" s="338" t="s">
        <v>172</v>
      </c>
      <c r="E6" s="337" t="s">
        <v>171</v>
      </c>
      <c r="F6" s="338" t="s">
        <v>172</v>
      </c>
      <c r="G6" s="337" t="s">
        <v>171</v>
      </c>
      <c r="H6" s="338" t="s">
        <v>172</v>
      </c>
      <c r="I6" s="337" t="s">
        <v>171</v>
      </c>
      <c r="J6" s="338" t="s">
        <v>172</v>
      </c>
      <c r="K6" s="337" t="s">
        <v>171</v>
      </c>
      <c r="L6" s="338" t="s">
        <v>172</v>
      </c>
    </row>
    <row r="7" spans="1:12" s="357" customFormat="1" ht="16.5" thickBot="1" x14ac:dyDescent="0.3">
      <c r="A7" s="339"/>
      <c r="B7" s="340" t="s">
        <v>93</v>
      </c>
      <c r="C7" s="283">
        <v>546229.50100000005</v>
      </c>
      <c r="D7" s="284">
        <v>777802.005</v>
      </c>
      <c r="E7" s="285">
        <v>1134676.4550000001</v>
      </c>
      <c r="F7" s="286">
        <v>1237501.298</v>
      </c>
      <c r="G7" s="285">
        <v>1486763.2820000001</v>
      </c>
      <c r="H7" s="287">
        <v>1878944.7420000001</v>
      </c>
      <c r="I7" s="285">
        <v>3174712.977</v>
      </c>
      <c r="J7" s="287">
        <v>3353707.6189999999</v>
      </c>
      <c r="K7" s="288">
        <v>-940533.78100000008</v>
      </c>
      <c r="L7" s="286">
        <v>-1101142.7370000002</v>
      </c>
    </row>
    <row r="8" spans="1:12" s="357" customFormat="1" ht="16.5" thickBot="1" x14ac:dyDescent="0.3">
      <c r="A8" s="547" t="s">
        <v>48</v>
      </c>
      <c r="B8" s="548"/>
      <c r="C8" s="289"/>
      <c r="D8" s="289"/>
      <c r="E8" s="289"/>
      <c r="F8" s="289"/>
      <c r="G8" s="289"/>
      <c r="H8" s="289"/>
      <c r="I8" s="289"/>
      <c r="J8" s="289"/>
      <c r="K8" s="290"/>
      <c r="L8" s="291"/>
    </row>
    <row r="9" spans="1:12" s="357" customFormat="1" ht="15.75" x14ac:dyDescent="0.25">
      <c r="A9" s="341" t="s">
        <v>49</v>
      </c>
      <c r="B9" s="342" t="s">
        <v>50</v>
      </c>
      <c r="C9" s="292">
        <v>129171.739</v>
      </c>
      <c r="D9" s="293">
        <v>199284.98200000002</v>
      </c>
      <c r="E9" s="292">
        <v>232905.291</v>
      </c>
      <c r="F9" s="293">
        <v>242193.84299999999</v>
      </c>
      <c r="G9" s="292">
        <v>37094.017999999996</v>
      </c>
      <c r="H9" s="294">
        <v>45342.54</v>
      </c>
      <c r="I9" s="295">
        <v>43551.179000000004</v>
      </c>
      <c r="J9" s="296">
        <v>48035.362000000001</v>
      </c>
      <c r="K9" s="297">
        <v>92077.72099999999</v>
      </c>
      <c r="L9" s="298">
        <v>153942.44200000001</v>
      </c>
    </row>
    <row r="10" spans="1:12" s="357" customFormat="1" ht="15.75" x14ac:dyDescent="0.25">
      <c r="A10" s="343" t="s">
        <v>51</v>
      </c>
      <c r="B10" s="344" t="s">
        <v>128</v>
      </c>
      <c r="C10" s="299">
        <v>117046.151</v>
      </c>
      <c r="D10" s="300">
        <v>175546.27900000001</v>
      </c>
      <c r="E10" s="301">
        <v>223170.541</v>
      </c>
      <c r="F10" s="300">
        <v>226475.70600000001</v>
      </c>
      <c r="G10" s="302">
        <v>16525.739000000001</v>
      </c>
      <c r="H10" s="300">
        <v>17097.925999999999</v>
      </c>
      <c r="I10" s="302">
        <v>23520.955000000002</v>
      </c>
      <c r="J10" s="303">
        <v>21261.357</v>
      </c>
      <c r="K10" s="304">
        <v>100520.412</v>
      </c>
      <c r="L10" s="305">
        <v>158448.353</v>
      </c>
    </row>
    <row r="11" spans="1:12" s="357" customFormat="1" ht="15.75" x14ac:dyDescent="0.25">
      <c r="A11" s="345" t="s">
        <v>52</v>
      </c>
      <c r="B11" s="344" t="s">
        <v>129</v>
      </c>
      <c r="C11" s="306">
        <v>12125.588</v>
      </c>
      <c r="D11" s="300">
        <v>23738.703000000001</v>
      </c>
      <c r="E11" s="307">
        <v>9734.75</v>
      </c>
      <c r="F11" s="300">
        <v>15718.137000000001</v>
      </c>
      <c r="G11" s="302">
        <v>20568.278999999999</v>
      </c>
      <c r="H11" s="300">
        <v>28244.614000000001</v>
      </c>
      <c r="I11" s="302">
        <v>20030.223999999998</v>
      </c>
      <c r="J11" s="303">
        <v>26774.005000000001</v>
      </c>
      <c r="K11" s="308">
        <v>-8442.6909999999989</v>
      </c>
      <c r="L11" s="300">
        <v>-4505.9110000000001</v>
      </c>
    </row>
    <row r="12" spans="1:12" s="357" customFormat="1" ht="30" x14ac:dyDescent="0.25">
      <c r="A12" s="346" t="s">
        <v>53</v>
      </c>
      <c r="B12" s="347" t="s">
        <v>54</v>
      </c>
      <c r="C12" s="309">
        <v>44145.493000000002</v>
      </c>
      <c r="D12" s="305">
        <v>89919.202999999994</v>
      </c>
      <c r="E12" s="310">
        <v>79820.819000000003</v>
      </c>
      <c r="F12" s="305">
        <v>130278.448</v>
      </c>
      <c r="G12" s="292">
        <v>1024600.297</v>
      </c>
      <c r="H12" s="305">
        <v>1304654.311</v>
      </c>
      <c r="I12" s="292">
        <v>2461118.33</v>
      </c>
      <c r="J12" s="311">
        <v>2459189.821</v>
      </c>
      <c r="K12" s="304">
        <v>-980454.804</v>
      </c>
      <c r="L12" s="305">
        <v>-1214735.108</v>
      </c>
    </row>
    <row r="13" spans="1:12" s="357" customFormat="1" ht="15.75" x14ac:dyDescent="0.25">
      <c r="A13" s="348" t="s">
        <v>55</v>
      </c>
      <c r="B13" s="349" t="s">
        <v>56</v>
      </c>
      <c r="C13" s="312">
        <v>2298.5410000000002</v>
      </c>
      <c r="D13" s="313">
        <v>8845.4009999999998</v>
      </c>
      <c r="E13" s="307">
        <v>6110.8</v>
      </c>
      <c r="F13" s="313">
        <v>24466.967000000001</v>
      </c>
      <c r="G13" s="302">
        <v>74136.913</v>
      </c>
      <c r="H13" s="300">
        <v>114820.876</v>
      </c>
      <c r="I13" s="314">
        <v>275088.98200000002</v>
      </c>
      <c r="J13" s="303">
        <v>460400.24300000002</v>
      </c>
      <c r="K13" s="308">
        <v>-71838.372000000003</v>
      </c>
      <c r="L13" s="300">
        <v>-105975.47500000001</v>
      </c>
    </row>
    <row r="14" spans="1:12" s="357" customFormat="1" ht="30.75" thickBot="1" x14ac:dyDescent="0.3">
      <c r="A14" s="350" t="s">
        <v>57</v>
      </c>
      <c r="B14" s="351" t="s">
        <v>58</v>
      </c>
      <c r="C14" s="315">
        <v>147315.52499999999</v>
      </c>
      <c r="D14" s="316">
        <v>202345.52499999999</v>
      </c>
      <c r="E14" s="317">
        <v>592844.78500000003</v>
      </c>
      <c r="F14" s="316">
        <v>606610.071</v>
      </c>
      <c r="G14" s="317">
        <v>10332.35</v>
      </c>
      <c r="H14" s="316">
        <v>18877.278999999999</v>
      </c>
      <c r="I14" s="317">
        <v>40460.303</v>
      </c>
      <c r="J14" s="318">
        <v>63716.697999999997</v>
      </c>
      <c r="K14" s="319">
        <v>136983.17499999999</v>
      </c>
      <c r="L14" s="316">
        <v>183468.24600000001</v>
      </c>
    </row>
    <row r="15" spans="1:12" s="357" customFormat="1" ht="15.75" x14ac:dyDescent="0.25">
      <c r="A15" s="547" t="s">
        <v>59</v>
      </c>
      <c r="B15" s="548"/>
      <c r="C15" s="289"/>
      <c r="D15" s="289"/>
      <c r="E15" s="289"/>
      <c r="F15" s="289"/>
      <c r="G15" s="289"/>
      <c r="H15" s="289"/>
      <c r="I15" s="289"/>
      <c r="J15" s="289"/>
      <c r="K15" s="289"/>
      <c r="L15" s="320"/>
    </row>
    <row r="16" spans="1:12" s="357" customFormat="1" ht="30.75" thickBot="1" x14ac:dyDescent="0.3">
      <c r="A16" s="350" t="s">
        <v>60</v>
      </c>
      <c r="B16" s="351" t="s">
        <v>61</v>
      </c>
      <c r="C16" s="315">
        <v>223298.20300000001</v>
      </c>
      <c r="D16" s="534">
        <v>277406.89399999997</v>
      </c>
      <c r="E16" s="317">
        <v>222994.76</v>
      </c>
      <c r="F16" s="316">
        <v>233951.96900000001</v>
      </c>
      <c r="G16" s="317">
        <v>340599.70400000003</v>
      </c>
      <c r="H16" s="316">
        <v>395249.73599999998</v>
      </c>
      <c r="I16" s="317">
        <v>354494.18300000002</v>
      </c>
      <c r="J16" s="318">
        <v>322365.495</v>
      </c>
      <c r="K16" s="319">
        <v>-117301.50100000002</v>
      </c>
      <c r="L16" s="316">
        <v>-117842.842</v>
      </c>
    </row>
    <row r="17" spans="1:12" s="357" customFormat="1" ht="15.75" x14ac:dyDescent="0.25">
      <c r="A17" s="354" t="s">
        <v>106</v>
      </c>
      <c r="B17" s="355"/>
      <c r="C17" s="356"/>
      <c r="D17" s="356"/>
      <c r="E17" s="356"/>
      <c r="F17" s="356"/>
      <c r="G17" s="356"/>
      <c r="H17" s="356"/>
      <c r="I17" s="356"/>
      <c r="J17" s="356"/>
      <c r="K17" s="356"/>
      <c r="L17" s="356"/>
    </row>
    <row r="18" spans="1:12" s="361" customFormat="1" ht="15.75" x14ac:dyDescent="0.25">
      <c r="A18" s="359" t="s">
        <v>107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</row>
    <row r="20" spans="1:12" x14ac:dyDescent="0.2">
      <c r="E20" s="321"/>
    </row>
    <row r="21" spans="1:12" x14ac:dyDescent="0.2">
      <c r="E21" s="321"/>
      <c r="F21" s="321"/>
    </row>
    <row r="22" spans="1:12" ht="21" x14ac:dyDescent="0.35">
      <c r="A22" s="322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4"/>
  <sheetViews>
    <sheetView showGridLines="0" zoomScale="90" zoomScaleNormal="90" workbookViewId="0">
      <selection activeCell="G86" sqref="G86"/>
    </sheetView>
  </sheetViews>
  <sheetFormatPr defaultRowHeight="15.75" x14ac:dyDescent="0.25"/>
  <cols>
    <col min="1" max="1" width="16.7109375" style="357" customWidth="1"/>
    <col min="2" max="3" width="12.7109375" style="357" customWidth="1"/>
    <col min="4" max="4" width="16.7109375" style="357" customWidth="1"/>
    <col min="5" max="6" width="12.7109375" style="357" customWidth="1"/>
    <col min="7" max="7" width="19.5703125" style="357" customWidth="1"/>
    <col min="8" max="8" width="16.7109375" style="358" customWidth="1"/>
    <col min="9" max="9" width="12.7109375" style="358" customWidth="1"/>
    <col min="10" max="10" width="12.7109375" style="357" customWidth="1"/>
    <col min="11" max="11" width="16.7109375" style="357" customWidth="1"/>
    <col min="12" max="13" width="12.7109375" style="357" customWidth="1"/>
    <col min="14" max="16384" width="9.140625" style="357"/>
  </cols>
  <sheetData>
    <row r="1" spans="1:14" s="362" customFormat="1" ht="21" x14ac:dyDescent="0.35">
      <c r="A1" s="323" t="s">
        <v>153</v>
      </c>
      <c r="H1" s="363"/>
      <c r="I1" s="363"/>
    </row>
    <row r="2" spans="1:14" s="364" customFormat="1" ht="18.75" x14ac:dyDescent="0.3">
      <c r="A2" s="324" t="s">
        <v>154</v>
      </c>
      <c r="H2" s="365"/>
      <c r="I2" s="365"/>
    </row>
    <row r="3" spans="1:14" x14ac:dyDescent="0.25">
      <c r="A3" s="366"/>
    </row>
    <row r="4" spans="1:14" ht="13.5" customHeight="1" x14ac:dyDescent="0.25">
      <c r="A4" s="370" t="s">
        <v>101</v>
      </c>
      <c r="B4" s="370"/>
      <c r="C4" s="370"/>
      <c r="D4" s="370"/>
      <c r="E4" s="370"/>
      <c r="F4" s="352"/>
      <c r="G4" s="352"/>
      <c r="H4" s="370" t="s">
        <v>102</v>
      </c>
      <c r="I4" s="370"/>
      <c r="J4" s="370"/>
      <c r="K4" s="370"/>
      <c r="L4" s="370"/>
      <c r="M4" s="352"/>
    </row>
    <row r="5" spans="1:14" ht="13.5" customHeight="1" thickBot="1" x14ac:dyDescent="0.3">
      <c r="A5" s="370" t="s">
        <v>173</v>
      </c>
      <c r="B5" s="370"/>
      <c r="C5" s="370"/>
      <c r="D5" s="370"/>
      <c r="E5" s="370"/>
      <c r="F5" s="352"/>
      <c r="G5" s="352"/>
      <c r="H5" s="370" t="s">
        <v>173</v>
      </c>
      <c r="I5" s="370"/>
      <c r="J5" s="370"/>
      <c r="K5" s="370"/>
      <c r="L5" s="370"/>
      <c r="M5" s="352"/>
    </row>
    <row r="6" spans="1:14" ht="16.5" thickBot="1" x14ac:dyDescent="0.3">
      <c r="A6" s="373" t="s">
        <v>62</v>
      </c>
      <c r="B6" s="374"/>
      <c r="C6" s="374"/>
      <c r="D6" s="374"/>
      <c r="E6" s="374"/>
      <c r="F6" s="375"/>
      <c r="G6" s="352"/>
      <c r="H6" s="373" t="s">
        <v>63</v>
      </c>
      <c r="I6" s="374"/>
      <c r="J6" s="374"/>
      <c r="K6" s="374"/>
      <c r="L6" s="374"/>
      <c r="M6" s="375"/>
    </row>
    <row r="7" spans="1:14" ht="16.5" thickBot="1" x14ac:dyDescent="0.3">
      <c r="A7" s="376" t="s">
        <v>171</v>
      </c>
      <c r="B7" s="377"/>
      <c r="C7" s="378"/>
      <c r="D7" s="379" t="s">
        <v>172</v>
      </c>
      <c r="E7" s="377"/>
      <c r="F7" s="380"/>
      <c r="G7" s="352"/>
      <c r="H7" s="376" t="s">
        <v>171</v>
      </c>
      <c r="I7" s="377"/>
      <c r="J7" s="378"/>
      <c r="K7" s="376" t="s">
        <v>172</v>
      </c>
      <c r="L7" s="377"/>
      <c r="M7" s="380"/>
    </row>
    <row r="8" spans="1:14" ht="30.75" thickBot="1" x14ac:dyDescent="0.3">
      <c r="A8" s="381" t="s">
        <v>64</v>
      </c>
      <c r="B8" s="382" t="s">
        <v>46</v>
      </c>
      <c r="C8" s="383" t="s">
        <v>65</v>
      </c>
      <c r="D8" s="384" t="s">
        <v>64</v>
      </c>
      <c r="E8" s="382" t="s">
        <v>46</v>
      </c>
      <c r="F8" s="385" t="s">
        <v>65</v>
      </c>
      <c r="G8" s="352"/>
      <c r="H8" s="381" t="s">
        <v>64</v>
      </c>
      <c r="I8" s="382" t="s">
        <v>46</v>
      </c>
      <c r="J8" s="385" t="s">
        <v>65</v>
      </c>
      <c r="K8" s="381" t="s">
        <v>64</v>
      </c>
      <c r="L8" s="382" t="s">
        <v>46</v>
      </c>
      <c r="M8" s="385" t="s">
        <v>65</v>
      </c>
      <c r="N8" s="367"/>
    </row>
    <row r="9" spans="1:14" ht="16.5" thickBot="1" x14ac:dyDescent="0.3">
      <c r="A9" s="386" t="s">
        <v>11</v>
      </c>
      <c r="B9" s="387">
        <v>147315.52499999999</v>
      </c>
      <c r="C9" s="388">
        <v>592844.78500000003</v>
      </c>
      <c r="D9" s="389" t="s">
        <v>11</v>
      </c>
      <c r="E9" s="390">
        <v>202345.52499999999</v>
      </c>
      <c r="F9" s="388">
        <v>606610.071</v>
      </c>
      <c r="G9" s="352"/>
      <c r="H9" s="391" t="s">
        <v>11</v>
      </c>
      <c r="I9" s="392">
        <v>10332.35</v>
      </c>
      <c r="J9" s="393">
        <v>40460.303</v>
      </c>
      <c r="K9" s="391" t="s">
        <v>11</v>
      </c>
      <c r="L9" s="392">
        <v>18877.278999999999</v>
      </c>
      <c r="M9" s="393">
        <v>63716.697999999997</v>
      </c>
    </row>
    <row r="10" spans="1:14" x14ac:dyDescent="0.25">
      <c r="A10" s="394" t="s">
        <v>66</v>
      </c>
      <c r="B10" s="395">
        <v>49030.048999999999</v>
      </c>
      <c r="C10" s="396">
        <v>211608.47099999999</v>
      </c>
      <c r="D10" s="397" t="s">
        <v>66</v>
      </c>
      <c r="E10" s="398">
        <v>75356.358999999997</v>
      </c>
      <c r="F10" s="399">
        <v>242708.22700000001</v>
      </c>
      <c r="G10" s="352"/>
      <c r="H10" s="400" t="s">
        <v>69</v>
      </c>
      <c r="I10" s="401">
        <v>6792.9219999999996</v>
      </c>
      <c r="J10" s="402">
        <v>29385.651000000002</v>
      </c>
      <c r="K10" s="531" t="s">
        <v>89</v>
      </c>
      <c r="L10" s="403">
        <v>9263.6380000000008</v>
      </c>
      <c r="M10" s="404">
        <v>27342.5</v>
      </c>
    </row>
    <row r="11" spans="1:14" x14ac:dyDescent="0.25">
      <c r="A11" s="405" t="s">
        <v>67</v>
      </c>
      <c r="B11" s="406">
        <v>46827.290999999997</v>
      </c>
      <c r="C11" s="407">
        <v>182875.614</v>
      </c>
      <c r="D11" s="408" t="s">
        <v>67</v>
      </c>
      <c r="E11" s="409">
        <v>64128.04</v>
      </c>
      <c r="F11" s="410">
        <v>176486.90100000001</v>
      </c>
      <c r="G11" s="352"/>
      <c r="H11" s="405" t="s">
        <v>67</v>
      </c>
      <c r="I11" s="406">
        <v>1721.2329999999999</v>
      </c>
      <c r="J11" s="407">
        <v>4995.4920000000002</v>
      </c>
      <c r="K11" s="408" t="s">
        <v>69</v>
      </c>
      <c r="L11" s="409">
        <v>6789.3</v>
      </c>
      <c r="M11" s="410">
        <v>29713.88</v>
      </c>
    </row>
    <row r="12" spans="1:14" x14ac:dyDescent="0.25">
      <c r="A12" s="405" t="s">
        <v>75</v>
      </c>
      <c r="B12" s="406">
        <v>17188.592000000001</v>
      </c>
      <c r="C12" s="407">
        <v>69840.66</v>
      </c>
      <c r="D12" s="408" t="s">
        <v>75</v>
      </c>
      <c r="E12" s="409">
        <v>26554.350999999999</v>
      </c>
      <c r="F12" s="410">
        <v>86408.395000000004</v>
      </c>
      <c r="G12" s="352"/>
      <c r="H12" s="411" t="s">
        <v>89</v>
      </c>
      <c r="I12" s="406">
        <v>1276.7139999999999</v>
      </c>
      <c r="J12" s="412">
        <v>4343.05</v>
      </c>
      <c r="K12" s="532" t="s">
        <v>67</v>
      </c>
      <c r="L12" s="409">
        <v>2458.2600000000002</v>
      </c>
      <c r="M12" s="413">
        <v>5920.5879999999997</v>
      </c>
    </row>
    <row r="13" spans="1:14" x14ac:dyDescent="0.25">
      <c r="A13" s="405" t="s">
        <v>72</v>
      </c>
      <c r="B13" s="406">
        <v>10937.253000000001</v>
      </c>
      <c r="C13" s="407">
        <v>41786.038</v>
      </c>
      <c r="D13" s="408" t="s">
        <v>90</v>
      </c>
      <c r="E13" s="409">
        <v>15383.642</v>
      </c>
      <c r="F13" s="410">
        <v>40085.576999999997</v>
      </c>
      <c r="G13" s="352"/>
      <c r="H13" s="405" t="s">
        <v>70</v>
      </c>
      <c r="I13" s="406">
        <v>309.81099999999998</v>
      </c>
      <c r="J13" s="407">
        <v>1168.24</v>
      </c>
      <c r="K13" s="408" t="s">
        <v>87</v>
      </c>
      <c r="L13" s="409">
        <v>165.208</v>
      </c>
      <c r="M13" s="410">
        <v>253.93</v>
      </c>
    </row>
    <row r="14" spans="1:14" x14ac:dyDescent="0.25">
      <c r="A14" s="405" t="s">
        <v>90</v>
      </c>
      <c r="B14" s="406">
        <v>10919.873</v>
      </c>
      <c r="C14" s="407">
        <v>40366.851000000002</v>
      </c>
      <c r="D14" s="408" t="s">
        <v>155</v>
      </c>
      <c r="E14" s="409">
        <v>7665.7</v>
      </c>
      <c r="F14" s="410">
        <v>18444.718000000001</v>
      </c>
      <c r="G14" s="352"/>
      <c r="H14" s="411" t="s">
        <v>103</v>
      </c>
      <c r="I14" s="406">
        <v>221.126</v>
      </c>
      <c r="J14" s="412">
        <v>543.66</v>
      </c>
      <c r="K14" s="532" t="s">
        <v>103</v>
      </c>
      <c r="L14" s="409">
        <v>126.53100000000001</v>
      </c>
      <c r="M14" s="413">
        <v>311.36</v>
      </c>
    </row>
    <row r="15" spans="1:14" x14ac:dyDescent="0.25">
      <c r="A15" s="414" t="s">
        <v>88</v>
      </c>
      <c r="B15" s="415">
        <v>5468.8</v>
      </c>
      <c r="C15" s="416">
        <v>20009.777999999998</v>
      </c>
      <c r="D15" s="417" t="s">
        <v>71</v>
      </c>
      <c r="E15" s="418">
        <v>5173.1059999999998</v>
      </c>
      <c r="F15" s="419">
        <v>17738.099999999999</v>
      </c>
      <c r="G15" s="352"/>
      <c r="H15" s="411" t="s">
        <v>87</v>
      </c>
      <c r="I15" s="406">
        <v>10.538</v>
      </c>
      <c r="J15" s="412">
        <v>24.21</v>
      </c>
      <c r="K15" s="532" t="s">
        <v>70</v>
      </c>
      <c r="L15" s="409">
        <v>35.107999999999997</v>
      </c>
      <c r="M15" s="413">
        <v>100.82</v>
      </c>
    </row>
    <row r="16" spans="1:14" x14ac:dyDescent="0.25">
      <c r="A16" s="414" t="s">
        <v>73</v>
      </c>
      <c r="B16" s="415">
        <v>1629.136</v>
      </c>
      <c r="C16" s="416">
        <v>6101.2740000000003</v>
      </c>
      <c r="D16" s="417" t="s">
        <v>68</v>
      </c>
      <c r="E16" s="418">
        <v>2657.7060000000001</v>
      </c>
      <c r="F16" s="419">
        <v>7810.5280000000002</v>
      </c>
      <c r="G16" s="352"/>
      <c r="H16" s="411"/>
      <c r="I16" s="406"/>
      <c r="J16" s="412"/>
      <c r="K16" s="532" t="s">
        <v>68</v>
      </c>
      <c r="L16" s="409">
        <v>20.396000000000001</v>
      </c>
      <c r="M16" s="413">
        <v>50.62</v>
      </c>
    </row>
    <row r="17" spans="1:13" ht="16.5" thickBot="1" x14ac:dyDescent="0.3">
      <c r="A17" s="427" t="s">
        <v>103</v>
      </c>
      <c r="B17" s="420">
        <v>1606.41</v>
      </c>
      <c r="C17" s="428">
        <v>6048.83</v>
      </c>
      <c r="D17" s="429" t="s">
        <v>156</v>
      </c>
      <c r="E17" s="422">
        <v>1069.5050000000001</v>
      </c>
      <c r="F17" s="430">
        <v>3088.9740000000002</v>
      </c>
      <c r="G17" s="352"/>
      <c r="H17" s="516"/>
      <c r="I17" s="420"/>
      <c r="J17" s="421"/>
      <c r="K17" s="533" t="s">
        <v>150</v>
      </c>
      <c r="L17" s="422">
        <v>18.838000000000001</v>
      </c>
      <c r="M17" s="423">
        <v>23</v>
      </c>
    </row>
    <row r="18" spans="1:13" x14ac:dyDescent="0.25">
      <c r="A18" s="424" t="s">
        <v>108</v>
      </c>
      <c r="B18" s="431"/>
      <c r="C18" s="431"/>
      <c r="D18" s="425"/>
      <c r="E18" s="426"/>
      <c r="F18" s="426"/>
      <c r="G18" s="352"/>
      <c r="H18" s="424" t="s">
        <v>108</v>
      </c>
      <c r="I18" s="433"/>
      <c r="J18" s="433"/>
      <c r="K18" s="352"/>
      <c r="L18" s="352"/>
      <c r="M18" s="352"/>
    </row>
    <row r="19" spans="1:13" x14ac:dyDescent="0.25">
      <c r="A19" s="352"/>
      <c r="B19" s="352"/>
      <c r="C19" s="352"/>
      <c r="D19" s="352"/>
      <c r="E19" s="352"/>
      <c r="F19" s="352"/>
      <c r="G19" s="352"/>
      <c r="H19" s="352"/>
      <c r="I19" s="352"/>
      <c r="J19" s="352"/>
      <c r="K19" s="352"/>
      <c r="L19" s="352"/>
      <c r="M19" s="352"/>
    </row>
    <row r="20" spans="1:13" x14ac:dyDescent="0.25">
      <c r="A20" s="370" t="s">
        <v>94</v>
      </c>
      <c r="B20" s="370"/>
      <c r="C20" s="370"/>
      <c r="D20" s="370"/>
      <c r="E20" s="370"/>
      <c r="F20" s="352"/>
      <c r="G20" s="352"/>
      <c r="H20" s="370" t="s">
        <v>95</v>
      </c>
      <c r="I20" s="370"/>
      <c r="J20" s="370"/>
      <c r="K20" s="370"/>
      <c r="L20" s="370"/>
      <c r="M20" s="352"/>
    </row>
    <row r="21" spans="1:13" ht="16.5" thickBot="1" x14ac:dyDescent="0.3">
      <c r="A21" s="371" t="s">
        <v>173</v>
      </c>
      <c r="B21" s="371"/>
      <c r="C21" s="371"/>
      <c r="D21" s="371"/>
      <c r="E21" s="371"/>
      <c r="F21" s="372"/>
      <c r="G21" s="372"/>
      <c r="H21" s="371" t="s">
        <v>173</v>
      </c>
      <c r="I21" s="371"/>
      <c r="J21" s="371"/>
      <c r="K21" s="371"/>
      <c r="L21" s="371"/>
      <c r="M21" s="372"/>
    </row>
    <row r="22" spans="1:13" ht="16.5" thickBot="1" x14ac:dyDescent="0.3">
      <c r="A22" s="373" t="s">
        <v>62</v>
      </c>
      <c r="B22" s="374"/>
      <c r="C22" s="374"/>
      <c r="D22" s="374"/>
      <c r="E22" s="374"/>
      <c r="F22" s="375"/>
      <c r="G22" s="372"/>
      <c r="H22" s="373" t="s">
        <v>63</v>
      </c>
      <c r="I22" s="374"/>
      <c r="J22" s="374"/>
      <c r="K22" s="374"/>
      <c r="L22" s="374"/>
      <c r="M22" s="375"/>
    </row>
    <row r="23" spans="1:13" ht="16.5" thickBot="1" x14ac:dyDescent="0.3">
      <c r="A23" s="376" t="s">
        <v>171</v>
      </c>
      <c r="B23" s="377"/>
      <c r="C23" s="378"/>
      <c r="D23" s="379" t="s">
        <v>172</v>
      </c>
      <c r="E23" s="377"/>
      <c r="F23" s="380"/>
      <c r="G23" s="372"/>
      <c r="H23" s="376" t="s">
        <v>171</v>
      </c>
      <c r="I23" s="377"/>
      <c r="J23" s="378"/>
      <c r="K23" s="379" t="s">
        <v>172</v>
      </c>
      <c r="L23" s="377"/>
      <c r="M23" s="380"/>
    </row>
    <row r="24" spans="1:13" ht="30.75" thickBot="1" x14ac:dyDescent="0.3">
      <c r="A24" s="381" t="s">
        <v>64</v>
      </c>
      <c r="B24" s="382" t="s">
        <v>46</v>
      </c>
      <c r="C24" s="385" t="s">
        <v>65</v>
      </c>
      <c r="D24" s="434" t="s">
        <v>64</v>
      </c>
      <c r="E24" s="382" t="s">
        <v>46</v>
      </c>
      <c r="F24" s="385" t="s">
        <v>65</v>
      </c>
      <c r="G24" s="372"/>
      <c r="H24" s="381" t="s">
        <v>64</v>
      </c>
      <c r="I24" s="382" t="s">
        <v>46</v>
      </c>
      <c r="J24" s="383" t="s">
        <v>65</v>
      </c>
      <c r="K24" s="384" t="s">
        <v>64</v>
      </c>
      <c r="L24" s="382" t="s">
        <v>46</v>
      </c>
      <c r="M24" s="385" t="s">
        <v>65</v>
      </c>
    </row>
    <row r="25" spans="1:13" ht="16.5" thickBot="1" x14ac:dyDescent="0.3">
      <c r="A25" s="386" t="s">
        <v>11</v>
      </c>
      <c r="B25" s="387">
        <v>44145.493000000002</v>
      </c>
      <c r="C25" s="388">
        <v>79820.819000000003</v>
      </c>
      <c r="D25" s="389" t="s">
        <v>11</v>
      </c>
      <c r="E25" s="390">
        <v>89919.202999999994</v>
      </c>
      <c r="F25" s="388">
        <v>130278.448</v>
      </c>
      <c r="G25" s="372"/>
      <c r="H25" s="386" t="s">
        <v>11</v>
      </c>
      <c r="I25" s="387">
        <v>1024600.297</v>
      </c>
      <c r="J25" s="388">
        <v>2461118.33</v>
      </c>
      <c r="K25" s="389" t="s">
        <v>11</v>
      </c>
      <c r="L25" s="390">
        <v>1304654.311</v>
      </c>
      <c r="M25" s="388">
        <v>2459189.821</v>
      </c>
    </row>
    <row r="26" spans="1:13" x14ac:dyDescent="0.25">
      <c r="A26" s="394" t="s">
        <v>67</v>
      </c>
      <c r="B26" s="395">
        <v>22188.735000000001</v>
      </c>
      <c r="C26" s="396">
        <v>39348.540999999997</v>
      </c>
      <c r="D26" s="397" t="s">
        <v>67</v>
      </c>
      <c r="E26" s="398">
        <v>55577.233999999997</v>
      </c>
      <c r="F26" s="399">
        <v>78776.89</v>
      </c>
      <c r="G26" s="372"/>
      <c r="H26" s="394" t="s">
        <v>74</v>
      </c>
      <c r="I26" s="395">
        <v>520188.70500000002</v>
      </c>
      <c r="J26" s="396">
        <v>1291213.7320000001</v>
      </c>
      <c r="K26" s="397" t="s">
        <v>74</v>
      </c>
      <c r="L26" s="398">
        <v>669847.64199999999</v>
      </c>
      <c r="M26" s="399">
        <v>1276345.3400000001</v>
      </c>
    </row>
    <row r="27" spans="1:13" x14ac:dyDescent="0.25">
      <c r="A27" s="405" t="s">
        <v>87</v>
      </c>
      <c r="B27" s="406">
        <v>11653.204</v>
      </c>
      <c r="C27" s="407">
        <v>19160.91</v>
      </c>
      <c r="D27" s="408" t="s">
        <v>87</v>
      </c>
      <c r="E27" s="409">
        <v>17084.262999999999</v>
      </c>
      <c r="F27" s="410">
        <v>24432.98</v>
      </c>
      <c r="G27" s="372"/>
      <c r="H27" s="405" t="s">
        <v>86</v>
      </c>
      <c r="I27" s="406">
        <v>220284.397</v>
      </c>
      <c r="J27" s="407">
        <v>542490.33299999998</v>
      </c>
      <c r="K27" s="408" t="s">
        <v>86</v>
      </c>
      <c r="L27" s="409">
        <v>332027.266</v>
      </c>
      <c r="M27" s="410">
        <v>631684.27899999998</v>
      </c>
    </row>
    <row r="28" spans="1:13" x14ac:dyDescent="0.25">
      <c r="A28" s="405" t="s">
        <v>68</v>
      </c>
      <c r="B28" s="406">
        <v>4896.12</v>
      </c>
      <c r="C28" s="407">
        <v>11880.377</v>
      </c>
      <c r="D28" s="408" t="s">
        <v>68</v>
      </c>
      <c r="E28" s="409">
        <v>5155.3580000000002</v>
      </c>
      <c r="F28" s="410">
        <v>9767</v>
      </c>
      <c r="G28" s="372"/>
      <c r="H28" s="405" t="s">
        <v>81</v>
      </c>
      <c r="I28" s="406">
        <v>135928.31</v>
      </c>
      <c r="J28" s="407">
        <v>339548.11700000003</v>
      </c>
      <c r="K28" s="408" t="s">
        <v>81</v>
      </c>
      <c r="L28" s="409">
        <v>146290.27499999999</v>
      </c>
      <c r="M28" s="410">
        <v>273830.348</v>
      </c>
    </row>
    <row r="29" spans="1:13" x14ac:dyDescent="0.25">
      <c r="A29" s="405" t="s">
        <v>103</v>
      </c>
      <c r="B29" s="406">
        <v>1000.718</v>
      </c>
      <c r="C29" s="407">
        <v>1618.8</v>
      </c>
      <c r="D29" s="408" t="s">
        <v>112</v>
      </c>
      <c r="E29" s="409">
        <v>3134.13</v>
      </c>
      <c r="F29" s="410">
        <v>4683.7700000000004</v>
      </c>
      <c r="G29" s="372"/>
      <c r="H29" s="405" t="s">
        <v>69</v>
      </c>
      <c r="I29" s="406">
        <v>51797.252</v>
      </c>
      <c r="J29" s="407">
        <v>90782.417000000001</v>
      </c>
      <c r="K29" s="408" t="s">
        <v>69</v>
      </c>
      <c r="L29" s="409">
        <v>77856.373000000007</v>
      </c>
      <c r="M29" s="410">
        <v>141299.22899999999</v>
      </c>
    </row>
    <row r="30" spans="1:13" x14ac:dyDescent="0.25">
      <c r="A30" s="405" t="s">
        <v>75</v>
      </c>
      <c r="B30" s="406">
        <v>825.85299999999995</v>
      </c>
      <c r="C30" s="407">
        <v>1514.2249999999999</v>
      </c>
      <c r="D30" s="408" t="s">
        <v>75</v>
      </c>
      <c r="E30" s="409">
        <v>2196.09</v>
      </c>
      <c r="F30" s="410">
        <v>3347.0540000000001</v>
      </c>
      <c r="G30" s="372"/>
      <c r="H30" s="405" t="s">
        <v>103</v>
      </c>
      <c r="I30" s="406">
        <v>27978.148000000001</v>
      </c>
      <c r="J30" s="407">
        <v>62539.175000000003</v>
      </c>
      <c r="K30" s="408" t="s">
        <v>67</v>
      </c>
      <c r="L30" s="409">
        <v>30238.129000000001</v>
      </c>
      <c r="M30" s="410">
        <v>55517.279000000002</v>
      </c>
    </row>
    <row r="31" spans="1:13" x14ac:dyDescent="0.25">
      <c r="A31" s="414" t="s">
        <v>112</v>
      </c>
      <c r="B31" s="415">
        <v>789.89700000000005</v>
      </c>
      <c r="C31" s="416">
        <v>1401.6</v>
      </c>
      <c r="D31" s="417" t="s">
        <v>164</v>
      </c>
      <c r="E31" s="418">
        <v>1876.3879999999999</v>
      </c>
      <c r="F31" s="419">
        <v>3299.48</v>
      </c>
      <c r="G31" s="372"/>
      <c r="H31" s="414" t="s">
        <v>67</v>
      </c>
      <c r="I31" s="415">
        <v>27431.553</v>
      </c>
      <c r="J31" s="416">
        <v>61968.985000000001</v>
      </c>
      <c r="K31" s="417" t="s">
        <v>66</v>
      </c>
      <c r="L31" s="418">
        <v>27196.258999999998</v>
      </c>
      <c r="M31" s="419">
        <v>46745.042000000001</v>
      </c>
    </row>
    <row r="32" spans="1:13" x14ac:dyDescent="0.25">
      <c r="A32" s="414" t="s">
        <v>70</v>
      </c>
      <c r="B32" s="415">
        <v>719.29600000000005</v>
      </c>
      <c r="C32" s="416">
        <v>1439.9659999999999</v>
      </c>
      <c r="D32" s="417" t="s">
        <v>103</v>
      </c>
      <c r="E32" s="418">
        <v>1652.038</v>
      </c>
      <c r="F32" s="419">
        <v>1739.126</v>
      </c>
      <c r="G32" s="372"/>
      <c r="H32" s="414" t="s">
        <v>77</v>
      </c>
      <c r="I32" s="415">
        <v>17738.965</v>
      </c>
      <c r="J32" s="416">
        <v>32002.716</v>
      </c>
      <c r="K32" s="417" t="s">
        <v>77</v>
      </c>
      <c r="L32" s="418">
        <v>6706.799</v>
      </c>
      <c r="M32" s="419">
        <v>10249.227999999999</v>
      </c>
    </row>
    <row r="33" spans="1:13" ht="16.5" thickBot="1" x14ac:dyDescent="0.3">
      <c r="A33" s="427" t="s">
        <v>151</v>
      </c>
      <c r="B33" s="420">
        <v>595.45000000000005</v>
      </c>
      <c r="C33" s="428">
        <v>1485.46</v>
      </c>
      <c r="D33" s="429" t="s">
        <v>71</v>
      </c>
      <c r="E33" s="422">
        <v>684.08799999999997</v>
      </c>
      <c r="F33" s="435">
        <v>932.36</v>
      </c>
      <c r="G33" s="372"/>
      <c r="H33" s="427" t="s">
        <v>89</v>
      </c>
      <c r="I33" s="420">
        <v>17231.769</v>
      </c>
      <c r="J33" s="428">
        <v>31556.695</v>
      </c>
      <c r="K33" s="429" t="s">
        <v>89</v>
      </c>
      <c r="L33" s="422">
        <v>4161.6989999999996</v>
      </c>
      <c r="M33" s="430">
        <v>6361.732</v>
      </c>
    </row>
    <row r="34" spans="1:13" x14ac:dyDescent="0.25">
      <c r="A34" s="424" t="s">
        <v>108</v>
      </c>
      <c r="B34" s="431"/>
      <c r="C34" s="431"/>
      <c r="D34" s="425"/>
      <c r="E34" s="426"/>
      <c r="F34" s="426"/>
      <c r="G34" s="352"/>
      <c r="H34" s="424" t="s">
        <v>108</v>
      </c>
      <c r="I34" s="433"/>
      <c r="J34" s="433"/>
      <c r="K34" s="352"/>
      <c r="L34" s="352"/>
      <c r="M34" s="352"/>
    </row>
    <row r="35" spans="1:13" x14ac:dyDescent="0.25">
      <c r="A35" s="352"/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</row>
    <row r="36" spans="1:13" x14ac:dyDescent="0.25">
      <c r="A36" s="370" t="s">
        <v>96</v>
      </c>
      <c r="B36" s="370"/>
      <c r="C36" s="370"/>
      <c r="D36" s="370"/>
      <c r="E36" s="370"/>
      <c r="F36" s="352"/>
      <c r="G36" s="352"/>
      <c r="H36" s="370" t="s">
        <v>97</v>
      </c>
      <c r="I36" s="370"/>
      <c r="J36" s="370"/>
      <c r="K36" s="370"/>
      <c r="L36" s="370"/>
      <c r="M36" s="352"/>
    </row>
    <row r="37" spans="1:13" ht="16.5" thickBot="1" x14ac:dyDescent="0.3">
      <c r="A37" s="370" t="s">
        <v>173</v>
      </c>
      <c r="B37" s="370"/>
      <c r="C37" s="370"/>
      <c r="D37" s="370"/>
      <c r="E37" s="370"/>
      <c r="F37" s="352"/>
      <c r="G37" s="352"/>
      <c r="H37" s="370" t="s">
        <v>173</v>
      </c>
      <c r="I37" s="370"/>
      <c r="J37" s="370"/>
      <c r="K37" s="370"/>
      <c r="L37" s="370"/>
      <c r="M37" s="352"/>
    </row>
    <row r="38" spans="1:13" ht="16.5" thickBot="1" x14ac:dyDescent="0.3">
      <c r="A38" s="373" t="s">
        <v>62</v>
      </c>
      <c r="B38" s="374"/>
      <c r="C38" s="374"/>
      <c r="D38" s="374"/>
      <c r="E38" s="374"/>
      <c r="F38" s="375"/>
      <c r="G38" s="352"/>
      <c r="H38" s="373" t="s">
        <v>63</v>
      </c>
      <c r="I38" s="374"/>
      <c r="J38" s="374"/>
      <c r="K38" s="374"/>
      <c r="L38" s="374"/>
      <c r="M38" s="375"/>
    </row>
    <row r="39" spans="1:13" ht="16.5" thickBot="1" x14ac:dyDescent="0.3">
      <c r="A39" s="376" t="s">
        <v>171</v>
      </c>
      <c r="B39" s="377"/>
      <c r="C39" s="378"/>
      <c r="D39" s="379" t="s">
        <v>172</v>
      </c>
      <c r="E39" s="377"/>
      <c r="F39" s="380"/>
      <c r="G39" s="352"/>
      <c r="H39" s="376" t="s">
        <v>171</v>
      </c>
      <c r="I39" s="377"/>
      <c r="J39" s="378"/>
      <c r="K39" s="379" t="s">
        <v>172</v>
      </c>
      <c r="L39" s="377"/>
      <c r="M39" s="380"/>
    </row>
    <row r="40" spans="1:13" ht="30.75" thickBot="1" x14ac:dyDescent="0.3">
      <c r="A40" s="381" t="s">
        <v>64</v>
      </c>
      <c r="B40" s="382" t="s">
        <v>46</v>
      </c>
      <c r="C40" s="383" t="s">
        <v>65</v>
      </c>
      <c r="D40" s="384" t="s">
        <v>64</v>
      </c>
      <c r="E40" s="382" t="s">
        <v>46</v>
      </c>
      <c r="F40" s="385" t="s">
        <v>65</v>
      </c>
      <c r="G40" s="352"/>
      <c r="H40" s="381" t="s">
        <v>64</v>
      </c>
      <c r="I40" s="382" t="s">
        <v>46</v>
      </c>
      <c r="J40" s="383" t="s">
        <v>65</v>
      </c>
      <c r="K40" s="384" t="s">
        <v>64</v>
      </c>
      <c r="L40" s="382" t="s">
        <v>46</v>
      </c>
      <c r="M40" s="385" t="s">
        <v>65</v>
      </c>
    </row>
    <row r="41" spans="1:13" ht="16.5" thickBot="1" x14ac:dyDescent="0.3">
      <c r="A41" s="386" t="s">
        <v>11</v>
      </c>
      <c r="B41" s="387">
        <v>129171.739</v>
      </c>
      <c r="C41" s="388">
        <v>232905.291</v>
      </c>
      <c r="D41" s="389" t="s">
        <v>11</v>
      </c>
      <c r="E41" s="390">
        <v>199284.98199999999</v>
      </c>
      <c r="F41" s="388">
        <v>242193.84299999999</v>
      </c>
      <c r="G41" s="352"/>
      <c r="H41" s="386" t="s">
        <v>11</v>
      </c>
      <c r="I41" s="387">
        <v>37094.017999999996</v>
      </c>
      <c r="J41" s="388">
        <v>43551.178999999996</v>
      </c>
      <c r="K41" s="389" t="s">
        <v>11</v>
      </c>
      <c r="L41" s="390">
        <v>45342.54</v>
      </c>
      <c r="M41" s="388">
        <v>48035.362000000001</v>
      </c>
    </row>
    <row r="42" spans="1:13" x14ac:dyDescent="0.25">
      <c r="A42" s="394" t="s">
        <v>72</v>
      </c>
      <c r="B42" s="395">
        <v>23316.233</v>
      </c>
      <c r="C42" s="436">
        <v>26593.826000000001</v>
      </c>
      <c r="D42" s="437" t="s">
        <v>72</v>
      </c>
      <c r="E42" s="398">
        <v>44270.697</v>
      </c>
      <c r="F42" s="399">
        <v>40991.839999999997</v>
      </c>
      <c r="G42" s="352"/>
      <c r="H42" s="394" t="s">
        <v>66</v>
      </c>
      <c r="I42" s="395">
        <v>11736.629000000001</v>
      </c>
      <c r="J42" s="436">
        <v>11710.183999999999</v>
      </c>
      <c r="K42" s="437" t="s">
        <v>66</v>
      </c>
      <c r="L42" s="398">
        <v>12000.025</v>
      </c>
      <c r="M42" s="399">
        <v>11014.135</v>
      </c>
    </row>
    <row r="43" spans="1:13" x14ac:dyDescent="0.25">
      <c r="A43" s="405" t="s">
        <v>67</v>
      </c>
      <c r="B43" s="406">
        <v>19737.216</v>
      </c>
      <c r="C43" s="438">
        <v>24642.651000000002</v>
      </c>
      <c r="D43" s="439" t="s">
        <v>67</v>
      </c>
      <c r="E43" s="409">
        <v>34439.593000000001</v>
      </c>
      <c r="F43" s="410">
        <v>32815.561999999998</v>
      </c>
      <c r="G43" s="352"/>
      <c r="H43" s="405" t="s">
        <v>73</v>
      </c>
      <c r="I43" s="406">
        <v>4369.5550000000003</v>
      </c>
      <c r="J43" s="438">
        <v>6719.2870000000003</v>
      </c>
      <c r="K43" s="439" t="s">
        <v>79</v>
      </c>
      <c r="L43" s="409">
        <v>7595.0479999999998</v>
      </c>
      <c r="M43" s="410">
        <v>7986.2920000000004</v>
      </c>
    </row>
    <row r="44" spans="1:13" x14ac:dyDescent="0.25">
      <c r="A44" s="405" t="s">
        <v>76</v>
      </c>
      <c r="B44" s="406">
        <v>17993.396000000001</v>
      </c>
      <c r="C44" s="438">
        <v>48899.77</v>
      </c>
      <c r="D44" s="439" t="s">
        <v>76</v>
      </c>
      <c r="E44" s="409">
        <v>24966.971000000001</v>
      </c>
      <c r="F44" s="410">
        <v>48312.254000000001</v>
      </c>
      <c r="G44" s="352"/>
      <c r="H44" s="405" t="s">
        <v>78</v>
      </c>
      <c r="I44" s="406">
        <v>4187.2060000000001</v>
      </c>
      <c r="J44" s="438">
        <v>5455.643</v>
      </c>
      <c r="K44" s="439" t="s">
        <v>67</v>
      </c>
      <c r="L44" s="409">
        <v>5448.674</v>
      </c>
      <c r="M44" s="410">
        <v>4400</v>
      </c>
    </row>
    <row r="45" spans="1:13" x14ac:dyDescent="0.25">
      <c r="A45" s="405" t="s">
        <v>130</v>
      </c>
      <c r="B45" s="406">
        <v>10394.439</v>
      </c>
      <c r="C45" s="438">
        <v>13562.824000000001</v>
      </c>
      <c r="D45" s="439" t="s">
        <v>110</v>
      </c>
      <c r="E45" s="409">
        <v>17545.948</v>
      </c>
      <c r="F45" s="410">
        <v>34569.589</v>
      </c>
      <c r="G45" s="352"/>
      <c r="H45" s="405" t="s">
        <v>79</v>
      </c>
      <c r="I45" s="406">
        <v>3561.346</v>
      </c>
      <c r="J45" s="438">
        <v>2720.5479999999998</v>
      </c>
      <c r="K45" s="439" t="s">
        <v>127</v>
      </c>
      <c r="L45" s="409">
        <v>2860.65</v>
      </c>
      <c r="M45" s="410">
        <v>4507.9549999999999</v>
      </c>
    </row>
    <row r="46" spans="1:13" x14ac:dyDescent="0.25">
      <c r="A46" s="405" t="s">
        <v>103</v>
      </c>
      <c r="B46" s="406">
        <v>7655.2309999999998</v>
      </c>
      <c r="C46" s="438">
        <v>8660.2829999999994</v>
      </c>
      <c r="D46" s="439" t="s">
        <v>130</v>
      </c>
      <c r="E46" s="409">
        <v>12290.027</v>
      </c>
      <c r="F46" s="410">
        <v>12721.635</v>
      </c>
      <c r="G46" s="352"/>
      <c r="H46" s="405" t="s">
        <v>67</v>
      </c>
      <c r="I46" s="406">
        <v>3392.6289999999999</v>
      </c>
      <c r="J46" s="438">
        <v>3622.7539999999999</v>
      </c>
      <c r="K46" s="439" t="s">
        <v>70</v>
      </c>
      <c r="L46" s="409">
        <v>2387.9670000000001</v>
      </c>
      <c r="M46" s="410">
        <v>1655.4739999999999</v>
      </c>
    </row>
    <row r="47" spans="1:13" x14ac:dyDescent="0.25">
      <c r="A47" s="414" t="s">
        <v>78</v>
      </c>
      <c r="B47" s="415">
        <v>6685.7449999999999</v>
      </c>
      <c r="C47" s="440">
        <v>9773.3870000000006</v>
      </c>
      <c r="D47" s="441" t="s">
        <v>103</v>
      </c>
      <c r="E47" s="418">
        <v>10687.022000000001</v>
      </c>
      <c r="F47" s="419">
        <v>8929.77</v>
      </c>
      <c r="G47" s="352"/>
      <c r="H47" s="414" t="s">
        <v>72</v>
      </c>
      <c r="I47" s="415">
        <v>1862.24</v>
      </c>
      <c r="J47" s="440">
        <v>1946.4749999999999</v>
      </c>
      <c r="K47" s="441" t="s">
        <v>75</v>
      </c>
      <c r="L47" s="418">
        <v>2207.8519999999999</v>
      </c>
      <c r="M47" s="419">
        <v>3591.62</v>
      </c>
    </row>
    <row r="48" spans="1:13" x14ac:dyDescent="0.25">
      <c r="A48" s="414" t="s">
        <v>69</v>
      </c>
      <c r="B48" s="415">
        <v>6409.4040000000005</v>
      </c>
      <c r="C48" s="440">
        <v>12290.799000000001</v>
      </c>
      <c r="D48" s="441" t="s">
        <v>78</v>
      </c>
      <c r="E48" s="418">
        <v>10562.431</v>
      </c>
      <c r="F48" s="419">
        <v>9946.0709999999999</v>
      </c>
      <c r="G48" s="352"/>
      <c r="H48" s="414" t="s">
        <v>70</v>
      </c>
      <c r="I48" s="415">
        <v>1553.4</v>
      </c>
      <c r="J48" s="440">
        <v>971.00099999999998</v>
      </c>
      <c r="K48" s="441" t="s">
        <v>103</v>
      </c>
      <c r="L48" s="418">
        <v>1972.0139999999999</v>
      </c>
      <c r="M48" s="419">
        <v>3467.4639999999999</v>
      </c>
    </row>
    <row r="49" spans="1:13" ht="16.5" thickBot="1" x14ac:dyDescent="0.3">
      <c r="A49" s="427" t="s">
        <v>110</v>
      </c>
      <c r="B49" s="420">
        <v>6179.3</v>
      </c>
      <c r="C49" s="442">
        <v>15379.394</v>
      </c>
      <c r="D49" s="443" t="s">
        <v>165</v>
      </c>
      <c r="E49" s="422">
        <v>8111.3410000000003</v>
      </c>
      <c r="F49" s="430">
        <v>9673.6509999999998</v>
      </c>
      <c r="G49" s="352"/>
      <c r="H49" s="427" t="s">
        <v>103</v>
      </c>
      <c r="I49" s="420">
        <v>1516.221</v>
      </c>
      <c r="J49" s="442">
        <v>3403.5990000000002</v>
      </c>
      <c r="K49" s="443" t="s">
        <v>105</v>
      </c>
      <c r="L49" s="422">
        <v>1546.644</v>
      </c>
      <c r="M49" s="430">
        <v>1294.2329999999999</v>
      </c>
    </row>
    <row r="50" spans="1:13" x14ac:dyDescent="0.25">
      <c r="A50" s="424" t="s">
        <v>108</v>
      </c>
      <c r="B50" s="352"/>
      <c r="C50" s="352"/>
      <c r="D50" s="352"/>
      <c r="E50" s="352"/>
      <c r="F50" s="352"/>
      <c r="G50" s="352"/>
      <c r="H50" s="424" t="s">
        <v>108</v>
      </c>
      <c r="I50" s="352"/>
      <c r="J50" s="352"/>
      <c r="K50" s="352"/>
      <c r="L50" s="352"/>
      <c r="M50" s="352"/>
    </row>
    <row r="51" spans="1:13" x14ac:dyDescent="0.25">
      <c r="A51" s="444"/>
      <c r="B51" s="431"/>
      <c r="C51" s="431"/>
      <c r="D51" s="425"/>
      <c r="E51" s="426"/>
      <c r="F51" s="426"/>
      <c r="G51" s="352"/>
      <c r="H51" s="432"/>
      <c r="I51" s="433"/>
      <c r="J51" s="433"/>
      <c r="K51" s="352"/>
      <c r="L51" s="352"/>
      <c r="M51" s="352"/>
    </row>
    <row r="52" spans="1:13" x14ac:dyDescent="0.25">
      <c r="A52" s="370" t="s">
        <v>98</v>
      </c>
      <c r="B52" s="370"/>
      <c r="C52" s="370"/>
      <c r="D52" s="370"/>
      <c r="E52" s="370"/>
      <c r="F52" s="352"/>
      <c r="G52" s="352"/>
      <c r="H52" s="370" t="s">
        <v>104</v>
      </c>
      <c r="I52" s="370"/>
      <c r="J52" s="370"/>
      <c r="K52" s="370"/>
      <c r="L52" s="370"/>
      <c r="M52" s="352"/>
    </row>
    <row r="53" spans="1:13" ht="16.5" thickBot="1" x14ac:dyDescent="0.3">
      <c r="A53" s="371" t="s">
        <v>173</v>
      </c>
      <c r="B53" s="371"/>
      <c r="C53" s="371"/>
      <c r="D53" s="371"/>
      <c r="E53" s="371"/>
      <c r="F53" s="372"/>
      <c r="G53" s="372"/>
      <c r="H53" s="371" t="s">
        <v>173</v>
      </c>
      <c r="I53" s="371"/>
      <c r="J53" s="371"/>
      <c r="K53" s="371"/>
      <c r="L53" s="371"/>
      <c r="M53" s="372"/>
    </row>
    <row r="54" spans="1:13" ht="16.5" thickBot="1" x14ac:dyDescent="0.3">
      <c r="A54" s="373" t="s">
        <v>62</v>
      </c>
      <c r="B54" s="374"/>
      <c r="C54" s="374"/>
      <c r="D54" s="374"/>
      <c r="E54" s="374"/>
      <c r="F54" s="375"/>
      <c r="G54" s="372"/>
      <c r="H54" s="373" t="s">
        <v>63</v>
      </c>
      <c r="I54" s="374"/>
      <c r="J54" s="374"/>
      <c r="K54" s="374"/>
      <c r="L54" s="374"/>
      <c r="M54" s="375"/>
    </row>
    <row r="55" spans="1:13" ht="16.5" thickBot="1" x14ac:dyDescent="0.3">
      <c r="A55" s="445" t="s">
        <v>171</v>
      </c>
      <c r="B55" s="446"/>
      <c r="C55" s="447"/>
      <c r="D55" s="448" t="s">
        <v>172</v>
      </c>
      <c r="E55" s="446"/>
      <c r="F55" s="449"/>
      <c r="G55" s="372"/>
      <c r="H55" s="376" t="s">
        <v>171</v>
      </c>
      <c r="I55" s="377"/>
      <c r="J55" s="378"/>
      <c r="K55" s="379" t="s">
        <v>172</v>
      </c>
      <c r="L55" s="377"/>
      <c r="M55" s="380"/>
    </row>
    <row r="56" spans="1:13" ht="30.75" thickBot="1" x14ac:dyDescent="0.3">
      <c r="A56" s="381" t="s">
        <v>64</v>
      </c>
      <c r="B56" s="382" t="s">
        <v>46</v>
      </c>
      <c r="C56" s="450" t="s">
        <v>65</v>
      </c>
      <c r="D56" s="381" t="s">
        <v>64</v>
      </c>
      <c r="E56" s="382" t="s">
        <v>46</v>
      </c>
      <c r="F56" s="385" t="s">
        <v>65</v>
      </c>
      <c r="G56" s="372"/>
      <c r="H56" s="381" t="s">
        <v>64</v>
      </c>
      <c r="I56" s="382" t="s">
        <v>46</v>
      </c>
      <c r="J56" s="385" t="s">
        <v>65</v>
      </c>
      <c r="K56" s="434" t="s">
        <v>64</v>
      </c>
      <c r="L56" s="382" t="s">
        <v>46</v>
      </c>
      <c r="M56" s="385" t="s">
        <v>65</v>
      </c>
    </row>
    <row r="57" spans="1:13" ht="16.5" thickBot="1" x14ac:dyDescent="0.3">
      <c r="A57" s="391" t="s">
        <v>11</v>
      </c>
      <c r="B57" s="392">
        <v>2298.5410000000002</v>
      </c>
      <c r="C57" s="520">
        <v>6110.8</v>
      </c>
      <c r="D57" s="391" t="s">
        <v>11</v>
      </c>
      <c r="E57" s="392">
        <v>8845.4009999999998</v>
      </c>
      <c r="F57" s="393">
        <v>24466.967000000001</v>
      </c>
      <c r="G57" s="372"/>
      <c r="H57" s="386" t="s">
        <v>11</v>
      </c>
      <c r="I57" s="387">
        <v>74136.913</v>
      </c>
      <c r="J57" s="388">
        <v>275088.98200000002</v>
      </c>
      <c r="K57" s="389" t="s">
        <v>11</v>
      </c>
      <c r="L57" s="390">
        <v>114820.876</v>
      </c>
      <c r="M57" s="388">
        <v>460400.24300000002</v>
      </c>
    </row>
    <row r="58" spans="1:13" x14ac:dyDescent="0.25">
      <c r="A58" s="400" t="s">
        <v>103</v>
      </c>
      <c r="B58" s="401">
        <v>1160.769</v>
      </c>
      <c r="C58" s="522">
        <v>2366.4830000000002</v>
      </c>
      <c r="D58" s="523" t="s">
        <v>67</v>
      </c>
      <c r="E58" s="403">
        <v>4145.3990000000003</v>
      </c>
      <c r="F58" s="404">
        <v>11612.714</v>
      </c>
      <c r="G58" s="372"/>
      <c r="H58" s="400" t="s">
        <v>69</v>
      </c>
      <c r="I58" s="401">
        <v>70381.323999999993</v>
      </c>
      <c r="J58" s="402">
        <v>258344.06</v>
      </c>
      <c r="K58" s="400" t="s">
        <v>69</v>
      </c>
      <c r="L58" s="403">
        <v>109298.62300000001</v>
      </c>
      <c r="M58" s="404">
        <v>445116.13299999997</v>
      </c>
    </row>
    <row r="59" spans="1:13" x14ac:dyDescent="0.25">
      <c r="A59" s="405" t="s">
        <v>67</v>
      </c>
      <c r="B59" s="406">
        <v>698.98900000000003</v>
      </c>
      <c r="C59" s="521">
        <v>2152.33</v>
      </c>
      <c r="D59" s="439" t="s">
        <v>103</v>
      </c>
      <c r="E59" s="409">
        <v>2562.8870000000002</v>
      </c>
      <c r="F59" s="410">
        <v>5312.0169999999998</v>
      </c>
      <c r="G59" s="372"/>
      <c r="H59" s="405" t="s">
        <v>75</v>
      </c>
      <c r="I59" s="406">
        <v>1674.807</v>
      </c>
      <c r="J59" s="407">
        <v>6782.8109999999997</v>
      </c>
      <c r="K59" s="405" t="s">
        <v>71</v>
      </c>
      <c r="L59" s="409">
        <v>4108.0550000000003</v>
      </c>
      <c r="M59" s="410">
        <v>7045</v>
      </c>
    </row>
    <row r="60" spans="1:13" x14ac:dyDescent="0.25">
      <c r="A60" s="405" t="s">
        <v>75</v>
      </c>
      <c r="B60" s="406">
        <v>407.79199999999997</v>
      </c>
      <c r="C60" s="521">
        <v>1485.9870000000001</v>
      </c>
      <c r="D60" s="439" t="s">
        <v>78</v>
      </c>
      <c r="E60" s="409">
        <v>879.03599999999994</v>
      </c>
      <c r="F60" s="410">
        <v>2555.3150000000001</v>
      </c>
      <c r="G60" s="372"/>
      <c r="H60" s="405" t="s">
        <v>70</v>
      </c>
      <c r="I60" s="406">
        <v>560.85</v>
      </c>
      <c r="J60" s="407">
        <v>1869.48</v>
      </c>
      <c r="K60" s="405" t="s">
        <v>77</v>
      </c>
      <c r="L60" s="409">
        <v>769.52</v>
      </c>
      <c r="M60" s="410">
        <v>6668.8</v>
      </c>
    </row>
    <row r="61" spans="1:13" x14ac:dyDescent="0.25">
      <c r="A61" s="405" t="s">
        <v>68</v>
      </c>
      <c r="B61" s="406">
        <v>30.419</v>
      </c>
      <c r="C61" s="521">
        <v>104.3</v>
      </c>
      <c r="D61" s="439" t="s">
        <v>75</v>
      </c>
      <c r="E61" s="409">
        <v>779.30899999999997</v>
      </c>
      <c r="F61" s="410">
        <v>3577.0720000000001</v>
      </c>
      <c r="G61" s="372"/>
      <c r="H61" s="405" t="s">
        <v>131</v>
      </c>
      <c r="I61" s="406">
        <v>496.83100000000002</v>
      </c>
      <c r="J61" s="407">
        <v>1090.6400000000001</v>
      </c>
      <c r="K61" s="405" t="s">
        <v>131</v>
      </c>
      <c r="L61" s="409">
        <v>298.06099999999998</v>
      </c>
      <c r="M61" s="410">
        <v>494.4</v>
      </c>
    </row>
    <row r="62" spans="1:13" x14ac:dyDescent="0.25">
      <c r="A62" s="405"/>
      <c r="B62" s="406"/>
      <c r="C62" s="521"/>
      <c r="D62" s="439" t="s">
        <v>68</v>
      </c>
      <c r="E62" s="409">
        <v>196.44900000000001</v>
      </c>
      <c r="F62" s="410">
        <v>619.28</v>
      </c>
      <c r="G62" s="372"/>
      <c r="H62" s="405" t="s">
        <v>71</v>
      </c>
      <c r="I62" s="406">
        <v>484.82</v>
      </c>
      <c r="J62" s="407">
        <v>991.12</v>
      </c>
      <c r="K62" s="405" t="s">
        <v>75</v>
      </c>
      <c r="L62" s="409">
        <v>121.404</v>
      </c>
      <c r="M62" s="410">
        <v>381.06</v>
      </c>
    </row>
    <row r="63" spans="1:13" ht="16.5" thickBot="1" x14ac:dyDescent="0.3">
      <c r="A63" s="516"/>
      <c r="B63" s="420"/>
      <c r="C63" s="524"/>
      <c r="D63" s="443" t="s">
        <v>151</v>
      </c>
      <c r="E63" s="422">
        <v>183.99</v>
      </c>
      <c r="F63" s="435">
        <v>413.46</v>
      </c>
      <c r="G63" s="372"/>
      <c r="H63" s="405" t="s">
        <v>77</v>
      </c>
      <c r="I63" s="406">
        <v>379.66500000000002</v>
      </c>
      <c r="J63" s="454">
        <v>5515.5889999999999</v>
      </c>
      <c r="K63" s="405" t="s">
        <v>127</v>
      </c>
      <c r="L63" s="409">
        <v>119.52</v>
      </c>
      <c r="M63" s="410">
        <v>384.58</v>
      </c>
    </row>
    <row r="64" spans="1:13" x14ac:dyDescent="0.25">
      <c r="A64" s="424" t="s">
        <v>108</v>
      </c>
      <c r="B64" s="451"/>
      <c r="C64" s="451"/>
      <c r="D64" s="452"/>
      <c r="E64" s="453"/>
      <c r="F64" s="453"/>
      <c r="G64" s="372"/>
      <c r="H64" s="405" t="s">
        <v>67</v>
      </c>
      <c r="I64" s="406">
        <v>75.715000000000003</v>
      </c>
      <c r="J64" s="454">
        <v>156.12</v>
      </c>
      <c r="K64" s="405" t="s">
        <v>67</v>
      </c>
      <c r="L64" s="409">
        <v>35.707000000000001</v>
      </c>
      <c r="M64" s="517">
        <v>50.24</v>
      </c>
    </row>
    <row r="65" spans="1:13" s="369" customFormat="1" ht="16.5" thickBot="1" x14ac:dyDescent="0.3">
      <c r="A65" s="456"/>
      <c r="B65" s="452"/>
      <c r="C65" s="452"/>
      <c r="D65" s="452"/>
      <c r="E65" s="452"/>
      <c r="F65" s="452"/>
      <c r="G65" s="456"/>
      <c r="H65" s="516" t="s">
        <v>127</v>
      </c>
      <c r="I65" s="420">
        <v>47.786000000000001</v>
      </c>
      <c r="J65" s="455">
        <v>222.42</v>
      </c>
      <c r="K65" s="518" t="s">
        <v>166</v>
      </c>
      <c r="L65" s="422">
        <v>28.75</v>
      </c>
      <c r="M65" s="435">
        <v>103.4</v>
      </c>
    </row>
    <row r="66" spans="1:13" x14ac:dyDescent="0.25">
      <c r="A66" s="457"/>
      <c r="B66" s="457"/>
      <c r="C66" s="457"/>
      <c r="D66" s="457"/>
      <c r="E66" s="457"/>
      <c r="F66" s="457"/>
      <c r="G66" s="458"/>
      <c r="H66" s="424" t="s">
        <v>108</v>
      </c>
      <c r="I66" s="460"/>
      <c r="J66" s="460"/>
      <c r="K66" s="459"/>
      <c r="L66" s="461"/>
      <c r="M66" s="461"/>
    </row>
    <row r="67" spans="1:13" x14ac:dyDescent="0.25">
      <c r="A67" s="457"/>
      <c r="B67" s="457"/>
      <c r="C67" s="457"/>
      <c r="D67" s="457"/>
      <c r="E67" s="457"/>
      <c r="F67" s="457"/>
      <c r="G67" s="458"/>
      <c r="H67" s="424"/>
      <c r="I67" s="460"/>
      <c r="J67" s="460"/>
      <c r="K67" s="459"/>
      <c r="L67" s="461"/>
      <c r="M67" s="461"/>
    </row>
    <row r="68" spans="1:13" x14ac:dyDescent="0.25">
      <c r="A68" s="370" t="s">
        <v>99</v>
      </c>
      <c r="B68" s="370"/>
      <c r="C68" s="370"/>
      <c r="D68" s="370"/>
      <c r="E68" s="370"/>
      <c r="F68" s="352"/>
      <c r="G68" s="352"/>
      <c r="H68" s="370" t="s">
        <v>100</v>
      </c>
      <c r="I68" s="370"/>
      <c r="J68" s="370"/>
      <c r="K68" s="370"/>
      <c r="L68" s="370"/>
      <c r="M68" s="352"/>
    </row>
    <row r="69" spans="1:13" ht="16.5" thickBot="1" x14ac:dyDescent="0.3">
      <c r="A69" s="370" t="s">
        <v>173</v>
      </c>
      <c r="B69" s="370"/>
      <c r="C69" s="370"/>
      <c r="D69" s="370"/>
      <c r="E69" s="370"/>
      <c r="F69" s="352"/>
      <c r="G69" s="352"/>
      <c r="H69" s="370" t="s">
        <v>173</v>
      </c>
      <c r="I69" s="370"/>
      <c r="J69" s="370"/>
      <c r="K69" s="370"/>
      <c r="L69" s="370"/>
      <c r="M69" s="352"/>
    </row>
    <row r="70" spans="1:13" ht="16.5" thickBot="1" x14ac:dyDescent="0.3">
      <c r="A70" s="373" t="s">
        <v>62</v>
      </c>
      <c r="B70" s="374"/>
      <c r="C70" s="374"/>
      <c r="D70" s="374"/>
      <c r="E70" s="374"/>
      <c r="F70" s="375"/>
      <c r="G70" s="352"/>
      <c r="H70" s="373" t="s">
        <v>63</v>
      </c>
      <c r="I70" s="374"/>
      <c r="J70" s="374"/>
      <c r="K70" s="374"/>
      <c r="L70" s="374"/>
      <c r="M70" s="375"/>
    </row>
    <row r="71" spans="1:13" ht="16.5" thickBot="1" x14ac:dyDescent="0.3">
      <c r="A71" s="445" t="s">
        <v>171</v>
      </c>
      <c r="B71" s="446"/>
      <c r="C71" s="449"/>
      <c r="D71" s="462" t="s">
        <v>172</v>
      </c>
      <c r="E71" s="377"/>
      <c r="F71" s="380"/>
      <c r="G71" s="352"/>
      <c r="H71" s="376" t="s">
        <v>171</v>
      </c>
      <c r="I71" s="377"/>
      <c r="J71" s="378"/>
      <c r="K71" s="379" t="s">
        <v>172</v>
      </c>
      <c r="L71" s="377"/>
      <c r="M71" s="380"/>
    </row>
    <row r="72" spans="1:13" ht="30.75" thickBot="1" x14ac:dyDescent="0.3">
      <c r="A72" s="381" t="s">
        <v>64</v>
      </c>
      <c r="B72" s="382" t="s">
        <v>46</v>
      </c>
      <c r="C72" s="385" t="s">
        <v>65</v>
      </c>
      <c r="D72" s="434" t="s">
        <v>64</v>
      </c>
      <c r="E72" s="382" t="s">
        <v>46</v>
      </c>
      <c r="F72" s="385" t="s">
        <v>65</v>
      </c>
      <c r="G72" s="352"/>
      <c r="H72" s="381" t="s">
        <v>64</v>
      </c>
      <c r="I72" s="382" t="s">
        <v>46</v>
      </c>
      <c r="J72" s="385" t="s">
        <v>65</v>
      </c>
      <c r="K72" s="434" t="s">
        <v>64</v>
      </c>
      <c r="L72" s="382" t="s">
        <v>46</v>
      </c>
      <c r="M72" s="385" t="s">
        <v>65</v>
      </c>
    </row>
    <row r="73" spans="1:13" ht="16.5" thickBot="1" x14ac:dyDescent="0.3">
      <c r="A73" s="386" t="s">
        <v>11</v>
      </c>
      <c r="B73" s="387">
        <v>223298.20300000001</v>
      </c>
      <c r="C73" s="388">
        <v>222994.76</v>
      </c>
      <c r="D73" s="389" t="s">
        <v>11</v>
      </c>
      <c r="E73" s="390">
        <v>277406.89399999997</v>
      </c>
      <c r="F73" s="388">
        <v>233951.96900000001</v>
      </c>
      <c r="G73" s="352"/>
      <c r="H73" s="386" t="s">
        <v>11</v>
      </c>
      <c r="I73" s="387">
        <v>340599.70400000003</v>
      </c>
      <c r="J73" s="388">
        <v>354494.18300000002</v>
      </c>
      <c r="K73" s="389" t="s">
        <v>11</v>
      </c>
      <c r="L73" s="390">
        <v>395249.73599999998</v>
      </c>
      <c r="M73" s="388">
        <v>322365.495</v>
      </c>
    </row>
    <row r="74" spans="1:13" x14ac:dyDescent="0.25">
      <c r="A74" s="394" t="s">
        <v>67</v>
      </c>
      <c r="B74" s="395">
        <v>50183.705000000002</v>
      </c>
      <c r="C74" s="396">
        <v>55451.646999999997</v>
      </c>
      <c r="D74" s="397" t="s">
        <v>67</v>
      </c>
      <c r="E74" s="398">
        <v>65934.127999999997</v>
      </c>
      <c r="F74" s="399">
        <v>69924.173999999999</v>
      </c>
      <c r="G74" s="352"/>
      <c r="H74" s="394" t="s">
        <v>67</v>
      </c>
      <c r="I74" s="395">
        <v>136042.77600000001</v>
      </c>
      <c r="J74" s="396">
        <v>212597.837</v>
      </c>
      <c r="K74" s="397" t="s">
        <v>67</v>
      </c>
      <c r="L74" s="398">
        <v>164015.53200000001</v>
      </c>
      <c r="M74" s="399">
        <v>197891.467</v>
      </c>
    </row>
    <row r="75" spans="1:13" x14ac:dyDescent="0.25">
      <c r="A75" s="405" t="s">
        <v>69</v>
      </c>
      <c r="B75" s="406">
        <v>18712.168000000001</v>
      </c>
      <c r="C75" s="407">
        <v>13594.732</v>
      </c>
      <c r="D75" s="408" t="s">
        <v>70</v>
      </c>
      <c r="E75" s="409">
        <v>31648.576000000001</v>
      </c>
      <c r="F75" s="410">
        <v>57075.178</v>
      </c>
      <c r="G75" s="352"/>
      <c r="H75" s="405" t="s">
        <v>103</v>
      </c>
      <c r="I75" s="406">
        <v>30360.988000000001</v>
      </c>
      <c r="J75" s="407">
        <v>24407.715</v>
      </c>
      <c r="K75" s="408" t="s">
        <v>103</v>
      </c>
      <c r="L75" s="409">
        <v>42491.214999999997</v>
      </c>
      <c r="M75" s="410">
        <v>23875.791000000001</v>
      </c>
    </row>
    <row r="76" spans="1:13" x14ac:dyDescent="0.25">
      <c r="A76" s="405" t="s">
        <v>70</v>
      </c>
      <c r="B76" s="406">
        <v>18555.821</v>
      </c>
      <c r="C76" s="407">
        <v>41035.96</v>
      </c>
      <c r="D76" s="408" t="s">
        <v>69</v>
      </c>
      <c r="E76" s="409">
        <v>19768.862000000001</v>
      </c>
      <c r="F76" s="410">
        <v>11154.391</v>
      </c>
      <c r="G76" s="352"/>
      <c r="H76" s="405" t="s">
        <v>66</v>
      </c>
      <c r="I76" s="406">
        <v>29424.936000000002</v>
      </c>
      <c r="J76" s="407">
        <v>29508.781999999999</v>
      </c>
      <c r="K76" s="408" t="s">
        <v>80</v>
      </c>
      <c r="L76" s="409">
        <v>31037.203000000001</v>
      </c>
      <c r="M76" s="410">
        <v>16813.422999999999</v>
      </c>
    </row>
    <row r="77" spans="1:13" x14ac:dyDescent="0.25">
      <c r="A77" s="405" t="s">
        <v>72</v>
      </c>
      <c r="B77" s="406">
        <v>13104.195</v>
      </c>
      <c r="C77" s="407">
        <v>6076.1</v>
      </c>
      <c r="D77" s="408" t="s">
        <v>72</v>
      </c>
      <c r="E77" s="409">
        <v>18163.994999999999</v>
      </c>
      <c r="F77" s="410">
        <v>7221.15</v>
      </c>
      <c r="G77" s="352"/>
      <c r="H77" s="405" t="s">
        <v>80</v>
      </c>
      <c r="I77" s="406">
        <v>27037.636999999999</v>
      </c>
      <c r="J77" s="407">
        <v>16236.67</v>
      </c>
      <c r="K77" s="408" t="s">
        <v>66</v>
      </c>
      <c r="L77" s="409">
        <v>30604.092000000001</v>
      </c>
      <c r="M77" s="410">
        <v>22443.424999999999</v>
      </c>
    </row>
    <row r="78" spans="1:13" x14ac:dyDescent="0.25">
      <c r="A78" s="405" t="s">
        <v>68</v>
      </c>
      <c r="B78" s="406">
        <v>10690.958000000001</v>
      </c>
      <c r="C78" s="407">
        <v>23449.025000000001</v>
      </c>
      <c r="D78" s="408" t="s">
        <v>157</v>
      </c>
      <c r="E78" s="409">
        <v>12830.031000000001</v>
      </c>
      <c r="F78" s="410">
        <v>7462.7070000000003</v>
      </c>
      <c r="G78" s="352"/>
      <c r="H78" s="405" t="s">
        <v>72</v>
      </c>
      <c r="I78" s="406">
        <v>26279.392</v>
      </c>
      <c r="J78" s="407">
        <v>13292.864</v>
      </c>
      <c r="K78" s="408" t="s">
        <v>72</v>
      </c>
      <c r="L78" s="409">
        <v>26426.862000000001</v>
      </c>
      <c r="M78" s="410">
        <v>10590.664000000001</v>
      </c>
    </row>
    <row r="79" spans="1:13" x14ac:dyDescent="0.25">
      <c r="A79" s="414" t="s">
        <v>75</v>
      </c>
      <c r="B79" s="415">
        <v>10240.037</v>
      </c>
      <c r="C79" s="416">
        <v>8152.6090000000004</v>
      </c>
      <c r="D79" s="417" t="s">
        <v>103</v>
      </c>
      <c r="E79" s="418">
        <v>11107.691999999999</v>
      </c>
      <c r="F79" s="419">
        <v>7538.0169999999998</v>
      </c>
      <c r="G79" s="352"/>
      <c r="H79" s="414" t="s">
        <v>158</v>
      </c>
      <c r="I79" s="415">
        <v>16254.835999999999</v>
      </c>
      <c r="J79" s="416">
        <v>1781.229</v>
      </c>
      <c r="K79" s="417" t="s">
        <v>78</v>
      </c>
      <c r="L79" s="418">
        <v>21094.484</v>
      </c>
      <c r="M79" s="419">
        <v>8764.5920000000006</v>
      </c>
    </row>
    <row r="80" spans="1:13" x14ac:dyDescent="0.25">
      <c r="A80" s="414" t="s">
        <v>77</v>
      </c>
      <c r="B80" s="415">
        <v>10118.249</v>
      </c>
      <c r="C80" s="416">
        <v>5780.049</v>
      </c>
      <c r="D80" s="417" t="s">
        <v>75</v>
      </c>
      <c r="E80" s="418">
        <v>10322.875</v>
      </c>
      <c r="F80" s="419">
        <v>6156.6490000000003</v>
      </c>
      <c r="G80" s="352"/>
      <c r="H80" s="414" t="s">
        <v>78</v>
      </c>
      <c r="I80" s="415">
        <v>15590.096</v>
      </c>
      <c r="J80" s="416">
        <v>5871.2579999999998</v>
      </c>
      <c r="K80" s="417" t="s">
        <v>158</v>
      </c>
      <c r="L80" s="418">
        <v>16081.128000000001</v>
      </c>
      <c r="M80" s="419">
        <v>2045.0029999999999</v>
      </c>
    </row>
    <row r="81" spans="1:13" ht="16.5" thickBot="1" x14ac:dyDescent="0.3">
      <c r="A81" s="427" t="s">
        <v>103</v>
      </c>
      <c r="B81" s="420">
        <v>9200.4</v>
      </c>
      <c r="C81" s="428">
        <v>5936.8410000000003</v>
      </c>
      <c r="D81" s="429" t="s">
        <v>73</v>
      </c>
      <c r="E81" s="422">
        <v>10279.366</v>
      </c>
      <c r="F81" s="430">
        <v>4056.5729999999999</v>
      </c>
      <c r="G81" s="352"/>
      <c r="H81" s="427" t="s">
        <v>91</v>
      </c>
      <c r="I81" s="420">
        <v>15558.358</v>
      </c>
      <c r="J81" s="428">
        <v>17753.819</v>
      </c>
      <c r="K81" s="429" t="s">
        <v>91</v>
      </c>
      <c r="L81" s="422">
        <v>13327.118</v>
      </c>
      <c r="M81" s="430">
        <v>6731.8040000000001</v>
      </c>
    </row>
    <row r="82" spans="1:13" x14ac:dyDescent="0.25">
      <c r="A82" s="424" t="s">
        <v>108</v>
      </c>
      <c r="B82" s="352"/>
      <c r="C82" s="352"/>
      <c r="D82" s="352"/>
      <c r="E82" s="456"/>
      <c r="F82" s="352"/>
      <c r="G82" s="352"/>
      <c r="H82" s="424" t="s">
        <v>108</v>
      </c>
      <c r="I82" s="353"/>
      <c r="J82" s="352"/>
      <c r="K82" s="352"/>
      <c r="L82" s="352"/>
      <c r="M82" s="352"/>
    </row>
    <row r="83" spans="1:13" x14ac:dyDescent="0.25">
      <c r="A83" s="368"/>
      <c r="E83" s="369"/>
      <c r="H83" s="368"/>
    </row>
    <row r="84" spans="1:13" s="361" customFormat="1" x14ac:dyDescent="0.25">
      <c r="A84" s="359" t="s">
        <v>107</v>
      </c>
      <c r="B84" s="360"/>
      <c r="C84" s="360"/>
      <c r="D84" s="360"/>
      <c r="E84" s="360"/>
      <c r="F84" s="360"/>
      <c r="G84" s="360"/>
      <c r="H84" s="360"/>
      <c r="I84" s="360"/>
      <c r="J84" s="360"/>
      <c r="K84" s="360"/>
      <c r="L84" s="360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1" customFormat="1" ht="20.25" x14ac:dyDescent="0.3">
      <c r="A1" s="9" t="s">
        <v>132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1" customFormat="1" ht="2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1" customFormat="1" ht="23.25" thickBot="1" x14ac:dyDescent="0.35">
      <c r="A3" s="12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ht="15" thickBot="1" x14ac:dyDescent="0.25">
      <c r="A4" s="13"/>
      <c r="B4" s="14"/>
      <c r="C4" s="507" t="s">
        <v>41</v>
      </c>
      <c r="D4" s="508"/>
      <c r="E4" s="508"/>
      <c r="F4" s="508"/>
      <c r="G4" s="508"/>
      <c r="H4" s="508"/>
      <c r="I4" s="515"/>
      <c r="J4" s="515"/>
      <c r="K4" s="515"/>
      <c r="L4" s="515"/>
      <c r="M4" s="515"/>
      <c r="N4" s="510"/>
    </row>
    <row r="5" spans="1:14" s="11" customFormat="1" ht="14.25" x14ac:dyDescent="0.2">
      <c r="A5" s="15" t="s">
        <v>44</v>
      </c>
      <c r="B5" s="16" t="s">
        <v>45</v>
      </c>
      <c r="C5" s="464" t="s">
        <v>46</v>
      </c>
      <c r="D5" s="465"/>
      <c r="E5" s="465"/>
      <c r="F5" s="465"/>
      <c r="G5" s="466"/>
      <c r="H5" s="467"/>
      <c r="I5" s="465" t="s">
        <v>47</v>
      </c>
      <c r="J5" s="468"/>
      <c r="K5" s="468"/>
      <c r="L5" s="468"/>
      <c r="M5" s="468"/>
      <c r="N5" s="469"/>
    </row>
    <row r="6" spans="1:14" s="11" customFormat="1" ht="15.75" thickBot="1" x14ac:dyDescent="0.3">
      <c r="A6" s="17"/>
      <c r="B6" s="18"/>
      <c r="C6" s="40">
        <v>2016</v>
      </c>
      <c r="D6" s="41">
        <v>2017</v>
      </c>
      <c r="E6" s="41">
        <v>2018</v>
      </c>
      <c r="F6" s="41">
        <v>2019</v>
      </c>
      <c r="G6" s="42">
        <v>2020</v>
      </c>
      <c r="H6" s="42">
        <v>2021</v>
      </c>
      <c r="I6" s="470">
        <v>2016</v>
      </c>
      <c r="J6" s="471">
        <v>2017</v>
      </c>
      <c r="K6" s="471">
        <v>2018</v>
      </c>
      <c r="L6" s="471">
        <v>2019</v>
      </c>
      <c r="M6" s="471">
        <v>2020</v>
      </c>
      <c r="N6" s="472">
        <v>2021</v>
      </c>
    </row>
    <row r="7" spans="1:14" s="21" customFormat="1" ht="20.100000000000001" customHeight="1" x14ac:dyDescent="0.2">
      <c r="A7" s="19" t="s">
        <v>133</v>
      </c>
      <c r="B7" s="20"/>
      <c r="C7" s="485">
        <v>360520.66</v>
      </c>
      <c r="D7" s="486">
        <v>384375.98800000001</v>
      </c>
      <c r="E7" s="486">
        <v>443082.19400000002</v>
      </c>
      <c r="F7" s="486">
        <v>465024.80200000003</v>
      </c>
      <c r="G7" s="487">
        <v>502933.93300000008</v>
      </c>
      <c r="H7" s="488">
        <v>613047.30599999998</v>
      </c>
      <c r="I7" s="489">
        <v>1120149.5819999999</v>
      </c>
      <c r="J7" s="490">
        <v>1053046.97</v>
      </c>
      <c r="K7" s="491">
        <v>1091022.821</v>
      </c>
      <c r="L7" s="491">
        <v>1165800.2009999999</v>
      </c>
      <c r="M7" s="491">
        <v>1285868.767</v>
      </c>
      <c r="N7" s="492">
        <v>1267906.939</v>
      </c>
    </row>
    <row r="8" spans="1:14" s="21" customFormat="1" ht="15" x14ac:dyDescent="0.2">
      <c r="A8" s="22" t="s">
        <v>49</v>
      </c>
      <c r="B8" s="23" t="s">
        <v>50</v>
      </c>
      <c r="C8" s="493">
        <v>57033.563999999998</v>
      </c>
      <c r="D8" s="494">
        <v>66752.929000000004</v>
      </c>
      <c r="E8" s="494">
        <v>83097.208999999988</v>
      </c>
      <c r="F8" s="494">
        <v>94025.074000000008</v>
      </c>
      <c r="G8" s="495">
        <v>102757.80900000001</v>
      </c>
      <c r="H8" s="496">
        <v>143649.76499999998</v>
      </c>
      <c r="I8" s="497">
        <v>211830.56299999999</v>
      </c>
      <c r="J8" s="495">
        <v>177583.41999999998</v>
      </c>
      <c r="K8" s="497">
        <v>220827.83</v>
      </c>
      <c r="L8" s="495">
        <v>222248.152</v>
      </c>
      <c r="M8" s="498">
        <v>231603.43</v>
      </c>
      <c r="N8" s="499">
        <v>256030.80600000001</v>
      </c>
    </row>
    <row r="9" spans="1:14" s="21" customFormat="1" ht="15" x14ac:dyDescent="0.2">
      <c r="A9" s="22" t="s">
        <v>51</v>
      </c>
      <c r="B9" s="23" t="s">
        <v>128</v>
      </c>
      <c r="C9" s="493">
        <v>55744.652999999998</v>
      </c>
      <c r="D9" s="494">
        <v>62894.906000000003</v>
      </c>
      <c r="E9" s="494">
        <v>74898.342999999993</v>
      </c>
      <c r="F9" s="494">
        <v>83277.570000000007</v>
      </c>
      <c r="G9" s="495">
        <v>92222.978000000003</v>
      </c>
      <c r="H9" s="496">
        <v>130132.541</v>
      </c>
      <c r="I9" s="497">
        <v>209957.72200000001</v>
      </c>
      <c r="J9" s="498">
        <v>174383.85699999999</v>
      </c>
      <c r="K9" s="498">
        <v>214558.538</v>
      </c>
      <c r="L9" s="498">
        <v>213890.15</v>
      </c>
      <c r="M9" s="498">
        <v>222955.24400000001</v>
      </c>
      <c r="N9" s="499">
        <v>245215.89</v>
      </c>
    </row>
    <row r="10" spans="1:14" s="21" customFormat="1" ht="15" x14ac:dyDescent="0.2">
      <c r="A10" s="22" t="s">
        <v>52</v>
      </c>
      <c r="B10" s="23" t="s">
        <v>129</v>
      </c>
      <c r="C10" s="493">
        <v>1288.9110000000001</v>
      </c>
      <c r="D10" s="494">
        <v>3858.0230000000001</v>
      </c>
      <c r="E10" s="494">
        <v>8198.866</v>
      </c>
      <c r="F10" s="494">
        <v>10747.504000000001</v>
      </c>
      <c r="G10" s="495">
        <v>10534.831</v>
      </c>
      <c r="H10" s="496">
        <v>13517.224</v>
      </c>
      <c r="I10" s="497">
        <v>1872.8409999999999</v>
      </c>
      <c r="J10" s="498">
        <v>3199.5630000000001</v>
      </c>
      <c r="K10" s="498">
        <v>6269.2920000000004</v>
      </c>
      <c r="L10" s="498">
        <v>8358.0020000000004</v>
      </c>
      <c r="M10" s="498">
        <v>8648.1859999999997</v>
      </c>
      <c r="N10" s="499">
        <v>10814.915999999999</v>
      </c>
    </row>
    <row r="11" spans="1:14" s="21" customFormat="1" ht="15" x14ac:dyDescent="0.2">
      <c r="A11" s="22" t="s">
        <v>53</v>
      </c>
      <c r="B11" s="23" t="s">
        <v>54</v>
      </c>
      <c r="C11" s="493">
        <v>9289.5400000000009</v>
      </c>
      <c r="D11" s="494">
        <v>13288.938</v>
      </c>
      <c r="E11" s="494">
        <v>7709.0609999999997</v>
      </c>
      <c r="F11" s="494">
        <v>36744.546000000002</v>
      </c>
      <c r="G11" s="495">
        <v>37267.063000000002</v>
      </c>
      <c r="H11" s="496">
        <v>54799.233999999997</v>
      </c>
      <c r="I11" s="497">
        <v>25233.475999999999</v>
      </c>
      <c r="J11" s="498">
        <v>35298.466999999997</v>
      </c>
      <c r="K11" s="498">
        <v>21005.915000000001</v>
      </c>
      <c r="L11" s="498">
        <v>95258.364000000001</v>
      </c>
      <c r="M11" s="498">
        <v>93319.282999999996</v>
      </c>
      <c r="N11" s="499">
        <v>97548.858999999997</v>
      </c>
    </row>
    <row r="12" spans="1:14" s="21" customFormat="1" ht="15" x14ac:dyDescent="0.2">
      <c r="A12" s="22" t="s">
        <v>55</v>
      </c>
      <c r="B12" s="23" t="s">
        <v>56</v>
      </c>
      <c r="C12" s="493">
        <v>3997.402</v>
      </c>
      <c r="D12" s="494">
        <v>6609.0609999999997</v>
      </c>
      <c r="E12" s="494">
        <v>5409.2929999999997</v>
      </c>
      <c r="F12" s="494">
        <v>3206.8090000000002</v>
      </c>
      <c r="G12" s="495">
        <v>2041.556</v>
      </c>
      <c r="H12" s="496">
        <v>3042.0349999999999</v>
      </c>
      <c r="I12" s="497">
        <v>16943.736000000001</v>
      </c>
      <c r="J12" s="498">
        <v>32711.5</v>
      </c>
      <c r="K12" s="498">
        <v>27600.370999999999</v>
      </c>
      <c r="L12" s="498">
        <v>14802.642</v>
      </c>
      <c r="M12" s="498">
        <v>8129.2730000000001</v>
      </c>
      <c r="N12" s="499">
        <v>7931.6289999999999</v>
      </c>
    </row>
    <row r="13" spans="1:14" s="21" customFormat="1" ht="30" x14ac:dyDescent="0.2">
      <c r="A13" s="24" t="s">
        <v>57</v>
      </c>
      <c r="B13" s="23" t="s">
        <v>58</v>
      </c>
      <c r="C13" s="493">
        <v>139054.68599999999</v>
      </c>
      <c r="D13" s="494">
        <v>122545.459</v>
      </c>
      <c r="E13" s="494">
        <v>128917.74600000001</v>
      </c>
      <c r="F13" s="494">
        <v>129429.07699999999</v>
      </c>
      <c r="G13" s="495">
        <v>156142.791</v>
      </c>
      <c r="H13" s="496">
        <v>164842.33900000001</v>
      </c>
      <c r="I13" s="497">
        <v>672712.63699999999</v>
      </c>
      <c r="J13" s="498">
        <v>605311.63699999999</v>
      </c>
      <c r="K13" s="498">
        <v>605993.46299999999</v>
      </c>
      <c r="L13" s="498">
        <v>613595.97399999993</v>
      </c>
      <c r="M13" s="498">
        <v>727628.41500000004</v>
      </c>
      <c r="N13" s="499">
        <v>662193.228</v>
      </c>
    </row>
    <row r="14" spans="1:14" s="27" customFormat="1" ht="15.75" thickBot="1" x14ac:dyDescent="0.25">
      <c r="A14" s="25" t="s">
        <v>60</v>
      </c>
      <c r="B14" s="26" t="s">
        <v>61</v>
      </c>
      <c r="C14" s="500">
        <v>151145.46799999999</v>
      </c>
      <c r="D14" s="501">
        <v>175179.601</v>
      </c>
      <c r="E14" s="501">
        <v>217948.88500000001</v>
      </c>
      <c r="F14" s="501">
        <v>201619.296</v>
      </c>
      <c r="G14" s="502">
        <v>204724.71400000001</v>
      </c>
      <c r="H14" s="503">
        <v>246713.93299999999</v>
      </c>
      <c r="I14" s="504">
        <v>193429.17</v>
      </c>
      <c r="J14" s="505">
        <v>202141.946</v>
      </c>
      <c r="K14" s="505">
        <v>215595.242</v>
      </c>
      <c r="L14" s="505">
        <v>219895.06899999999</v>
      </c>
      <c r="M14" s="505">
        <v>225188.36600000001</v>
      </c>
      <c r="N14" s="506">
        <v>244202.41699999999</v>
      </c>
    </row>
    <row r="15" spans="1:14" ht="15" x14ac:dyDescent="0.25">
      <c r="A15" s="28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5.75" thickBot="1" x14ac:dyDescent="0.3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9" s="11" customFormat="1" ht="15" thickBot="1" x14ac:dyDescent="0.25">
      <c r="A17" s="13"/>
      <c r="B17" s="14"/>
      <c r="C17" s="507" t="s">
        <v>42</v>
      </c>
      <c r="D17" s="508"/>
      <c r="E17" s="508"/>
      <c r="F17" s="508"/>
      <c r="G17" s="508"/>
      <c r="H17" s="508"/>
      <c r="I17" s="509"/>
      <c r="J17" s="509"/>
      <c r="K17" s="509"/>
      <c r="L17" s="509"/>
      <c r="M17" s="509"/>
      <c r="N17" s="510"/>
    </row>
    <row r="18" spans="1:19" s="11" customFormat="1" ht="14.25" x14ac:dyDescent="0.2">
      <c r="A18" s="15" t="s">
        <v>44</v>
      </c>
      <c r="B18" s="16" t="s">
        <v>45</v>
      </c>
      <c r="C18" s="464" t="s">
        <v>46</v>
      </c>
      <c r="D18" s="465"/>
      <c r="E18" s="465"/>
      <c r="F18" s="465"/>
      <c r="G18" s="466"/>
      <c r="H18" s="467"/>
      <c r="I18" s="465" t="s">
        <v>47</v>
      </c>
      <c r="J18" s="468"/>
      <c r="K18" s="468"/>
      <c r="L18" s="468"/>
      <c r="M18" s="468"/>
      <c r="N18" s="469"/>
    </row>
    <row r="19" spans="1:19" s="11" customFormat="1" ht="15.75" thickBot="1" x14ac:dyDescent="0.3">
      <c r="A19" s="17"/>
      <c r="B19" s="18"/>
      <c r="C19" s="40">
        <v>2016</v>
      </c>
      <c r="D19" s="41">
        <v>2017</v>
      </c>
      <c r="E19" s="41">
        <v>2018</v>
      </c>
      <c r="F19" s="41">
        <v>2019</v>
      </c>
      <c r="G19" s="42">
        <v>2020</v>
      </c>
      <c r="H19" s="42">
        <v>2021</v>
      </c>
      <c r="I19" s="470">
        <v>2016</v>
      </c>
      <c r="J19" s="471">
        <v>2017</v>
      </c>
      <c r="K19" s="471">
        <v>2018</v>
      </c>
      <c r="L19" s="471">
        <v>2019</v>
      </c>
      <c r="M19" s="471">
        <v>2020</v>
      </c>
      <c r="N19" s="472">
        <v>2021</v>
      </c>
    </row>
    <row r="20" spans="1:19" s="21" customFormat="1" ht="20.100000000000001" customHeight="1" x14ac:dyDescent="0.2">
      <c r="A20" s="19" t="s">
        <v>133</v>
      </c>
      <c r="B20" s="20"/>
      <c r="C20" s="44">
        <v>1153651.9720000001</v>
      </c>
      <c r="D20" s="45">
        <v>1197271.692</v>
      </c>
      <c r="E20" s="45">
        <v>1343946.4640000002</v>
      </c>
      <c r="F20" s="45">
        <v>1307020.4470000002</v>
      </c>
      <c r="G20" s="473">
        <v>1373824.2139999999</v>
      </c>
      <c r="H20" s="46">
        <v>1635870.2579999999</v>
      </c>
      <c r="I20" s="474">
        <v>3162626.4780000001</v>
      </c>
      <c r="J20" s="475">
        <v>3399658.8569999998</v>
      </c>
      <c r="K20" s="475">
        <v>3478845.1159999995</v>
      </c>
      <c r="L20" s="475">
        <v>3560261.7930000001</v>
      </c>
      <c r="M20" s="475">
        <v>3537513.327</v>
      </c>
      <c r="N20" s="476">
        <v>3482283.5559999999</v>
      </c>
    </row>
    <row r="21" spans="1:19" s="21" customFormat="1" ht="15" x14ac:dyDescent="0.2">
      <c r="A21" s="22" t="s">
        <v>49</v>
      </c>
      <c r="B21" s="23" t="s">
        <v>50</v>
      </c>
      <c r="C21" s="50">
        <v>29887.42</v>
      </c>
      <c r="D21" s="51">
        <v>32414.558000000001</v>
      </c>
      <c r="E21" s="51">
        <v>35036.777999999998</v>
      </c>
      <c r="F21" s="51">
        <v>37571.150999999998</v>
      </c>
      <c r="G21" s="477">
        <v>35405.910000000003</v>
      </c>
      <c r="H21" s="52">
        <v>40205.281000000003</v>
      </c>
      <c r="I21" s="478">
        <v>41989.653999999995</v>
      </c>
      <c r="J21" s="479">
        <v>44761.297999999995</v>
      </c>
      <c r="K21" s="479">
        <v>48989.133000000002</v>
      </c>
      <c r="L21" s="479">
        <v>50791.126000000004</v>
      </c>
      <c r="M21" s="479">
        <v>45086.519</v>
      </c>
      <c r="N21" s="480">
        <v>47082.168999999994</v>
      </c>
    </row>
    <row r="22" spans="1:19" s="21" customFormat="1" ht="15" x14ac:dyDescent="0.2">
      <c r="A22" s="22" t="s">
        <v>51</v>
      </c>
      <c r="B22" s="23" t="s">
        <v>128</v>
      </c>
      <c r="C22" s="50">
        <v>14231.9</v>
      </c>
      <c r="D22" s="51">
        <v>15540.339</v>
      </c>
      <c r="E22" s="51">
        <v>17307.444</v>
      </c>
      <c r="F22" s="51">
        <v>17768.607</v>
      </c>
      <c r="G22" s="477">
        <v>12710.709000000001</v>
      </c>
      <c r="H22" s="52">
        <v>17223.148000000001</v>
      </c>
      <c r="I22" s="478">
        <v>26843.050999999999</v>
      </c>
      <c r="J22" s="479">
        <v>26738.284</v>
      </c>
      <c r="K22" s="479">
        <v>30607.522000000001</v>
      </c>
      <c r="L22" s="479">
        <v>31688.535</v>
      </c>
      <c r="M22" s="479">
        <v>20542.501</v>
      </c>
      <c r="N22" s="480">
        <v>24554.567999999999</v>
      </c>
    </row>
    <row r="23" spans="1:19" s="21" customFormat="1" ht="15" x14ac:dyDescent="0.2">
      <c r="A23" s="22" t="s">
        <v>52</v>
      </c>
      <c r="B23" s="23" t="s">
        <v>129</v>
      </c>
      <c r="C23" s="50">
        <v>15655.52</v>
      </c>
      <c r="D23" s="51">
        <v>16874.219000000001</v>
      </c>
      <c r="E23" s="51">
        <v>17729.333999999999</v>
      </c>
      <c r="F23" s="51">
        <v>19802.544000000002</v>
      </c>
      <c r="G23" s="477">
        <v>22695.201000000001</v>
      </c>
      <c r="H23" s="52">
        <v>22982.133000000002</v>
      </c>
      <c r="I23" s="478">
        <v>15146.602999999999</v>
      </c>
      <c r="J23" s="479">
        <v>18023.013999999999</v>
      </c>
      <c r="K23" s="479">
        <v>18381.611000000001</v>
      </c>
      <c r="L23" s="479">
        <v>19102.591</v>
      </c>
      <c r="M23" s="479">
        <v>24544.018</v>
      </c>
      <c r="N23" s="480">
        <v>22527.600999999999</v>
      </c>
    </row>
    <row r="24" spans="1:19" s="21" customFormat="1" ht="15" x14ac:dyDescent="0.2">
      <c r="A24" s="22" t="s">
        <v>53</v>
      </c>
      <c r="B24" s="23" t="s">
        <v>54</v>
      </c>
      <c r="C24" s="50">
        <v>790771.353</v>
      </c>
      <c r="D24" s="51">
        <v>794304.446</v>
      </c>
      <c r="E24" s="51">
        <v>884332.66</v>
      </c>
      <c r="F24" s="51">
        <v>844617.03500000003</v>
      </c>
      <c r="G24" s="477">
        <v>900569.07299999997</v>
      </c>
      <c r="H24" s="52">
        <v>1125110.9210000001</v>
      </c>
      <c r="I24" s="478">
        <v>2283102.7310000001</v>
      </c>
      <c r="J24" s="479">
        <v>2408415.9789999998</v>
      </c>
      <c r="K24" s="479">
        <v>2510686.4049999998</v>
      </c>
      <c r="L24" s="479">
        <v>2619485.6869999999</v>
      </c>
      <c r="M24" s="479">
        <v>2675182.699</v>
      </c>
      <c r="N24" s="480">
        <v>2694850.122</v>
      </c>
    </row>
    <row r="25" spans="1:19" s="21" customFormat="1" ht="15" x14ac:dyDescent="0.2">
      <c r="A25" s="22" t="s">
        <v>55</v>
      </c>
      <c r="B25" s="23" t="s">
        <v>56</v>
      </c>
      <c r="C25" s="50">
        <v>58045.13</v>
      </c>
      <c r="D25" s="51">
        <v>70957.133000000002</v>
      </c>
      <c r="E25" s="51">
        <v>70777.850999999995</v>
      </c>
      <c r="F25" s="51">
        <v>81034.259999999995</v>
      </c>
      <c r="G25" s="477">
        <v>81246.612999999998</v>
      </c>
      <c r="H25" s="52">
        <v>83321.159</v>
      </c>
      <c r="I25" s="478">
        <v>356080.978</v>
      </c>
      <c r="J25" s="479">
        <v>461824.625</v>
      </c>
      <c r="K25" s="479">
        <v>410896.261</v>
      </c>
      <c r="L25" s="479">
        <v>430816.31300000002</v>
      </c>
      <c r="M25" s="479">
        <v>408909.804</v>
      </c>
      <c r="N25" s="480">
        <v>311389.44199999998</v>
      </c>
    </row>
    <row r="26" spans="1:19" s="21" customFormat="1" ht="30" x14ac:dyDescent="0.2">
      <c r="A26" s="32" t="s">
        <v>57</v>
      </c>
      <c r="B26" s="23" t="s">
        <v>58</v>
      </c>
      <c r="C26" s="50">
        <v>7527.0169999999998</v>
      </c>
      <c r="D26" s="51">
        <v>9959.6710000000003</v>
      </c>
      <c r="E26" s="51">
        <v>7444.4110000000001</v>
      </c>
      <c r="F26" s="51">
        <v>6244.3559999999998</v>
      </c>
      <c r="G26" s="477">
        <v>6305.8449999999993</v>
      </c>
      <c r="H26" s="52">
        <v>10641.41</v>
      </c>
      <c r="I26" s="478">
        <v>37786.404999999999</v>
      </c>
      <c r="J26" s="479">
        <v>35777.998</v>
      </c>
      <c r="K26" s="479">
        <v>32842.576999999997</v>
      </c>
      <c r="L26" s="479">
        <v>28974.036999999997</v>
      </c>
      <c r="M26" s="479">
        <v>30125.321000000004</v>
      </c>
      <c r="N26" s="480">
        <v>41370.279000000002</v>
      </c>
    </row>
    <row r="27" spans="1:19" s="27" customFormat="1" ht="15.75" thickBot="1" x14ac:dyDescent="0.25">
      <c r="A27" s="25" t="s">
        <v>60</v>
      </c>
      <c r="B27" s="26" t="s">
        <v>61</v>
      </c>
      <c r="C27" s="53">
        <v>267421.05200000003</v>
      </c>
      <c r="D27" s="54">
        <v>289635.88400000002</v>
      </c>
      <c r="E27" s="54">
        <v>346354.76400000002</v>
      </c>
      <c r="F27" s="54">
        <v>337553.64500000002</v>
      </c>
      <c r="G27" s="481">
        <v>350296.77299999999</v>
      </c>
      <c r="H27" s="55">
        <v>376591.48700000002</v>
      </c>
      <c r="I27" s="482">
        <v>443666.71</v>
      </c>
      <c r="J27" s="483">
        <v>448878.95699999999</v>
      </c>
      <c r="K27" s="483">
        <v>475430.74</v>
      </c>
      <c r="L27" s="483">
        <v>430194.63</v>
      </c>
      <c r="M27" s="483">
        <v>378208.984</v>
      </c>
      <c r="N27" s="484">
        <v>387591.54399999999</v>
      </c>
    </row>
    <row r="28" spans="1:19" ht="14.25" x14ac:dyDescent="0.2">
      <c r="A28" s="29"/>
      <c r="B28" s="29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9" ht="15.75" thickBot="1" x14ac:dyDescent="0.3">
      <c r="A29" s="29"/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9" ht="15" x14ac:dyDescent="0.25">
      <c r="A30" s="13"/>
      <c r="B30" s="14"/>
      <c r="C30" s="511" t="s">
        <v>43</v>
      </c>
      <c r="D30" s="512"/>
      <c r="E30" s="512"/>
      <c r="F30" s="512"/>
      <c r="G30" s="513"/>
      <c r="H30" s="514"/>
      <c r="I30" s="31"/>
      <c r="J30" s="35"/>
      <c r="K30" s="31"/>
      <c r="L30" s="31"/>
      <c r="M30" s="31"/>
      <c r="N30" s="31"/>
    </row>
    <row r="31" spans="1:19" ht="15" x14ac:dyDescent="0.25">
      <c r="A31" s="15" t="s">
        <v>44</v>
      </c>
      <c r="B31" s="16" t="s">
        <v>45</v>
      </c>
      <c r="C31" s="36" t="s">
        <v>46</v>
      </c>
      <c r="D31" s="37"/>
      <c r="E31" s="37"/>
      <c r="F31" s="37"/>
      <c r="G31" s="38"/>
      <c r="H31" s="39"/>
      <c r="I31" s="31"/>
      <c r="J31" s="35"/>
      <c r="K31" s="31"/>
      <c r="L31" s="31"/>
      <c r="M31" s="31"/>
      <c r="N31" s="31"/>
    </row>
    <row r="32" spans="1:19" ht="15.75" thickBot="1" x14ac:dyDescent="0.3">
      <c r="A32" s="17"/>
      <c r="B32" s="18"/>
      <c r="C32" s="40">
        <v>2016</v>
      </c>
      <c r="D32" s="41">
        <v>2017</v>
      </c>
      <c r="E32" s="41">
        <v>2018</v>
      </c>
      <c r="F32" s="41">
        <v>2019</v>
      </c>
      <c r="G32" s="42">
        <v>2020</v>
      </c>
      <c r="H32" s="42">
        <v>2021</v>
      </c>
      <c r="I32" s="31"/>
      <c r="J32" s="35"/>
      <c r="K32" s="35"/>
      <c r="L32" s="35"/>
      <c r="M32" s="35"/>
      <c r="N32" s="35"/>
      <c r="O32" s="43"/>
      <c r="P32" s="43"/>
      <c r="Q32" s="43"/>
      <c r="R32" s="43"/>
      <c r="S32" s="43"/>
    </row>
    <row r="33" spans="1:20" s="27" customFormat="1" ht="20.100000000000001" customHeight="1" x14ac:dyDescent="0.2">
      <c r="A33" s="19" t="s">
        <v>133</v>
      </c>
      <c r="B33" s="20"/>
      <c r="C33" s="44">
        <f t="shared" ref="C33:H40" si="0">C7-C20</f>
        <v>-793131.31200000015</v>
      </c>
      <c r="D33" s="45">
        <f t="shared" si="0"/>
        <v>-812895.70400000003</v>
      </c>
      <c r="E33" s="45">
        <f t="shared" si="0"/>
        <v>-900864.27000000014</v>
      </c>
      <c r="F33" s="45">
        <f t="shared" si="0"/>
        <v>-841995.64500000014</v>
      </c>
      <c r="G33" s="46">
        <f t="shared" si="0"/>
        <v>-870890.28099999984</v>
      </c>
      <c r="H33" s="46">
        <f t="shared" si="0"/>
        <v>-1022822.9519999999</v>
      </c>
      <c r="I33" s="47"/>
      <c r="J33" s="48"/>
      <c r="K33" s="48"/>
      <c r="L33" s="48"/>
      <c r="M33" s="49"/>
      <c r="N33" s="49"/>
      <c r="O33" s="48"/>
      <c r="P33" s="48"/>
      <c r="Q33" s="48"/>
      <c r="R33" s="48"/>
      <c r="S33" s="48"/>
      <c r="T33" s="48"/>
    </row>
    <row r="34" spans="1:20" s="27" customFormat="1" ht="15" x14ac:dyDescent="0.2">
      <c r="A34" s="22" t="s">
        <v>49</v>
      </c>
      <c r="B34" s="23" t="s">
        <v>50</v>
      </c>
      <c r="C34" s="50">
        <f t="shared" si="0"/>
        <v>27146.144</v>
      </c>
      <c r="D34" s="51">
        <f t="shared" si="0"/>
        <v>34338.370999999999</v>
      </c>
      <c r="E34" s="51">
        <f t="shared" si="0"/>
        <v>48060.43099999999</v>
      </c>
      <c r="F34" s="51">
        <f t="shared" si="0"/>
        <v>56453.92300000001</v>
      </c>
      <c r="G34" s="52">
        <f t="shared" si="0"/>
        <v>67351.899000000005</v>
      </c>
      <c r="H34" s="52">
        <f t="shared" si="0"/>
        <v>103444.48399999998</v>
      </c>
      <c r="I34" s="47"/>
      <c r="J34" s="49"/>
      <c r="K34" s="49"/>
      <c r="L34" s="49"/>
      <c r="M34" s="49"/>
      <c r="N34" s="49"/>
      <c r="O34" s="48"/>
      <c r="P34" s="48"/>
      <c r="Q34" s="48"/>
      <c r="R34" s="48"/>
      <c r="S34" s="48"/>
      <c r="T34" s="48"/>
    </row>
    <row r="35" spans="1:20" s="27" customFormat="1" ht="15" x14ac:dyDescent="0.2">
      <c r="A35" s="22" t="s">
        <v>51</v>
      </c>
      <c r="B35" s="23" t="s">
        <v>128</v>
      </c>
      <c r="C35" s="50">
        <f t="shared" si="0"/>
        <v>41512.752999999997</v>
      </c>
      <c r="D35" s="51">
        <f t="shared" si="0"/>
        <v>47354.567000000003</v>
      </c>
      <c r="E35" s="51">
        <f t="shared" si="0"/>
        <v>57590.89899999999</v>
      </c>
      <c r="F35" s="51">
        <f t="shared" si="0"/>
        <v>65508.963000000003</v>
      </c>
      <c r="G35" s="52">
        <f t="shared" si="0"/>
        <v>79512.269</v>
      </c>
      <c r="H35" s="52">
        <f t="shared" si="0"/>
        <v>112909.393</v>
      </c>
      <c r="I35" s="47"/>
      <c r="J35" s="49"/>
      <c r="K35" s="49"/>
      <c r="L35" s="49"/>
      <c r="M35" s="49"/>
      <c r="N35" s="49"/>
      <c r="O35" s="48"/>
      <c r="P35" s="48"/>
      <c r="Q35" s="48"/>
      <c r="R35" s="48"/>
      <c r="S35" s="48"/>
      <c r="T35" s="48"/>
    </row>
    <row r="36" spans="1:20" s="27" customFormat="1" ht="15" x14ac:dyDescent="0.2">
      <c r="A36" s="22" t="s">
        <v>52</v>
      </c>
      <c r="B36" s="23" t="s">
        <v>129</v>
      </c>
      <c r="C36" s="50">
        <f t="shared" si="0"/>
        <v>-14366.609</v>
      </c>
      <c r="D36" s="51">
        <f t="shared" si="0"/>
        <v>-13016.196</v>
      </c>
      <c r="E36" s="51">
        <f t="shared" si="0"/>
        <v>-9530.4679999999989</v>
      </c>
      <c r="F36" s="51">
        <f t="shared" si="0"/>
        <v>-9055.0400000000009</v>
      </c>
      <c r="G36" s="52">
        <f t="shared" si="0"/>
        <v>-12160.37</v>
      </c>
      <c r="H36" s="52">
        <f t="shared" si="0"/>
        <v>-9464.9090000000015</v>
      </c>
      <c r="I36" s="47"/>
      <c r="J36" s="49"/>
      <c r="K36" s="49"/>
      <c r="L36" s="49"/>
      <c r="M36" s="49"/>
      <c r="N36" s="49"/>
      <c r="O36" s="48"/>
      <c r="P36" s="48"/>
      <c r="Q36" s="48"/>
      <c r="R36" s="48"/>
      <c r="S36" s="48"/>
      <c r="T36" s="48"/>
    </row>
    <row r="37" spans="1:20" s="27" customFormat="1" ht="15" x14ac:dyDescent="0.2">
      <c r="A37" s="22" t="s">
        <v>53</v>
      </c>
      <c r="B37" s="23" t="s">
        <v>54</v>
      </c>
      <c r="C37" s="50">
        <f t="shared" si="0"/>
        <v>-781481.81299999997</v>
      </c>
      <c r="D37" s="51">
        <f t="shared" si="0"/>
        <v>-781015.50800000003</v>
      </c>
      <c r="E37" s="51">
        <f t="shared" si="0"/>
        <v>-876623.59900000005</v>
      </c>
      <c r="F37" s="51">
        <f t="shared" si="0"/>
        <v>-807872.48900000006</v>
      </c>
      <c r="G37" s="52">
        <f t="shared" si="0"/>
        <v>-863302.01</v>
      </c>
      <c r="H37" s="52">
        <f t="shared" si="0"/>
        <v>-1070311.6870000002</v>
      </c>
      <c r="I37" s="47"/>
      <c r="J37" s="49"/>
      <c r="K37" s="49"/>
      <c r="L37" s="49"/>
      <c r="M37" s="49"/>
      <c r="N37" s="49"/>
      <c r="O37" s="48"/>
      <c r="P37" s="48"/>
      <c r="Q37" s="48"/>
      <c r="R37" s="48"/>
      <c r="S37" s="48"/>
      <c r="T37" s="48"/>
    </row>
    <row r="38" spans="1:20" s="27" customFormat="1" ht="15" x14ac:dyDescent="0.2">
      <c r="A38" s="22" t="s">
        <v>55</v>
      </c>
      <c r="B38" s="23" t="s">
        <v>56</v>
      </c>
      <c r="C38" s="50">
        <f t="shared" si="0"/>
        <v>-54047.727999999996</v>
      </c>
      <c r="D38" s="51">
        <f t="shared" si="0"/>
        <v>-64348.072</v>
      </c>
      <c r="E38" s="51">
        <f t="shared" si="0"/>
        <v>-65368.557999999997</v>
      </c>
      <c r="F38" s="51">
        <f t="shared" si="0"/>
        <v>-77827.451000000001</v>
      </c>
      <c r="G38" s="52">
        <f t="shared" si="0"/>
        <v>-79205.057000000001</v>
      </c>
      <c r="H38" s="52">
        <f t="shared" si="0"/>
        <v>-80279.123999999996</v>
      </c>
      <c r="I38" s="47"/>
      <c r="J38" s="49"/>
      <c r="K38" s="49"/>
      <c r="L38" s="49"/>
      <c r="M38" s="49"/>
      <c r="N38" s="49"/>
      <c r="O38" s="48"/>
      <c r="P38" s="48"/>
      <c r="Q38" s="48"/>
      <c r="R38" s="48"/>
      <c r="S38" s="48"/>
      <c r="T38" s="48"/>
    </row>
    <row r="39" spans="1:20" s="27" customFormat="1" ht="30" x14ac:dyDescent="0.2">
      <c r="A39" s="32" t="s">
        <v>57</v>
      </c>
      <c r="B39" s="23" t="s">
        <v>58</v>
      </c>
      <c r="C39" s="50">
        <f t="shared" si="0"/>
        <v>131527.66899999999</v>
      </c>
      <c r="D39" s="51">
        <f t="shared" si="0"/>
        <v>112585.788</v>
      </c>
      <c r="E39" s="51">
        <f t="shared" si="0"/>
        <v>121473.33500000002</v>
      </c>
      <c r="F39" s="51">
        <f t="shared" si="0"/>
        <v>123184.72099999999</v>
      </c>
      <c r="G39" s="52">
        <f t="shared" si="0"/>
        <v>149836.946</v>
      </c>
      <c r="H39" s="52">
        <f t="shared" si="0"/>
        <v>154200.929</v>
      </c>
      <c r="I39" s="47"/>
      <c r="J39" s="49"/>
      <c r="K39" s="49"/>
      <c r="L39" s="49"/>
      <c r="M39" s="49"/>
      <c r="N39" s="49"/>
      <c r="O39" s="48"/>
      <c r="P39" s="48"/>
      <c r="Q39" s="48"/>
      <c r="R39" s="48"/>
      <c r="S39" s="48"/>
      <c r="T39" s="48"/>
    </row>
    <row r="40" spans="1:20" s="27" customFormat="1" ht="15.75" thickBot="1" x14ac:dyDescent="0.25">
      <c r="A40" s="25" t="s">
        <v>60</v>
      </c>
      <c r="B40" s="26" t="s">
        <v>61</v>
      </c>
      <c r="C40" s="53">
        <f t="shared" si="0"/>
        <v>-116275.58400000003</v>
      </c>
      <c r="D40" s="54">
        <f t="shared" si="0"/>
        <v>-114456.28300000002</v>
      </c>
      <c r="E40" s="54">
        <f t="shared" si="0"/>
        <v>-128405.87900000002</v>
      </c>
      <c r="F40" s="54">
        <f t="shared" si="0"/>
        <v>-135934.34900000002</v>
      </c>
      <c r="G40" s="55">
        <f t="shared" si="0"/>
        <v>-145572.05899999998</v>
      </c>
      <c r="H40" s="55">
        <f t="shared" si="0"/>
        <v>-129877.55400000003</v>
      </c>
      <c r="I40" s="47"/>
      <c r="J40" s="56"/>
      <c r="K40" s="56"/>
      <c r="L40" s="56"/>
      <c r="M40" s="47"/>
      <c r="N40" s="47"/>
    </row>
    <row r="41" spans="1:20" ht="15" x14ac:dyDescent="0.25">
      <c r="C41" s="57"/>
      <c r="D41" s="57"/>
      <c r="E41" s="57"/>
      <c r="F41" s="57"/>
      <c r="G41" s="57"/>
      <c r="H41" s="57"/>
      <c r="I41" s="58"/>
      <c r="J41" s="59"/>
      <c r="K41" s="59"/>
      <c r="L41" s="59"/>
      <c r="M41" s="60"/>
      <c r="N41" s="6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RowHeight="12.75" x14ac:dyDescent="0.2"/>
  <cols>
    <col min="1" max="1" width="9.42578125" style="11" customWidth="1"/>
    <col min="2" max="14" width="9.140625" style="11"/>
    <col min="15" max="15" width="19.5703125" style="11" customWidth="1"/>
    <col min="16" max="16" width="71.7109375" style="11" customWidth="1"/>
    <col min="17" max="16384" width="9.140625" style="1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G27" sqref="G27"/>
    </sheetView>
  </sheetViews>
  <sheetFormatPr defaultRowHeight="15.75" x14ac:dyDescent="0.25"/>
  <cols>
    <col min="1" max="1" width="37.7109375" style="109" customWidth="1"/>
    <col min="2" max="4" width="12.7109375" style="109" customWidth="1"/>
    <col min="5" max="5" width="11.7109375" style="109" bestFit="1" customWidth="1"/>
    <col min="6" max="7" width="11.7109375" style="109" customWidth="1"/>
    <col min="8" max="16384" width="9.140625" style="109"/>
  </cols>
  <sheetData>
    <row r="1" spans="1:6" s="106" customFormat="1" ht="21" x14ac:dyDescent="0.35">
      <c r="A1" s="105" t="s">
        <v>141</v>
      </c>
      <c r="C1" s="107"/>
    </row>
    <row r="2" spans="1:6" s="106" customFormat="1" ht="21" x14ac:dyDescent="0.35">
      <c r="A2" s="105"/>
      <c r="C2" s="107"/>
    </row>
    <row r="3" spans="1:6" ht="16.5" thickBot="1" x14ac:dyDescent="0.3">
      <c r="A3" s="95"/>
      <c r="B3" s="110" t="s">
        <v>113</v>
      </c>
      <c r="C3" s="95" t="s">
        <v>82</v>
      </c>
      <c r="D3" s="95"/>
      <c r="E3" s="95"/>
      <c r="F3" s="95"/>
    </row>
    <row r="4" spans="1:6" ht="16.5" thickBot="1" x14ac:dyDescent="0.3">
      <c r="A4" s="95"/>
      <c r="B4" s="111" t="s">
        <v>5</v>
      </c>
      <c r="C4" s="96"/>
      <c r="D4" s="96"/>
      <c r="E4" s="96"/>
      <c r="F4" s="97"/>
    </row>
    <row r="5" spans="1:6" ht="48" thickBot="1" x14ac:dyDescent="0.3">
      <c r="A5" s="535" t="s">
        <v>117</v>
      </c>
      <c r="B5" s="112" t="s">
        <v>118</v>
      </c>
      <c r="C5" s="113" t="s">
        <v>119</v>
      </c>
      <c r="D5" s="114" t="s">
        <v>126</v>
      </c>
      <c r="E5" s="98" t="s">
        <v>114</v>
      </c>
      <c r="F5" s="99"/>
    </row>
    <row r="6" spans="1:6" ht="31.5" customHeight="1" thickBot="1" x14ac:dyDescent="0.3">
      <c r="A6" s="536"/>
      <c r="B6" s="100"/>
      <c r="C6" s="101" t="s">
        <v>170</v>
      </c>
      <c r="D6" s="102"/>
      <c r="E6" s="125" t="s">
        <v>115</v>
      </c>
      <c r="F6" s="126" t="s">
        <v>116</v>
      </c>
    </row>
    <row r="7" spans="1:6" ht="20.100000000000001" customHeight="1" x14ac:dyDescent="0.25">
      <c r="A7" s="103" t="s">
        <v>120</v>
      </c>
      <c r="B7" s="115">
        <v>2240.2199999999998</v>
      </c>
      <c r="C7" s="116">
        <v>1939.2049999999999</v>
      </c>
      <c r="D7" s="117">
        <v>1650.1559999999999</v>
      </c>
      <c r="E7" s="118">
        <v>15.522598178119379</v>
      </c>
      <c r="F7" s="119">
        <v>35.758073782115133</v>
      </c>
    </row>
    <row r="8" spans="1:6" ht="20.100000000000001" customHeight="1" thickBot="1" x14ac:dyDescent="0.3">
      <c r="A8" s="104" t="s">
        <v>121</v>
      </c>
      <c r="B8" s="120">
        <v>1827.212</v>
      </c>
      <c r="C8" s="121">
        <v>1572.633</v>
      </c>
      <c r="D8" s="122">
        <v>1331.89</v>
      </c>
      <c r="E8" s="123">
        <v>16.188074394979626</v>
      </c>
      <c r="F8" s="124">
        <v>37.189407533655171</v>
      </c>
    </row>
    <row r="9" spans="1:6" ht="20.100000000000001" customHeight="1" x14ac:dyDescent="0.25">
      <c r="A9" s="103" t="s">
        <v>122</v>
      </c>
      <c r="B9" s="115">
        <v>2318.8020000000001</v>
      </c>
      <c r="C9" s="116">
        <v>1748.4760000000001</v>
      </c>
      <c r="D9" s="117">
        <v>1481.7190000000001</v>
      </c>
      <c r="E9" s="118">
        <v>32.618463164492958</v>
      </c>
      <c r="F9" s="119">
        <v>56.494045092220588</v>
      </c>
    </row>
    <row r="10" spans="1:6" ht="20.100000000000001" customHeight="1" thickBot="1" x14ac:dyDescent="0.3">
      <c r="A10" s="104" t="s">
        <v>123</v>
      </c>
      <c r="B10" s="120">
        <v>2377.4189999999999</v>
      </c>
      <c r="C10" s="121">
        <v>1768.5429999999999</v>
      </c>
      <c r="D10" s="122">
        <v>1478.107</v>
      </c>
      <c r="E10" s="123">
        <v>34.428113989877545</v>
      </c>
      <c r="F10" s="124">
        <v>60.84214471618089</v>
      </c>
    </row>
    <row r="11" spans="1:6" ht="20.100000000000001" customHeight="1" x14ac:dyDescent="0.25">
      <c r="A11" s="103" t="s">
        <v>124</v>
      </c>
      <c r="B11" s="115">
        <v>2133.13</v>
      </c>
      <c r="C11" s="116">
        <v>1834.87</v>
      </c>
      <c r="D11" s="117">
        <v>1594.578</v>
      </c>
      <c r="E11" s="118">
        <v>16.255102541324469</v>
      </c>
      <c r="F11" s="119">
        <v>33.773951478071325</v>
      </c>
    </row>
    <row r="12" spans="1:6" ht="20.100000000000001" customHeight="1" thickBot="1" x14ac:dyDescent="0.3">
      <c r="A12" s="104" t="s">
        <v>125</v>
      </c>
      <c r="B12" s="120">
        <v>1731.6289999999999</v>
      </c>
      <c r="C12" s="121">
        <v>1333.624</v>
      </c>
      <c r="D12" s="122">
        <v>1049.306</v>
      </c>
      <c r="E12" s="123">
        <v>29.843869036550025</v>
      </c>
      <c r="F12" s="124">
        <v>65.026122027320895</v>
      </c>
    </row>
    <row r="17" spans="1:5" s="94" customFormat="1" ht="26.25" customHeight="1" x14ac:dyDescent="0.35">
      <c r="A17" s="105"/>
      <c r="B17" s="92"/>
      <c r="C17" s="93"/>
      <c r="D17" s="92"/>
      <c r="E17" s="92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Normal="100" workbookViewId="0">
      <selection activeCell="B7" sqref="B7"/>
    </sheetView>
  </sheetViews>
  <sheetFormatPr defaultRowHeight="15.75" x14ac:dyDescent="0.25"/>
  <cols>
    <col min="1" max="1" width="29.85546875" style="95" customWidth="1"/>
    <col min="2" max="3" width="13.7109375" style="95" customWidth="1"/>
    <col min="4" max="4" width="11.7109375" style="95" customWidth="1"/>
    <col min="5" max="6" width="12.42578125" style="95" bestFit="1" customWidth="1"/>
    <col min="7" max="7" width="10.140625" style="95" customWidth="1"/>
    <col min="8" max="16384" width="9.140625" style="95"/>
  </cols>
  <sheetData>
    <row r="1" spans="1:10" s="108" customFormat="1" ht="21" customHeight="1" x14ac:dyDescent="0.35">
      <c r="A1" s="127" t="s">
        <v>147</v>
      </c>
      <c r="B1" s="163"/>
      <c r="D1" s="164" t="str">
        <f>INFO!D15</f>
        <v>listopad - grudzień 2022r.</v>
      </c>
    </row>
    <row r="2" spans="1:10" ht="20.25" customHeight="1" thickBot="1" x14ac:dyDescent="0.3"/>
    <row r="3" spans="1:10" ht="21" customHeight="1" thickBot="1" x14ac:dyDescent="0.3">
      <c r="A3" s="537" t="s">
        <v>5</v>
      </c>
      <c r="B3" s="538"/>
      <c r="C3" s="538"/>
      <c r="D3" s="538"/>
      <c r="E3" s="538"/>
      <c r="F3" s="538"/>
      <c r="G3" s="539"/>
    </row>
    <row r="4" spans="1:10" ht="16.5" thickBot="1" x14ac:dyDescent="0.3">
      <c r="A4" s="540" t="s">
        <v>6</v>
      </c>
      <c r="B4" s="128">
        <v>2022</v>
      </c>
      <c r="C4" s="155"/>
      <c r="D4" s="156"/>
      <c r="E4" s="128"/>
      <c r="F4" s="155"/>
      <c r="G4" s="156"/>
    </row>
    <row r="5" spans="1:10" ht="31.5" customHeight="1" x14ac:dyDescent="0.25">
      <c r="A5" s="541"/>
      <c r="B5" s="129" t="s">
        <v>142</v>
      </c>
      <c r="C5" s="157"/>
      <c r="D5" s="158"/>
      <c r="E5" s="130" t="s">
        <v>144</v>
      </c>
      <c r="F5" s="159"/>
      <c r="G5" s="158"/>
    </row>
    <row r="6" spans="1:10" ht="34.5" customHeight="1" thickBot="1" x14ac:dyDescent="0.3">
      <c r="A6" s="542"/>
      <c r="B6" s="166" t="s">
        <v>170</v>
      </c>
      <c r="C6" s="167" t="s">
        <v>163</v>
      </c>
      <c r="D6" s="168" t="s">
        <v>8</v>
      </c>
      <c r="E6" s="166" t="s">
        <v>170</v>
      </c>
      <c r="F6" s="167" t="s">
        <v>163</v>
      </c>
      <c r="G6" s="168" t="s">
        <v>8</v>
      </c>
    </row>
    <row r="7" spans="1:10" ht="16.5" thickBot="1" x14ac:dyDescent="0.3">
      <c r="A7" s="131" t="s">
        <v>37</v>
      </c>
      <c r="B7" s="169">
        <v>2240.2199999999998</v>
      </c>
      <c r="C7" s="170">
        <v>2314.8470000000002</v>
      </c>
      <c r="D7" s="245">
        <v>-3.2238415757067482</v>
      </c>
      <c r="E7" s="246">
        <v>100</v>
      </c>
      <c r="F7" s="247">
        <v>100</v>
      </c>
      <c r="G7" s="248" t="s">
        <v>31</v>
      </c>
    </row>
    <row r="8" spans="1:10" ht="16.5" customHeight="1" x14ac:dyDescent="0.25">
      <c r="A8" s="132" t="s">
        <v>11</v>
      </c>
      <c r="B8" s="171"/>
      <c r="C8" s="172"/>
      <c r="D8" s="173"/>
      <c r="E8" s="173"/>
      <c r="F8" s="173"/>
      <c r="G8" s="174"/>
      <c r="J8" s="160"/>
    </row>
    <row r="9" spans="1:10" ht="16.5" customHeight="1" x14ac:dyDescent="0.25">
      <c r="A9" s="133" t="s">
        <v>9</v>
      </c>
      <c r="B9" s="175">
        <v>2203.395</v>
      </c>
      <c r="C9" s="176">
        <v>2423.0639999999999</v>
      </c>
      <c r="D9" s="177">
        <v>-9.0657531125880233</v>
      </c>
      <c r="E9" s="134">
        <v>3.7491996875963025</v>
      </c>
      <c r="F9" s="135">
        <v>2.1623146810401921</v>
      </c>
      <c r="G9" s="177">
        <v>73.388254747118097</v>
      </c>
    </row>
    <row r="10" spans="1:10" x14ac:dyDescent="0.25">
      <c r="A10" s="133" t="s">
        <v>10</v>
      </c>
      <c r="B10" s="178">
        <v>1870.576</v>
      </c>
      <c r="C10" s="179">
        <v>1895.904</v>
      </c>
      <c r="D10" s="180">
        <v>-1.3359326210609808</v>
      </c>
      <c r="E10" s="136">
        <v>84.979969128610961</v>
      </c>
      <c r="F10" s="137">
        <v>84.596351342380785</v>
      </c>
      <c r="G10" s="180">
        <v>0.45346847723678568</v>
      </c>
    </row>
    <row r="11" spans="1:10" x14ac:dyDescent="0.25">
      <c r="A11" s="133" t="s">
        <v>33</v>
      </c>
      <c r="B11" s="178">
        <v>3512.7379999999998</v>
      </c>
      <c r="C11" s="179">
        <v>3625.9009999999998</v>
      </c>
      <c r="D11" s="180">
        <v>-3.1209622104960948</v>
      </c>
      <c r="E11" s="136">
        <v>6.47181294589444</v>
      </c>
      <c r="F11" s="137">
        <v>7.1089079523011609</v>
      </c>
      <c r="G11" s="180">
        <v>-8.9619251041292856</v>
      </c>
    </row>
    <row r="12" spans="1:10" x14ac:dyDescent="0.25">
      <c r="A12" s="133" t="s">
        <v>40</v>
      </c>
      <c r="B12" s="178">
        <v>3249.556</v>
      </c>
      <c r="C12" s="179">
        <v>2618.3049999999998</v>
      </c>
      <c r="D12" s="165">
        <v>24.109146948121026</v>
      </c>
      <c r="E12" s="138">
        <v>0.79814635006296586</v>
      </c>
      <c r="F12" s="137">
        <v>1.4536450848149902</v>
      </c>
      <c r="G12" s="180">
        <v>-45.093451049328984</v>
      </c>
    </row>
    <row r="13" spans="1:10" ht="16.5" thickBot="1" x14ac:dyDescent="0.3">
      <c r="A13" s="139" t="s">
        <v>83</v>
      </c>
      <c r="B13" s="181">
        <v>7866.3050000000003</v>
      </c>
      <c r="C13" s="182">
        <v>7753.3909999999996</v>
      </c>
      <c r="D13" s="183">
        <v>1.4563176292798943</v>
      </c>
      <c r="E13" s="140">
        <v>4.0008718878353191</v>
      </c>
      <c r="F13" s="141">
        <v>4.6787809394628841</v>
      </c>
      <c r="G13" s="177">
        <v>-14.489010287055409</v>
      </c>
    </row>
    <row r="14" spans="1:10" x14ac:dyDescent="0.25">
      <c r="A14" s="132" t="s">
        <v>12</v>
      </c>
      <c r="B14" s="171"/>
      <c r="C14" s="184"/>
      <c r="D14" s="173"/>
      <c r="E14" s="173"/>
      <c r="F14" s="173"/>
      <c r="G14" s="174"/>
    </row>
    <row r="15" spans="1:10" ht="16.5" thickBot="1" x14ac:dyDescent="0.3">
      <c r="A15" s="142" t="s">
        <v>19</v>
      </c>
      <c r="B15" s="185">
        <v>2434.4270000000001</v>
      </c>
      <c r="C15" s="176">
        <v>2423.0639999999999</v>
      </c>
      <c r="D15" s="177">
        <v>0.46895170742499098</v>
      </c>
      <c r="E15" s="134">
        <v>1.8523653374021434</v>
      </c>
      <c r="F15" s="135">
        <v>2.1623146810401921</v>
      </c>
      <c r="G15" s="177">
        <v>-14.334146012871079</v>
      </c>
      <c r="H15" s="161"/>
    </row>
    <row r="16" spans="1:10" x14ac:dyDescent="0.25">
      <c r="A16" s="132" t="s">
        <v>10</v>
      </c>
      <c r="B16" s="171"/>
      <c r="C16" s="184"/>
      <c r="D16" s="173"/>
      <c r="E16" s="173"/>
      <c r="F16" s="173"/>
      <c r="G16" s="174"/>
      <c r="J16" s="160"/>
    </row>
    <row r="17" spans="1:7" x14ac:dyDescent="0.25">
      <c r="A17" s="143" t="s">
        <v>19</v>
      </c>
      <c r="B17" s="175">
        <v>2389.44</v>
      </c>
      <c r="C17" s="186">
        <v>2358.27</v>
      </c>
      <c r="D17" s="177">
        <v>1.321731608340015</v>
      </c>
      <c r="E17" s="134">
        <v>3.1126805699522579</v>
      </c>
      <c r="F17" s="135">
        <v>3.2693766140160756</v>
      </c>
      <c r="G17" s="177">
        <v>-4.7928416503638447</v>
      </c>
    </row>
    <row r="18" spans="1:7" x14ac:dyDescent="0.25">
      <c r="A18" s="144" t="s">
        <v>20</v>
      </c>
      <c r="B18" s="178">
        <v>1827.212</v>
      </c>
      <c r="C18" s="187">
        <v>1849.1010000000001</v>
      </c>
      <c r="D18" s="165">
        <v>-1.1837644347172016</v>
      </c>
      <c r="E18" s="136">
        <v>78.291919799985095</v>
      </c>
      <c r="F18" s="137">
        <v>77.45325158306234</v>
      </c>
      <c r="G18" s="180">
        <v>1.0828056921836933</v>
      </c>
    </row>
    <row r="19" spans="1:7" x14ac:dyDescent="0.25">
      <c r="A19" s="144" t="s">
        <v>21</v>
      </c>
      <c r="B19" s="178">
        <v>2258.4699999999998</v>
      </c>
      <c r="C19" s="187">
        <v>2332.9960000000001</v>
      </c>
      <c r="D19" s="180">
        <v>-3.1944332523502093</v>
      </c>
      <c r="E19" s="136">
        <v>3.3908373881356293</v>
      </c>
      <c r="F19" s="137">
        <v>3.6669796922370925</v>
      </c>
      <c r="G19" s="180">
        <v>-7.5305108639147855</v>
      </c>
    </row>
    <row r="20" spans="1:7" ht="16.5" thickBot="1" x14ac:dyDescent="0.3">
      <c r="A20" s="145" t="s">
        <v>22</v>
      </c>
      <c r="B20" s="178">
        <v>4389.1559999999999</v>
      </c>
      <c r="C20" s="187">
        <v>4365.7629999999999</v>
      </c>
      <c r="D20" s="180">
        <v>0.5358284451079921</v>
      </c>
      <c r="E20" s="136">
        <v>0.18453137053798077</v>
      </c>
      <c r="F20" s="137">
        <v>0.20674345306526168</v>
      </c>
      <c r="G20" s="180">
        <v>-10.743790044112947</v>
      </c>
    </row>
    <row r="21" spans="1:7" x14ac:dyDescent="0.25">
      <c r="A21" s="132" t="s">
        <v>33</v>
      </c>
      <c r="B21" s="171"/>
      <c r="C21" s="184"/>
      <c r="D21" s="173"/>
      <c r="E21" s="173"/>
      <c r="F21" s="173"/>
      <c r="G21" s="174"/>
    </row>
    <row r="22" spans="1:7" x14ac:dyDescent="0.25">
      <c r="A22" s="143" t="s">
        <v>19</v>
      </c>
      <c r="B22" s="175">
        <v>4594.9470000000001</v>
      </c>
      <c r="C22" s="176">
        <v>4356.674</v>
      </c>
      <c r="D22" s="177">
        <v>5.4691491720518943</v>
      </c>
      <c r="E22" s="134">
        <v>0.14805694056198501</v>
      </c>
      <c r="F22" s="135">
        <v>0.14058667559656318</v>
      </c>
      <c r="G22" s="177">
        <v>5.3136365403923458</v>
      </c>
    </row>
    <row r="23" spans="1:7" x14ac:dyDescent="0.25">
      <c r="A23" s="144" t="s">
        <v>20</v>
      </c>
      <c r="B23" s="178">
        <v>3290.4920000000002</v>
      </c>
      <c r="C23" s="187">
        <v>3427.5349999999999</v>
      </c>
      <c r="D23" s="180">
        <v>-3.9982961516074869</v>
      </c>
      <c r="E23" s="136">
        <v>5.8578289856240993</v>
      </c>
      <c r="F23" s="137">
        <v>6.4063410157785468</v>
      </c>
      <c r="G23" s="180">
        <v>-8.5620173637882466</v>
      </c>
    </row>
    <row r="24" spans="1:7" x14ac:dyDescent="0.25">
      <c r="A24" s="144" t="s">
        <v>21</v>
      </c>
      <c r="B24" s="178">
        <v>3590.7310000000002</v>
      </c>
      <c r="C24" s="187">
        <v>3451.2939999999999</v>
      </c>
      <c r="D24" s="180">
        <v>4.0401368298383264</v>
      </c>
      <c r="E24" s="136">
        <v>0.29555357702917201</v>
      </c>
      <c r="F24" s="137">
        <v>0.34706234451783141</v>
      </c>
      <c r="G24" s="180">
        <v>-14.841358707531285</v>
      </c>
    </row>
    <row r="25" spans="1:7" ht="16.5" thickBot="1" x14ac:dyDescent="0.3">
      <c r="A25" s="145" t="s">
        <v>22</v>
      </c>
      <c r="B25" s="178" t="s">
        <v>39</v>
      </c>
      <c r="C25" s="187" t="s">
        <v>39</v>
      </c>
      <c r="D25" s="188" t="s">
        <v>143</v>
      </c>
      <c r="E25" s="136">
        <v>0.17037344267918286</v>
      </c>
      <c r="F25" s="137">
        <v>0.21491791640821978</v>
      </c>
      <c r="G25" s="180">
        <v>-20.726272836382879</v>
      </c>
    </row>
    <row r="26" spans="1:7" x14ac:dyDescent="0.25">
      <c r="A26" s="132" t="s">
        <v>40</v>
      </c>
      <c r="B26" s="171"/>
      <c r="C26" s="184"/>
      <c r="D26" s="173"/>
      <c r="E26" s="173"/>
      <c r="F26" s="173"/>
      <c r="G26" s="174"/>
    </row>
    <row r="27" spans="1:7" x14ac:dyDescent="0.25">
      <c r="A27" s="143" t="s">
        <v>19</v>
      </c>
      <c r="B27" s="175">
        <v>6709.2420000000002</v>
      </c>
      <c r="C27" s="186">
        <v>5022.9669999999996</v>
      </c>
      <c r="D27" s="177">
        <v>33.571293619886426</v>
      </c>
      <c r="E27" s="134">
        <v>3.345425424549929E-2</v>
      </c>
      <c r="F27" s="135">
        <v>7.1625211567091132E-2</v>
      </c>
      <c r="G27" s="177">
        <v>-53.292627674596417</v>
      </c>
    </row>
    <row r="28" spans="1:7" x14ac:dyDescent="0.25">
      <c r="A28" s="144" t="s">
        <v>20</v>
      </c>
      <c r="B28" s="178">
        <v>3770.8069999999998</v>
      </c>
      <c r="C28" s="187">
        <v>2985</v>
      </c>
      <c r="D28" s="180">
        <v>26.325192629815735</v>
      </c>
      <c r="E28" s="136">
        <v>0.48068624952254574</v>
      </c>
      <c r="F28" s="137">
        <v>0.96496720983156803</v>
      </c>
      <c r="G28" s="180">
        <v>-50.186260773933654</v>
      </c>
    </row>
    <row r="29" spans="1:7" x14ac:dyDescent="0.25">
      <c r="A29" s="144" t="s">
        <v>21</v>
      </c>
      <c r="B29" s="189">
        <v>2644.8229999999999</v>
      </c>
      <c r="C29" s="190">
        <v>3896.9870000000001</v>
      </c>
      <c r="D29" s="180">
        <v>-32.131592946037543</v>
      </c>
      <c r="E29" s="136">
        <v>8.1011772535669851E-2</v>
      </c>
      <c r="F29" s="137">
        <v>4.2309894750965679E-2</v>
      </c>
      <c r="G29" s="180">
        <v>91.472403825397947</v>
      </c>
    </row>
    <row r="30" spans="1:7" ht="16.5" thickBot="1" x14ac:dyDescent="0.3">
      <c r="A30" s="146" t="s">
        <v>22</v>
      </c>
      <c r="B30" s="181" t="s">
        <v>39</v>
      </c>
      <c r="C30" s="191" t="s">
        <v>39</v>
      </c>
      <c r="D30" s="192" t="s">
        <v>143</v>
      </c>
      <c r="E30" s="147">
        <v>0.20299407375925096</v>
      </c>
      <c r="F30" s="148">
        <v>0.37474276866536521</v>
      </c>
      <c r="G30" s="193">
        <v>-45.831089821370512</v>
      </c>
    </row>
    <row r="31" spans="1:7" x14ac:dyDescent="0.25">
      <c r="A31" s="519"/>
    </row>
    <row r="32" spans="1:7" x14ac:dyDescent="0.25">
      <c r="A32" s="149"/>
    </row>
    <row r="33" spans="1:5" x14ac:dyDescent="0.25">
      <c r="A33" s="149"/>
    </row>
    <row r="39" spans="1:5" ht="12.75" customHeight="1" x14ac:dyDescent="0.25">
      <c r="A39" s="162"/>
      <c r="B39" s="162"/>
      <c r="C39" s="162"/>
      <c r="D39" s="162"/>
      <c r="E39" s="162"/>
    </row>
    <row r="40" spans="1:5" ht="12.75" customHeight="1" x14ac:dyDescent="0.25">
      <c r="A40" s="162"/>
      <c r="B40" s="162"/>
      <c r="C40" s="162"/>
      <c r="D40" s="162"/>
      <c r="E40" s="162"/>
    </row>
    <row r="41" spans="1:5" ht="12.75" customHeight="1" x14ac:dyDescent="0.25">
      <c r="A41" s="162"/>
      <c r="B41" s="162"/>
      <c r="C41" s="162"/>
      <c r="D41" s="162"/>
      <c r="E41" s="162"/>
    </row>
    <row r="42" spans="1:5" ht="12.75" customHeight="1" x14ac:dyDescent="0.25">
      <c r="A42" s="162"/>
      <c r="B42" s="162"/>
      <c r="C42" s="162"/>
      <c r="D42" s="162"/>
      <c r="E42" s="162"/>
    </row>
    <row r="43" spans="1:5" ht="12.75" customHeight="1" x14ac:dyDescent="0.25">
      <c r="A43" s="162"/>
      <c r="B43" s="162"/>
      <c r="C43" s="162"/>
      <c r="D43" s="162"/>
      <c r="E43" s="162"/>
    </row>
    <row r="44" spans="1:5" ht="12.75" customHeight="1" x14ac:dyDescent="0.25">
      <c r="A44" s="162"/>
      <c r="B44" s="162"/>
      <c r="C44" s="162"/>
      <c r="D44" s="162"/>
      <c r="E44" s="162"/>
    </row>
    <row r="80" ht="28.5" customHeight="1" x14ac:dyDescent="0.25"/>
    <row r="140" ht="27.75" customHeight="1" x14ac:dyDescent="0.25"/>
  </sheetData>
  <mergeCells count="2">
    <mergeCell ref="A3:G3"/>
    <mergeCell ref="A4:A6"/>
  </mergeCells>
  <phoneticPr fontId="3" type="noConversion"/>
  <conditionalFormatting sqref="D7:D30 G7:G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40"/>
  <sheetViews>
    <sheetView showGridLines="0" zoomScaleNormal="100" zoomScaleSheetLayoutView="75" workbookViewId="0">
      <selection activeCell="R12" sqref="R12"/>
    </sheetView>
  </sheetViews>
  <sheetFormatPr defaultRowHeight="15.75" x14ac:dyDescent="0.25"/>
  <cols>
    <col min="1" max="1" width="29.85546875" style="95" customWidth="1"/>
    <col min="2" max="3" width="13.7109375" style="95" customWidth="1"/>
    <col min="4" max="4" width="11.7109375" style="95" customWidth="1"/>
    <col min="5" max="6" width="12.42578125" style="95" bestFit="1" customWidth="1"/>
    <col min="7" max="7" width="10.140625" style="95" customWidth="1"/>
    <col min="8" max="8" width="9.140625" style="95"/>
    <col min="9" max="9" width="29.85546875" style="95" customWidth="1"/>
    <col min="10" max="11" width="13.7109375" style="95" customWidth="1"/>
    <col min="12" max="12" width="11.7109375" style="95" customWidth="1"/>
    <col min="13" max="14" width="13.7109375" style="95" customWidth="1"/>
    <col min="15" max="15" width="11.7109375" style="95" customWidth="1"/>
    <col min="16" max="16384" width="9.140625" style="95"/>
  </cols>
  <sheetData>
    <row r="1" spans="1:15" s="108" customFormat="1" ht="21" customHeight="1" x14ac:dyDescent="0.35">
      <c r="A1" s="127" t="s">
        <v>147</v>
      </c>
      <c r="B1" s="163"/>
      <c r="D1" s="164" t="str">
        <f>Bydło_PL!D1</f>
        <v>listopad - grudzień 2022r.</v>
      </c>
    </row>
    <row r="2" spans="1:15" ht="20.25" customHeight="1" thickBot="1" x14ac:dyDescent="0.3"/>
    <row r="3" spans="1:15" ht="21" customHeight="1" thickBot="1" x14ac:dyDescent="0.3">
      <c r="A3" s="537" t="s">
        <v>145</v>
      </c>
      <c r="B3" s="538"/>
      <c r="C3" s="538"/>
      <c r="D3" s="538"/>
      <c r="E3" s="538"/>
      <c r="F3" s="538"/>
      <c r="G3" s="539"/>
      <c r="I3" s="537" t="s">
        <v>146</v>
      </c>
      <c r="J3" s="538"/>
      <c r="K3" s="538"/>
      <c r="L3" s="538"/>
      <c r="M3" s="538"/>
      <c r="N3" s="538"/>
      <c r="O3" s="539"/>
    </row>
    <row r="4" spans="1:15" ht="16.5" thickBot="1" x14ac:dyDescent="0.3">
      <c r="A4" s="540" t="s">
        <v>6</v>
      </c>
      <c r="B4" s="128">
        <v>2022</v>
      </c>
      <c r="C4" s="155"/>
      <c r="D4" s="156"/>
      <c r="E4" s="128"/>
      <c r="F4" s="155"/>
      <c r="G4" s="156"/>
      <c r="I4" s="540" t="s">
        <v>6</v>
      </c>
      <c r="J4" s="128">
        <v>2022</v>
      </c>
      <c r="K4" s="155"/>
      <c r="L4" s="156"/>
      <c r="M4" s="128"/>
      <c r="N4" s="155"/>
      <c r="O4" s="156"/>
    </row>
    <row r="5" spans="1:15" ht="31.5" customHeight="1" x14ac:dyDescent="0.25">
      <c r="A5" s="541"/>
      <c r="B5" s="129" t="s">
        <v>142</v>
      </c>
      <c r="C5" s="157"/>
      <c r="D5" s="158"/>
      <c r="E5" s="130" t="s">
        <v>144</v>
      </c>
      <c r="F5" s="159"/>
      <c r="G5" s="158"/>
      <c r="I5" s="541"/>
      <c r="J5" s="129" t="s">
        <v>142</v>
      </c>
      <c r="K5" s="157"/>
      <c r="L5" s="158"/>
      <c r="M5" s="130" t="s">
        <v>144</v>
      </c>
      <c r="N5" s="159"/>
      <c r="O5" s="158"/>
    </row>
    <row r="6" spans="1:15" ht="34.5" customHeight="1" thickBot="1" x14ac:dyDescent="0.3">
      <c r="A6" s="542"/>
      <c r="B6" s="166" t="s">
        <v>170</v>
      </c>
      <c r="C6" s="167" t="s">
        <v>163</v>
      </c>
      <c r="D6" s="168" t="s">
        <v>8</v>
      </c>
      <c r="E6" s="166" t="s">
        <v>170</v>
      </c>
      <c r="F6" s="167" t="s">
        <v>163</v>
      </c>
      <c r="G6" s="168" t="s">
        <v>8</v>
      </c>
      <c r="I6" s="542"/>
      <c r="J6" s="166" t="s">
        <v>170</v>
      </c>
      <c r="K6" s="167" t="s">
        <v>163</v>
      </c>
      <c r="L6" s="168" t="s">
        <v>8</v>
      </c>
      <c r="M6" s="166" t="s">
        <v>170</v>
      </c>
      <c r="N6" s="167" t="s">
        <v>163</v>
      </c>
      <c r="O6" s="168" t="s">
        <v>8</v>
      </c>
    </row>
    <row r="7" spans="1:15" ht="16.5" thickBot="1" x14ac:dyDescent="0.3">
      <c r="A7" s="131" t="s">
        <v>37</v>
      </c>
      <c r="B7" s="169">
        <v>2102.2579999999998</v>
      </c>
      <c r="C7" s="170">
        <v>2170.2860000000001</v>
      </c>
      <c r="D7" s="245">
        <v>-3.1345177548028347</v>
      </c>
      <c r="E7" s="246">
        <v>100</v>
      </c>
      <c r="F7" s="247">
        <v>100</v>
      </c>
      <c r="G7" s="248" t="s">
        <v>31</v>
      </c>
      <c r="I7" s="131" t="s">
        <v>37</v>
      </c>
      <c r="J7" s="169">
        <v>2703.16</v>
      </c>
      <c r="K7" s="170">
        <v>2836.846</v>
      </c>
      <c r="L7" s="245">
        <v>-4.7124870366597325</v>
      </c>
      <c r="M7" s="246">
        <v>100</v>
      </c>
      <c r="N7" s="247">
        <v>100</v>
      </c>
      <c r="O7" s="248" t="s">
        <v>31</v>
      </c>
    </row>
    <row r="8" spans="1:15" ht="16.5" customHeight="1" x14ac:dyDescent="0.25">
      <c r="A8" s="132" t="s">
        <v>11</v>
      </c>
      <c r="B8" s="171"/>
      <c r="C8" s="172"/>
      <c r="D8" s="173"/>
      <c r="E8" s="173"/>
      <c r="F8" s="173"/>
      <c r="G8" s="174"/>
      <c r="I8" s="132" t="s">
        <v>11</v>
      </c>
      <c r="J8" s="171"/>
      <c r="K8" s="172"/>
      <c r="L8" s="173"/>
      <c r="M8" s="173"/>
      <c r="N8" s="173"/>
      <c r="O8" s="174"/>
    </row>
    <row r="9" spans="1:15" ht="16.5" customHeight="1" x14ac:dyDescent="0.25">
      <c r="A9" s="133" t="s">
        <v>9</v>
      </c>
      <c r="B9" s="175">
        <v>2479.5729999999999</v>
      </c>
      <c r="C9" s="176">
        <v>2476.6170000000002</v>
      </c>
      <c r="D9" s="177">
        <v>0.11935636394322076</v>
      </c>
      <c r="E9" s="134">
        <v>2.0490886543573996</v>
      </c>
      <c r="F9" s="135">
        <v>2.2951973842394957</v>
      </c>
      <c r="G9" s="177">
        <v>-10.7227697091352</v>
      </c>
      <c r="I9" s="133" t="s">
        <v>9</v>
      </c>
      <c r="J9" s="175">
        <v>2002.5329999999999</v>
      </c>
      <c r="K9" s="176">
        <v>2159.2689999999998</v>
      </c>
      <c r="L9" s="177">
        <v>-7.2587528464494175</v>
      </c>
      <c r="M9" s="134">
        <v>9.4540428637244034</v>
      </c>
      <c r="N9" s="135">
        <v>1.6824853213066064</v>
      </c>
      <c r="O9" s="177">
        <v>461.90938155599832</v>
      </c>
    </row>
    <row r="10" spans="1:15" x14ac:dyDescent="0.25">
      <c r="A10" s="133" t="s">
        <v>10</v>
      </c>
      <c r="B10" s="178">
        <v>1801.211</v>
      </c>
      <c r="C10" s="179">
        <v>1816.1679999999999</v>
      </c>
      <c r="D10" s="180">
        <v>-0.82354716083533464</v>
      </c>
      <c r="E10" s="136">
        <v>90.76615189927756</v>
      </c>
      <c r="F10" s="137">
        <v>88.15061067526301</v>
      </c>
      <c r="G10" s="180">
        <v>2.9671277419165145</v>
      </c>
      <c r="I10" s="133" t="s">
        <v>10</v>
      </c>
      <c r="J10" s="178">
        <v>2192.808</v>
      </c>
      <c r="K10" s="179">
        <v>2249.58</v>
      </c>
      <c r="L10" s="180">
        <v>-2.5236710852692474</v>
      </c>
      <c r="M10" s="136">
        <v>65.564022375897451</v>
      </c>
      <c r="N10" s="137">
        <v>71.762190545199317</v>
      </c>
      <c r="O10" s="180">
        <v>-8.6370944395823006</v>
      </c>
    </row>
    <row r="11" spans="1:15" x14ac:dyDescent="0.25">
      <c r="A11" s="133" t="s">
        <v>33</v>
      </c>
      <c r="B11" s="178">
        <v>4635.433</v>
      </c>
      <c r="C11" s="179">
        <v>4524.0829999999996</v>
      </c>
      <c r="D11" s="180">
        <v>2.4612722622463021</v>
      </c>
      <c r="E11" s="136">
        <v>3.4043331424071912</v>
      </c>
      <c r="F11" s="137">
        <v>4.365431878357346</v>
      </c>
      <c r="G11" s="180">
        <v>-22.016120345733203</v>
      </c>
      <c r="I11" s="133" t="s">
        <v>33</v>
      </c>
      <c r="J11" s="178">
        <v>2747.7449999999999</v>
      </c>
      <c r="K11" s="179">
        <v>2793.8159999999998</v>
      </c>
      <c r="L11" s="180">
        <v>-1.6490348684380045</v>
      </c>
      <c r="M11" s="136">
        <v>16.764959030298414</v>
      </c>
      <c r="N11" s="137">
        <v>17.015391913802684</v>
      </c>
      <c r="O11" s="180">
        <v>-1.4718020294385488</v>
      </c>
    </row>
    <row r="12" spans="1:15" x14ac:dyDescent="0.25">
      <c r="A12" s="133" t="s">
        <v>40</v>
      </c>
      <c r="B12" s="178">
        <v>2906.3339999999998</v>
      </c>
      <c r="C12" s="179">
        <v>2349.6</v>
      </c>
      <c r="D12" s="165">
        <v>23.694841675178751</v>
      </c>
      <c r="E12" s="138">
        <v>0.9956304580471288</v>
      </c>
      <c r="F12" s="137">
        <v>1.7993431803489695</v>
      </c>
      <c r="G12" s="180">
        <v>-44.667005776294793</v>
      </c>
      <c r="I12" s="133" t="s">
        <v>40</v>
      </c>
      <c r="J12" s="178" t="s">
        <v>39</v>
      </c>
      <c r="K12" s="179" t="s">
        <v>39</v>
      </c>
      <c r="L12" s="165" t="s">
        <v>143</v>
      </c>
      <c r="M12" s="138">
        <v>0.13547441640645183</v>
      </c>
      <c r="N12" s="137">
        <v>0.2053554891977164</v>
      </c>
      <c r="O12" s="180">
        <v>-34.029318166403151</v>
      </c>
    </row>
    <row r="13" spans="1:15" ht="16.5" thickBot="1" x14ac:dyDescent="0.3">
      <c r="A13" s="139" t="s">
        <v>83</v>
      </c>
      <c r="B13" s="181">
        <v>8252.5859999999993</v>
      </c>
      <c r="C13" s="182">
        <v>8045.8270000000002</v>
      </c>
      <c r="D13" s="183">
        <v>2.5697669114685051</v>
      </c>
      <c r="E13" s="140">
        <v>2.7847958459107187</v>
      </c>
      <c r="F13" s="141">
        <v>3.3894168817911794</v>
      </c>
      <c r="G13" s="177">
        <v>-17.838497209612679</v>
      </c>
      <c r="I13" s="139" t="s">
        <v>83</v>
      </c>
      <c r="J13" s="181">
        <v>7419.6509999999998</v>
      </c>
      <c r="K13" s="182">
        <v>7369.9669999999996</v>
      </c>
      <c r="L13" s="183">
        <v>0.67414141745818124</v>
      </c>
      <c r="M13" s="140">
        <v>8.0815013136732734</v>
      </c>
      <c r="N13" s="141">
        <v>9.3345767304936658</v>
      </c>
      <c r="O13" s="177">
        <v>-13.424019674367415</v>
      </c>
    </row>
    <row r="14" spans="1:15" x14ac:dyDescent="0.25">
      <c r="A14" s="132" t="s">
        <v>12</v>
      </c>
      <c r="B14" s="171"/>
      <c r="C14" s="184"/>
      <c r="D14" s="173"/>
      <c r="E14" s="173"/>
      <c r="F14" s="173"/>
      <c r="G14" s="174"/>
      <c r="I14" s="132" t="s">
        <v>12</v>
      </c>
      <c r="J14" s="171"/>
      <c r="K14" s="184"/>
      <c r="L14" s="173"/>
      <c r="M14" s="173"/>
      <c r="N14" s="173"/>
      <c r="O14" s="174"/>
    </row>
    <row r="15" spans="1:15" ht="16.5" thickBot="1" x14ac:dyDescent="0.3">
      <c r="A15" s="142" t="s">
        <v>19</v>
      </c>
      <c r="B15" s="185">
        <v>2479.5729999999999</v>
      </c>
      <c r="C15" s="176">
        <v>2476.6170000000002</v>
      </c>
      <c r="D15" s="177">
        <v>0.11935636394322076</v>
      </c>
      <c r="E15" s="134">
        <v>2.0490886543573996</v>
      </c>
      <c r="F15" s="135">
        <v>2.2951973842394957</v>
      </c>
      <c r="G15" s="177">
        <v>-10.7227697091352</v>
      </c>
      <c r="H15" s="161"/>
      <c r="I15" s="142" t="s">
        <v>19</v>
      </c>
      <c r="J15" s="185">
        <v>2174.0619999999999</v>
      </c>
      <c r="K15" s="186">
        <v>2159.2689999999998</v>
      </c>
      <c r="L15" s="177">
        <v>0.68509296433191613</v>
      </c>
      <c r="M15" s="134">
        <v>1.1922462920128427</v>
      </c>
      <c r="N15" s="135">
        <v>1.6824853213066064</v>
      </c>
      <c r="O15" s="177">
        <v>-29.137789381309283</v>
      </c>
    </row>
    <row r="16" spans="1:15" x14ac:dyDescent="0.25">
      <c r="A16" s="132" t="s">
        <v>10</v>
      </c>
      <c r="B16" s="171"/>
      <c r="C16" s="184"/>
      <c r="D16" s="173"/>
      <c r="E16" s="173"/>
      <c r="F16" s="173"/>
      <c r="G16" s="174"/>
      <c r="I16" s="132" t="s">
        <v>10</v>
      </c>
      <c r="J16" s="171"/>
      <c r="K16" s="184"/>
      <c r="L16" s="173"/>
      <c r="M16" s="173"/>
      <c r="N16" s="173"/>
      <c r="O16" s="174"/>
    </row>
    <row r="17" spans="1:15" x14ac:dyDescent="0.25">
      <c r="A17" s="143" t="s">
        <v>19</v>
      </c>
      <c r="B17" s="175">
        <v>2206.91</v>
      </c>
      <c r="C17" s="186">
        <v>2230.598</v>
      </c>
      <c r="D17" s="177">
        <v>-1.0619573764524179</v>
      </c>
      <c r="E17" s="134">
        <v>2.9268995303358816</v>
      </c>
      <c r="F17" s="135">
        <v>2.6595652781117227</v>
      </c>
      <c r="G17" s="177">
        <v>10.051802616928612</v>
      </c>
      <c r="I17" s="143" t="s">
        <v>19</v>
      </c>
      <c r="J17" s="175">
        <v>2869.2750000000001</v>
      </c>
      <c r="K17" s="186">
        <v>2582.3629999999998</v>
      </c>
      <c r="L17" s="177">
        <v>11.110444193941762</v>
      </c>
      <c r="M17" s="134">
        <v>3.7360820274972584</v>
      </c>
      <c r="N17" s="135">
        <v>5.4713590829187764</v>
      </c>
      <c r="O17" s="177">
        <v>-31.715649240404254</v>
      </c>
    </row>
    <row r="18" spans="1:15" x14ac:dyDescent="0.25">
      <c r="A18" s="144" t="s">
        <v>20</v>
      </c>
      <c r="B18" s="178">
        <v>1769.164</v>
      </c>
      <c r="C18" s="187">
        <v>1781.846</v>
      </c>
      <c r="D18" s="165">
        <v>-0.71173378619701233</v>
      </c>
      <c r="E18" s="136">
        <v>86.156731264034519</v>
      </c>
      <c r="F18" s="137">
        <v>83.550731471336491</v>
      </c>
      <c r="G18" s="180">
        <v>3.1190628098714632</v>
      </c>
      <c r="I18" s="144" t="s">
        <v>20</v>
      </c>
      <c r="J18" s="178">
        <v>2150.558</v>
      </c>
      <c r="K18" s="187">
        <v>2215.12</v>
      </c>
      <c r="L18" s="165">
        <v>-2.9146050778287362</v>
      </c>
      <c r="M18" s="136">
        <v>51.900987010884371</v>
      </c>
      <c r="N18" s="137">
        <v>55.435714308923536</v>
      </c>
      <c r="O18" s="180">
        <v>-6.3762636453846087</v>
      </c>
    </row>
    <row r="19" spans="1:15" x14ac:dyDescent="0.25">
      <c r="A19" s="144" t="s">
        <v>21</v>
      </c>
      <c r="B19" s="178">
        <v>2461.8200000000002</v>
      </c>
      <c r="C19" s="187">
        <v>2459.08</v>
      </c>
      <c r="D19" s="180">
        <v>0.11142378450478375</v>
      </c>
      <c r="E19" s="136">
        <v>1.5057739932341547</v>
      </c>
      <c r="F19" s="137">
        <v>1.7376313603307998</v>
      </c>
      <c r="G19" s="180">
        <v>-13.343300103222438</v>
      </c>
      <c r="I19" s="144" t="s">
        <v>21</v>
      </c>
      <c r="J19" s="178">
        <v>2152.7220000000002</v>
      </c>
      <c r="K19" s="187">
        <v>2258.6</v>
      </c>
      <c r="L19" s="180">
        <v>-4.687771185690238</v>
      </c>
      <c r="M19" s="136">
        <v>9.7163013341491933</v>
      </c>
      <c r="N19" s="137">
        <v>10.633710143326432</v>
      </c>
      <c r="O19" s="180">
        <v>-8.6273633267405927</v>
      </c>
    </row>
    <row r="20" spans="1:15" ht="16.5" thickBot="1" x14ac:dyDescent="0.3">
      <c r="A20" s="145" t="s">
        <v>22</v>
      </c>
      <c r="B20" s="178" t="s">
        <v>39</v>
      </c>
      <c r="C20" s="187" t="s">
        <v>39</v>
      </c>
      <c r="D20" s="180" t="s">
        <v>143</v>
      </c>
      <c r="E20" s="136">
        <v>0.17674711167299018</v>
      </c>
      <c r="F20" s="137">
        <v>0.20268256548399777</v>
      </c>
      <c r="G20" s="180">
        <v>-12.796095090406409</v>
      </c>
      <c r="I20" s="145" t="s">
        <v>22</v>
      </c>
      <c r="J20" s="178" t="s">
        <v>39</v>
      </c>
      <c r="K20" s="187" t="s">
        <v>39</v>
      </c>
      <c r="L20" s="180" t="s">
        <v>143</v>
      </c>
      <c r="M20" s="136">
        <v>0.21065200336662257</v>
      </c>
      <c r="N20" s="137">
        <v>0.22140701003057589</v>
      </c>
      <c r="O20" s="180">
        <v>-4.8575727852826676</v>
      </c>
    </row>
    <row r="21" spans="1:15" x14ac:dyDescent="0.25">
      <c r="A21" s="132" t="s">
        <v>33</v>
      </c>
      <c r="B21" s="171"/>
      <c r="C21" s="184"/>
      <c r="D21" s="173"/>
      <c r="E21" s="173"/>
      <c r="F21" s="173"/>
      <c r="G21" s="174"/>
      <c r="I21" s="132" t="s">
        <v>33</v>
      </c>
      <c r="J21" s="171"/>
      <c r="K21" s="184"/>
      <c r="L21" s="173"/>
      <c r="M21" s="173"/>
      <c r="N21" s="173"/>
      <c r="O21" s="174"/>
    </row>
    <row r="22" spans="1:15" x14ac:dyDescent="0.25">
      <c r="A22" s="143" t="s">
        <v>19</v>
      </c>
      <c r="B22" s="175">
        <v>4891.5240000000003</v>
      </c>
      <c r="C22" s="176">
        <v>4476.18</v>
      </c>
      <c r="D22" s="177">
        <v>9.278983418897365</v>
      </c>
      <c r="E22" s="134">
        <v>0.13850275471123114</v>
      </c>
      <c r="F22" s="135">
        <v>0.11725065833140166</v>
      </c>
      <c r="G22" s="177">
        <v>18.125353564976791</v>
      </c>
      <c r="I22" s="143" t="s">
        <v>19</v>
      </c>
      <c r="J22" s="175" t="s">
        <v>39</v>
      </c>
      <c r="K22" s="186" t="s">
        <v>39</v>
      </c>
      <c r="L22" s="177" t="s">
        <v>143</v>
      </c>
      <c r="M22" s="134">
        <v>0.18011668894812091</v>
      </c>
      <c r="N22" s="135">
        <v>0.22485126348863885</v>
      </c>
      <c r="O22" s="177">
        <v>-19.8951848641839</v>
      </c>
    </row>
    <row r="23" spans="1:15" x14ac:dyDescent="0.25">
      <c r="A23" s="144" t="s">
        <v>20</v>
      </c>
      <c r="B23" s="178">
        <v>4315.5959999999995</v>
      </c>
      <c r="C23" s="187">
        <v>4281.5919999999996</v>
      </c>
      <c r="D23" s="180">
        <v>0.79419057210495314</v>
      </c>
      <c r="E23" s="136">
        <v>2.6944000930920158</v>
      </c>
      <c r="F23" s="137">
        <v>3.5588229365683834</v>
      </c>
      <c r="G23" s="180">
        <v>-24.289571548897921</v>
      </c>
      <c r="I23" s="144" t="s">
        <v>20</v>
      </c>
      <c r="J23" s="178">
        <v>2727.86</v>
      </c>
      <c r="K23" s="187">
        <v>2769.886</v>
      </c>
      <c r="L23" s="180">
        <v>-1.5172465581615937</v>
      </c>
      <c r="M23" s="136">
        <v>16.472939044845837</v>
      </c>
      <c r="N23" s="137">
        <v>16.688512764858217</v>
      </c>
      <c r="O23" s="180">
        <v>-1.2917491393620357</v>
      </c>
    </row>
    <row r="24" spans="1:15" x14ac:dyDescent="0.25">
      <c r="A24" s="144" t="s">
        <v>21</v>
      </c>
      <c r="B24" s="178">
        <v>3558.098</v>
      </c>
      <c r="C24" s="187">
        <v>3430.3020000000001</v>
      </c>
      <c r="D24" s="180">
        <v>3.7255028857517449</v>
      </c>
      <c r="E24" s="136">
        <v>0.35028354217247459</v>
      </c>
      <c r="F24" s="137">
        <v>0.41492155454036306</v>
      </c>
      <c r="G24" s="180">
        <v>-15.578369371408629</v>
      </c>
      <c r="I24" s="144" t="s">
        <v>21</v>
      </c>
      <c r="J24" s="178" t="s">
        <v>39</v>
      </c>
      <c r="K24" s="187" t="s">
        <v>39</v>
      </c>
      <c r="L24" s="180" t="s">
        <v>143</v>
      </c>
      <c r="M24" s="136">
        <v>0.11190329650445054</v>
      </c>
      <c r="N24" s="137">
        <v>0.10202788545582743</v>
      </c>
      <c r="O24" s="180">
        <v>9.6791293914433094</v>
      </c>
    </row>
    <row r="25" spans="1:15" ht="16.5" thickBot="1" x14ac:dyDescent="0.3">
      <c r="A25" s="145" t="s">
        <v>22</v>
      </c>
      <c r="B25" s="178" t="s">
        <v>39</v>
      </c>
      <c r="C25" s="187" t="s">
        <v>39</v>
      </c>
      <c r="D25" s="188" t="s">
        <v>143</v>
      </c>
      <c r="E25" s="136">
        <v>0.22114675243147014</v>
      </c>
      <c r="F25" s="137">
        <v>0.27443672891719784</v>
      </c>
      <c r="G25" s="180">
        <v>-19.417946240645573</v>
      </c>
      <c r="I25" s="145" t="s">
        <v>22</v>
      </c>
      <c r="J25" s="178" t="s">
        <v>31</v>
      </c>
      <c r="K25" s="187" t="s">
        <v>31</v>
      </c>
      <c r="L25" s="188" t="s">
        <v>31</v>
      </c>
      <c r="M25" s="136">
        <v>0</v>
      </c>
      <c r="N25" s="137">
        <v>0</v>
      </c>
      <c r="O25" s="180" t="s">
        <v>31</v>
      </c>
    </row>
    <row r="26" spans="1:15" x14ac:dyDescent="0.25">
      <c r="A26" s="132" t="s">
        <v>40</v>
      </c>
      <c r="B26" s="171"/>
      <c r="C26" s="184"/>
      <c r="D26" s="173"/>
      <c r="E26" s="173"/>
      <c r="F26" s="173"/>
      <c r="G26" s="174"/>
      <c r="I26" s="132" t="s">
        <v>40</v>
      </c>
      <c r="J26" s="171"/>
      <c r="K26" s="184"/>
      <c r="L26" s="173"/>
      <c r="M26" s="173"/>
      <c r="N26" s="173"/>
      <c r="O26" s="174"/>
    </row>
    <row r="27" spans="1:15" x14ac:dyDescent="0.25">
      <c r="A27" s="143" t="s">
        <v>19</v>
      </c>
      <c r="B27" s="175">
        <v>6709.2420000000002</v>
      </c>
      <c r="C27" s="186" t="s">
        <v>39</v>
      </c>
      <c r="D27" s="177" t="s">
        <v>143</v>
      </c>
      <c r="E27" s="134">
        <v>4.3424019407414687E-2</v>
      </c>
      <c r="F27" s="135">
        <v>9.1460912607856201E-2</v>
      </c>
      <c r="G27" s="177">
        <v>-52.521773324526499</v>
      </c>
      <c r="I27" s="143" t="s">
        <v>19</v>
      </c>
      <c r="J27" s="175" t="s">
        <v>31</v>
      </c>
      <c r="K27" s="186" t="s">
        <v>31</v>
      </c>
      <c r="L27" s="177" t="s">
        <v>31</v>
      </c>
      <c r="M27" s="134">
        <v>0</v>
      </c>
      <c r="N27" s="135">
        <v>0</v>
      </c>
      <c r="O27" s="177" t="s">
        <v>31</v>
      </c>
    </row>
    <row r="28" spans="1:15" x14ac:dyDescent="0.25">
      <c r="A28" s="144" t="s">
        <v>20</v>
      </c>
      <c r="B28" s="178">
        <v>3314.248</v>
      </c>
      <c r="C28" s="187">
        <v>2659.2130000000002</v>
      </c>
      <c r="D28" s="180">
        <v>24.632663874612522</v>
      </c>
      <c r="E28" s="136">
        <v>0.59372767711829122</v>
      </c>
      <c r="F28" s="137">
        <v>1.1884159589034193</v>
      </c>
      <c r="G28" s="180">
        <v>-50.040415338570654</v>
      </c>
      <c r="I28" s="144" t="s">
        <v>20</v>
      </c>
      <c r="J28" s="178" t="s">
        <v>39</v>
      </c>
      <c r="K28" s="187" t="s">
        <v>39</v>
      </c>
      <c r="L28" s="180" t="s">
        <v>143</v>
      </c>
      <c r="M28" s="136">
        <v>0.10136772018461662</v>
      </c>
      <c r="N28" s="137">
        <v>0.15811072949938099</v>
      </c>
      <c r="O28" s="180">
        <v>-35.888145918007744</v>
      </c>
    </row>
    <row r="29" spans="1:15" x14ac:dyDescent="0.25">
      <c r="A29" s="144" t="s">
        <v>21</v>
      </c>
      <c r="B29" s="189">
        <v>2002.1120000000001</v>
      </c>
      <c r="C29" s="190" t="s">
        <v>39</v>
      </c>
      <c r="D29" s="180" t="s">
        <v>143</v>
      </c>
      <c r="E29" s="136">
        <v>9.4990042453719628E-2</v>
      </c>
      <c r="F29" s="137">
        <v>4.0943246002139486E-2</v>
      </c>
      <c r="G29" s="180">
        <v>132.0041807353426</v>
      </c>
      <c r="I29" s="144" t="s">
        <v>21</v>
      </c>
      <c r="J29" s="189" t="s">
        <v>39</v>
      </c>
      <c r="K29" s="190" t="s">
        <v>39</v>
      </c>
      <c r="L29" s="180" t="s">
        <v>143</v>
      </c>
      <c r="M29" s="136">
        <v>3.4106696221835195E-2</v>
      </c>
      <c r="N29" s="137">
        <v>4.724475969833538E-2</v>
      </c>
      <c r="O29" s="180">
        <v>-27.808509473619125</v>
      </c>
    </row>
    <row r="30" spans="1:15" ht="16.5" thickBot="1" x14ac:dyDescent="0.3">
      <c r="A30" s="146" t="s">
        <v>22</v>
      </c>
      <c r="B30" s="181" t="s">
        <v>39</v>
      </c>
      <c r="C30" s="191" t="s">
        <v>39</v>
      </c>
      <c r="D30" s="192" t="s">
        <v>143</v>
      </c>
      <c r="E30" s="147">
        <v>0.26348871906770333</v>
      </c>
      <c r="F30" s="148">
        <v>0.47852306283555462</v>
      </c>
      <c r="G30" s="193">
        <v>-44.937090909189529</v>
      </c>
      <c r="I30" s="146" t="s">
        <v>22</v>
      </c>
      <c r="J30" s="181" t="s">
        <v>31</v>
      </c>
      <c r="K30" s="191" t="s">
        <v>31</v>
      </c>
      <c r="L30" s="192" t="s">
        <v>31</v>
      </c>
      <c r="M30" s="147" t="s">
        <v>31</v>
      </c>
      <c r="N30" s="148" t="s">
        <v>31</v>
      </c>
      <c r="O30" s="193" t="s">
        <v>31</v>
      </c>
    </row>
    <row r="31" spans="1:15" x14ac:dyDescent="0.25">
      <c r="A31" s="519"/>
    </row>
    <row r="32" spans="1:15" x14ac:dyDescent="0.25">
      <c r="A32" s="149"/>
    </row>
    <row r="33" spans="1:5" x14ac:dyDescent="0.25">
      <c r="A33" s="149"/>
    </row>
    <row r="39" spans="1:5" ht="12.75" customHeight="1" x14ac:dyDescent="0.25">
      <c r="A39" s="162"/>
      <c r="B39" s="162"/>
      <c r="C39" s="162"/>
      <c r="D39" s="162"/>
      <c r="E39" s="162"/>
    </row>
    <row r="40" spans="1:5" ht="12.75" customHeight="1" x14ac:dyDescent="0.25">
      <c r="A40" s="162"/>
      <c r="B40" s="162"/>
      <c r="C40" s="162"/>
      <c r="D40" s="162"/>
      <c r="E40" s="162"/>
    </row>
    <row r="41" spans="1:5" ht="12.75" customHeight="1" x14ac:dyDescent="0.25">
      <c r="A41" s="162"/>
      <c r="B41" s="162"/>
      <c r="C41" s="162"/>
      <c r="D41" s="162"/>
      <c r="E41" s="162"/>
    </row>
    <row r="42" spans="1:5" ht="12.75" customHeight="1" x14ac:dyDescent="0.25">
      <c r="A42" s="162"/>
      <c r="B42" s="162"/>
      <c r="C42" s="162"/>
      <c r="D42" s="162"/>
      <c r="E42" s="162"/>
    </row>
    <row r="43" spans="1:5" ht="12.75" customHeight="1" x14ac:dyDescent="0.25">
      <c r="A43" s="162"/>
      <c r="B43" s="162"/>
      <c r="C43" s="162"/>
      <c r="D43" s="162"/>
      <c r="E43" s="162"/>
    </row>
    <row r="44" spans="1:5" ht="12.75" customHeight="1" x14ac:dyDescent="0.25">
      <c r="A44" s="162"/>
      <c r="B44" s="162"/>
      <c r="C44" s="162"/>
      <c r="D44" s="162"/>
      <c r="E44" s="162"/>
    </row>
    <row r="80" ht="28.5" customHeight="1" x14ac:dyDescent="0.25"/>
    <row r="140" ht="27.75" customHeight="1" x14ac:dyDescent="0.25"/>
  </sheetData>
  <mergeCells count="4">
    <mergeCell ref="A4:A6"/>
    <mergeCell ref="I4:I6"/>
    <mergeCell ref="A3:G3"/>
    <mergeCell ref="I3:O3"/>
  </mergeCells>
  <conditionalFormatting sqref="D7:D30 G7:G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L7:L30 O7:O30">
    <cfRule type="beginsWith" dxfId="32" priority="1" operator="beginsWith" text="*">
      <formula>LEFT(L7,LEN("*"))="*"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RIGHT(L7,LEN("-"))="-"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L7:L30 O7:O30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G32" sqref="G32"/>
    </sheetView>
  </sheetViews>
  <sheetFormatPr defaultRowHeight="12.75" x14ac:dyDescent="0.2"/>
  <cols>
    <col min="1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0"/>
  <sheetViews>
    <sheetView showGridLines="0" zoomScaleNormal="100" workbookViewId="0">
      <selection activeCell="B13" sqref="B13"/>
    </sheetView>
  </sheetViews>
  <sheetFormatPr defaultRowHeight="15.75" x14ac:dyDescent="0.25"/>
  <cols>
    <col min="1" max="1" width="45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16384" width="9.140625" style="95"/>
  </cols>
  <sheetData>
    <row r="1" spans="1:10" s="108" customFormat="1" ht="20.25" customHeight="1" x14ac:dyDescent="0.35">
      <c r="A1" s="127" t="s">
        <v>148</v>
      </c>
      <c r="C1" s="164" t="str">
        <f>Bydło_PL!D1</f>
        <v>listopad - grudzień 2022r.</v>
      </c>
    </row>
    <row r="2" spans="1:10" ht="20.25" customHeight="1" thickBot="1" x14ac:dyDescent="0.3">
      <c r="A2" s="150"/>
      <c r="F2" s="151"/>
    </row>
    <row r="3" spans="1:10" s="200" customFormat="1" ht="21" customHeight="1" thickBot="1" x14ac:dyDescent="0.3">
      <c r="A3" s="214" t="s">
        <v>5</v>
      </c>
      <c r="B3" s="215"/>
      <c r="C3" s="215"/>
      <c r="D3" s="215"/>
      <c r="E3" s="215"/>
      <c r="F3" s="215"/>
      <c r="G3" s="216"/>
      <c r="J3" s="162"/>
    </row>
    <row r="4" spans="1:10" s="200" customFormat="1" ht="16.5" thickBot="1" x14ac:dyDescent="0.3">
      <c r="A4" s="543" t="s">
        <v>6</v>
      </c>
      <c r="B4" s="217">
        <v>2022</v>
      </c>
      <c r="C4" s="218"/>
      <c r="D4" s="156"/>
      <c r="E4" s="217"/>
      <c r="F4" s="218"/>
      <c r="G4" s="156"/>
      <c r="J4" s="162"/>
    </row>
    <row r="5" spans="1:10" s="200" customFormat="1" ht="15.75" customHeight="1" x14ac:dyDescent="0.25">
      <c r="A5" s="544"/>
      <c r="B5" s="219" t="s">
        <v>7</v>
      </c>
      <c r="C5" s="220"/>
      <c r="D5" s="158"/>
      <c r="E5" s="130" t="s">
        <v>144</v>
      </c>
      <c r="F5" s="159"/>
      <c r="G5" s="158"/>
      <c r="J5" s="162"/>
    </row>
    <row r="6" spans="1:10" s="200" customFormat="1" ht="32.25" thickBot="1" x14ac:dyDescent="0.3">
      <c r="A6" s="545"/>
      <c r="B6" s="166" t="s">
        <v>170</v>
      </c>
      <c r="C6" s="167" t="s">
        <v>163</v>
      </c>
      <c r="D6" s="168" t="s">
        <v>8</v>
      </c>
      <c r="E6" s="166" t="s">
        <v>170</v>
      </c>
      <c r="F6" s="167" t="s">
        <v>163</v>
      </c>
      <c r="G6" s="168" t="s">
        <v>8</v>
      </c>
      <c r="J6" s="162"/>
    </row>
    <row r="7" spans="1:10" s="200" customFormat="1" ht="16.5" thickBot="1" x14ac:dyDescent="0.3">
      <c r="A7" s="221" t="s">
        <v>32</v>
      </c>
      <c r="B7" s="222">
        <v>2318.8020000000001</v>
      </c>
      <c r="C7" s="170">
        <v>2339.3789999999999</v>
      </c>
      <c r="D7" s="245">
        <v>-0.87959240465096822</v>
      </c>
      <c r="E7" s="246">
        <v>100</v>
      </c>
      <c r="F7" s="247">
        <v>100</v>
      </c>
      <c r="G7" s="248" t="s">
        <v>31</v>
      </c>
      <c r="J7" s="162"/>
    </row>
    <row r="8" spans="1:10" s="200" customFormat="1" x14ac:dyDescent="0.25">
      <c r="A8" s="223" t="s">
        <v>9</v>
      </c>
      <c r="B8" s="209">
        <v>2269.1289999999999</v>
      </c>
      <c r="C8" s="224">
        <v>2293.3609999999999</v>
      </c>
      <c r="D8" s="225">
        <v>-1.0566151600205975</v>
      </c>
      <c r="E8" s="196">
        <v>97.727783072809743</v>
      </c>
      <c r="F8" s="197">
        <v>97.719009022810141</v>
      </c>
      <c r="G8" s="225">
        <v>8.9788569157036174E-3</v>
      </c>
      <c r="J8" s="162"/>
    </row>
    <row r="9" spans="1:10" s="200" customFormat="1" x14ac:dyDescent="0.25">
      <c r="A9" s="226" t="s">
        <v>10</v>
      </c>
      <c r="B9" s="175">
        <v>3159.982</v>
      </c>
      <c r="C9" s="186">
        <v>3257.9059999999999</v>
      </c>
      <c r="D9" s="227">
        <v>-3.0057343582043186</v>
      </c>
      <c r="E9" s="136">
        <v>0.33884203385779493</v>
      </c>
      <c r="F9" s="137">
        <v>0.39690877575793393</v>
      </c>
      <c r="G9" s="180">
        <v>-14.629745031274553</v>
      </c>
      <c r="J9" s="162"/>
    </row>
    <row r="10" spans="1:10" s="200" customFormat="1" x14ac:dyDescent="0.25">
      <c r="A10" s="226" t="s">
        <v>33</v>
      </c>
      <c r="B10" s="175">
        <v>6310.7340000000004</v>
      </c>
      <c r="C10" s="186">
        <v>6238.0640000000003</v>
      </c>
      <c r="D10" s="180">
        <v>1.1649447649142437</v>
      </c>
      <c r="E10" s="136">
        <v>0.5316212107510756</v>
      </c>
      <c r="F10" s="137">
        <v>0.44048960454797947</v>
      </c>
      <c r="G10" s="180">
        <v>20.688707579515601</v>
      </c>
      <c r="J10" s="162"/>
    </row>
    <row r="11" spans="1:10" s="200" customFormat="1" ht="16.5" thickBot="1" x14ac:dyDescent="0.3">
      <c r="A11" s="228" t="s">
        <v>40</v>
      </c>
      <c r="B11" s="211">
        <v>4064.6559999999999</v>
      </c>
      <c r="C11" s="208">
        <v>4012.2220000000002</v>
      </c>
      <c r="D11" s="193">
        <v>1.3068568987458755</v>
      </c>
      <c r="E11" s="147">
        <v>1.4017536825813721</v>
      </c>
      <c r="F11" s="148">
        <v>1.4435925968839434</v>
      </c>
      <c r="G11" s="193">
        <v>-2.8982494363633022</v>
      </c>
      <c r="J11" s="162"/>
    </row>
    <row r="12" spans="1:10" s="200" customFormat="1" x14ac:dyDescent="0.25">
      <c r="A12" s="229" t="s">
        <v>13</v>
      </c>
      <c r="B12" s="175">
        <v>2406.3530000000001</v>
      </c>
      <c r="C12" s="176">
        <v>2422.3670000000002</v>
      </c>
      <c r="D12" s="177">
        <v>-0.6610889266572787</v>
      </c>
      <c r="E12" s="134">
        <v>63.973896159221212</v>
      </c>
      <c r="F12" s="135">
        <v>65.814708510275949</v>
      </c>
      <c r="G12" s="177">
        <v>-2.796961944710767</v>
      </c>
    </row>
    <row r="13" spans="1:10" s="200" customFormat="1" x14ac:dyDescent="0.25">
      <c r="A13" s="226" t="s">
        <v>14</v>
      </c>
      <c r="B13" s="175">
        <v>2443.79</v>
      </c>
      <c r="C13" s="186">
        <v>2465.4670000000001</v>
      </c>
      <c r="D13" s="180">
        <v>-0.87922490952018972</v>
      </c>
      <c r="E13" s="136">
        <v>13.07546394216598</v>
      </c>
      <c r="F13" s="137">
        <v>12.269754261981097</v>
      </c>
      <c r="G13" s="180">
        <v>6.5666325745532204</v>
      </c>
    </row>
    <row r="14" spans="1:10" s="200" customFormat="1" ht="16.5" thickBot="1" x14ac:dyDescent="0.3">
      <c r="A14" s="228" t="s">
        <v>26</v>
      </c>
      <c r="B14" s="211">
        <v>2002.539</v>
      </c>
      <c r="C14" s="208">
        <v>2015.5419999999999</v>
      </c>
      <c r="D14" s="193">
        <v>-0.64513664314610808</v>
      </c>
      <c r="E14" s="147">
        <v>22.58525868431926</v>
      </c>
      <c r="F14" s="148">
        <v>21.65857286199784</v>
      </c>
      <c r="G14" s="193">
        <v>4.2786098060384434</v>
      </c>
    </row>
    <row r="15" spans="1:10" s="200" customFormat="1" ht="16.5" thickBot="1" x14ac:dyDescent="0.3">
      <c r="A15" s="230" t="s">
        <v>27</v>
      </c>
      <c r="B15" s="211">
        <v>2065.962</v>
      </c>
      <c r="C15" s="208">
        <v>2358.6880000000001</v>
      </c>
      <c r="D15" s="231">
        <v>-12.410543488583487</v>
      </c>
      <c r="E15" s="199">
        <v>0.36538121429354536</v>
      </c>
      <c r="F15" s="141">
        <v>0.25696436574510051</v>
      </c>
      <c r="G15" s="232">
        <v>42.1913942168894</v>
      </c>
    </row>
    <row r="16" spans="1:10" s="200" customFormat="1" ht="16.5" thickBot="1" x14ac:dyDescent="0.3">
      <c r="B16" s="201"/>
      <c r="C16" s="202"/>
      <c r="D16" s="203"/>
      <c r="E16" s="203"/>
      <c r="F16" s="203"/>
      <c r="G16" s="203"/>
    </row>
    <row r="17" spans="1:7" s="200" customFormat="1" ht="16.5" thickBot="1" x14ac:dyDescent="0.3">
      <c r="A17" s="214" t="s">
        <v>5</v>
      </c>
      <c r="B17" s="215"/>
      <c r="C17" s="215"/>
      <c r="D17" s="215"/>
      <c r="E17" s="215"/>
      <c r="F17" s="215"/>
      <c r="G17" s="216"/>
    </row>
    <row r="18" spans="1:7" s="200" customFormat="1" ht="16.5" thickBot="1" x14ac:dyDescent="0.3">
      <c r="A18" s="233"/>
      <c r="B18" s="217">
        <v>2022</v>
      </c>
      <c r="C18" s="218"/>
      <c r="D18" s="156"/>
      <c r="E18" s="217"/>
      <c r="F18" s="218"/>
      <c r="G18" s="156"/>
    </row>
    <row r="19" spans="1:7" s="200" customFormat="1" ht="15.75" customHeight="1" x14ac:dyDescent="0.25">
      <c r="A19" s="234" t="s">
        <v>6</v>
      </c>
      <c r="B19" s="235" t="s">
        <v>7</v>
      </c>
      <c r="C19" s="220"/>
      <c r="D19" s="158"/>
      <c r="E19" s="204" t="s">
        <v>144</v>
      </c>
      <c r="F19" s="159"/>
      <c r="G19" s="158"/>
    </row>
    <row r="20" spans="1:7" s="200" customFormat="1" ht="32.25" thickBot="1" x14ac:dyDescent="0.3">
      <c r="A20" s="236"/>
      <c r="B20" s="237" t="s">
        <v>170</v>
      </c>
      <c r="C20" s="238" t="s">
        <v>163</v>
      </c>
      <c r="D20" s="239" t="s">
        <v>8</v>
      </c>
      <c r="E20" s="240" t="s">
        <v>170</v>
      </c>
      <c r="F20" s="238" t="s">
        <v>163</v>
      </c>
      <c r="G20" s="239" t="s">
        <v>8</v>
      </c>
    </row>
    <row r="21" spans="1:7" s="200" customFormat="1" x14ac:dyDescent="0.25">
      <c r="A21" s="205" t="s">
        <v>15</v>
      </c>
      <c r="B21" s="206">
        <v>2377.4189999999999</v>
      </c>
      <c r="C21" s="251">
        <v>2394.0659999999998</v>
      </c>
      <c r="D21" s="252">
        <v>-0.69534423863001005</v>
      </c>
      <c r="E21" s="253">
        <v>62.847889602984644</v>
      </c>
      <c r="F21" s="197">
        <v>64.766567933914118</v>
      </c>
      <c r="G21" s="252">
        <v>-2.962451758887759</v>
      </c>
    </row>
    <row r="22" spans="1:7" s="200" customFormat="1" x14ac:dyDescent="0.25">
      <c r="A22" s="241" t="s">
        <v>34</v>
      </c>
      <c r="B22" s="258">
        <v>2454.4940000000001</v>
      </c>
      <c r="C22" s="187">
        <v>2487.3420000000001</v>
      </c>
      <c r="D22" s="177">
        <v>-1.3206064948044924</v>
      </c>
      <c r="E22" s="207">
        <v>8.1498784810167102</v>
      </c>
      <c r="F22" s="135">
        <v>7.0042528439776266</v>
      </c>
      <c r="G22" s="177">
        <v>16.356143368298184</v>
      </c>
    </row>
    <row r="23" spans="1:7" s="200" customFormat="1" ht="16.5" thickBot="1" x14ac:dyDescent="0.3">
      <c r="A23" s="241" t="s">
        <v>23</v>
      </c>
      <c r="B23" s="259">
        <v>2365.9349999999999</v>
      </c>
      <c r="C23" s="176">
        <v>2382.7550000000001</v>
      </c>
      <c r="D23" s="180">
        <v>-0.70590555890136264</v>
      </c>
      <c r="E23" s="138">
        <v>54.698011121967923</v>
      </c>
      <c r="F23" s="137">
        <v>57.762315089936486</v>
      </c>
      <c r="G23" s="180">
        <v>-5.3050227699450963</v>
      </c>
    </row>
    <row r="24" spans="1:7" s="200" customFormat="1" x14ac:dyDescent="0.25">
      <c r="A24" s="205" t="s">
        <v>16</v>
      </c>
      <c r="B24" s="206">
        <v>3420.33</v>
      </c>
      <c r="C24" s="256">
        <v>3589.6309999999999</v>
      </c>
      <c r="D24" s="252">
        <v>-4.7163900690628067</v>
      </c>
      <c r="E24" s="253">
        <v>0.11443137625216837</v>
      </c>
      <c r="F24" s="197">
        <v>0.10508337590843073</v>
      </c>
      <c r="G24" s="252">
        <v>8.8957937094478758</v>
      </c>
    </row>
    <row r="25" spans="1:7" s="200" customFormat="1" x14ac:dyDescent="0.25">
      <c r="A25" s="241" t="s">
        <v>34</v>
      </c>
      <c r="B25" s="258" t="s">
        <v>39</v>
      </c>
      <c r="C25" s="187">
        <v>3959.7109999999998</v>
      </c>
      <c r="D25" s="177" t="s">
        <v>143</v>
      </c>
      <c r="E25" s="207">
        <v>2.6675224078551068E-6</v>
      </c>
      <c r="F25" s="135">
        <v>6.3013736268721044E-3</v>
      </c>
      <c r="G25" s="177">
        <v>-99.957667604465158</v>
      </c>
    </row>
    <row r="26" spans="1:7" s="200" customFormat="1" ht="16.5" thickBot="1" x14ac:dyDescent="0.3">
      <c r="A26" s="241" t="s">
        <v>23</v>
      </c>
      <c r="B26" s="259">
        <v>3794.7669999999998</v>
      </c>
      <c r="C26" s="186">
        <v>3810.0720000000001</v>
      </c>
      <c r="D26" s="180">
        <v>-0.40169844559368667</v>
      </c>
      <c r="E26" s="138">
        <v>7.5669608143625805E-2</v>
      </c>
      <c r="F26" s="137">
        <v>6.8975545952721817E-2</v>
      </c>
      <c r="G26" s="180">
        <v>9.7049789145450553</v>
      </c>
    </row>
    <row r="27" spans="1:7" s="200" customFormat="1" x14ac:dyDescent="0.25">
      <c r="A27" s="205" t="s">
        <v>35</v>
      </c>
      <c r="B27" s="206">
        <v>6708.326</v>
      </c>
      <c r="C27" s="256">
        <v>6792.3779999999997</v>
      </c>
      <c r="D27" s="252">
        <v>-1.2374458547507174</v>
      </c>
      <c r="E27" s="253">
        <v>0.10460422370163014</v>
      </c>
      <c r="F27" s="197">
        <v>7.439301649166162E-2</v>
      </c>
      <c r="G27" s="252">
        <v>40.610273160995909</v>
      </c>
    </row>
    <row r="28" spans="1:7" s="200" customFormat="1" x14ac:dyDescent="0.25">
      <c r="A28" s="241" t="s">
        <v>34</v>
      </c>
      <c r="B28" s="258" t="s">
        <v>39</v>
      </c>
      <c r="C28" s="187" t="s">
        <v>39</v>
      </c>
      <c r="D28" s="242" t="s">
        <v>143</v>
      </c>
      <c r="E28" s="207">
        <v>3.0623157242176623E-3</v>
      </c>
      <c r="F28" s="135">
        <v>1.8144638168697959E-3</v>
      </c>
      <c r="G28" s="177">
        <v>68.772487814090766</v>
      </c>
    </row>
    <row r="29" spans="1:7" s="200" customFormat="1" ht="16.5" thickBot="1" x14ac:dyDescent="0.3">
      <c r="A29" s="241" t="s">
        <v>23</v>
      </c>
      <c r="B29" s="259">
        <v>6730.7060000000001</v>
      </c>
      <c r="C29" s="186">
        <v>6807.5450000000001</v>
      </c>
      <c r="D29" s="180">
        <v>-1.1287328985706291</v>
      </c>
      <c r="E29" s="138">
        <v>0.10154190797741248</v>
      </c>
      <c r="F29" s="137">
        <v>7.2578552674791838E-2</v>
      </c>
      <c r="G29" s="180">
        <v>39.906217794668521</v>
      </c>
    </row>
    <row r="30" spans="1:7" s="200" customFormat="1" x14ac:dyDescent="0.25">
      <c r="A30" s="205" t="s">
        <v>84</v>
      </c>
      <c r="B30" s="206">
        <v>3787.2060000000001</v>
      </c>
      <c r="C30" s="256">
        <v>4017.0320000000002</v>
      </c>
      <c r="D30" s="252">
        <v>-5.7212887524918896</v>
      </c>
      <c r="E30" s="253">
        <v>0.90697095628277558</v>
      </c>
      <c r="F30" s="197">
        <v>0.86866418396174694</v>
      </c>
      <c r="G30" s="252">
        <v>4.4098482507154388</v>
      </c>
    </row>
    <row r="31" spans="1:7" s="200" customFormat="1" x14ac:dyDescent="0.25">
      <c r="A31" s="241" t="s">
        <v>34</v>
      </c>
      <c r="B31" s="258">
        <v>3350.8380000000002</v>
      </c>
      <c r="C31" s="187" t="s">
        <v>39</v>
      </c>
      <c r="D31" s="242" t="s">
        <v>143</v>
      </c>
      <c r="E31" s="207">
        <v>0.14830090826470466</v>
      </c>
      <c r="F31" s="135">
        <v>0.13462025475590408</v>
      </c>
      <c r="G31" s="177">
        <v>10.162403520634086</v>
      </c>
    </row>
    <row r="32" spans="1:7" s="200" customFormat="1" ht="16.5" thickBot="1" x14ac:dyDescent="0.3">
      <c r="A32" s="241" t="s">
        <v>23</v>
      </c>
      <c r="B32" s="259">
        <v>3956.739</v>
      </c>
      <c r="C32" s="186">
        <v>4029.107</v>
      </c>
      <c r="D32" s="180">
        <v>-1.7961300109428697</v>
      </c>
      <c r="E32" s="138">
        <v>0.73377406138555912</v>
      </c>
      <c r="F32" s="137">
        <v>0.72756370128845071</v>
      </c>
      <c r="G32" s="180">
        <v>0.8535830039500879</v>
      </c>
    </row>
    <row r="33" spans="1:7" s="200" customFormat="1" x14ac:dyDescent="0.25">
      <c r="A33" s="205" t="s">
        <v>17</v>
      </c>
      <c r="B33" s="206">
        <v>2366.7069999999999</v>
      </c>
      <c r="C33" s="210">
        <v>2393.62</v>
      </c>
      <c r="D33" s="252">
        <v>-1.1243639341248823</v>
      </c>
      <c r="E33" s="253">
        <v>12.846918624828177</v>
      </c>
      <c r="F33" s="197">
        <v>12.052835112674314</v>
      </c>
      <c r="G33" s="252">
        <v>6.5883545633079663</v>
      </c>
    </row>
    <row r="34" spans="1:7" s="200" customFormat="1" x14ac:dyDescent="0.25">
      <c r="A34" s="241" t="s">
        <v>34</v>
      </c>
      <c r="B34" s="258">
        <v>2704.6770000000001</v>
      </c>
      <c r="C34" s="186">
        <v>2718.5070000000001</v>
      </c>
      <c r="D34" s="177">
        <v>-0.50873512556708256</v>
      </c>
      <c r="E34" s="207">
        <v>0.72186890887930177</v>
      </c>
      <c r="F34" s="135">
        <v>0.61463924959997551</v>
      </c>
      <c r="G34" s="177">
        <v>17.44595050659624</v>
      </c>
    </row>
    <row r="35" spans="1:7" s="200" customFormat="1" ht="16.5" thickBot="1" x14ac:dyDescent="0.3">
      <c r="A35" s="241" t="s">
        <v>23</v>
      </c>
      <c r="B35" s="259">
        <v>2310.0680000000002</v>
      </c>
      <c r="C35" s="186">
        <v>2343.6759999999999</v>
      </c>
      <c r="D35" s="180">
        <v>-1.4339866090705251</v>
      </c>
      <c r="E35" s="138">
        <v>9.9344029564684337</v>
      </c>
      <c r="F35" s="137">
        <v>8.9446793311056894</v>
      </c>
      <c r="G35" s="180">
        <v>11.064942506333544</v>
      </c>
    </row>
    <row r="36" spans="1:7" s="200" customFormat="1" x14ac:dyDescent="0.25">
      <c r="A36" s="205" t="s">
        <v>18</v>
      </c>
      <c r="B36" s="206">
        <v>6302.7439999999997</v>
      </c>
      <c r="C36" s="210" t="s">
        <v>39</v>
      </c>
      <c r="D36" s="252" t="s">
        <v>143</v>
      </c>
      <c r="E36" s="253">
        <v>1.0830140975891733E-3</v>
      </c>
      <c r="F36" s="197">
        <v>1.0653494696192659E-3</v>
      </c>
      <c r="G36" s="252">
        <v>1.6581064217566377</v>
      </c>
    </row>
    <row r="37" spans="1:7" s="200" customFormat="1" x14ac:dyDescent="0.25">
      <c r="A37" s="241" t="s">
        <v>34</v>
      </c>
      <c r="B37" s="258" t="s">
        <v>39</v>
      </c>
      <c r="C37" s="186" t="s">
        <v>31</v>
      </c>
      <c r="D37" s="242" t="s">
        <v>31</v>
      </c>
      <c r="E37" s="207">
        <v>1.0670089631420427E-5</v>
      </c>
      <c r="F37" s="135" t="s">
        <v>31</v>
      </c>
      <c r="G37" s="177" t="s">
        <v>31</v>
      </c>
    </row>
    <row r="38" spans="1:7" s="200" customFormat="1" ht="16.5" thickBot="1" x14ac:dyDescent="0.3">
      <c r="A38" s="241" t="s">
        <v>23</v>
      </c>
      <c r="B38" s="259" t="s">
        <v>39</v>
      </c>
      <c r="C38" s="186" t="s">
        <v>39</v>
      </c>
      <c r="D38" s="180" t="s">
        <v>143</v>
      </c>
      <c r="E38" s="138">
        <v>1.0723440079577525E-3</v>
      </c>
      <c r="F38" s="137">
        <v>1.0653494696192659E-3</v>
      </c>
      <c r="G38" s="180">
        <v>0.65654872302009104</v>
      </c>
    </row>
    <row r="39" spans="1:7" s="200" customFormat="1" x14ac:dyDescent="0.25">
      <c r="A39" s="205" t="s">
        <v>36</v>
      </c>
      <c r="B39" s="206">
        <v>6748.5940000000001</v>
      </c>
      <c r="C39" s="210" t="s">
        <v>39</v>
      </c>
      <c r="D39" s="257" t="s">
        <v>143</v>
      </c>
      <c r="E39" s="253">
        <v>0.10060827513466319</v>
      </c>
      <c r="F39" s="197">
        <v>0.10789579482457894</v>
      </c>
      <c r="G39" s="252">
        <v>-6.7542203120743185</v>
      </c>
    </row>
    <row r="40" spans="1:7" s="200" customFormat="1" x14ac:dyDescent="0.25">
      <c r="A40" s="241" t="s">
        <v>34</v>
      </c>
      <c r="B40" s="258" t="s">
        <v>31</v>
      </c>
      <c r="C40" s="186" t="s">
        <v>31</v>
      </c>
      <c r="D40" s="177" t="s">
        <v>31</v>
      </c>
      <c r="E40" s="207" t="s">
        <v>31</v>
      </c>
      <c r="F40" s="135" t="s">
        <v>31</v>
      </c>
      <c r="G40" s="177" t="s">
        <v>31</v>
      </c>
    </row>
    <row r="41" spans="1:7" s="200" customFormat="1" ht="16.5" thickBot="1" x14ac:dyDescent="0.3">
      <c r="A41" s="241" t="s">
        <v>23</v>
      </c>
      <c r="B41" s="259">
        <v>6748.5940000000001</v>
      </c>
      <c r="C41" s="186" t="s">
        <v>39</v>
      </c>
      <c r="D41" s="188" t="s">
        <v>143</v>
      </c>
      <c r="E41" s="138">
        <v>0.10060827513466319</v>
      </c>
      <c r="F41" s="137">
        <v>0.10789579482457894</v>
      </c>
      <c r="G41" s="180">
        <v>-6.7542203120743185</v>
      </c>
    </row>
    <row r="42" spans="1:7" s="200" customFormat="1" x14ac:dyDescent="0.25">
      <c r="A42" s="205" t="s">
        <v>85</v>
      </c>
      <c r="B42" s="206">
        <v>6803.1719999999996</v>
      </c>
      <c r="C42" s="210">
        <v>6083.5479999999998</v>
      </c>
      <c r="D42" s="252">
        <v>11.829018197933177</v>
      </c>
      <c r="E42" s="253">
        <v>0.1268540281055496</v>
      </c>
      <c r="F42" s="197">
        <v>0.10795800501258589</v>
      </c>
      <c r="G42" s="252">
        <v>17.503123636603689</v>
      </c>
    </row>
    <row r="43" spans="1:7" s="200" customFormat="1" x14ac:dyDescent="0.25">
      <c r="A43" s="241" t="s">
        <v>34</v>
      </c>
      <c r="B43" s="258" t="s">
        <v>39</v>
      </c>
      <c r="C43" s="186" t="s">
        <v>39</v>
      </c>
      <c r="D43" s="242" t="s">
        <v>143</v>
      </c>
      <c r="E43" s="207">
        <v>2.1852343565149035E-2</v>
      </c>
      <c r="F43" s="135">
        <v>9.3393044745455345E-3</v>
      </c>
      <c r="G43" s="177">
        <v>133.98255860174646</v>
      </c>
    </row>
    <row r="44" spans="1:7" s="200" customFormat="1" ht="16.5" thickBot="1" x14ac:dyDescent="0.3">
      <c r="A44" s="241" t="s">
        <v>23</v>
      </c>
      <c r="B44" s="260">
        <v>5401.4660000000003</v>
      </c>
      <c r="C44" s="208">
        <v>4744.8180000000002</v>
      </c>
      <c r="D44" s="193">
        <v>13.839266332238667</v>
      </c>
      <c r="E44" s="138">
        <v>0.10500168454040057</v>
      </c>
      <c r="F44" s="137">
        <v>9.8618700538040352E-2</v>
      </c>
      <c r="G44" s="180">
        <v>6.4723870498558229</v>
      </c>
    </row>
    <row r="45" spans="1:7" s="200" customFormat="1" ht="16.5" customHeight="1" thickBot="1" x14ac:dyDescent="0.3">
      <c r="A45" s="243" t="s">
        <v>28</v>
      </c>
      <c r="B45" s="212"/>
      <c r="C45" s="213"/>
      <c r="D45" s="254"/>
      <c r="E45" s="254"/>
      <c r="F45" s="254"/>
      <c r="G45" s="255"/>
    </row>
    <row r="46" spans="1:7" s="200" customFormat="1" x14ac:dyDescent="0.25">
      <c r="A46" s="223" t="s">
        <v>9</v>
      </c>
      <c r="B46" s="209">
        <v>1851.306</v>
      </c>
      <c r="C46" s="210">
        <v>1865.278</v>
      </c>
      <c r="D46" s="225">
        <v>-0.74905724508625415</v>
      </c>
      <c r="E46" s="196">
        <v>14.441502167228581</v>
      </c>
      <c r="F46" s="197">
        <v>13.999583710158586</v>
      </c>
      <c r="G46" s="225">
        <v>3.1566542707218073</v>
      </c>
    </row>
    <row r="47" spans="1:7" s="200" customFormat="1" x14ac:dyDescent="0.25">
      <c r="A47" s="226" t="s">
        <v>10</v>
      </c>
      <c r="B47" s="175">
        <v>2698.0729999999999</v>
      </c>
      <c r="C47" s="186">
        <v>2866.672</v>
      </c>
      <c r="D47" s="227">
        <v>-5.8813495230706598</v>
      </c>
      <c r="E47" s="136">
        <v>0.17586174978266361</v>
      </c>
      <c r="F47" s="137">
        <v>0.23627170195928393</v>
      </c>
      <c r="G47" s="180">
        <v>-25.568001447346667</v>
      </c>
    </row>
    <row r="48" spans="1:7" s="200" customFormat="1" x14ac:dyDescent="0.25">
      <c r="A48" s="244" t="s">
        <v>33</v>
      </c>
      <c r="B48" s="175">
        <v>6000.6009999999997</v>
      </c>
      <c r="C48" s="186">
        <v>5829.6570000000002</v>
      </c>
      <c r="D48" s="180">
        <v>2.93231660113107</v>
      </c>
      <c r="E48" s="136">
        <v>0.28114885922070471</v>
      </c>
      <c r="F48" s="137">
        <v>0.22116499463825942</v>
      </c>
      <c r="G48" s="180">
        <v>27.121771544613438</v>
      </c>
    </row>
    <row r="49" spans="1:7" s="200" customFormat="1" ht="16.5" thickBot="1" x14ac:dyDescent="0.3">
      <c r="A49" s="228" t="s">
        <v>40</v>
      </c>
      <c r="B49" s="211">
        <v>3999.5479999999998</v>
      </c>
      <c r="C49" s="208">
        <v>3348.0279999999998</v>
      </c>
      <c r="D49" s="193">
        <v>19.459813358789116</v>
      </c>
      <c r="E49" s="147">
        <v>0.25674369671123831</v>
      </c>
      <c r="F49" s="148">
        <v>0.34318250214041923</v>
      </c>
      <c r="G49" s="193">
        <v>-25.18741628435734</v>
      </c>
    </row>
    <row r="50" spans="1:7" s="200" customFormat="1" ht="16.5" thickBot="1" x14ac:dyDescent="0.3">
      <c r="A50" s="243" t="s">
        <v>29</v>
      </c>
      <c r="B50" s="212"/>
      <c r="C50" s="213"/>
      <c r="D50" s="254"/>
      <c r="E50" s="254"/>
      <c r="F50" s="254"/>
      <c r="G50" s="255"/>
    </row>
    <row r="51" spans="1:7" s="200" customFormat="1" x14ac:dyDescent="0.25">
      <c r="A51" s="223" t="s">
        <v>9</v>
      </c>
      <c r="B51" s="209">
        <v>1888.538</v>
      </c>
      <c r="C51" s="210">
        <v>1914.6020000000001</v>
      </c>
      <c r="D51" s="225">
        <v>-1.3613273150242233</v>
      </c>
      <c r="E51" s="196">
        <v>4.4770762460597364</v>
      </c>
      <c r="F51" s="197">
        <v>3.9783156021337058</v>
      </c>
      <c r="G51" s="225">
        <v>12.536980315451302</v>
      </c>
    </row>
    <row r="52" spans="1:7" s="200" customFormat="1" x14ac:dyDescent="0.25">
      <c r="A52" s="226" t="s">
        <v>10</v>
      </c>
      <c r="B52" s="175">
        <v>3140.6770000000001</v>
      </c>
      <c r="C52" s="186" t="s">
        <v>39</v>
      </c>
      <c r="D52" s="463" t="s">
        <v>143</v>
      </c>
      <c r="E52" s="136">
        <v>9.6404259819883546E-3</v>
      </c>
      <c r="F52" s="137">
        <v>8.6420319506341423E-3</v>
      </c>
      <c r="G52" s="180">
        <v>11.552769499781256</v>
      </c>
    </row>
    <row r="53" spans="1:7" s="200" customFormat="1" x14ac:dyDescent="0.25">
      <c r="A53" s="244" t="s">
        <v>33</v>
      </c>
      <c r="B53" s="175" t="s">
        <v>39</v>
      </c>
      <c r="C53" s="186" t="s">
        <v>39</v>
      </c>
      <c r="D53" s="188" t="s">
        <v>143</v>
      </c>
      <c r="E53" s="136">
        <v>2.4799955825828925E-2</v>
      </c>
      <c r="F53" s="137">
        <v>1.7761008675988343E-2</v>
      </c>
      <c r="G53" s="180">
        <v>39.631460567646428</v>
      </c>
    </row>
    <row r="54" spans="1:7" s="200" customFormat="1" ht="16.5" thickBot="1" x14ac:dyDescent="0.3">
      <c r="A54" s="228" t="s">
        <v>40</v>
      </c>
      <c r="B54" s="211" t="s">
        <v>39</v>
      </c>
      <c r="C54" s="208">
        <v>4249.03</v>
      </c>
      <c r="D54" s="193" t="s">
        <v>143</v>
      </c>
      <c r="E54" s="147">
        <v>5.1819290294993291E-2</v>
      </c>
      <c r="F54" s="148">
        <v>8.2057830072353038E-2</v>
      </c>
      <c r="G54" s="193">
        <v>-36.850279553697007</v>
      </c>
    </row>
    <row r="55" spans="1:7" s="200" customFormat="1" ht="16.5" thickBot="1" x14ac:dyDescent="0.3">
      <c r="A55" s="243" t="s">
        <v>30</v>
      </c>
      <c r="B55" s="212"/>
      <c r="C55" s="213"/>
      <c r="D55" s="254"/>
      <c r="E55" s="254"/>
      <c r="F55" s="254"/>
      <c r="G55" s="255"/>
    </row>
    <row r="56" spans="1:7" s="200" customFormat="1" x14ac:dyDescent="0.25">
      <c r="A56" s="223" t="s">
        <v>9</v>
      </c>
      <c r="B56" s="209">
        <v>2201.0500000000002</v>
      </c>
      <c r="C56" s="210">
        <v>2234.1579999999999</v>
      </c>
      <c r="D56" s="225">
        <v>-1.4819005638813245</v>
      </c>
      <c r="E56" s="196">
        <v>2.8003143408405413</v>
      </c>
      <c r="F56" s="197">
        <v>2.7117654240440823</v>
      </c>
      <c r="G56" s="225">
        <v>3.2653604921477752</v>
      </c>
    </row>
    <row r="57" spans="1:7" s="200" customFormat="1" x14ac:dyDescent="0.25">
      <c r="A57" s="226" t="s">
        <v>10</v>
      </c>
      <c r="B57" s="175">
        <v>4641.2479999999996</v>
      </c>
      <c r="C57" s="186">
        <v>4401.7219999999998</v>
      </c>
      <c r="D57" s="180">
        <v>5.4416430660546</v>
      </c>
      <c r="E57" s="136">
        <v>2.7005996857125097E-2</v>
      </c>
      <c r="F57" s="137">
        <v>3.5078769762427069E-2</v>
      </c>
      <c r="G57" s="180">
        <v>-23.013272586169006</v>
      </c>
    </row>
    <row r="58" spans="1:7" s="200" customFormat="1" ht="16.5" customHeight="1" x14ac:dyDescent="0.25">
      <c r="A58" s="244" t="s">
        <v>33</v>
      </c>
      <c r="B58" s="175" t="s">
        <v>39</v>
      </c>
      <c r="C58" s="186" t="s">
        <v>39</v>
      </c>
      <c r="D58" s="188" t="s">
        <v>143</v>
      </c>
      <c r="E58" s="136">
        <v>1.4975470797698568E-2</v>
      </c>
      <c r="F58" s="137">
        <v>1.170588370997714E-2</v>
      </c>
      <c r="G58" s="180">
        <v>27.931142737516684</v>
      </c>
    </row>
    <row r="59" spans="1:7" s="200" customFormat="1" ht="16.5" thickBot="1" x14ac:dyDescent="0.3">
      <c r="A59" s="228" t="s">
        <v>40</v>
      </c>
      <c r="B59" s="211" t="s">
        <v>39</v>
      </c>
      <c r="C59" s="208" t="s">
        <v>39</v>
      </c>
      <c r="D59" s="192" t="s">
        <v>143</v>
      </c>
      <c r="E59" s="147">
        <v>2.4370484718164252E-2</v>
      </c>
      <c r="F59" s="148">
        <v>1.3043402752126875E-2</v>
      </c>
      <c r="G59" s="193">
        <v>86.84146446517083</v>
      </c>
    </row>
    <row r="60" spans="1:7" s="200" customFormat="1" x14ac:dyDescent="0.25">
      <c r="B60" s="201"/>
      <c r="C60" s="202"/>
      <c r="D60" s="203"/>
      <c r="E60" s="203"/>
      <c r="F60" s="203"/>
    </row>
  </sheetData>
  <mergeCells count="1">
    <mergeCell ref="A4:A6"/>
  </mergeCells>
  <phoneticPr fontId="3" type="noConversion"/>
  <conditionalFormatting sqref="D7:D15 G7:G15 D21:D59 G21:G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D21:D59 G21:G59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8"/>
  <sheetViews>
    <sheetView showGridLines="0" zoomScale="95" zoomScaleNormal="95" workbookViewId="0">
      <selection activeCell="H35" sqref="H35"/>
    </sheetView>
  </sheetViews>
  <sheetFormatPr defaultRowHeight="15.75" x14ac:dyDescent="0.25"/>
  <cols>
    <col min="1" max="1" width="45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8" width="9.140625" style="95"/>
    <col min="9" max="9" width="45.7109375" style="95" customWidth="1"/>
    <col min="10" max="11" width="13.7109375" style="95" customWidth="1"/>
    <col min="12" max="12" width="11.7109375" style="95" customWidth="1"/>
    <col min="13" max="14" width="13.7109375" style="95" customWidth="1"/>
    <col min="15" max="15" width="11.7109375" style="95" customWidth="1"/>
    <col min="16" max="16384" width="9.140625" style="95"/>
  </cols>
  <sheetData>
    <row r="1" spans="1:15" s="108" customFormat="1" ht="20.25" customHeight="1" x14ac:dyDescent="0.35">
      <c r="A1" s="127" t="s">
        <v>148</v>
      </c>
      <c r="C1" s="164" t="str">
        <f>Bydło_PL!D1</f>
        <v>listopad - grudzień 2022r.</v>
      </c>
    </row>
    <row r="2" spans="1:15" ht="20.25" customHeight="1" thickBot="1" x14ac:dyDescent="0.3">
      <c r="A2" s="150"/>
      <c r="F2" s="151"/>
    </row>
    <row r="3" spans="1:15" s="200" customFormat="1" ht="21" customHeight="1" thickBot="1" x14ac:dyDescent="0.3">
      <c r="A3" s="214" t="s">
        <v>145</v>
      </c>
      <c r="B3" s="215"/>
      <c r="C3" s="215"/>
      <c r="D3" s="215"/>
      <c r="E3" s="215"/>
      <c r="F3" s="215"/>
      <c r="G3" s="216"/>
      <c r="I3" s="214" t="s">
        <v>146</v>
      </c>
      <c r="J3" s="215"/>
      <c r="K3" s="215"/>
      <c r="L3" s="215"/>
      <c r="M3" s="215"/>
      <c r="N3" s="215"/>
      <c r="O3" s="216"/>
    </row>
    <row r="4" spans="1:15" s="200" customFormat="1" ht="16.5" thickBot="1" x14ac:dyDescent="0.3">
      <c r="A4" s="543" t="s">
        <v>6</v>
      </c>
      <c r="B4" s="217">
        <v>2022</v>
      </c>
      <c r="C4" s="218"/>
      <c r="D4" s="156"/>
      <c r="E4" s="217"/>
      <c r="F4" s="218"/>
      <c r="G4" s="156"/>
      <c r="I4" s="543" t="s">
        <v>6</v>
      </c>
      <c r="J4" s="217">
        <v>2022</v>
      </c>
      <c r="K4" s="218"/>
      <c r="L4" s="156"/>
      <c r="M4" s="217"/>
      <c r="N4" s="218"/>
      <c r="O4" s="156"/>
    </row>
    <row r="5" spans="1:15" s="200" customFormat="1" ht="15.75" customHeight="1" x14ac:dyDescent="0.25">
      <c r="A5" s="544"/>
      <c r="B5" s="219" t="s">
        <v>7</v>
      </c>
      <c r="C5" s="220"/>
      <c r="D5" s="158"/>
      <c r="E5" s="130" t="s">
        <v>144</v>
      </c>
      <c r="F5" s="159"/>
      <c r="G5" s="158"/>
      <c r="I5" s="544"/>
      <c r="J5" s="219" t="s">
        <v>7</v>
      </c>
      <c r="K5" s="220"/>
      <c r="L5" s="158"/>
      <c r="M5" s="130" t="s">
        <v>144</v>
      </c>
      <c r="N5" s="159"/>
      <c r="O5" s="158"/>
    </row>
    <row r="6" spans="1:15" s="200" customFormat="1" ht="32.25" thickBot="1" x14ac:dyDescent="0.3">
      <c r="A6" s="545"/>
      <c r="B6" s="166" t="s">
        <v>170</v>
      </c>
      <c r="C6" s="167" t="s">
        <v>163</v>
      </c>
      <c r="D6" s="168" t="s">
        <v>8</v>
      </c>
      <c r="E6" s="166" t="s">
        <v>170</v>
      </c>
      <c r="F6" s="167" t="s">
        <v>163</v>
      </c>
      <c r="G6" s="168" t="s">
        <v>8</v>
      </c>
      <c r="I6" s="545"/>
      <c r="J6" s="166" t="s">
        <v>170</v>
      </c>
      <c r="K6" s="167" t="s">
        <v>163</v>
      </c>
      <c r="L6" s="168" t="s">
        <v>8</v>
      </c>
      <c r="M6" s="166" t="s">
        <v>170</v>
      </c>
      <c r="N6" s="167" t="s">
        <v>163</v>
      </c>
      <c r="O6" s="168" t="s">
        <v>8</v>
      </c>
    </row>
    <row r="7" spans="1:15" s="200" customFormat="1" ht="16.5" thickBot="1" x14ac:dyDescent="0.3">
      <c r="A7" s="221" t="s">
        <v>32</v>
      </c>
      <c r="B7" s="222">
        <v>2342.4079999999999</v>
      </c>
      <c r="C7" s="170">
        <v>2363.8200000000002</v>
      </c>
      <c r="D7" s="245">
        <v>-0.90582193229604024</v>
      </c>
      <c r="E7" s="246">
        <v>100</v>
      </c>
      <c r="F7" s="247">
        <v>100</v>
      </c>
      <c r="G7" s="248" t="s">
        <v>31</v>
      </c>
      <c r="I7" s="221" t="s">
        <v>32</v>
      </c>
      <c r="J7" s="222">
        <v>2237.2530000000002</v>
      </c>
      <c r="K7" s="170">
        <v>2259.4690000000001</v>
      </c>
      <c r="L7" s="245">
        <v>-0.98323986742017233</v>
      </c>
      <c r="M7" s="246">
        <v>100</v>
      </c>
      <c r="N7" s="247">
        <v>100</v>
      </c>
      <c r="O7" s="248" t="s">
        <v>31</v>
      </c>
    </row>
    <row r="8" spans="1:15" s="200" customFormat="1" x14ac:dyDescent="0.25">
      <c r="A8" s="223" t="s">
        <v>9</v>
      </c>
      <c r="B8" s="209">
        <v>2279.5659999999998</v>
      </c>
      <c r="C8" s="224">
        <v>2305.5</v>
      </c>
      <c r="D8" s="225">
        <v>-1.124875298199965</v>
      </c>
      <c r="E8" s="196">
        <v>97.329969818763999</v>
      </c>
      <c r="F8" s="197">
        <v>97.31684558943644</v>
      </c>
      <c r="G8" s="225">
        <v>1.3486081724152893E-2</v>
      </c>
      <c r="I8" s="223" t="s">
        <v>9</v>
      </c>
      <c r="J8" s="209">
        <v>2233.7179999999998</v>
      </c>
      <c r="K8" s="224">
        <v>2254.3629999999998</v>
      </c>
      <c r="L8" s="225">
        <v>-0.91577975685370916</v>
      </c>
      <c r="M8" s="196">
        <v>99.10206067254606</v>
      </c>
      <c r="N8" s="197">
        <v>99.033873042602167</v>
      </c>
      <c r="O8" s="225">
        <v>6.8852835751016028E-2</v>
      </c>
    </row>
    <row r="9" spans="1:15" s="200" customFormat="1" x14ac:dyDescent="0.25">
      <c r="A9" s="226" t="s">
        <v>10</v>
      </c>
      <c r="B9" s="175">
        <v>3671.9639999999999</v>
      </c>
      <c r="C9" s="186">
        <v>3665.0749999999998</v>
      </c>
      <c r="D9" s="227">
        <v>0.18796341138994765</v>
      </c>
      <c r="E9" s="136">
        <v>0.21483630091638908</v>
      </c>
      <c r="F9" s="137">
        <v>0.27274560661145342</v>
      </c>
      <c r="G9" s="180">
        <v>-21.231984784107077</v>
      </c>
      <c r="I9" s="226" t="s">
        <v>10</v>
      </c>
      <c r="J9" s="175">
        <v>2664.723</v>
      </c>
      <c r="K9" s="186">
        <v>2805.663</v>
      </c>
      <c r="L9" s="227">
        <v>-5.0234115786536035</v>
      </c>
      <c r="M9" s="136">
        <v>0.76722972402924938</v>
      </c>
      <c r="N9" s="137">
        <v>0.80285737810724611</v>
      </c>
      <c r="O9" s="180">
        <v>-4.4376068588906419</v>
      </c>
    </row>
    <row r="10" spans="1:15" s="200" customFormat="1" x14ac:dyDescent="0.25">
      <c r="A10" s="226" t="s">
        <v>33</v>
      </c>
      <c r="B10" s="175">
        <v>6538.7269999999999</v>
      </c>
      <c r="C10" s="186">
        <v>6599.27</v>
      </c>
      <c r="D10" s="180">
        <v>-0.91741965399204117</v>
      </c>
      <c r="E10" s="136">
        <v>0.64767341965401648</v>
      </c>
      <c r="F10" s="137">
        <v>0.52816726203786113</v>
      </c>
      <c r="G10" s="180">
        <v>22.626574232385625</v>
      </c>
      <c r="I10" s="226" t="s">
        <v>33</v>
      </c>
      <c r="J10" s="175" t="s">
        <v>39</v>
      </c>
      <c r="K10" s="186" t="s">
        <v>39</v>
      </c>
      <c r="L10" s="180" t="s">
        <v>143</v>
      </c>
      <c r="M10" s="136">
        <v>0.13070960342468665</v>
      </c>
      <c r="N10" s="137">
        <v>0.15382953651049983</v>
      </c>
      <c r="O10" s="180">
        <v>-15.029579891008183</v>
      </c>
    </row>
    <row r="11" spans="1:15" s="200" customFormat="1" ht="16.5" thickBot="1" x14ac:dyDescent="0.3">
      <c r="A11" s="228" t="s">
        <v>40</v>
      </c>
      <c r="B11" s="211">
        <v>4064.6559999999999</v>
      </c>
      <c r="C11" s="208">
        <v>4002.1</v>
      </c>
      <c r="D11" s="193">
        <v>1.563079383323756</v>
      </c>
      <c r="E11" s="147">
        <v>1.8075204606656052</v>
      </c>
      <c r="F11" s="148">
        <v>1.8822415419142469</v>
      </c>
      <c r="G11" s="193">
        <v>-3.9697923770532659</v>
      </c>
      <c r="I11" s="228" t="s">
        <v>40</v>
      </c>
      <c r="J11" s="211" t="s">
        <v>31</v>
      </c>
      <c r="K11" s="208" t="s">
        <v>39</v>
      </c>
      <c r="L11" s="193" t="s">
        <v>31</v>
      </c>
      <c r="M11" s="147" t="s">
        <v>31</v>
      </c>
      <c r="N11" s="148">
        <v>9.4400427801047716E-3</v>
      </c>
      <c r="O11" s="193" t="s">
        <v>31</v>
      </c>
    </row>
    <row r="12" spans="1:15" s="200" customFormat="1" x14ac:dyDescent="0.25">
      <c r="A12" s="229" t="s">
        <v>13</v>
      </c>
      <c r="B12" s="175">
        <v>2413.002</v>
      </c>
      <c r="C12" s="176">
        <v>2436.6979999999999</v>
      </c>
      <c r="D12" s="177">
        <v>-0.97246355518820615</v>
      </c>
      <c r="E12" s="134">
        <v>68.35475183858432</v>
      </c>
      <c r="F12" s="135">
        <v>69.558338084049538</v>
      </c>
      <c r="G12" s="177">
        <v>-1.7303263399003097</v>
      </c>
      <c r="I12" s="229" t="s">
        <v>13</v>
      </c>
      <c r="J12" s="175">
        <v>2374.2069999999999</v>
      </c>
      <c r="K12" s="176">
        <v>2361.5329999999999</v>
      </c>
      <c r="L12" s="177">
        <v>0.53668528028191764</v>
      </c>
      <c r="M12" s="134">
        <v>48.839880973458577</v>
      </c>
      <c r="N12" s="135">
        <v>53.574998428504017</v>
      </c>
      <c r="O12" s="177">
        <v>-8.8382969555556183</v>
      </c>
    </row>
    <row r="13" spans="1:15" s="200" customFormat="1" x14ac:dyDescent="0.25">
      <c r="A13" s="226" t="s">
        <v>14</v>
      </c>
      <c r="B13" s="175">
        <v>2440.471</v>
      </c>
      <c r="C13" s="186">
        <v>2465.4940000000001</v>
      </c>
      <c r="D13" s="180">
        <v>-1.0149284484164283</v>
      </c>
      <c r="E13" s="136">
        <v>12.888048885457145</v>
      </c>
      <c r="F13" s="137">
        <v>11.816938572816479</v>
      </c>
      <c r="G13" s="180">
        <v>9.0641946392497417</v>
      </c>
      <c r="I13" s="226" t="s">
        <v>14</v>
      </c>
      <c r="J13" s="175">
        <v>2454.56</v>
      </c>
      <c r="K13" s="186">
        <v>2465.3919999999998</v>
      </c>
      <c r="L13" s="180">
        <v>-0.43936217850953851</v>
      </c>
      <c r="M13" s="136">
        <v>13.722904196277341</v>
      </c>
      <c r="N13" s="137">
        <v>13.750224657524546</v>
      </c>
      <c r="O13" s="180">
        <v>-0.19869101725734153</v>
      </c>
    </row>
    <row r="14" spans="1:15" s="200" customFormat="1" ht="16.5" thickBot="1" x14ac:dyDescent="0.3">
      <c r="A14" s="228" t="s">
        <v>26</v>
      </c>
      <c r="B14" s="211">
        <v>2013.482</v>
      </c>
      <c r="C14" s="208">
        <v>2020.31</v>
      </c>
      <c r="D14" s="193">
        <v>-0.3379679356138402</v>
      </c>
      <c r="E14" s="147">
        <v>18.688663407122529</v>
      </c>
      <c r="F14" s="148">
        <v>18.547764110202532</v>
      </c>
      <c r="G14" s="193">
        <v>0.75965650675109109</v>
      </c>
      <c r="I14" s="228" t="s">
        <v>26</v>
      </c>
      <c r="J14" s="211">
        <v>1982.94</v>
      </c>
      <c r="K14" s="208">
        <v>2006.4590000000001</v>
      </c>
      <c r="L14" s="193">
        <v>-1.1721644947641594</v>
      </c>
      <c r="M14" s="147">
        <v>36.046357705604422</v>
      </c>
      <c r="N14" s="148">
        <v>31.829289940566461</v>
      </c>
      <c r="O14" s="193">
        <v>13.249016151200102</v>
      </c>
    </row>
    <row r="15" spans="1:15" s="200" customFormat="1" ht="16.5" thickBot="1" x14ac:dyDescent="0.3">
      <c r="A15" s="230" t="s">
        <v>27</v>
      </c>
      <c r="B15" s="211">
        <v>3187.9690000000001</v>
      </c>
      <c r="C15" s="208">
        <v>3671.4560000000001</v>
      </c>
      <c r="D15" s="231">
        <v>-13.168808233027987</v>
      </c>
      <c r="E15" s="199">
        <v>6.8535868836002628E-2</v>
      </c>
      <c r="F15" s="141">
        <v>7.6959232931456942E-2</v>
      </c>
      <c r="G15" s="232">
        <v>-10.945228758915135</v>
      </c>
      <c r="I15" s="230" t="s">
        <v>27</v>
      </c>
      <c r="J15" s="211">
        <v>1874.9649999999999</v>
      </c>
      <c r="K15" s="208">
        <v>1968.009</v>
      </c>
      <c r="L15" s="231">
        <v>-4.7278239073093715</v>
      </c>
      <c r="M15" s="199">
        <v>1.3908571246596499</v>
      </c>
      <c r="N15" s="141">
        <v>0.84548697340497592</v>
      </c>
      <c r="O15" s="232">
        <v>64.50367284292264</v>
      </c>
    </row>
    <row r="16" spans="1:15" s="200" customFormat="1" ht="16.5" thickBot="1" x14ac:dyDescent="0.3">
      <c r="B16" s="201"/>
      <c r="C16" s="202"/>
      <c r="D16" s="203"/>
      <c r="E16" s="203"/>
      <c r="F16" s="203"/>
      <c r="G16" s="203"/>
      <c r="J16" s="201"/>
      <c r="K16" s="202"/>
      <c r="L16" s="203"/>
      <c r="M16" s="203"/>
      <c r="N16" s="203"/>
      <c r="O16" s="203"/>
    </row>
    <row r="17" spans="1:15" s="200" customFormat="1" ht="16.5" thickBot="1" x14ac:dyDescent="0.3">
      <c r="A17" s="214" t="s">
        <v>145</v>
      </c>
      <c r="B17" s="215"/>
      <c r="C17" s="215"/>
      <c r="D17" s="215"/>
      <c r="E17" s="215"/>
      <c r="F17" s="215"/>
      <c r="G17" s="216"/>
      <c r="I17" s="214" t="s">
        <v>146</v>
      </c>
      <c r="J17" s="215"/>
      <c r="K17" s="215"/>
      <c r="L17" s="215"/>
      <c r="M17" s="215"/>
      <c r="N17" s="215"/>
      <c r="O17" s="216"/>
    </row>
    <row r="18" spans="1:15" s="200" customFormat="1" ht="16.5" thickBot="1" x14ac:dyDescent="0.3">
      <c r="A18" s="233"/>
      <c r="B18" s="217">
        <v>2022</v>
      </c>
      <c r="C18" s="218"/>
      <c r="D18" s="156"/>
      <c r="E18" s="217"/>
      <c r="F18" s="218"/>
      <c r="G18" s="156"/>
      <c r="I18" s="233"/>
      <c r="J18" s="217">
        <v>2022</v>
      </c>
      <c r="K18" s="218"/>
      <c r="L18" s="156"/>
      <c r="M18" s="217"/>
      <c r="N18" s="218"/>
      <c r="O18" s="156"/>
    </row>
    <row r="19" spans="1:15" s="200" customFormat="1" ht="15.75" customHeight="1" x14ac:dyDescent="0.25">
      <c r="A19" s="234" t="s">
        <v>6</v>
      </c>
      <c r="B19" s="235" t="s">
        <v>7</v>
      </c>
      <c r="C19" s="220"/>
      <c r="D19" s="158"/>
      <c r="E19" s="204" t="s">
        <v>144</v>
      </c>
      <c r="F19" s="159"/>
      <c r="G19" s="158"/>
      <c r="I19" s="234" t="s">
        <v>6</v>
      </c>
      <c r="J19" s="235" t="s">
        <v>7</v>
      </c>
      <c r="K19" s="220"/>
      <c r="L19" s="158"/>
      <c r="M19" s="204" t="s">
        <v>144</v>
      </c>
      <c r="N19" s="159"/>
      <c r="O19" s="158"/>
    </row>
    <row r="20" spans="1:15" s="200" customFormat="1" ht="32.25" thickBot="1" x14ac:dyDescent="0.3">
      <c r="A20" s="236"/>
      <c r="B20" s="237" t="s">
        <v>170</v>
      </c>
      <c r="C20" s="238" t="s">
        <v>163</v>
      </c>
      <c r="D20" s="239" t="s">
        <v>8</v>
      </c>
      <c r="E20" s="240" t="s">
        <v>170</v>
      </c>
      <c r="F20" s="238" t="s">
        <v>163</v>
      </c>
      <c r="G20" s="239" t="s">
        <v>8</v>
      </c>
      <c r="I20" s="236"/>
      <c r="J20" s="237" t="s">
        <v>170</v>
      </c>
      <c r="K20" s="238" t="s">
        <v>163</v>
      </c>
      <c r="L20" s="239" t="s">
        <v>8</v>
      </c>
      <c r="M20" s="240" t="s">
        <v>170</v>
      </c>
      <c r="N20" s="238" t="s">
        <v>163</v>
      </c>
      <c r="O20" s="239" t="s">
        <v>8</v>
      </c>
    </row>
    <row r="21" spans="1:15" s="200" customFormat="1" x14ac:dyDescent="0.25">
      <c r="A21" s="205" t="s">
        <v>15</v>
      </c>
      <c r="B21" s="206">
        <v>2378.3910000000001</v>
      </c>
      <c r="C21" s="251">
        <v>2402.6550000000002</v>
      </c>
      <c r="D21" s="252">
        <v>-1.009882817133551</v>
      </c>
      <c r="E21" s="253">
        <v>66.976907419443791</v>
      </c>
      <c r="F21" s="197">
        <v>68.268654879474639</v>
      </c>
      <c r="G21" s="252">
        <v>-1.8921530859387408</v>
      </c>
      <c r="I21" s="205" t="s">
        <v>15</v>
      </c>
      <c r="J21" s="206">
        <v>2372.7939999999999</v>
      </c>
      <c r="K21" s="251">
        <v>2358.1060000000002</v>
      </c>
      <c r="L21" s="252">
        <v>0.62287276314125173</v>
      </c>
      <c r="M21" s="253">
        <v>48.583868391114507</v>
      </c>
      <c r="N21" s="197">
        <v>53.316575874039515</v>
      </c>
      <c r="O21" s="252">
        <v>-8.8766155840653305</v>
      </c>
    </row>
    <row r="22" spans="1:15" s="200" customFormat="1" x14ac:dyDescent="0.25">
      <c r="A22" s="241" t="s">
        <v>34</v>
      </c>
      <c r="B22" s="258">
        <v>2448.5839999999998</v>
      </c>
      <c r="C22" s="187">
        <v>2489.2550000000001</v>
      </c>
      <c r="D22" s="177">
        <v>-1.6338623403387871</v>
      </c>
      <c r="E22" s="207">
        <v>9.0172530837529319</v>
      </c>
      <c r="F22" s="135">
        <v>7.8443954445387476</v>
      </c>
      <c r="G22" s="177">
        <v>14.951536386793521</v>
      </c>
      <c r="I22" s="241" t="s">
        <v>34</v>
      </c>
      <c r="J22" s="258">
        <v>2490.221</v>
      </c>
      <c r="K22" s="187">
        <v>2475.819</v>
      </c>
      <c r="L22" s="177">
        <v>0.58170649793058549</v>
      </c>
      <c r="M22" s="207">
        <v>5.1534637688426805</v>
      </c>
      <c r="N22" s="135">
        <v>4.2574260932078616</v>
      </c>
      <c r="O22" s="177">
        <v>21.046464601330932</v>
      </c>
    </row>
    <row r="23" spans="1:15" s="200" customFormat="1" ht="16.5" thickBot="1" x14ac:dyDescent="0.3">
      <c r="A23" s="241" t="s">
        <v>23</v>
      </c>
      <c r="B23" s="259">
        <v>2367.4699999999998</v>
      </c>
      <c r="C23" s="176">
        <v>2391.413</v>
      </c>
      <c r="D23" s="180">
        <v>-1.0012072360566833</v>
      </c>
      <c r="E23" s="138">
        <v>57.959654335690857</v>
      </c>
      <c r="F23" s="137">
        <v>60.424259434935898</v>
      </c>
      <c r="G23" s="180">
        <v>-4.078833770232464</v>
      </c>
      <c r="I23" s="241" t="s">
        <v>23</v>
      </c>
      <c r="J23" s="259">
        <v>2358.86</v>
      </c>
      <c r="K23" s="176">
        <v>2347.8910000000001</v>
      </c>
      <c r="L23" s="180">
        <v>0.46718523134166151</v>
      </c>
      <c r="M23" s="138">
        <v>43.430404622271823</v>
      </c>
      <c r="N23" s="137">
        <v>49.059149780831653</v>
      </c>
      <c r="O23" s="180">
        <v>-11.473385053972315</v>
      </c>
    </row>
    <row r="24" spans="1:15" s="200" customFormat="1" x14ac:dyDescent="0.25">
      <c r="A24" s="205" t="s">
        <v>17</v>
      </c>
      <c r="B24" s="206">
        <v>2338.9949999999999</v>
      </c>
      <c r="C24" s="210">
        <v>2367.4490000000001</v>
      </c>
      <c r="D24" s="252">
        <v>-1.2018843911737984</v>
      </c>
      <c r="E24" s="253">
        <v>12.593346369308478</v>
      </c>
      <c r="F24" s="197">
        <v>11.533672676974248</v>
      </c>
      <c r="G24" s="252">
        <v>9.1876518608834381</v>
      </c>
      <c r="I24" s="205" t="s">
        <v>17</v>
      </c>
      <c r="J24" s="206">
        <v>2454.56</v>
      </c>
      <c r="K24" s="210">
        <v>2465.3919999999998</v>
      </c>
      <c r="L24" s="252">
        <v>-0.43936217850953851</v>
      </c>
      <c r="M24" s="253">
        <v>13.722904196277341</v>
      </c>
      <c r="N24" s="197">
        <v>13.750224657524546</v>
      </c>
      <c r="O24" s="252">
        <v>-0.19869101725734153</v>
      </c>
    </row>
    <row r="25" spans="1:15" s="200" customFormat="1" x14ac:dyDescent="0.25">
      <c r="A25" s="241" t="s">
        <v>34</v>
      </c>
      <c r="B25" s="258">
        <v>2706.2469999999998</v>
      </c>
      <c r="C25" s="186">
        <v>2723.9140000000002</v>
      </c>
      <c r="D25" s="177">
        <v>-0.64858875867594834</v>
      </c>
      <c r="E25" s="207">
        <v>0.90700558000641718</v>
      </c>
      <c r="F25" s="135">
        <v>0.74098986985508597</v>
      </c>
      <c r="G25" s="177">
        <v>22.404585663741745</v>
      </c>
      <c r="I25" s="241" t="s">
        <v>34</v>
      </c>
      <c r="J25" s="258" t="s">
        <v>39</v>
      </c>
      <c r="K25" s="186">
        <v>2653.5189999999998</v>
      </c>
      <c r="L25" s="177" t="s">
        <v>143</v>
      </c>
      <c r="M25" s="207">
        <v>8.2299519392670897E-2</v>
      </c>
      <c r="N25" s="135">
        <v>0.20153882657501526</v>
      </c>
      <c r="O25" s="177">
        <v>-59.164434570110991</v>
      </c>
    </row>
    <row r="26" spans="1:15" s="200" customFormat="1" ht="16.5" thickBot="1" x14ac:dyDescent="0.3">
      <c r="A26" s="241" t="s">
        <v>23</v>
      </c>
      <c r="B26" s="259">
        <v>2310.48</v>
      </c>
      <c r="C26" s="186">
        <v>2342.9650000000001</v>
      </c>
      <c r="D26" s="180">
        <v>-1.3864910487352617</v>
      </c>
      <c r="E26" s="138">
        <v>11.685824835458881</v>
      </c>
      <c r="F26" s="137">
        <v>10.792005825830179</v>
      </c>
      <c r="G26" s="180">
        <v>8.2822324603401025</v>
      </c>
      <c r="I26" s="241" t="s">
        <v>23</v>
      </c>
      <c r="J26" s="259">
        <v>2305.7860000000001</v>
      </c>
      <c r="K26" s="186">
        <v>2352.3180000000002</v>
      </c>
      <c r="L26" s="180">
        <v>-1.9781339087657428</v>
      </c>
      <c r="M26" s="138">
        <v>3.8839764523084623</v>
      </c>
      <c r="N26" s="137">
        <v>2.9048881935941395</v>
      </c>
      <c r="O26" s="180">
        <v>33.704851734858799</v>
      </c>
    </row>
    <row r="27" spans="1:15" s="200" customFormat="1" ht="16.5" customHeight="1" thickBot="1" x14ac:dyDescent="0.3">
      <c r="A27" s="243" t="s">
        <v>28</v>
      </c>
      <c r="B27" s="212"/>
      <c r="C27" s="213"/>
      <c r="D27" s="254"/>
      <c r="E27" s="254"/>
      <c r="F27" s="254"/>
      <c r="G27" s="255"/>
      <c r="I27" s="243" t="s">
        <v>28</v>
      </c>
      <c r="J27" s="212"/>
      <c r="K27" s="213"/>
      <c r="L27" s="254"/>
      <c r="M27" s="254"/>
      <c r="N27" s="254"/>
      <c r="O27" s="255"/>
    </row>
    <row r="28" spans="1:15" s="200" customFormat="1" x14ac:dyDescent="0.25">
      <c r="A28" s="223" t="s">
        <v>9</v>
      </c>
      <c r="B28" s="209">
        <v>1858.3340000000001</v>
      </c>
      <c r="C28" s="210">
        <v>1874.6559999999999</v>
      </c>
      <c r="D28" s="225">
        <v>-0.87066640492975189</v>
      </c>
      <c r="E28" s="196">
        <v>13.699458537398812</v>
      </c>
      <c r="F28" s="197">
        <v>13.517502031113112</v>
      </c>
      <c r="G28" s="225">
        <v>1.3460808503441797</v>
      </c>
      <c r="I28" s="223" t="s">
        <v>9</v>
      </c>
      <c r="J28" s="209">
        <v>1831.7470000000001</v>
      </c>
      <c r="K28" s="210">
        <v>1838.6659999999999</v>
      </c>
      <c r="L28" s="225">
        <v>-0.37630543013249113</v>
      </c>
      <c r="M28" s="196">
        <v>17.004951042123903</v>
      </c>
      <c r="N28" s="197">
        <v>15.575738580978967</v>
      </c>
      <c r="O28" s="225">
        <v>9.1758888589096124</v>
      </c>
    </row>
    <row r="29" spans="1:15" s="200" customFormat="1" ht="16.5" thickBot="1" x14ac:dyDescent="0.3">
      <c r="A29" s="226" t="s">
        <v>10</v>
      </c>
      <c r="B29" s="175">
        <v>2793.5030000000002</v>
      </c>
      <c r="C29" s="186">
        <v>3068.8310000000001</v>
      </c>
      <c r="D29" s="227">
        <v>-8.9717550428811474</v>
      </c>
      <c r="E29" s="136">
        <v>9.35768286917667E-2</v>
      </c>
      <c r="F29" s="137">
        <v>0.15826468573817734</v>
      </c>
      <c r="G29" s="180">
        <v>-40.87320980337077</v>
      </c>
      <c r="I29" s="226" t="s">
        <v>10</v>
      </c>
      <c r="J29" s="175">
        <v>2631.0259999999998</v>
      </c>
      <c r="K29" s="186">
        <v>2653.761</v>
      </c>
      <c r="L29" s="227">
        <v>-0.85670864859345386</v>
      </c>
      <c r="M29" s="136">
        <v>0.46012156943733795</v>
      </c>
      <c r="N29" s="137">
        <v>0.49131383261752798</v>
      </c>
      <c r="O29" s="180">
        <v>-6.3487451623354145</v>
      </c>
    </row>
    <row r="30" spans="1:15" s="200" customFormat="1" ht="16.5" thickBot="1" x14ac:dyDescent="0.3">
      <c r="A30" s="243" t="s">
        <v>29</v>
      </c>
      <c r="B30" s="212"/>
      <c r="C30" s="213"/>
      <c r="D30" s="254"/>
      <c r="E30" s="254"/>
      <c r="F30" s="254"/>
      <c r="G30" s="255"/>
      <c r="I30" s="243" t="s">
        <v>29</v>
      </c>
      <c r="J30" s="212"/>
      <c r="K30" s="213"/>
      <c r="L30" s="254"/>
      <c r="M30" s="254"/>
      <c r="N30" s="254"/>
      <c r="O30" s="255"/>
    </row>
    <row r="31" spans="1:15" s="200" customFormat="1" ht="16.5" thickBot="1" x14ac:dyDescent="0.3">
      <c r="A31" s="249" t="s">
        <v>9</v>
      </c>
      <c r="B31" s="222">
        <v>1848.7750000000001</v>
      </c>
      <c r="C31" s="250">
        <v>1884.211</v>
      </c>
      <c r="D31" s="245">
        <v>-1.8806810914488836</v>
      </c>
      <c r="E31" s="246">
        <v>3.8856071166958257</v>
      </c>
      <c r="F31" s="247">
        <v>3.8008132847017047</v>
      </c>
      <c r="G31" s="245">
        <v>2.2309391607163844</v>
      </c>
      <c r="I31" s="249" t="s">
        <v>9</v>
      </c>
      <c r="J31" s="222">
        <v>1970.3969999999999</v>
      </c>
      <c r="K31" s="250">
        <v>1997.4469999999999</v>
      </c>
      <c r="L31" s="245">
        <v>-1.3542286729009558</v>
      </c>
      <c r="M31" s="246">
        <v>6.520353505310732</v>
      </c>
      <c r="N31" s="247">
        <v>4.5586553129401848</v>
      </c>
      <c r="O31" s="245">
        <v>43.03238691466926</v>
      </c>
    </row>
    <row r="32" spans="1:15" s="200" customFormat="1" x14ac:dyDescent="0.25">
      <c r="B32" s="201"/>
      <c r="C32" s="202"/>
      <c r="D32" s="203"/>
      <c r="E32" s="203"/>
      <c r="F32" s="203"/>
    </row>
    <row r="38" spans="1:15" ht="115.5" customHeight="1" x14ac:dyDescent="0.25">
      <c r="A38" s="4"/>
      <c r="B38" s="5"/>
      <c r="C38" s="1"/>
      <c r="D38" s="3"/>
      <c r="E38" s="3"/>
      <c r="F38" s="3"/>
      <c r="G38" s="3"/>
      <c r="H38" s="2"/>
      <c r="I38" s="4"/>
      <c r="J38" s="5"/>
      <c r="K38" s="1"/>
      <c r="L38" s="3"/>
      <c r="M38" s="3"/>
      <c r="N38" s="3"/>
      <c r="O38" s="3"/>
    </row>
  </sheetData>
  <mergeCells count="2">
    <mergeCell ref="A4:A6"/>
    <mergeCell ref="I4:I6"/>
  </mergeCells>
  <conditionalFormatting sqref="D7:D15 G7:G15 D21:D31 G21:G31 L21:L31 O21:O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L7:L15 O7:O15">
    <cfRule type="beginsWith" dxfId="20" priority="1" operator="beginsWith" text="*">
      <formula>LEFT(L7,LEN("*"))="*"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D21:D31 G21:G31 L21:L31 O21:O31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L7:L15 O7:O15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3:W30"/>
  <sheetViews>
    <sheetView showGridLines="0" zoomScale="110" zoomScaleNormal="110" workbookViewId="0">
      <selection activeCell="B2" sqref="B2"/>
    </sheetView>
  </sheetViews>
  <sheetFormatPr defaultRowHeight="12.75" x14ac:dyDescent="0.2"/>
  <cols>
    <col min="12" max="12" width="3.28515625" customWidth="1"/>
    <col min="23" max="23" width="9.140625" style="6"/>
  </cols>
  <sheetData>
    <row r="23" spans="13:23" ht="12.75" customHeight="1" x14ac:dyDescent="0.2">
      <c r="M23" s="546" t="s">
        <v>111</v>
      </c>
      <c r="N23" s="546"/>
      <c r="O23" s="546"/>
      <c r="P23" s="546"/>
      <c r="Q23" s="546"/>
      <c r="R23" s="546"/>
      <c r="S23" s="546"/>
      <c r="T23" s="546"/>
      <c r="U23" s="546"/>
      <c r="V23" s="546"/>
      <c r="W23" s="8"/>
    </row>
    <row r="24" spans="13:23" x14ac:dyDescent="0.2">
      <c r="M24" s="546"/>
      <c r="N24" s="546"/>
      <c r="O24" s="546"/>
      <c r="P24" s="546"/>
      <c r="Q24" s="546"/>
      <c r="R24" s="546"/>
      <c r="S24" s="546"/>
      <c r="T24" s="546"/>
      <c r="U24" s="546"/>
      <c r="V24" s="546"/>
      <c r="W24" s="8"/>
    </row>
    <row r="25" spans="13:23" ht="12.75" customHeight="1" x14ac:dyDescent="0.2">
      <c r="M25" s="546"/>
      <c r="N25" s="546"/>
      <c r="O25" s="546"/>
      <c r="P25" s="546"/>
      <c r="Q25" s="546"/>
      <c r="R25" s="546"/>
      <c r="S25" s="546"/>
      <c r="T25" s="546"/>
      <c r="U25" s="546"/>
      <c r="V25" s="546"/>
      <c r="W25" s="8"/>
    </row>
    <row r="26" spans="13:23" x14ac:dyDescent="0.2">
      <c r="M26" s="546"/>
      <c r="N26" s="546"/>
      <c r="O26" s="546"/>
      <c r="P26" s="546"/>
      <c r="Q26" s="546"/>
      <c r="R26" s="546"/>
      <c r="S26" s="546"/>
      <c r="T26" s="546"/>
      <c r="U26" s="546"/>
      <c r="V26" s="546"/>
      <c r="W26" s="8"/>
    </row>
    <row r="27" spans="13:23" x14ac:dyDescent="0.2">
      <c r="M27" s="546"/>
      <c r="N27" s="546"/>
      <c r="O27" s="546"/>
      <c r="P27" s="546"/>
      <c r="Q27" s="546"/>
      <c r="R27" s="546"/>
      <c r="S27" s="546"/>
      <c r="T27" s="546"/>
      <c r="U27" s="546"/>
      <c r="V27" s="546"/>
      <c r="W27" s="8"/>
    </row>
    <row r="28" spans="13:23" x14ac:dyDescent="0.2">
      <c r="M28" s="546"/>
      <c r="N28" s="546"/>
      <c r="O28" s="546"/>
      <c r="P28" s="546"/>
      <c r="Q28" s="546"/>
      <c r="R28" s="546"/>
      <c r="S28" s="546"/>
      <c r="T28" s="546"/>
      <c r="U28" s="546"/>
      <c r="V28" s="546"/>
      <c r="W28" s="8"/>
    </row>
    <row r="29" spans="13:23" x14ac:dyDescent="0.2">
      <c r="M29" s="546"/>
      <c r="N29" s="546"/>
      <c r="O29" s="546"/>
      <c r="P29" s="546"/>
      <c r="Q29" s="546"/>
      <c r="R29" s="546"/>
      <c r="S29" s="546"/>
      <c r="T29" s="546"/>
      <c r="U29" s="546"/>
      <c r="V29" s="546"/>
    </row>
    <row r="30" spans="13:23" x14ac:dyDescent="0.2">
      <c r="M30" s="546"/>
      <c r="N30" s="546"/>
      <c r="O30" s="546"/>
      <c r="P30" s="546"/>
      <c r="Q30" s="546"/>
      <c r="R30" s="546"/>
      <c r="S30" s="546"/>
      <c r="T30" s="546"/>
      <c r="U30" s="546"/>
      <c r="V30" s="546"/>
    </row>
  </sheetData>
  <mergeCells count="1">
    <mergeCell ref="M23:V30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2023-01-30T13:10:55Z</dcterms:modified>
</cp:coreProperties>
</file>