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urski\Desktop\"/>
    </mc:Choice>
  </mc:AlternateContent>
  <xr:revisionPtr revIDLastSave="0" documentId="13_ncr:1_{408CD391-DA71-4F0C-8EDF-C4C8B54D3DC7}" xr6:coauthVersionLast="45" xr6:coauthVersionMax="45" xr10:uidLastSave="{00000000-0000-0000-0000-000000000000}"/>
  <workbookProtection workbookAlgorithmName="SHA-512" workbookHashValue="hiBc2X4NtPIIurkRsjY3FjX1gCrKmSlDITJL1se5+HdL/kqSn1I3F3m1WddaJB9IelbuL46BRqcfRIGZ0DMsBg==" workbookSaltValue="uHjAH8314F432QgeYCA0ig==" workbookSpinCount="100000" lockStructure="1"/>
  <bookViews>
    <workbookView xWindow="1110" yWindow="0" windowWidth="13620" windowHeight="10200" xr2:uid="{76CF68B2-D7D6-424E-8CFE-3F28D44A0969}"/>
  </bookViews>
  <sheets>
    <sheet name="Ankieta" sheetId="1" r:id="rId1"/>
    <sheet name="dane" sheetId="2" state="hidden" r:id="rId2"/>
    <sheet name="pola wyborwów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8" i="2" l="1"/>
  <c r="W8" i="2"/>
  <c r="N8" i="2"/>
  <c r="M8" i="2"/>
  <c r="L8" i="2"/>
  <c r="F8" i="2"/>
  <c r="E8" i="2"/>
  <c r="D8" i="2"/>
  <c r="G8" i="2"/>
  <c r="AW8" i="2" l="1"/>
  <c r="AK8" i="2"/>
  <c r="AV8" i="2"/>
  <c r="AU8" i="2"/>
  <c r="AT8" i="2"/>
  <c r="U8" i="2"/>
  <c r="V8" i="2"/>
  <c r="AN8" i="2"/>
  <c r="AS8" i="2"/>
  <c r="AR8" i="2"/>
  <c r="AQ8" i="2"/>
  <c r="AP8" i="2"/>
  <c r="AO8" i="2"/>
  <c r="AC8" i="2" l="1"/>
  <c r="AB8" i="2"/>
  <c r="AA8" i="2"/>
  <c r="Z8" i="2"/>
  <c r="T8" i="2"/>
  <c r="P8" i="2"/>
  <c r="O8" i="2"/>
  <c r="K8" i="2"/>
  <c r="J8" i="2"/>
  <c r="I8" i="2"/>
  <c r="H8" i="2"/>
  <c r="AG8" i="2"/>
  <c r="AL8" i="2"/>
  <c r="AJ8" i="2"/>
  <c r="AI8" i="2"/>
  <c r="AH8" i="2"/>
  <c r="Q8" i="2"/>
  <c r="S8" i="2"/>
  <c r="R8" i="2"/>
  <c r="AF8" i="2"/>
  <c r="AE8" i="2"/>
  <c r="AD8" i="2"/>
  <c r="Y8" i="2"/>
  <c r="X8" i="2"/>
</calcChain>
</file>

<file path=xl/sharedStrings.xml><?xml version="1.0" encoding="utf-8"?>
<sst xmlns="http://schemas.openxmlformats.org/spreadsheetml/2006/main" count="189" uniqueCount="168">
  <si>
    <t>miejscowość</t>
  </si>
  <si>
    <t>do wykazu laboratoriów COVID dla potrzeb Ministra Zdrowia</t>
  </si>
  <si>
    <t>(wersja 03.2021 r.)</t>
  </si>
  <si>
    <t xml:space="preserve"> o wpis medycznego laboratorium diagnostycznego </t>
  </si>
  <si>
    <t>Wniosek</t>
  </si>
  <si>
    <t xml:space="preserve">2. Pełna nazwa laboratorium </t>
  </si>
  <si>
    <t xml:space="preserve">3. Siedziba i adres laboratorium </t>
  </si>
  <si>
    <t xml:space="preserve">1. Numer wpisu do Ewidencji Laboratoriów 
Krajowej Rady Diagnostów Laboratoryjnych </t>
  </si>
  <si>
    <t xml:space="preserve">• nr telefonu do laboratorium </t>
  </si>
  <si>
    <t xml:space="preserve">• adres e-mail </t>
  </si>
  <si>
    <t xml:space="preserve">Osoba/osoby z którą należy się kontaktować: </t>
  </si>
  <si>
    <t>II. DANE DOTYCZĄCE PODMIOTU PROWADZĄCEGO LABORATORIUM</t>
  </si>
  <si>
    <t>III. INFORMACJE O DZIAŁALNOŚCI MEDYCZNEGO LABORATORIUM DIAGNOSTYCZNEGO UDZIELAJĄCEGO ŚWIADCZEŃ ZDROWOTNYCH Z ZAKRESU METOD MOLEKULARNYCH</t>
  </si>
  <si>
    <t>• metody manualne / półautomatyczne</t>
  </si>
  <si>
    <t>Rodzaj</t>
  </si>
  <si>
    <t>Wymienić jakie/Ilość w szt.</t>
  </si>
  <si>
    <t>Komora laminarna BSL3/ lub BSL2+/ lub BSL2</t>
  </si>
  <si>
    <t>Lampa bakteriobójcza przepływowa</t>
  </si>
  <si>
    <t>Aparatura do izolacji RNA / Manualnie</t>
  </si>
  <si>
    <t>Aparatura do amplifikacji kwasów nukleinowych</t>
  </si>
  <si>
    <t>Wirówka laboratoryjna wysokoobrotowa do min. 12 tys. rpm z rotorem dostosowanym do probówek 1,5-2 ml</t>
  </si>
  <si>
    <t>Lodówka 4-8°C</t>
  </si>
  <si>
    <t>Zamrażarka -20°C</t>
  </si>
  <si>
    <t>Pipety automatyczne (wymienić jakie)</t>
  </si>
  <si>
    <t>• metody w pełni automatyczne</t>
  </si>
  <si>
    <t xml:space="preserve">Aparatura do automatycznej izolacji i wykrywania materiału genetycznego SARS-CoV-2 w systemie zamkniętym </t>
  </si>
  <si>
    <t xml:space="preserve">a) Numer prawa wykonywania zawodu diagnosty laboratoryjnego: </t>
  </si>
  <si>
    <t>b) Imię i nazwisko:</t>
  </si>
  <si>
    <t xml:space="preserve">c) Uzyskany tytuł zawodowy i stopień naukowy </t>
  </si>
  <si>
    <t xml:space="preserve">f) nr telefonu do kierownika laboratorium </t>
  </si>
  <si>
    <t>Lp.</t>
  </si>
  <si>
    <t>Imię i nazwisko</t>
  </si>
  <si>
    <t>PWZDL</t>
  </si>
  <si>
    <t>PWZL</t>
  </si>
  <si>
    <t>Stopień i dziedzina specjalizacji</t>
  </si>
  <si>
    <t>Data uzyskania dyplomu specjalizacji</t>
  </si>
  <si>
    <t>np. technik analityki medycznej, licencjat, mgr z dziedziny przydatnej w diagnostyce</t>
  </si>
  <si>
    <t>Wykształcenie</t>
  </si>
  <si>
    <t>Stanowisko pracy</t>
  </si>
  <si>
    <t>IV. Oświadczenie</t>
  </si>
  <si>
    <t xml:space="preserve">Immanentną częścią niniejszego wniosku są oświadczenia stanowiące załączniki do wniosku. Brak wypełnienia załączników stanowi brak formalny niniejszego wniosku uniemożliwiający nadanie mu biegu. </t>
  </si>
  <si>
    <t>[Układ laboratorium umożliwiający fizyczne rozdzielenie strefy izolacji od amplifikacji min. 2 pomieszczenia z oddzielnymi wejściami wraz z dodatkową  strefą; śluza czysta i brudna]</t>
  </si>
  <si>
    <t>Załączniki:</t>
  </si>
  <si>
    <t xml:space="preserve">1. Oświadczenie o spełnianiu kryteriów wpisu do wykazu laboratoriów COVID oraz o prawdziwości danych. </t>
  </si>
  <si>
    <t>6. Wpis do KRS lub oświadczenie o uzyskaniu wpisu w Centralnej Ewidencji i Informacji o Działalności Gospodarczej w przypadku przedsiębiorców będących osobami fizycznymi</t>
  </si>
  <si>
    <t>5. Opinia urzędu wojewódzkiego dot. potrzeby włączenia laboratorium do sieci COVID</t>
  </si>
  <si>
    <t>4. Oświadczenie o posiadanym doświadczeniu w diagnostyce molekularnej chorób infekcyjnych</t>
  </si>
  <si>
    <t>3. Oświadczenie o poddaniu się kontroli międzylaboratoryjnej.</t>
  </si>
  <si>
    <t xml:space="preserve">2. Oświadczenie w zakresie danych osobowych. </t>
  </si>
  <si>
    <t>Imię, Nazwisko, funkcja oraz podpis osoby uprawnionej do reprezentacji wnioskodawcy</t>
  </si>
  <si>
    <r>
      <t xml:space="preserve">Na podstawie Zarządzenie Ministra Zdrowia z dnia 3 kwietnia 2020 r. </t>
    </r>
    <r>
      <rPr>
        <i/>
        <sz val="9"/>
        <color theme="1"/>
        <rFont val="Calibri"/>
        <family val="2"/>
        <charset val="238"/>
        <scheme val="minor"/>
      </rPr>
      <t xml:space="preserve">w sprawie powołania Zespołu do spraw koordynacji sieci laboratoriów COVID </t>
    </r>
  </si>
  <si>
    <t xml:space="preserve">nr telefonu </t>
  </si>
  <si>
    <t xml:space="preserve">adres e-mail </t>
  </si>
  <si>
    <t>nie</t>
  </si>
  <si>
    <t>I. DANE DOTYCZĄCE LABORATORIUM</t>
  </si>
  <si>
    <r>
      <t xml:space="preserve">• sobota </t>
    </r>
    <r>
      <rPr>
        <i/>
        <sz val="10"/>
        <color theme="1"/>
        <rFont val="Calibri"/>
        <family val="2"/>
        <charset val="238"/>
        <scheme val="minor"/>
      </rPr>
      <t>[8, 12, 24h lub nie]</t>
    </r>
  </si>
  <si>
    <r>
      <t xml:space="preserve">• poniedziałek – piątek </t>
    </r>
    <r>
      <rPr>
        <i/>
        <sz val="10"/>
        <color theme="1"/>
        <rFont val="Calibri"/>
        <family val="2"/>
        <charset val="238"/>
        <scheme val="minor"/>
      </rPr>
      <t xml:space="preserve">[8, 12 lub 24h] </t>
    </r>
  </si>
  <si>
    <r>
      <t xml:space="preserve">• niedziela i święta </t>
    </r>
    <r>
      <rPr>
        <i/>
        <sz val="10"/>
        <color theme="1"/>
        <rFont val="Calibri"/>
        <family val="2"/>
        <charset val="238"/>
        <scheme val="minor"/>
      </rPr>
      <t>[ 8, 12, 24h lub nie]</t>
    </r>
  </si>
  <si>
    <t>[wymienić posiadany sprzęt w stosowanej metodzie]:</t>
  </si>
  <si>
    <t xml:space="preserve">g) wymiar czasu pracy </t>
  </si>
  <si>
    <t xml:space="preserve">4. Województwo </t>
  </si>
  <si>
    <t>pkt 4 wojewodztwo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</si>
  <si>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</si>
  <si>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</si>
  <si>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</si>
  <si>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</si>
  <si>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</si>
  <si>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</si>
  <si>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</si>
  <si>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</si>
  <si>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</si>
  <si>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</si>
  <si>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</si>
  <si>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</si>
  <si>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</si>
  <si>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</si>
  <si>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</si>
  <si>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</si>
  <si>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7. Dostępność do badań w kierunku SARS-CoV-2:</t>
  </si>
  <si>
    <t>8. Dane kontaktowe</t>
  </si>
  <si>
    <t xml:space="preserve">9. Nazwa (Firma) podmiotu prowadzącego laboratorium </t>
  </si>
  <si>
    <t xml:space="preserve">10. Siedziba i adres podmiotu prowadzącego laboratorium </t>
  </si>
  <si>
    <t xml:space="preserve">11. Forma organizacyjno-prawna podmiotu prowadzącego laboratorium </t>
  </si>
  <si>
    <t>6. Możliwa do wykonania liczba testów na dobę</t>
  </si>
  <si>
    <t>Województwo</t>
  </si>
  <si>
    <t>DANE LABORATORIUM</t>
  </si>
  <si>
    <t>DANE DOTYCZĄCE PODMIOTU PROWADZĄCEGO LABORATORIUM</t>
  </si>
  <si>
    <t>Informacje o działalności medycznego laboratorium diagnostycznego udzielającego świadczeń zdrowotnych z zakresu metod molekularnych</t>
  </si>
  <si>
    <t>DZIAŁANIA</t>
  </si>
  <si>
    <t>Kwalifikacje personelu</t>
  </si>
  <si>
    <t>METODY MANUALNE/PÓŁAUTOMATYCZNE
Lub 
METODY W PEŁNI AUTOMATYCZNE</t>
  </si>
  <si>
    <t>RODZAJ</t>
  </si>
  <si>
    <t xml:space="preserve">Kwalifikacje kierownika 
</t>
  </si>
  <si>
    <t>Kwalifikacje personelu medycznego/pomocniczego pozostałego</t>
  </si>
  <si>
    <t>Dane kontaktowe</t>
  </si>
  <si>
    <t xml:space="preserve">Numer wpisu do Ewidencji Laboratoriów Krajowej Rady Diagnostów Laboratoryjnych </t>
  </si>
  <si>
    <t>Aparatura do izolacji RNA/Manualnie</t>
  </si>
  <si>
    <t>Wirówka laboratoryjna wysokoobrotowa do min. 12 tys. rpm z rotorem dostosowanym do probówek 1,5-2 ml /Manualnie</t>
  </si>
  <si>
    <t>Uzyskany tytuł zawodowy i stopień naukowy</t>
  </si>
  <si>
    <t>Numer prawa wykonywania zawodu diagnosty laboratoryjnego</t>
  </si>
  <si>
    <t>Miesiąc i rok objęcia stanowiska kierownika</t>
  </si>
  <si>
    <t>Oświadczenie w zakresie danych osobowych</t>
  </si>
  <si>
    <t>Oświadczenie o posiadanym doświadczeniu w diagnostyce molekularnej chorób infekcyjnych</t>
  </si>
  <si>
    <t xml:space="preserve">Telefon do laboratorium 
</t>
  </si>
  <si>
    <t>E-mail</t>
  </si>
  <si>
    <t>Osoba (osoby) z którymi należy się kontaktować</t>
  </si>
  <si>
    <t>PZWDL</t>
  </si>
  <si>
    <t>PZWL</t>
  </si>
  <si>
    <t xml:space="preserve">Imię i nazwisko	</t>
  </si>
  <si>
    <r>
      <t xml:space="preserve">e) miesiąc i rok objęcia stanowiska kierownika </t>
    </r>
    <r>
      <rPr>
        <i/>
        <sz val="10"/>
        <color theme="1"/>
        <rFont val="Calibri (Tekst podstawowy)"/>
        <charset val="238"/>
      </rPr>
      <t>[mm.rrrr]</t>
    </r>
  </si>
  <si>
    <t>decyzje MSG</t>
  </si>
  <si>
    <t>status
1. białe - do zespołu
2. żółte - rozpatrywane przez zespół
3. zielone - pozytywnie (do publikacji)
4. czerwone - negtywnie</t>
  </si>
  <si>
    <t xml:space="preserve">Liczba i przeznaczenie zajmowanych przez laboratorium pomieszczeń. Układ laboratorium umożliwiający fizyczne rozdzielenie strefy izolacji od amplifikacji 
[min. 2 pomieszczenia z oddzielnymi wejściami wraz z dodatkową  strefą; śluza czysta i brudna]
</t>
  </si>
  <si>
    <t>Załączniki</t>
  </si>
  <si>
    <t>UWAGI</t>
  </si>
  <si>
    <t>Posiadana aparatura do badań molekularnych oraz posiadane niezbędne wyposażenie pracowni, [wybrać stosowane metody i wymienić]:</t>
  </si>
  <si>
    <t>Pełna nazwa labolatorium</t>
  </si>
  <si>
    <t>Siedziba i adres labolatorium</t>
  </si>
  <si>
    <t xml:space="preserve">Data rozpoczęcia działalności laboratorium [podać miesiąc i rok] </t>
  </si>
  <si>
    <t>Deklarowana możliwa do wykonania liczba testów na dobę</t>
  </si>
  <si>
    <t>Deklarowane dostępność do badań w kierunku SARS-CoV-2</t>
  </si>
  <si>
    <t xml:space="preserve">Nazwa (Firma) podmiotu prowadzącego laboratorium </t>
  </si>
  <si>
    <t xml:space="preserve">Forma organizacyjno-prawna podmiotu prowadzącego laboratorium </t>
  </si>
  <si>
    <t xml:space="preserve">Siedziba i adres podmiotu prowadzącego laboratorium  </t>
  </si>
  <si>
    <t xml:space="preserve">Aparatura do aplifkacji kwasów nukleinowych </t>
  </si>
  <si>
    <t xml:space="preserve">Pipety automatyczne (wynienić jakie) </t>
  </si>
  <si>
    <t xml:space="preserve">Posiadane specjalizacje
[w zakresie laboratoryjnej diagnostyki medycznej; mikrobiologii medycznej; mikrobiologii, laboratoryjnej genetyki medycznej albo specjalizację lekarską z dziedziny diagnostyka laboratoryjna lub mikrobiologia lekarska] </t>
  </si>
  <si>
    <t xml:space="preserve">Nr telefonu do kierownika laboratorium </t>
  </si>
  <si>
    <t>Wymiar czasu pracy kierownika [nie może być niższy niż 1 etat lub równoważnik etatu]</t>
  </si>
  <si>
    <t>Posiadających prawo wykonywania zawodu diagnosty laboratoryjnego 
[laboratoria deklarujące dostępność do badań w systemie 8 lub 12h, dla zapewnienia ciągłości wymagane jest minimum 3 etaty diagnosty laboratoryjnego, personel pomocniczy wg potrzeb jednostki; laboratoria deklarujące dostępność do badań w systemie 24h, dla zapewnienia ciągłości wymagane jest minimum 5,5 etatu diagnosty, personel pomocniczy wg potrzeb jednostki]</t>
  </si>
  <si>
    <t>Podać liczbę osób posiadający prawo wykonywania czynności diagnostyki laboratoryjnej, np. technik analityki medycznej, licencjat, mgr z dziedziny przydatnej w diagnostyce</t>
  </si>
  <si>
    <t xml:space="preserve">Oświadczenie o spełnianiu kryteriów wpisu do wykazu laboratoriów COVID 
oraz o prawdziwości danych. 
</t>
  </si>
  <si>
    <t>Oświadczenie o poddaniu się kontroli międzylaboratoryjnej</t>
  </si>
  <si>
    <t>Opinia urzędu wojewódzkiego dot. potrzeby włączenia laboratorium do sieci COVID</t>
  </si>
  <si>
    <t xml:space="preserve">Wpis do KRS lub oświadczenie o uzyskaniu wpisu w Centralnej Ewidencji i Informacji 
o Działalności Gospodarczej w przypadku przedsiębiorców będących osobami fizycznymi
</t>
  </si>
  <si>
    <t xml:space="preserve">poniedziałek-piątek
 [8, 12 lub 24h] </t>
  </si>
  <si>
    <t>sobota
[tak lub nie, jeżeli tak to w jakim wymiarze  8, 12 lub 24h]</t>
  </si>
  <si>
    <t>niedziela i święta
[tak lub nie, jeżeli tak to w jakim wymiarze  8, 12 lub 24h]</t>
  </si>
  <si>
    <t>Wymiar czasu zatrudnienia [część etatu]</t>
  </si>
  <si>
    <t>Wymienić jakie/Ilość szt.</t>
  </si>
  <si>
    <t>dane osoby</t>
  </si>
  <si>
    <t>telefon</t>
  </si>
  <si>
    <t>e-mail</t>
  </si>
  <si>
    <t>pkt 7 godziny pracy</t>
  </si>
  <si>
    <t>równoważnik pełnego etetu</t>
  </si>
  <si>
    <t xml:space="preserve">pełny etat </t>
  </si>
  <si>
    <r>
      <t xml:space="preserve">5. Data rozpoczęcia działalności laboratorium </t>
    </r>
    <r>
      <rPr>
        <i/>
        <sz val="10"/>
        <color theme="1"/>
        <rFont val="Calibri"/>
        <family val="2"/>
        <charset val="238"/>
        <scheme val="minor"/>
      </rPr>
      <t xml:space="preserve">[mm.rrrr] </t>
    </r>
  </si>
  <si>
    <t>Rodzaj wniosku</t>
  </si>
  <si>
    <t>rodzaj wniosku</t>
  </si>
  <si>
    <t>aktualizacja danych</t>
  </si>
  <si>
    <r>
      <t xml:space="preserve">data </t>
    </r>
    <r>
      <rPr>
        <i/>
        <sz val="11"/>
        <color theme="1"/>
        <rFont val="Calibri"/>
        <family val="2"/>
        <charset val="238"/>
        <scheme val="minor"/>
      </rPr>
      <t>(dd.mm.rrrr)</t>
    </r>
  </si>
  <si>
    <t>pkt. 12 stosowane metody</t>
  </si>
  <si>
    <t>automatyczne</t>
  </si>
  <si>
    <t>manualne i automatyczne</t>
  </si>
  <si>
    <t>manualne / półautomatyczne</t>
  </si>
  <si>
    <t xml:space="preserve">13. Posiadana aparatura do badań molekularnych oraz posiadane niezbędne wyposażenie pracowni </t>
  </si>
  <si>
    <t>12. Stosowane metody</t>
  </si>
  <si>
    <t>14. Kwalifikacje kierownika laboratorium</t>
  </si>
  <si>
    <t>pkt 14 g</t>
  </si>
  <si>
    <t xml:space="preserve">15. Kwalifikacje personelu medycznego posiadającego prawo wykonywania zawodu diagnosty laboratoryjnego </t>
  </si>
  <si>
    <t xml:space="preserve">16. Kwalifikacje personelu medycznego posiadający prawo wykonywania czynności diagnostyki laboratoryjnej </t>
  </si>
  <si>
    <t xml:space="preserve">17. Liczba i przeznaczenie zajmowanych przez laboratorium pomieszczeń. </t>
  </si>
  <si>
    <r>
      <t xml:space="preserve">Wymiar czasu zatrudnienia </t>
    </r>
    <r>
      <rPr>
        <i/>
        <sz val="8"/>
        <color theme="1"/>
        <rFont val="Calibri"/>
        <family val="2"/>
        <charset val="238"/>
        <scheme val="minor"/>
      </rPr>
      <t>[część etatu np. 0,5]</t>
    </r>
  </si>
  <si>
    <t>[dla laboratoriów pracujących w systemie 8 lub 12h - wymagane jest minimum 3 etaty diagnosty laboratoryjnego,  dla laboratoriów pracujących 
w systemie 24h - wymagane jest minimum 5,5 etatu diagnosty laboratoryjnego]</t>
  </si>
  <si>
    <t>data na wniosku</t>
  </si>
  <si>
    <t>wniosek o wpis</t>
  </si>
  <si>
    <t>wniosek o wpis / aktualizacja danych</t>
  </si>
  <si>
    <r>
      <t xml:space="preserve">d) Posiadane specjalizacje </t>
    </r>
    <r>
      <rPr>
        <i/>
        <sz val="9"/>
        <color theme="1"/>
        <rFont val="Calibri"/>
        <family val="2"/>
        <scheme val="minor"/>
      </rPr>
      <t>[l</t>
    </r>
    <r>
      <rPr>
        <i/>
        <sz val="9"/>
        <color theme="1"/>
        <rFont val="Calibri (Tekst podstawowy)"/>
        <charset val="238"/>
      </rPr>
      <t>aboratoryjnej diagnostyki medycznej; mikrobiologii medycznej; mikrobiologii, laboratoryjnej genetyki medycznej albo specjalizację lekarską z dziedziny diagnostyka laboratoryjna lub mikrobiologia lekarska lub, w przypadku laboratorium wieloprofilowego, tytuł specjalisty zgodny z profilem laboratorium np. RCKiK - laboratoryjna transuzjologia medyczna</t>
    </r>
    <r>
      <rPr>
        <i/>
        <sz val="9"/>
        <color theme="1"/>
        <rFont val="Calibri"/>
        <family val="2"/>
        <scheme val="minor"/>
      </rPr>
      <t xml:space="preserve">]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</si>
</sst>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 (Tekst podstawowy)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 (Tekst podstawowy)"/>
      <charset val="238"/>
    </font>
    <font>
      <sz val="9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ACB9C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0" borderId="0" xfId="0" applyFont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6" fillId="0" borderId="0" xfId="0" applyFont="1" applyBorder="1" applyAlignment="1">
      <alignment vertical="center"/>
    </xf>
    <xf numFmtId="0" fontId="0" fillId="0" borderId="0" xfId="0" applyAlignment="1" applyProtection="1">
      <protection locked="0"/>
    </xf>
    <xf numFmtId="0" fontId="0" fillId="5" borderId="11" xfId="0" applyFill="1" applyBorder="1" applyAlignment="1">
      <alignment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left" vertical="top" wrapText="1"/>
    </xf>
    <xf numFmtId="0" fontId="1" fillId="4" borderId="21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Fill="1"/>
    <xf numFmtId="0" fontId="0" fillId="0" borderId="0" xfId="0" applyFill="1"/>
    <xf numFmtId="0" fontId="7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0" borderId="0" xfId="0" applyFont="1"/>
    <xf numFmtId="0" fontId="5" fillId="0" borderId="0" xfId="0" applyFont="1"/>
    <xf numFmtId="0" fontId="16" fillId="0" borderId="1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wrapText="1"/>
      <protection locked="0"/>
    </xf>
    <xf numFmtId="0" fontId="8" fillId="0" borderId="2" xfId="0" applyFont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2" fillId="13" borderId="18" xfId="0" applyFont="1" applyFill="1" applyBorder="1" applyAlignment="1">
      <alignment horizontal="center" vertical="center" wrapText="1"/>
    </xf>
    <xf numFmtId="0" fontId="12" fillId="13" borderId="20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1" fillId="14" borderId="20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top" wrapText="1"/>
    </xf>
    <xf numFmtId="0" fontId="0" fillId="10" borderId="11" xfId="0" applyFill="1" applyBorder="1" applyAlignment="1">
      <alignment horizontal="center" vertical="top" wrapText="1"/>
    </xf>
    <xf numFmtId="0" fontId="12" fillId="10" borderId="15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10" borderId="17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1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31" fmlaLink="'pola wyborwów'!$I$8" fmlaRange="'pola wyborwów'!$H$8:$H$10" sel="1" val="0"/>
</file>

<file path=xl/ctrlProps/ctrlProp2.xml><?xml version="1.0" encoding="utf-8"?>
<formControlPr xmlns="http://schemas.microsoft.com/office/spreadsheetml/2009/9/main" objectType="Drop" dropStyle="combo" dx="31" fmlaLink="'pola wyborwów'!$I$10" fmlaRange="'pola wyborwów'!$H$8:$H$11" sel="1" val="0"/>
</file>

<file path=xl/ctrlProps/ctrlProp3.xml><?xml version="1.0" encoding="utf-8"?>
<formControlPr xmlns="http://schemas.microsoft.com/office/spreadsheetml/2009/9/main" objectType="Drop" dropStyle="combo" dx="31" fmlaLink="'pola wyborwów'!$O$8" fmlaRange="'pola wyborwów'!$N$8:$N$9" noThreeD="1" sel="1" val="0"/>
</file>

<file path=xl/ctrlProps/ctrlProp4.xml><?xml version="1.0" encoding="utf-8"?>
<formControlPr xmlns="http://schemas.microsoft.com/office/spreadsheetml/2009/9/main" objectType="Drop" dropStyle="combo" dx="31" fmlaLink="'pola wyborwów'!$I$9" fmlaRange="'pola wyborwów'!$H$8:$H$11" sel="1" val="0"/>
</file>

<file path=xl/ctrlProps/ctrlProp5.xml><?xml version="1.0" encoding="utf-8"?>
<formControlPr xmlns="http://schemas.microsoft.com/office/spreadsheetml/2009/9/main" objectType="Drop" dropLines="17" dropStyle="combo" dx="31" fmlaLink="'pola wyborwów'!$F$8" fmlaRange="'pola wyborwów'!$E$8:$E$23" noThreeD="1" sel="1" val="0"/>
</file>

<file path=xl/ctrlProps/ctrlProp6.xml><?xml version="1.0" encoding="utf-8"?>
<formControlPr xmlns="http://schemas.microsoft.com/office/spreadsheetml/2009/9/main" objectType="Drop" dropStyle="combo" dx="31" fmlaLink="'pola wyborwów'!$C$8" fmlaRange="'pola wyborwów'!$B$8:$B$9" noThreeD="1" sel="1" val="0"/>
</file>

<file path=xl/ctrlProps/ctrlProp7.xml><?xml version="1.0" encoding="utf-8"?>
<formControlPr xmlns="http://schemas.microsoft.com/office/spreadsheetml/2009/9/main" objectType="Drop" dropStyle="combo" dx="31" fmlaLink="'pola wyborwów'!$L$8" fmlaRange="'pola wyborwów'!$K$8:$K$10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12700</xdr:colOff>
          <xdr:row>29</xdr:row>
          <xdr:rowOff>177800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12700</xdr:rowOff>
        </xdr:from>
        <xdr:to>
          <xdr:col>4</xdr:col>
          <xdr:colOff>12700</xdr:colOff>
          <xdr:row>31</xdr:row>
          <xdr:rowOff>177800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85</xdr:row>
          <xdr:rowOff>190500</xdr:rowOff>
        </xdr:from>
        <xdr:to>
          <xdr:col>5</xdr:col>
          <xdr:colOff>0</xdr:colOff>
          <xdr:row>87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12700</xdr:rowOff>
        </xdr:from>
        <xdr:to>
          <xdr:col>4</xdr:col>
          <xdr:colOff>12700</xdr:colOff>
          <xdr:row>30</xdr:row>
          <xdr:rowOff>177800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12700</xdr:rowOff>
        </xdr:from>
        <xdr:to>
          <xdr:col>4</xdr:col>
          <xdr:colOff>1092200</xdr:colOff>
          <xdr:row>23</xdr:row>
          <xdr:rowOff>12700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1092200</xdr:colOff>
          <xdr:row>12</xdr:row>
          <xdr:rowOff>12700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53</xdr:row>
          <xdr:rowOff>25400</xdr:rowOff>
        </xdr:from>
        <xdr:to>
          <xdr:col>4</xdr:col>
          <xdr:colOff>654050</xdr:colOff>
          <xdr:row>54</xdr:row>
          <xdr:rowOff>6350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CBE3-472A-4D62-8A72-120C5C313888}">
  <sheetPr>
    <pageSetUpPr fitToPage="1"/>
  </sheetPr>
  <dimension ref="A1:G177"/>
  <sheetViews>
    <sheetView showGridLines="0" tabSelected="1" view="pageLayout" topLeftCell="A163" zoomScaleNormal="60" zoomScaleSheetLayoutView="70" workbookViewId="0">
      <selection activeCell="E165" sqref="E165:F168"/>
    </sheetView>
  </sheetViews>
  <sheetFormatPr defaultColWidth="8.81640625" defaultRowHeight="14.5"/>
  <cols>
    <col min="1" max="1" width="5" customWidth="1"/>
    <col min="2" max="2" width="25.6328125" customWidth="1"/>
    <col min="3" max="3" width="12.453125" customWidth="1"/>
    <col min="4" max="4" width="14.1796875" customWidth="1"/>
    <col min="5" max="5" width="24.81640625" customWidth="1"/>
    <col min="6" max="6" width="12.6328125" customWidth="1"/>
    <col min="7" max="7" width="13" bestFit="1" customWidth="1"/>
  </cols>
  <sheetData>
    <row r="1" spans="1:7">
      <c r="E1" s="4"/>
    </row>
    <row r="2" spans="1:7">
      <c r="B2" t="s">
        <v>2</v>
      </c>
      <c r="E2" s="41"/>
      <c r="F2" s="75"/>
      <c r="G2" s="76"/>
    </row>
    <row r="3" spans="1:7">
      <c r="E3" s="2" t="s">
        <v>0</v>
      </c>
      <c r="F3" s="77" t="s">
        <v>150</v>
      </c>
      <c r="G3" s="77"/>
    </row>
    <row r="4" spans="1:7">
      <c r="D4" s="2"/>
      <c r="E4" s="3"/>
    </row>
    <row r="5" spans="1:7" ht="15.5">
      <c r="A5" s="82" t="s">
        <v>4</v>
      </c>
      <c r="B5" s="82"/>
      <c r="C5" s="82"/>
      <c r="D5" s="82"/>
      <c r="E5" s="82"/>
      <c r="F5" s="82"/>
      <c r="G5" s="82"/>
    </row>
    <row r="6" spans="1:7" ht="15.5">
      <c r="A6" s="82" t="s">
        <v>3</v>
      </c>
      <c r="B6" s="82"/>
      <c r="C6" s="82"/>
      <c r="D6" s="82"/>
      <c r="E6" s="82"/>
      <c r="F6" s="82"/>
      <c r="G6" s="82"/>
    </row>
    <row r="7" spans="1:7" ht="15.5">
      <c r="A7" s="82" t="s">
        <v>1</v>
      </c>
      <c r="B7" s="82"/>
      <c r="C7" s="82"/>
      <c r="D7" s="82"/>
      <c r="E7" s="82"/>
      <c r="F7" s="82"/>
      <c r="G7" s="82"/>
    </row>
    <row r="8" spans="1:7">
      <c r="A8" s="83" t="s">
        <v>50</v>
      </c>
      <c r="B8" s="83"/>
      <c r="C8" s="83"/>
      <c r="D8" s="83"/>
      <c r="E8" s="83"/>
      <c r="F8" s="83"/>
      <c r="G8" s="83"/>
    </row>
    <row r="12" spans="1:7">
      <c r="A12" s="71" t="s">
        <v>147</v>
      </c>
      <c r="B12" s="71"/>
      <c r="F12" s="15">
        <v>2</v>
      </c>
    </row>
    <row r="15" spans="1:7">
      <c r="A15" s="79" t="s">
        <v>54</v>
      </c>
      <c r="B15" s="79"/>
      <c r="C15" s="79"/>
    </row>
    <row r="17" spans="1:7" ht="31" customHeight="1">
      <c r="A17" s="64" t="s">
        <v>7</v>
      </c>
      <c r="B17" s="64"/>
      <c r="C17" s="78"/>
      <c r="D17" s="42"/>
    </row>
    <row r="18" spans="1:7">
      <c r="A18" s="7"/>
      <c r="B18" s="7"/>
      <c r="C18" s="8"/>
    </row>
    <row r="19" spans="1:7" ht="30" customHeight="1">
      <c r="A19" s="84" t="s">
        <v>5</v>
      </c>
      <c r="B19" s="84"/>
      <c r="D19" s="73"/>
      <c r="E19" s="73"/>
      <c r="F19" s="73"/>
      <c r="G19" s="73"/>
    </row>
    <row r="21" spans="1:7" ht="31" customHeight="1">
      <c r="A21" s="84" t="s">
        <v>6</v>
      </c>
      <c r="B21" s="84"/>
      <c r="D21" s="73"/>
      <c r="E21" s="73"/>
      <c r="F21" s="73"/>
      <c r="G21" s="73"/>
    </row>
    <row r="22" spans="1:7">
      <c r="A22" s="16"/>
      <c r="B22" s="16"/>
      <c r="D22" s="11"/>
      <c r="E22" s="11"/>
      <c r="F22" s="11"/>
      <c r="G22" s="11"/>
    </row>
    <row r="23" spans="1:7">
      <c r="A23" s="84" t="s">
        <v>60</v>
      </c>
      <c r="B23" s="84"/>
      <c r="C23" s="84"/>
      <c r="D23" s="11"/>
      <c r="E23" s="11"/>
      <c r="F23" s="51">
        <v>2</v>
      </c>
      <c r="G23" s="11"/>
    </row>
    <row r="25" spans="1:7" ht="26" customHeight="1">
      <c r="A25" s="64" t="s">
        <v>146</v>
      </c>
      <c r="B25" s="64"/>
      <c r="C25" s="78"/>
      <c r="D25" s="43"/>
    </row>
    <row r="27" spans="1:7">
      <c r="A27" s="85" t="s">
        <v>83</v>
      </c>
      <c r="B27" s="85"/>
      <c r="C27" s="81"/>
      <c r="D27" s="42"/>
    </row>
    <row r="29" spans="1:7">
      <c r="A29" s="85" t="s">
        <v>78</v>
      </c>
      <c r="B29" s="85"/>
      <c r="C29" s="85"/>
    </row>
    <row r="30" spans="1:7">
      <c r="A30" s="64" t="s">
        <v>56</v>
      </c>
      <c r="B30" s="64"/>
      <c r="C30" s="78"/>
      <c r="D30" s="6"/>
      <c r="E30" s="15">
        <v>2</v>
      </c>
    </row>
    <row r="31" spans="1:7">
      <c r="A31" s="64" t="s">
        <v>55</v>
      </c>
      <c r="B31" s="64"/>
      <c r="C31" s="78"/>
      <c r="D31" s="6"/>
      <c r="E31" s="15">
        <v>1</v>
      </c>
    </row>
    <row r="32" spans="1:7">
      <c r="A32" s="64" t="s">
        <v>57</v>
      </c>
      <c r="B32" s="64"/>
      <c r="C32" s="78"/>
      <c r="D32" s="6"/>
      <c r="E32" s="15">
        <v>1</v>
      </c>
    </row>
    <row r="34" spans="1:7">
      <c r="A34" s="71" t="s">
        <v>79</v>
      </c>
      <c r="B34" s="71"/>
      <c r="F34" s="28"/>
    </row>
    <row r="35" spans="1:7">
      <c r="A35" s="71" t="s">
        <v>8</v>
      </c>
      <c r="B35" s="71"/>
      <c r="D35" s="42"/>
    </row>
    <row r="36" spans="1:7">
      <c r="A36" s="71" t="s">
        <v>9</v>
      </c>
      <c r="B36" s="71"/>
      <c r="D36" s="44"/>
    </row>
    <row r="37" spans="1:7">
      <c r="A37" s="5"/>
      <c r="B37" s="5"/>
      <c r="D37" s="10"/>
      <c r="E37" s="3"/>
    </row>
    <row r="38" spans="1:7">
      <c r="A38" s="85" t="s">
        <v>10</v>
      </c>
      <c r="B38" s="85"/>
      <c r="C38" s="85"/>
      <c r="D38" s="14" t="s">
        <v>51</v>
      </c>
      <c r="E38" s="14" t="s">
        <v>52</v>
      </c>
    </row>
    <row r="39" spans="1:7">
      <c r="A39" s="59"/>
      <c r="B39" s="60"/>
      <c r="C39" s="61"/>
      <c r="D39" s="42"/>
      <c r="E39" s="42"/>
    </row>
    <row r="40" spans="1:7">
      <c r="A40" s="88"/>
      <c r="B40" s="88"/>
      <c r="C40" s="88"/>
      <c r="D40" s="45"/>
      <c r="E40" s="42"/>
    </row>
    <row r="43" spans="1:7">
      <c r="A43" s="79" t="s">
        <v>11</v>
      </c>
      <c r="B43" s="79"/>
      <c r="C43" s="79"/>
      <c r="D43" s="79"/>
      <c r="E43" s="79"/>
    </row>
    <row r="45" spans="1:7" ht="36" customHeight="1">
      <c r="A45" s="85" t="s">
        <v>80</v>
      </c>
      <c r="B45" s="85"/>
      <c r="C45" s="81"/>
      <c r="D45" s="73"/>
      <c r="E45" s="73"/>
      <c r="F45" s="73"/>
      <c r="G45" s="73"/>
    </row>
    <row r="46" spans="1:7">
      <c r="A46" s="5"/>
      <c r="B46" s="5"/>
      <c r="C46" s="11"/>
      <c r="D46" s="11"/>
    </row>
    <row r="47" spans="1:7" ht="35" customHeight="1">
      <c r="A47" s="80" t="s">
        <v>81</v>
      </c>
      <c r="B47" s="80"/>
      <c r="C47" s="81"/>
      <c r="D47" s="73"/>
      <c r="E47" s="73"/>
      <c r="F47" s="73"/>
      <c r="G47" s="73"/>
    </row>
    <row r="48" spans="1:7">
      <c r="A48" s="11"/>
      <c r="B48" s="11"/>
    </row>
    <row r="49" spans="1:7">
      <c r="A49" s="64" t="s">
        <v>82</v>
      </c>
      <c r="B49" s="64"/>
      <c r="C49" s="68"/>
      <c r="D49" s="59"/>
      <c r="E49" s="60"/>
      <c r="F49" s="60"/>
      <c r="G49" s="61"/>
    </row>
    <row r="52" spans="1:7">
      <c r="A52" s="89" t="s">
        <v>12</v>
      </c>
      <c r="B52" s="89"/>
      <c r="C52" s="89"/>
      <c r="D52" s="89"/>
      <c r="E52" s="89"/>
      <c r="F52" s="89"/>
      <c r="G52" s="89"/>
    </row>
    <row r="54" spans="1:7" ht="14.5" customHeight="1">
      <c r="A54" s="64" t="s">
        <v>156</v>
      </c>
      <c r="B54" s="64"/>
      <c r="C54" s="64"/>
      <c r="D54" s="1"/>
      <c r="E54" s="1"/>
      <c r="F54" s="35">
        <v>1</v>
      </c>
      <c r="G54" s="1"/>
    </row>
    <row r="55" spans="1:7">
      <c r="A55" s="69"/>
      <c r="B55" s="64"/>
      <c r="C55" s="64"/>
      <c r="D55" s="64"/>
      <c r="E55" s="64"/>
      <c r="F55" s="64"/>
      <c r="G55" s="64"/>
    </row>
    <row r="56" spans="1:7">
      <c r="A56" s="30"/>
      <c r="B56" s="29"/>
      <c r="C56" s="29"/>
      <c r="D56" s="29"/>
      <c r="E56" s="29"/>
      <c r="F56" s="29"/>
      <c r="G56" s="29"/>
    </row>
    <row r="57" spans="1:7" ht="14.5" customHeight="1">
      <c r="A57" s="65" t="s">
        <v>155</v>
      </c>
      <c r="B57" s="65"/>
      <c r="C57" s="65"/>
      <c r="D57" s="65"/>
      <c r="E57" s="65"/>
      <c r="F57" s="65"/>
      <c r="G57" s="65"/>
    </row>
    <row r="58" spans="1:7">
      <c r="A58" s="66" t="s">
        <v>58</v>
      </c>
      <c r="B58" s="66"/>
      <c r="C58" s="66"/>
      <c r="D58" s="66"/>
      <c r="E58" s="66"/>
    </row>
    <row r="59" spans="1:7">
      <c r="A59" s="34"/>
      <c r="B59" s="34"/>
      <c r="C59" s="34"/>
      <c r="D59" s="34"/>
      <c r="E59" s="34"/>
    </row>
    <row r="60" spans="1:7">
      <c r="A60" s="67" t="s">
        <v>13</v>
      </c>
      <c r="B60" s="67"/>
      <c r="C60" s="68"/>
    </row>
    <row r="61" spans="1:7" ht="15" customHeight="1">
      <c r="A61" s="70" t="s">
        <v>14</v>
      </c>
      <c r="B61" s="70"/>
      <c r="C61" s="94" t="s">
        <v>15</v>
      </c>
      <c r="D61" s="94"/>
      <c r="E61" s="94"/>
    </row>
    <row r="62" spans="1:7" s="21" customFormat="1" ht="32" customHeight="1">
      <c r="A62" s="95" t="s">
        <v>16</v>
      </c>
      <c r="B62" s="95"/>
      <c r="C62" s="58"/>
      <c r="D62" s="58"/>
      <c r="E62" s="58"/>
    </row>
    <row r="63" spans="1:7" s="7" customFormat="1">
      <c r="A63" s="72" t="s">
        <v>17</v>
      </c>
      <c r="B63" s="72"/>
      <c r="C63" s="58"/>
      <c r="D63" s="58"/>
      <c r="E63" s="58"/>
    </row>
    <row r="64" spans="1:7" s="7" customFormat="1" ht="27.5" customHeight="1">
      <c r="A64" s="70" t="s">
        <v>18</v>
      </c>
      <c r="B64" s="70"/>
      <c r="C64" s="58"/>
      <c r="D64" s="58"/>
      <c r="E64" s="58"/>
    </row>
    <row r="65" spans="1:5" s="7" customFormat="1" ht="34" customHeight="1">
      <c r="A65" s="70" t="s">
        <v>19</v>
      </c>
      <c r="B65" s="70"/>
      <c r="C65" s="58"/>
      <c r="D65" s="58"/>
      <c r="E65" s="58"/>
    </row>
    <row r="66" spans="1:5" s="7" customFormat="1" ht="60" customHeight="1">
      <c r="A66" s="70" t="s">
        <v>20</v>
      </c>
      <c r="B66" s="70"/>
      <c r="C66" s="58"/>
      <c r="D66" s="58"/>
      <c r="E66" s="58"/>
    </row>
    <row r="67" spans="1:5" s="7" customFormat="1">
      <c r="A67" s="70" t="s">
        <v>21</v>
      </c>
      <c r="B67" s="70"/>
      <c r="C67" s="58"/>
      <c r="D67" s="58"/>
      <c r="E67" s="58"/>
    </row>
    <row r="68" spans="1:5" s="7" customFormat="1">
      <c r="A68" s="70" t="s">
        <v>22</v>
      </c>
      <c r="B68" s="70"/>
      <c r="C68" s="58"/>
      <c r="D68" s="58"/>
      <c r="E68" s="58"/>
    </row>
    <row r="69" spans="1:5" s="7" customFormat="1" ht="29" customHeight="1">
      <c r="A69" s="70" t="s">
        <v>23</v>
      </c>
      <c r="B69" s="70"/>
      <c r="C69" s="58"/>
      <c r="D69" s="58"/>
      <c r="E69" s="58"/>
    </row>
    <row r="70" spans="1:5" s="7" customFormat="1">
      <c r="A70" s="20"/>
      <c r="B70" s="20"/>
    </row>
    <row r="71" spans="1:5" s="7" customFormat="1">
      <c r="A71" s="71" t="s">
        <v>24</v>
      </c>
      <c r="B71" s="71"/>
      <c r="C71" s="71"/>
    </row>
    <row r="72" spans="1:5" s="7" customFormat="1">
      <c r="A72" s="72" t="s">
        <v>14</v>
      </c>
      <c r="B72" s="72"/>
      <c r="C72" s="62" t="s">
        <v>15</v>
      </c>
      <c r="D72" s="62"/>
      <c r="E72" s="62"/>
    </row>
    <row r="73" spans="1:5" s="7" customFormat="1" ht="31" customHeight="1">
      <c r="A73" s="70" t="s">
        <v>16</v>
      </c>
      <c r="B73" s="70"/>
      <c r="C73" s="63"/>
      <c r="D73" s="63"/>
      <c r="E73" s="63"/>
    </row>
    <row r="74" spans="1:5" s="7" customFormat="1">
      <c r="A74" s="70" t="s">
        <v>17</v>
      </c>
      <c r="B74" s="70"/>
      <c r="C74" s="63"/>
      <c r="D74" s="63"/>
      <c r="E74" s="63"/>
    </row>
    <row r="75" spans="1:5" s="7" customFormat="1" ht="47" customHeight="1">
      <c r="A75" s="70" t="s">
        <v>25</v>
      </c>
      <c r="B75" s="70"/>
      <c r="C75" s="63"/>
      <c r="D75" s="63"/>
      <c r="E75" s="63"/>
    </row>
    <row r="76" spans="1:5" s="7" customFormat="1">
      <c r="A76" s="70" t="s">
        <v>21</v>
      </c>
      <c r="B76" s="70"/>
      <c r="C76" s="63"/>
      <c r="D76" s="63"/>
      <c r="E76" s="63"/>
    </row>
    <row r="77" spans="1:5" s="7" customFormat="1">
      <c r="A77" s="70" t="s">
        <v>22</v>
      </c>
      <c r="B77" s="70"/>
      <c r="C77" s="63"/>
      <c r="D77" s="63"/>
      <c r="E77" s="63"/>
    </row>
    <row r="78" spans="1:5" s="19" customFormat="1" ht="26.5" customHeight="1">
      <c r="A78" s="70" t="s">
        <v>23</v>
      </c>
      <c r="B78" s="70"/>
      <c r="C78" s="63"/>
      <c r="D78" s="63"/>
      <c r="E78" s="63"/>
    </row>
    <row r="79" spans="1:5">
      <c r="B79" s="13"/>
      <c r="C79" s="13"/>
    </row>
    <row r="80" spans="1:5">
      <c r="A80" s="64" t="s">
        <v>157</v>
      </c>
      <c r="B80" s="64"/>
    </row>
    <row r="81" spans="1:7">
      <c r="A81" s="80" t="s">
        <v>26</v>
      </c>
      <c r="B81" s="80"/>
      <c r="C81" s="81"/>
      <c r="D81" s="46"/>
      <c r="E81" s="31"/>
    </row>
    <row r="82" spans="1:7">
      <c r="A82" s="64" t="s">
        <v>27</v>
      </c>
      <c r="B82" s="68"/>
      <c r="C82" s="9"/>
      <c r="D82" s="73"/>
      <c r="E82" s="73"/>
    </row>
    <row r="83" spans="1:7">
      <c r="A83" s="64" t="s">
        <v>28</v>
      </c>
      <c r="B83" s="64"/>
      <c r="C83" s="78"/>
      <c r="D83" s="88"/>
      <c r="E83" s="88"/>
    </row>
    <row r="84" spans="1:7" ht="99" customHeight="1">
      <c r="A84" s="96" t="s">
        <v>167</v>
      </c>
      <c r="B84" s="96"/>
      <c r="C84" s="97"/>
      <c r="D84" s="152"/>
      <c r="E84" s="153"/>
      <c r="F84" s="9"/>
    </row>
    <row r="85" spans="1:7">
      <c r="A85" s="64" t="s">
        <v>109</v>
      </c>
      <c r="B85" s="64"/>
      <c r="C85" s="78"/>
      <c r="D85" s="47"/>
      <c r="E85" s="31"/>
    </row>
    <row r="86" spans="1:7">
      <c r="A86" s="64" t="s">
        <v>29</v>
      </c>
      <c r="B86" s="64"/>
      <c r="D86" s="42"/>
      <c r="E86" s="31"/>
    </row>
    <row r="87" spans="1:7">
      <c r="A87" s="64" t="s">
        <v>59</v>
      </c>
      <c r="B87" s="64"/>
      <c r="D87" s="92"/>
      <c r="E87" s="93"/>
      <c r="F87" s="15">
        <v>2</v>
      </c>
    </row>
    <row r="89" spans="1:7">
      <c r="A89" s="64" t="s">
        <v>159</v>
      </c>
      <c r="B89" s="64"/>
      <c r="C89" s="64"/>
      <c r="D89" s="64"/>
      <c r="E89" s="64"/>
      <c r="F89" s="64"/>
      <c r="G89" s="64"/>
    </row>
    <row r="90" spans="1:7" ht="27.5" customHeight="1">
      <c r="A90" s="98" t="s">
        <v>163</v>
      </c>
      <c r="B90" s="98"/>
      <c r="C90" s="98"/>
      <c r="D90" s="98"/>
      <c r="E90" s="98"/>
      <c r="F90" s="98"/>
      <c r="G90" s="98"/>
    </row>
    <row r="91" spans="1:7" ht="39">
      <c r="A91" s="17" t="s">
        <v>30</v>
      </c>
      <c r="B91" s="17" t="s">
        <v>31</v>
      </c>
      <c r="C91" s="17" t="s">
        <v>32</v>
      </c>
      <c r="D91" s="17" t="s">
        <v>33</v>
      </c>
      <c r="E91" s="17" t="s">
        <v>34</v>
      </c>
      <c r="F91" s="17" t="s">
        <v>35</v>
      </c>
      <c r="G91" s="17" t="s">
        <v>162</v>
      </c>
    </row>
    <row r="92" spans="1:7" ht="28" customHeight="1">
      <c r="A92" s="18">
        <v>1</v>
      </c>
      <c r="B92" s="55"/>
      <c r="C92" s="55"/>
      <c r="D92" s="55"/>
      <c r="E92" s="55"/>
      <c r="F92" s="55"/>
      <c r="G92" s="55"/>
    </row>
    <row r="93" spans="1:7" ht="22.75" customHeight="1">
      <c r="A93" s="18">
        <v>2</v>
      </c>
      <c r="B93" s="55"/>
      <c r="C93" s="55"/>
      <c r="D93" s="55"/>
      <c r="E93" s="55"/>
      <c r="F93" s="55"/>
      <c r="G93" s="55"/>
    </row>
    <row r="94" spans="1:7" ht="22.75" customHeight="1">
      <c r="A94" s="18">
        <v>3</v>
      </c>
      <c r="B94" s="55"/>
      <c r="C94" s="55"/>
      <c r="D94" s="55"/>
      <c r="E94" s="55"/>
      <c r="F94" s="55"/>
      <c r="G94" s="55"/>
    </row>
    <row r="95" spans="1:7" ht="22.75" customHeight="1">
      <c r="A95" s="18">
        <v>4</v>
      </c>
      <c r="B95" s="55"/>
      <c r="C95" s="55"/>
      <c r="D95" s="55"/>
      <c r="E95" s="55"/>
      <c r="F95" s="55"/>
      <c r="G95" s="55"/>
    </row>
    <row r="96" spans="1:7" ht="22.75" customHeight="1">
      <c r="A96" s="18">
        <v>5</v>
      </c>
      <c r="B96" s="55"/>
      <c r="C96" s="55"/>
      <c r="D96" s="55"/>
      <c r="E96" s="55"/>
      <c r="F96" s="55"/>
      <c r="G96" s="55"/>
    </row>
    <row r="97" spans="1:7" ht="22.75" customHeight="1">
      <c r="A97" s="18">
        <v>6</v>
      </c>
      <c r="B97" s="55"/>
      <c r="C97" s="55"/>
      <c r="D97" s="55"/>
      <c r="E97" s="55"/>
      <c r="F97" s="55"/>
      <c r="G97" s="55"/>
    </row>
    <row r="98" spans="1:7" ht="22.75" customHeight="1">
      <c r="A98" s="18">
        <v>7</v>
      </c>
      <c r="B98" s="55"/>
      <c r="C98" s="55"/>
      <c r="D98" s="55"/>
      <c r="E98" s="55"/>
      <c r="F98" s="55"/>
      <c r="G98" s="55"/>
    </row>
    <row r="99" spans="1:7" ht="22.75" customHeight="1">
      <c r="A99" s="18">
        <v>8</v>
      </c>
      <c r="B99" s="154"/>
      <c r="C99" s="154"/>
      <c r="D99" s="154"/>
      <c r="E99" s="154"/>
      <c r="F99" s="154"/>
      <c r="G99" s="154"/>
    </row>
    <row r="100" spans="1:7" ht="22.75" customHeight="1">
      <c r="A100" s="18">
        <v>9</v>
      </c>
      <c r="B100" s="154"/>
      <c r="C100" s="154"/>
      <c r="D100" s="154"/>
      <c r="E100" s="154"/>
      <c r="F100" s="154"/>
      <c r="G100" s="154"/>
    </row>
    <row r="101" spans="1:7" ht="22.75" customHeight="1">
      <c r="A101" s="18">
        <v>10</v>
      </c>
      <c r="B101" s="154"/>
      <c r="C101" s="154"/>
      <c r="D101" s="154"/>
      <c r="E101" s="154"/>
      <c r="F101" s="154"/>
      <c r="G101" s="154"/>
    </row>
    <row r="102" spans="1:7" ht="22.75" customHeight="1">
      <c r="A102" s="18">
        <v>11</v>
      </c>
      <c r="B102" s="154"/>
      <c r="C102" s="154"/>
      <c r="D102" s="154"/>
      <c r="E102" s="154"/>
      <c r="F102" s="154"/>
      <c r="G102" s="154"/>
    </row>
    <row r="103" spans="1:7" ht="22.75" customHeight="1">
      <c r="A103" s="18">
        <v>12</v>
      </c>
      <c r="B103" s="154"/>
      <c r="C103" s="154"/>
      <c r="D103" s="154"/>
      <c r="E103" s="154"/>
      <c r="F103" s="154"/>
      <c r="G103" s="154"/>
    </row>
    <row r="104" spans="1:7" ht="22.75" customHeight="1">
      <c r="A104" s="18">
        <v>13</v>
      </c>
      <c r="B104" s="154"/>
      <c r="C104" s="154"/>
      <c r="D104" s="154"/>
      <c r="E104" s="154"/>
      <c r="F104" s="154"/>
      <c r="G104" s="154"/>
    </row>
    <row r="105" spans="1:7" ht="22.75" customHeight="1">
      <c r="A105" s="18">
        <v>14</v>
      </c>
      <c r="B105" s="154"/>
      <c r="C105" s="154"/>
      <c r="D105" s="154"/>
      <c r="E105" s="154"/>
      <c r="F105" s="154"/>
      <c r="G105" s="154"/>
    </row>
    <row r="106" spans="1:7" ht="22.75" customHeight="1">
      <c r="A106" s="18">
        <v>15</v>
      </c>
      <c r="B106" s="154"/>
      <c r="C106" s="154"/>
      <c r="D106" s="154"/>
      <c r="E106" s="154"/>
      <c r="F106" s="154"/>
      <c r="G106" s="154"/>
    </row>
    <row r="107" spans="1:7" ht="22.75" customHeight="1">
      <c r="A107" s="18">
        <v>16</v>
      </c>
      <c r="B107" s="154"/>
      <c r="C107" s="154"/>
      <c r="D107" s="154"/>
      <c r="E107" s="154"/>
      <c r="F107" s="154"/>
      <c r="G107" s="154"/>
    </row>
    <row r="108" spans="1:7" ht="22.75" customHeight="1">
      <c r="A108" s="18">
        <v>17</v>
      </c>
      <c r="B108" s="154"/>
      <c r="C108" s="154"/>
      <c r="D108" s="154"/>
      <c r="E108" s="154"/>
      <c r="F108" s="154"/>
      <c r="G108" s="154"/>
    </row>
    <row r="109" spans="1:7" ht="22.75" customHeight="1">
      <c r="A109" s="18">
        <v>18</v>
      </c>
      <c r="B109" s="154"/>
      <c r="C109" s="154"/>
      <c r="D109" s="154"/>
      <c r="E109" s="154"/>
      <c r="F109" s="154"/>
      <c r="G109" s="154"/>
    </row>
    <row r="110" spans="1:7" ht="22.75" customHeight="1">
      <c r="A110" s="18">
        <v>19</v>
      </c>
      <c r="B110" s="154"/>
      <c r="C110" s="154"/>
      <c r="D110" s="154"/>
      <c r="E110" s="154"/>
      <c r="F110" s="154"/>
      <c r="G110" s="154"/>
    </row>
    <row r="111" spans="1:7" ht="22.75" customHeight="1">
      <c r="A111" s="18">
        <v>20</v>
      </c>
      <c r="B111" s="154"/>
      <c r="C111" s="154"/>
      <c r="D111" s="154"/>
      <c r="E111" s="154"/>
      <c r="F111" s="154"/>
      <c r="G111" s="154"/>
    </row>
    <row r="112" spans="1:7" ht="22.75" customHeight="1">
      <c r="A112" s="18">
        <v>21</v>
      </c>
      <c r="B112" s="154"/>
      <c r="C112" s="154"/>
      <c r="D112" s="154"/>
      <c r="E112" s="154"/>
      <c r="F112" s="154"/>
      <c r="G112" s="154"/>
    </row>
    <row r="113" spans="1:7" ht="22.75" customHeight="1">
      <c r="A113" s="18">
        <v>22</v>
      </c>
      <c r="B113" s="154"/>
      <c r="C113" s="154"/>
      <c r="D113" s="154"/>
      <c r="E113" s="154"/>
      <c r="F113" s="154"/>
      <c r="G113" s="154"/>
    </row>
    <row r="114" spans="1:7" ht="22.75" customHeight="1">
      <c r="A114" s="18">
        <v>23</v>
      </c>
      <c r="B114" s="154"/>
      <c r="C114" s="154"/>
      <c r="D114" s="154"/>
      <c r="E114" s="154"/>
      <c r="F114" s="154"/>
      <c r="G114" s="154"/>
    </row>
    <row r="115" spans="1:7" ht="22.75" customHeight="1">
      <c r="A115" s="18">
        <v>24</v>
      </c>
      <c r="B115" s="154"/>
      <c r="C115" s="154"/>
      <c r="D115" s="154"/>
      <c r="E115" s="154"/>
      <c r="F115" s="154"/>
      <c r="G115" s="154"/>
    </row>
    <row r="116" spans="1:7" ht="22.75" customHeight="1">
      <c r="A116" s="18">
        <v>25</v>
      </c>
      <c r="B116" s="154"/>
      <c r="C116" s="154"/>
      <c r="D116" s="154"/>
      <c r="E116" s="154"/>
      <c r="F116" s="154"/>
      <c r="G116" s="154"/>
    </row>
    <row r="117" spans="1:7" ht="22.75" customHeight="1">
      <c r="A117" s="18">
        <v>26</v>
      </c>
      <c r="B117" s="154"/>
      <c r="C117" s="154"/>
      <c r="D117" s="154"/>
      <c r="E117" s="154"/>
      <c r="F117" s="154"/>
      <c r="G117" s="154"/>
    </row>
    <row r="118" spans="1:7" ht="22.75" customHeight="1">
      <c r="A118" s="18">
        <v>27</v>
      </c>
      <c r="B118" s="154"/>
      <c r="C118" s="154"/>
      <c r="D118" s="154"/>
      <c r="E118" s="154"/>
      <c r="F118" s="154"/>
      <c r="G118" s="154"/>
    </row>
    <row r="119" spans="1:7" ht="22.75" customHeight="1">
      <c r="A119" s="18">
        <v>28</v>
      </c>
      <c r="B119" s="154"/>
      <c r="C119" s="154"/>
      <c r="D119" s="154"/>
      <c r="E119" s="154"/>
      <c r="F119" s="154"/>
      <c r="G119" s="154"/>
    </row>
    <row r="120" spans="1:7" ht="22.75" customHeight="1">
      <c r="A120" s="18">
        <v>29</v>
      </c>
      <c r="B120" s="154"/>
      <c r="C120" s="154"/>
      <c r="D120" s="154"/>
      <c r="E120" s="154"/>
      <c r="F120" s="154"/>
      <c r="G120" s="154"/>
    </row>
    <row r="121" spans="1:7" ht="22.75" customHeight="1">
      <c r="A121" s="18">
        <v>30</v>
      </c>
      <c r="B121" s="154"/>
      <c r="C121" s="154"/>
      <c r="D121" s="154"/>
      <c r="E121" s="154"/>
      <c r="F121" s="154"/>
      <c r="G121" s="154"/>
    </row>
    <row r="123" spans="1:7">
      <c r="A123" s="64" t="s">
        <v>160</v>
      </c>
      <c r="B123" s="64"/>
      <c r="C123" s="64"/>
      <c r="D123" s="64"/>
      <c r="E123" s="64"/>
      <c r="F123" s="64"/>
      <c r="G123" s="64"/>
    </row>
    <row r="124" spans="1:7">
      <c r="A124" s="69" t="s">
        <v>36</v>
      </c>
      <c r="B124" s="69"/>
      <c r="C124" s="69"/>
      <c r="D124" s="69"/>
      <c r="E124" s="69"/>
      <c r="F124" s="69"/>
      <c r="G124" s="69"/>
    </row>
    <row r="125" spans="1:7">
      <c r="A125" s="17" t="s">
        <v>30</v>
      </c>
      <c r="B125" s="17" t="s">
        <v>31</v>
      </c>
      <c r="C125" s="90" t="s">
        <v>37</v>
      </c>
      <c r="D125" s="91"/>
      <c r="E125" s="17" t="s">
        <v>38</v>
      </c>
    </row>
    <row r="126" spans="1:7" s="57" customFormat="1" ht="22.75" customHeight="1">
      <c r="A126" s="17">
        <v>1</v>
      </c>
      <c r="B126" s="55"/>
      <c r="C126" s="86"/>
      <c r="D126" s="87"/>
      <c r="E126" s="55"/>
    </row>
    <row r="127" spans="1:7" s="57" customFormat="1" ht="22.75" customHeight="1">
      <c r="A127" s="17">
        <v>2</v>
      </c>
      <c r="B127" s="55"/>
      <c r="C127" s="86"/>
      <c r="D127" s="87"/>
      <c r="E127" s="55"/>
    </row>
    <row r="128" spans="1:7" s="57" customFormat="1" ht="22.75" customHeight="1">
      <c r="A128" s="17">
        <v>3</v>
      </c>
      <c r="B128" s="55"/>
      <c r="C128" s="86"/>
      <c r="D128" s="87"/>
      <c r="E128" s="55"/>
    </row>
    <row r="129" spans="1:5" s="57" customFormat="1" ht="22.75" customHeight="1">
      <c r="A129" s="17">
        <v>4</v>
      </c>
      <c r="B129" s="55"/>
      <c r="C129" s="86"/>
      <c r="D129" s="87"/>
      <c r="E129" s="55"/>
    </row>
    <row r="130" spans="1:5" s="57" customFormat="1" ht="22.75" customHeight="1">
      <c r="A130" s="17">
        <v>5</v>
      </c>
      <c r="B130" s="55"/>
      <c r="C130" s="86"/>
      <c r="D130" s="87"/>
      <c r="E130" s="55"/>
    </row>
    <row r="131" spans="1:5" s="57" customFormat="1" ht="22.75" customHeight="1">
      <c r="A131" s="17">
        <v>6</v>
      </c>
      <c r="B131" s="154"/>
      <c r="C131" s="155"/>
      <c r="D131" s="156"/>
      <c r="E131" s="154"/>
    </row>
    <row r="132" spans="1:5" s="57" customFormat="1" ht="22.75" customHeight="1">
      <c r="A132" s="17">
        <v>7</v>
      </c>
      <c r="B132" s="154"/>
      <c r="C132" s="155"/>
      <c r="D132" s="156"/>
      <c r="E132" s="154"/>
    </row>
    <row r="133" spans="1:5" s="57" customFormat="1" ht="22.75" customHeight="1">
      <c r="A133" s="17">
        <v>8</v>
      </c>
      <c r="B133" s="154"/>
      <c r="C133" s="155"/>
      <c r="D133" s="156"/>
      <c r="E133" s="154"/>
    </row>
    <row r="134" spans="1:5" s="57" customFormat="1" ht="22.75" customHeight="1">
      <c r="A134" s="17">
        <v>9</v>
      </c>
      <c r="B134" s="154"/>
      <c r="C134" s="155"/>
      <c r="D134" s="156"/>
      <c r="E134" s="154"/>
    </row>
    <row r="135" spans="1:5" s="57" customFormat="1" ht="22.75" customHeight="1">
      <c r="A135" s="17">
        <v>10</v>
      </c>
      <c r="B135" s="154"/>
      <c r="C135" s="155"/>
      <c r="D135" s="156"/>
      <c r="E135" s="154"/>
    </row>
    <row r="136" spans="1:5" s="57" customFormat="1" ht="22.75" customHeight="1">
      <c r="A136" s="17">
        <v>11</v>
      </c>
      <c r="B136" s="154"/>
      <c r="C136" s="155"/>
      <c r="D136" s="156"/>
      <c r="E136" s="154"/>
    </row>
    <row r="137" spans="1:5" s="57" customFormat="1" ht="22.75" customHeight="1">
      <c r="A137" s="17">
        <v>12</v>
      </c>
      <c r="B137" s="154"/>
      <c r="C137" s="155"/>
      <c r="D137" s="156"/>
      <c r="E137" s="154"/>
    </row>
    <row r="138" spans="1:5" s="57" customFormat="1" ht="22.75" customHeight="1">
      <c r="A138" s="17">
        <v>13</v>
      </c>
      <c r="B138" s="154"/>
      <c r="C138" s="155"/>
      <c r="D138" s="156"/>
      <c r="E138" s="154"/>
    </row>
    <row r="139" spans="1:5" s="57" customFormat="1" ht="22.75" customHeight="1">
      <c r="A139" s="17">
        <v>14</v>
      </c>
      <c r="B139" s="154"/>
      <c r="C139" s="155"/>
      <c r="D139" s="156"/>
      <c r="E139" s="154"/>
    </row>
    <row r="140" spans="1:5" s="57" customFormat="1" ht="22.75" customHeight="1">
      <c r="A140" s="17">
        <v>15</v>
      </c>
      <c r="B140" s="154"/>
      <c r="C140" s="155"/>
      <c r="D140" s="156"/>
      <c r="E140" s="154"/>
    </row>
    <row r="141" spans="1:5" s="57" customFormat="1" ht="22.75" customHeight="1">
      <c r="A141" s="17">
        <v>16</v>
      </c>
      <c r="B141" s="154"/>
      <c r="C141" s="155"/>
      <c r="D141" s="156"/>
      <c r="E141" s="154"/>
    </row>
    <row r="142" spans="1:5" s="57" customFormat="1" ht="22.75" customHeight="1">
      <c r="A142" s="17">
        <v>17</v>
      </c>
      <c r="B142" s="154"/>
      <c r="C142" s="155"/>
      <c r="D142" s="156"/>
      <c r="E142" s="154"/>
    </row>
    <row r="143" spans="1:5" s="57" customFormat="1" ht="22.75" customHeight="1">
      <c r="A143" s="17">
        <v>18</v>
      </c>
      <c r="B143" s="154"/>
      <c r="C143" s="155"/>
      <c r="D143" s="156"/>
      <c r="E143" s="154"/>
    </row>
    <row r="144" spans="1:5" s="57" customFormat="1" ht="22.75" customHeight="1">
      <c r="A144" s="17">
        <v>19</v>
      </c>
      <c r="B144" s="154"/>
      <c r="C144" s="155"/>
      <c r="D144" s="156"/>
      <c r="E144" s="154"/>
    </row>
    <row r="145" spans="1:7" s="57" customFormat="1" ht="22.75" customHeight="1">
      <c r="A145" s="17">
        <v>20</v>
      </c>
      <c r="B145" s="154"/>
      <c r="C145" s="155"/>
      <c r="D145" s="156"/>
      <c r="E145" s="154"/>
    </row>
    <row r="146" spans="1:7" s="57" customFormat="1" ht="22.75" customHeight="1">
      <c r="A146" s="17">
        <v>21</v>
      </c>
      <c r="B146" s="154"/>
      <c r="C146" s="155"/>
      <c r="D146" s="156"/>
      <c r="E146" s="154"/>
    </row>
    <row r="147" spans="1:7" s="57" customFormat="1" ht="22.75" customHeight="1">
      <c r="A147" s="17">
        <v>22</v>
      </c>
      <c r="B147" s="154"/>
      <c r="C147" s="155"/>
      <c r="D147" s="156"/>
      <c r="E147" s="154"/>
    </row>
    <row r="148" spans="1:7" s="57" customFormat="1" ht="22.75" customHeight="1">
      <c r="A148" s="17">
        <v>23</v>
      </c>
      <c r="B148" s="154"/>
      <c r="C148" s="155"/>
      <c r="D148" s="156"/>
      <c r="E148" s="154"/>
    </row>
    <row r="149" spans="1:7" s="57" customFormat="1" ht="22.75" customHeight="1">
      <c r="A149" s="17">
        <v>24</v>
      </c>
      <c r="B149" s="154"/>
      <c r="C149" s="155"/>
      <c r="D149" s="156"/>
      <c r="E149" s="154"/>
    </row>
    <row r="150" spans="1:7" s="57" customFormat="1" ht="22.75" customHeight="1">
      <c r="A150" s="17">
        <v>25</v>
      </c>
      <c r="B150" s="154"/>
      <c r="C150" s="155"/>
      <c r="D150" s="156"/>
      <c r="E150" s="154"/>
    </row>
    <row r="151" spans="1:7" s="57" customFormat="1" ht="22.75" customHeight="1">
      <c r="A151" s="17">
        <v>26</v>
      </c>
      <c r="B151" s="154"/>
      <c r="C151" s="155"/>
      <c r="D151" s="156"/>
      <c r="E151" s="154"/>
    </row>
    <row r="152" spans="1:7" s="57" customFormat="1" ht="22.75" customHeight="1">
      <c r="A152" s="17">
        <v>27</v>
      </c>
      <c r="B152" s="154"/>
      <c r="C152" s="155"/>
      <c r="D152" s="156"/>
      <c r="E152" s="154"/>
    </row>
    <row r="153" spans="1:7" s="57" customFormat="1" ht="22.75" customHeight="1">
      <c r="A153" s="17">
        <v>28</v>
      </c>
      <c r="B153" s="154"/>
      <c r="C153" s="155"/>
      <c r="D153" s="156"/>
      <c r="E153" s="154"/>
    </row>
    <row r="154" spans="1:7" s="57" customFormat="1" ht="22.75" customHeight="1">
      <c r="A154" s="17">
        <v>29</v>
      </c>
      <c r="B154" s="154"/>
      <c r="C154" s="155"/>
      <c r="D154" s="156"/>
      <c r="E154" s="154"/>
    </row>
    <row r="155" spans="1:7" s="57" customFormat="1" ht="22.75" customHeight="1">
      <c r="A155" s="17">
        <v>30</v>
      </c>
      <c r="B155" s="154"/>
      <c r="C155" s="155"/>
      <c r="D155" s="156"/>
      <c r="E155" s="154"/>
    </row>
    <row r="156" spans="1:7">
      <c r="A156" s="52"/>
      <c r="B156" s="53"/>
      <c r="C156" s="54"/>
      <c r="D156" s="54"/>
      <c r="E156" s="53"/>
    </row>
    <row r="157" spans="1:7">
      <c r="A157" s="71" t="s">
        <v>161</v>
      </c>
      <c r="B157" s="71"/>
      <c r="C157" s="71"/>
      <c r="D157" s="71"/>
      <c r="E157" s="71"/>
      <c r="F157" s="71"/>
      <c r="G157" s="71"/>
    </row>
    <row r="158" spans="1:7" ht="26" customHeight="1">
      <c r="A158" s="98" t="s">
        <v>41</v>
      </c>
      <c r="B158" s="98"/>
      <c r="C158" s="98"/>
      <c r="D158" s="98"/>
      <c r="E158" s="98"/>
      <c r="F158" s="98"/>
      <c r="G158" s="98"/>
    </row>
    <row r="159" spans="1:7" ht="176.5" customHeight="1">
      <c r="A159" s="157"/>
      <c r="B159" s="157"/>
      <c r="C159" s="157"/>
      <c r="D159" s="157"/>
      <c r="E159" s="157"/>
      <c r="F159" s="157"/>
      <c r="G159" s="157"/>
    </row>
    <row r="162" spans="1:7">
      <c r="A162" s="12" t="s">
        <v>39</v>
      </c>
    </row>
    <row r="163" spans="1:7" ht="30" customHeight="1">
      <c r="A163" s="64" t="s">
        <v>40</v>
      </c>
      <c r="B163" s="64"/>
      <c r="C163" s="64"/>
      <c r="D163" s="64"/>
      <c r="E163" s="64"/>
      <c r="F163" s="64"/>
      <c r="G163" s="64"/>
    </row>
    <row r="165" spans="1:7">
      <c r="E165" s="158"/>
      <c r="F165" s="159"/>
    </row>
    <row r="166" spans="1:7">
      <c r="E166" s="160"/>
      <c r="F166" s="161"/>
    </row>
    <row r="167" spans="1:7">
      <c r="E167" s="160"/>
      <c r="F167" s="161"/>
    </row>
    <row r="168" spans="1:7">
      <c r="E168" s="162"/>
      <c r="F168" s="163"/>
    </row>
    <row r="169" spans="1:7" ht="26" customHeight="1">
      <c r="E169" s="74" t="s">
        <v>49</v>
      </c>
      <c r="F169" s="74"/>
    </row>
    <row r="171" spans="1:7">
      <c r="A171" s="56" t="s">
        <v>42</v>
      </c>
      <c r="B171" s="56"/>
      <c r="C171" s="56"/>
      <c r="D171" s="56"/>
      <c r="E171" s="56"/>
      <c r="F171" s="56"/>
      <c r="G171" s="56"/>
    </row>
    <row r="172" spans="1:7">
      <c r="A172" s="66" t="s">
        <v>43</v>
      </c>
      <c r="B172" s="66"/>
      <c r="C172" s="66"/>
      <c r="D172" s="66"/>
      <c r="E172" s="66"/>
      <c r="F172" s="66"/>
      <c r="G172" s="66"/>
    </row>
    <row r="173" spans="1:7">
      <c r="A173" s="66" t="s">
        <v>48</v>
      </c>
      <c r="B173" s="66"/>
      <c r="C173" s="66"/>
      <c r="D173" s="66"/>
      <c r="E173" s="66"/>
      <c r="F173" s="56"/>
      <c r="G173" s="56"/>
    </row>
    <row r="174" spans="1:7">
      <c r="A174" s="66" t="s">
        <v>47</v>
      </c>
      <c r="B174" s="66"/>
      <c r="C174" s="66"/>
      <c r="D174" s="66"/>
      <c r="E174" s="66"/>
      <c r="F174" s="56"/>
      <c r="G174" s="56"/>
    </row>
    <row r="175" spans="1:7">
      <c r="A175" s="66" t="s">
        <v>46</v>
      </c>
      <c r="B175" s="66"/>
      <c r="C175" s="66"/>
      <c r="D175" s="66"/>
      <c r="E175" s="66"/>
      <c r="F175" s="56"/>
      <c r="G175" s="56"/>
    </row>
    <row r="176" spans="1:7">
      <c r="A176" s="66" t="s">
        <v>45</v>
      </c>
      <c r="B176" s="66"/>
      <c r="C176" s="66"/>
      <c r="D176" s="66"/>
      <c r="E176" s="66"/>
      <c r="F176" s="56"/>
      <c r="G176" s="56"/>
    </row>
    <row r="177" spans="1:7" ht="29.5" customHeight="1">
      <c r="A177" s="69" t="s">
        <v>44</v>
      </c>
      <c r="B177" s="69"/>
      <c r="C177" s="69"/>
      <c r="D177" s="69"/>
      <c r="E177" s="69"/>
      <c r="F177" s="69"/>
      <c r="G177" s="69"/>
    </row>
  </sheetData>
  <sheetProtection algorithmName="SHA-512" hashValue="WCyqHVZFvzCCefB2fO9676h0NvHLpNViRt3XgdvXMrAS0gbhOLYy7JjV76SyWmEBJLefJPDC42aB92z0BTaQBQ==" saltValue="sQMHQfU6zTS5gOXVQba8Qw==" spinCount="100000" sheet="1" objects="1" scenarios="1" formatCells="0" formatColumns="0" formatRows="0"/>
  <protectedRanges>
    <protectedRange sqref="E2 G2" name="Rozstęp1_6" securityDescriptor="O:WDG:WDD:(A;;CC;;;WD)"/>
  </protectedRanges>
  <mergeCells count="131">
    <mergeCell ref="A159:G159"/>
    <mergeCell ref="A163:G163"/>
    <mergeCell ref="C146:D146"/>
    <mergeCell ref="C147:D147"/>
    <mergeCell ref="C144:D144"/>
    <mergeCell ref="C145:D145"/>
    <mergeCell ref="C142:D142"/>
    <mergeCell ref="C143:D143"/>
    <mergeCell ref="C140:D140"/>
    <mergeCell ref="C155:D155"/>
    <mergeCell ref="C152:D152"/>
    <mergeCell ref="C153:D153"/>
    <mergeCell ref="C150:D150"/>
    <mergeCell ref="C151:D151"/>
    <mergeCell ref="C148:D148"/>
    <mergeCell ref="C149:D149"/>
    <mergeCell ref="A157:G157"/>
    <mergeCell ref="A158:G158"/>
    <mergeCell ref="A36:B36"/>
    <mergeCell ref="A39:C39"/>
    <mergeCell ref="A40:C40"/>
    <mergeCell ref="A61:B61"/>
    <mergeCell ref="A62:B62"/>
    <mergeCell ref="A63:B63"/>
    <mergeCell ref="C136:D136"/>
    <mergeCell ref="C134:D134"/>
    <mergeCell ref="C135:D135"/>
    <mergeCell ref="C131:D131"/>
    <mergeCell ref="C132:D132"/>
    <mergeCell ref="C133:D133"/>
    <mergeCell ref="A84:C84"/>
    <mergeCell ref="A85:C85"/>
    <mergeCell ref="A89:G89"/>
    <mergeCell ref="A87:B87"/>
    <mergeCell ref="A82:B82"/>
    <mergeCell ref="A86:B86"/>
    <mergeCell ref="A90:G90"/>
    <mergeCell ref="A123:G123"/>
    <mergeCell ref="A124:G124"/>
    <mergeCell ref="A78:B78"/>
    <mergeCell ref="C127:D127"/>
    <mergeCell ref="C65:E65"/>
    <mergeCell ref="A35:B35"/>
    <mergeCell ref="A21:B21"/>
    <mergeCell ref="A27:C27"/>
    <mergeCell ref="A19:B19"/>
    <mergeCell ref="C128:D128"/>
    <mergeCell ref="C129:D129"/>
    <mergeCell ref="C130:D130"/>
    <mergeCell ref="A81:C81"/>
    <mergeCell ref="D83:E83"/>
    <mergeCell ref="A83:C83"/>
    <mergeCell ref="A80:B80"/>
    <mergeCell ref="A49:C49"/>
    <mergeCell ref="A52:G52"/>
    <mergeCell ref="C125:D125"/>
    <mergeCell ref="C126:D126"/>
    <mergeCell ref="D84:E84"/>
    <mergeCell ref="D87:E87"/>
    <mergeCell ref="A64:B64"/>
    <mergeCell ref="A65:B65"/>
    <mergeCell ref="A66:B66"/>
    <mergeCell ref="C78:E78"/>
    <mergeCell ref="A55:G55"/>
    <mergeCell ref="A67:B67"/>
    <mergeCell ref="C61:E61"/>
    <mergeCell ref="F2:G2"/>
    <mergeCell ref="F3:G3"/>
    <mergeCell ref="A30:C30"/>
    <mergeCell ref="A31:C31"/>
    <mergeCell ref="A32:C32"/>
    <mergeCell ref="A15:C15"/>
    <mergeCell ref="D45:G45"/>
    <mergeCell ref="D47:G47"/>
    <mergeCell ref="A47:C47"/>
    <mergeCell ref="A7:G7"/>
    <mergeCell ref="A5:G5"/>
    <mergeCell ref="A6:G6"/>
    <mergeCell ref="A8:G8"/>
    <mergeCell ref="A12:B12"/>
    <mergeCell ref="A23:C23"/>
    <mergeCell ref="A17:C17"/>
    <mergeCell ref="A25:C25"/>
    <mergeCell ref="A38:C38"/>
    <mergeCell ref="A45:C45"/>
    <mergeCell ref="A43:E43"/>
    <mergeCell ref="D19:G19"/>
    <mergeCell ref="D21:G21"/>
    <mergeCell ref="A29:C29"/>
    <mergeCell ref="A34:B34"/>
    <mergeCell ref="A177:G177"/>
    <mergeCell ref="A172:G172"/>
    <mergeCell ref="A68:B68"/>
    <mergeCell ref="A69:B69"/>
    <mergeCell ref="A75:B75"/>
    <mergeCell ref="A76:B76"/>
    <mergeCell ref="A77:B77"/>
    <mergeCell ref="A173:E173"/>
    <mergeCell ref="A174:E174"/>
    <mergeCell ref="A175:E175"/>
    <mergeCell ref="A176:E176"/>
    <mergeCell ref="A71:C71"/>
    <mergeCell ref="A72:B72"/>
    <mergeCell ref="A73:B73"/>
    <mergeCell ref="A74:B74"/>
    <mergeCell ref="D82:E82"/>
    <mergeCell ref="C77:E77"/>
    <mergeCell ref="E165:F168"/>
    <mergeCell ref="E169:F169"/>
    <mergeCell ref="C137:D137"/>
    <mergeCell ref="C141:D141"/>
    <mergeCell ref="C138:D138"/>
    <mergeCell ref="C139:D139"/>
    <mergeCell ref="C154:D154"/>
    <mergeCell ref="C68:E68"/>
    <mergeCell ref="C69:E69"/>
    <mergeCell ref="D49:G49"/>
    <mergeCell ref="C72:E72"/>
    <mergeCell ref="C73:E73"/>
    <mergeCell ref="C74:E74"/>
    <mergeCell ref="C75:E75"/>
    <mergeCell ref="C76:E76"/>
    <mergeCell ref="C66:E66"/>
    <mergeCell ref="C67:E67"/>
    <mergeCell ref="A54:C54"/>
    <mergeCell ref="A57:G57"/>
    <mergeCell ref="A58:E58"/>
    <mergeCell ref="C62:E62"/>
    <mergeCell ref="C63:E63"/>
    <mergeCell ref="C64:E64"/>
    <mergeCell ref="A60:C60"/>
  </mergeCells>
  <pageMargins left="0.7" right="0.7" top="0.75" bottom="0.75" header="0.3" footer="0.3"/>
  <pageSetup paperSize="9" scale="8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12700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locked="0" defaultSize="0" autoLine="0" autoPict="0">
                <anchor moveWithCells="1">
                  <from>
                    <xdr:col>3</xdr:col>
                    <xdr:colOff>0</xdr:colOff>
                    <xdr:row>31</xdr:row>
                    <xdr:rowOff>12700</xdr:rowOff>
                  </from>
                  <to>
                    <xdr:col>4</xdr:col>
                    <xdr:colOff>12700</xdr:colOff>
                    <xdr:row>31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locked="0" defaultSize="0" autoLine="0" autoPict="0">
                <anchor moveWithCells="1">
                  <from>
                    <xdr:col>3</xdr:col>
                    <xdr:colOff>0</xdr:colOff>
                    <xdr:row>85</xdr:row>
                    <xdr:rowOff>190500</xdr:rowOff>
                  </from>
                  <to>
                    <xdr:col>4</xdr:col>
                    <xdr:colOff>1866900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Drop Down 9">
              <controlPr locked="0" defaultSize="0" autoLine="0" autoPict="0">
                <anchor moveWithCells="1">
                  <from>
                    <xdr:col>3</xdr:col>
                    <xdr:colOff>0</xdr:colOff>
                    <xdr:row>30</xdr:row>
                    <xdr:rowOff>12700</xdr:rowOff>
                  </from>
                  <to>
                    <xdr:col>4</xdr:col>
                    <xdr:colOff>12700</xdr:colOff>
                    <xdr:row>30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locked="0" defaultSize="0" autoLine="0" autoPict="0" altText="">
                <anchor moveWithCells="1">
                  <from>
                    <xdr:col>3</xdr:col>
                    <xdr:colOff>0</xdr:colOff>
                    <xdr:row>22</xdr:row>
                    <xdr:rowOff>12700</xdr:rowOff>
                  </from>
                  <to>
                    <xdr:col>4</xdr:col>
                    <xdr:colOff>1092200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Drop Down 12">
              <controlPr locked="0" defaultSize="0" autoLine="0" autoPict="0" altText="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1092200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Drop Down 14">
              <controlPr locked="0" defaultSize="0" autoLine="0" autoPict="0" altText="">
                <anchor moveWithCells="1">
                  <from>
                    <xdr:col>3</xdr:col>
                    <xdr:colOff>6350</xdr:colOff>
                    <xdr:row>53</xdr:row>
                    <xdr:rowOff>25400</xdr:rowOff>
                  </from>
                  <to>
                    <xdr:col>4</xdr:col>
                    <xdr:colOff>654050</xdr:colOff>
                    <xdr:row>54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788A-5B28-40E3-83DC-E30ADAF28E69}">
  <dimension ref="A1:BE9"/>
  <sheetViews>
    <sheetView topLeftCell="A6" zoomScale="70" zoomScaleNormal="70" workbookViewId="0">
      <selection activeCell="D8" sqref="D8"/>
    </sheetView>
  </sheetViews>
  <sheetFormatPr defaultRowHeight="14.5"/>
  <cols>
    <col min="1" max="1" width="23.453125" customWidth="1"/>
    <col min="2" max="2" width="42" customWidth="1"/>
    <col min="4" max="4" width="9.90625" bestFit="1" customWidth="1"/>
    <col min="5" max="5" width="10.54296875" customWidth="1"/>
    <col min="6" max="6" width="31" customWidth="1"/>
    <col min="7" max="7" width="22.7265625" customWidth="1"/>
    <col min="8" max="8" width="22.1796875" customWidth="1"/>
    <col min="9" max="9" width="29.26953125" customWidth="1"/>
    <col min="10" max="10" width="14" customWidth="1"/>
    <col min="11" max="11" width="21" customWidth="1"/>
    <col min="12" max="12" width="17.7265625" customWidth="1"/>
    <col min="13" max="13" width="21.1796875" customWidth="1"/>
    <col min="14" max="14" width="25.1796875" customWidth="1"/>
    <col min="15" max="15" width="18.26953125" customWidth="1"/>
    <col min="16" max="16" width="37.1796875" customWidth="1"/>
    <col min="17" max="17" width="20.7265625" customWidth="1"/>
    <col min="18" max="18" width="14.26953125" customWidth="1"/>
    <col min="19" max="19" width="17.26953125" customWidth="1"/>
    <col min="20" max="20" width="22.54296875" customWidth="1"/>
    <col min="21" max="21" width="29.26953125" customWidth="1"/>
    <col min="22" max="22" width="24.1796875" customWidth="1"/>
    <col min="23" max="23" width="26.453125" customWidth="1"/>
    <col min="24" max="24" width="25" customWidth="1"/>
    <col min="25" max="25" width="28.1796875" customWidth="1"/>
    <col min="26" max="26" width="23.26953125" customWidth="1"/>
    <col min="27" max="27" width="19.453125" customWidth="1"/>
    <col min="28" max="28" width="24.81640625" customWidth="1"/>
    <col min="29" max="29" width="18.1796875" customWidth="1"/>
    <col min="30" max="30" width="20.453125" customWidth="1"/>
    <col min="31" max="31" width="23.26953125" customWidth="1"/>
    <col min="32" max="32" width="23.81640625" customWidth="1"/>
    <col min="33" max="33" width="22" customWidth="1"/>
    <col min="34" max="34" width="19.81640625" customWidth="1"/>
    <col min="35" max="35" width="21.453125" customWidth="1"/>
    <col min="36" max="36" width="23" customWidth="1"/>
    <col min="37" max="37" width="22.81640625" customWidth="1"/>
    <col min="38" max="38" width="16.81640625" customWidth="1"/>
    <col min="39" max="39" width="19.54296875" customWidth="1"/>
    <col min="40" max="40" width="22.453125" customWidth="1"/>
    <col min="41" max="41" width="14.7265625" customWidth="1"/>
    <col min="43" max="43" width="23.453125" customWidth="1"/>
    <col min="44" max="44" width="14" customWidth="1"/>
    <col min="45" max="45" width="15.453125" customWidth="1"/>
    <col min="46" max="46" width="25" customWidth="1"/>
    <col min="47" max="47" width="14.26953125" customWidth="1"/>
    <col min="48" max="48" width="21" customWidth="1"/>
    <col min="49" max="49" width="52.81640625" customWidth="1"/>
    <col min="50" max="50" width="31.26953125" customWidth="1"/>
    <col min="51" max="51" width="30.453125" customWidth="1"/>
    <col min="52" max="52" width="22.54296875" customWidth="1"/>
    <col min="53" max="53" width="32.7265625" customWidth="1"/>
    <col min="54" max="54" width="27.1796875" customWidth="1"/>
    <col min="55" max="55" width="37.1796875" customWidth="1"/>
    <col min="56" max="56" width="38.453125" customWidth="1"/>
    <col min="57" max="57" width="49" customWidth="1"/>
  </cols>
  <sheetData>
    <row r="1" spans="1:57">
      <c r="A1" s="108" t="s">
        <v>110</v>
      </c>
      <c r="B1" s="106" t="s">
        <v>111</v>
      </c>
      <c r="C1" s="110" t="s">
        <v>30</v>
      </c>
      <c r="D1" s="111" t="s">
        <v>164</v>
      </c>
      <c r="E1" s="111" t="s">
        <v>166</v>
      </c>
      <c r="F1" s="112" t="s">
        <v>84</v>
      </c>
      <c r="G1" s="119" t="s">
        <v>85</v>
      </c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4" t="s">
        <v>86</v>
      </c>
      <c r="U1" s="114"/>
      <c r="V1" s="114"/>
      <c r="W1" s="138" t="s">
        <v>87</v>
      </c>
      <c r="X1" s="138"/>
      <c r="Y1" s="138"/>
      <c r="Z1" s="138"/>
      <c r="AA1" s="138"/>
      <c r="AB1" s="138"/>
      <c r="AC1" s="138"/>
      <c r="AD1" s="138"/>
      <c r="AE1" s="138"/>
      <c r="AF1" s="138"/>
      <c r="AG1" s="22"/>
      <c r="AH1" s="22"/>
      <c r="AI1" s="22"/>
      <c r="AJ1" s="22"/>
      <c r="AK1" s="22"/>
      <c r="AL1" s="22"/>
      <c r="AM1" s="22"/>
      <c r="AN1" s="22"/>
      <c r="AO1" s="22"/>
      <c r="AP1" s="23"/>
      <c r="AQ1" s="24"/>
      <c r="AR1" s="22"/>
      <c r="AS1" s="22"/>
      <c r="AT1" s="22"/>
      <c r="AU1" s="22"/>
      <c r="AV1" s="22"/>
      <c r="AW1" s="142" t="s">
        <v>112</v>
      </c>
      <c r="AX1" s="144" t="s">
        <v>113</v>
      </c>
      <c r="AY1" s="144"/>
      <c r="AZ1" s="144"/>
      <c r="BA1" s="144"/>
      <c r="BB1" s="144"/>
      <c r="BC1" s="144"/>
      <c r="BD1" s="139" t="s">
        <v>114</v>
      </c>
      <c r="BE1" s="124" t="s">
        <v>88</v>
      </c>
    </row>
    <row r="2" spans="1:57">
      <c r="A2" s="108"/>
      <c r="B2" s="106"/>
      <c r="C2" s="110"/>
      <c r="D2" s="145"/>
      <c r="E2" s="145"/>
      <c r="F2" s="112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4"/>
      <c r="U2" s="114"/>
      <c r="V2" s="114"/>
      <c r="W2" s="126" t="s">
        <v>115</v>
      </c>
      <c r="X2" s="126"/>
      <c r="Y2" s="126"/>
      <c r="Z2" s="126"/>
      <c r="AA2" s="126"/>
      <c r="AB2" s="126"/>
      <c r="AC2" s="126"/>
      <c r="AD2" s="126"/>
      <c r="AE2" s="126"/>
      <c r="AF2" s="126"/>
      <c r="AG2" s="126" t="s">
        <v>89</v>
      </c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42"/>
      <c r="AX2" s="144"/>
      <c r="AY2" s="144"/>
      <c r="AZ2" s="144"/>
      <c r="BA2" s="144"/>
      <c r="BB2" s="144"/>
      <c r="BC2" s="144"/>
      <c r="BD2" s="140"/>
      <c r="BE2" s="124"/>
    </row>
    <row r="3" spans="1:57">
      <c r="A3" s="108"/>
      <c r="B3" s="106"/>
      <c r="C3" s="110"/>
      <c r="D3" s="145"/>
      <c r="E3" s="145"/>
      <c r="F3" s="112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4"/>
      <c r="U3" s="114"/>
      <c r="V3" s="114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42"/>
      <c r="AX3" s="144"/>
      <c r="AY3" s="144"/>
      <c r="AZ3" s="144"/>
      <c r="BA3" s="144"/>
      <c r="BB3" s="144"/>
      <c r="BC3" s="144"/>
      <c r="BD3" s="140"/>
      <c r="BE3" s="124"/>
    </row>
    <row r="4" spans="1:57">
      <c r="A4" s="108"/>
      <c r="B4" s="106"/>
      <c r="C4" s="110"/>
      <c r="D4" s="145"/>
      <c r="E4" s="145"/>
      <c r="F4" s="112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4"/>
      <c r="U4" s="114"/>
      <c r="V4" s="114"/>
      <c r="W4" s="114" t="s">
        <v>90</v>
      </c>
      <c r="X4" s="128" t="s">
        <v>91</v>
      </c>
      <c r="Y4" s="128"/>
      <c r="Z4" s="128"/>
      <c r="AA4" s="128"/>
      <c r="AB4" s="128"/>
      <c r="AC4" s="128"/>
      <c r="AD4" s="128"/>
      <c r="AE4" s="128"/>
      <c r="AF4" s="128"/>
      <c r="AG4" s="129" t="s">
        <v>92</v>
      </c>
      <c r="AH4" s="129"/>
      <c r="AI4" s="129"/>
      <c r="AJ4" s="129"/>
      <c r="AK4" s="129"/>
      <c r="AL4" s="129"/>
      <c r="AM4" s="129"/>
      <c r="AN4" s="130" t="s">
        <v>93</v>
      </c>
      <c r="AO4" s="130"/>
      <c r="AP4" s="130"/>
      <c r="AQ4" s="130"/>
      <c r="AR4" s="130"/>
      <c r="AS4" s="130"/>
      <c r="AT4" s="130"/>
      <c r="AU4" s="130"/>
      <c r="AV4" s="130"/>
      <c r="AW4" s="142"/>
      <c r="AX4" s="144"/>
      <c r="AY4" s="144"/>
      <c r="AZ4" s="144"/>
      <c r="BA4" s="144"/>
      <c r="BB4" s="144"/>
      <c r="BC4" s="144"/>
      <c r="BD4" s="140"/>
      <c r="BE4" s="124"/>
    </row>
    <row r="5" spans="1:57" ht="98.25" customHeight="1">
      <c r="A5" s="108"/>
      <c r="B5" s="106"/>
      <c r="C5" s="110"/>
      <c r="D5" s="145"/>
      <c r="E5" s="145"/>
      <c r="F5" s="112"/>
      <c r="G5" s="115" t="s">
        <v>95</v>
      </c>
      <c r="H5" s="117" t="s">
        <v>116</v>
      </c>
      <c r="I5" s="120" t="s">
        <v>117</v>
      </c>
      <c r="J5" s="117" t="s">
        <v>118</v>
      </c>
      <c r="K5" s="117" t="s">
        <v>119</v>
      </c>
      <c r="L5" s="121" t="s">
        <v>120</v>
      </c>
      <c r="M5" s="121"/>
      <c r="N5" s="121"/>
      <c r="O5" s="120" t="s">
        <v>94</v>
      </c>
      <c r="P5" s="120"/>
      <c r="Q5" s="120"/>
      <c r="R5" s="120"/>
      <c r="S5" s="120"/>
      <c r="T5" s="128" t="s">
        <v>121</v>
      </c>
      <c r="U5" s="128" t="s">
        <v>122</v>
      </c>
      <c r="V5" s="128" t="s">
        <v>123</v>
      </c>
      <c r="W5" s="114"/>
      <c r="X5" s="114" t="s">
        <v>16</v>
      </c>
      <c r="Y5" s="114" t="s">
        <v>17</v>
      </c>
      <c r="Z5" s="114" t="s">
        <v>96</v>
      </c>
      <c r="AA5" s="114" t="s">
        <v>124</v>
      </c>
      <c r="AB5" s="114" t="s">
        <v>25</v>
      </c>
      <c r="AC5" s="114" t="s">
        <v>97</v>
      </c>
      <c r="AD5" s="114" t="s">
        <v>21</v>
      </c>
      <c r="AE5" s="114" t="s">
        <v>22</v>
      </c>
      <c r="AF5" s="114" t="s">
        <v>125</v>
      </c>
      <c r="AG5" s="104" t="s">
        <v>99</v>
      </c>
      <c r="AH5" s="105" t="s">
        <v>31</v>
      </c>
      <c r="AI5" s="104" t="s">
        <v>98</v>
      </c>
      <c r="AJ5" s="104" t="s">
        <v>126</v>
      </c>
      <c r="AK5" s="131" t="s">
        <v>100</v>
      </c>
      <c r="AL5" s="134" t="s">
        <v>127</v>
      </c>
      <c r="AM5" s="104" t="s">
        <v>128</v>
      </c>
      <c r="AN5" s="137" t="s">
        <v>129</v>
      </c>
      <c r="AO5" s="137"/>
      <c r="AP5" s="137"/>
      <c r="AQ5" s="137"/>
      <c r="AR5" s="137"/>
      <c r="AS5" s="137"/>
      <c r="AT5" s="137" t="s">
        <v>130</v>
      </c>
      <c r="AU5" s="137"/>
      <c r="AV5" s="137"/>
      <c r="AW5" s="142"/>
      <c r="AX5" s="99" t="s">
        <v>131</v>
      </c>
      <c r="AY5" s="99" t="s">
        <v>101</v>
      </c>
      <c r="AZ5" s="99" t="s">
        <v>132</v>
      </c>
      <c r="BA5" s="100" t="s">
        <v>102</v>
      </c>
      <c r="BB5" s="99" t="s">
        <v>133</v>
      </c>
      <c r="BC5" s="100" t="s">
        <v>134</v>
      </c>
      <c r="BD5" s="140"/>
      <c r="BE5" s="124"/>
    </row>
    <row r="6" spans="1:57" ht="165" customHeight="1">
      <c r="A6" s="108"/>
      <c r="B6" s="106"/>
      <c r="C6" s="110"/>
      <c r="D6" s="145"/>
      <c r="E6" s="145"/>
      <c r="F6" s="112"/>
      <c r="G6" s="116"/>
      <c r="H6" s="118"/>
      <c r="I6" s="120"/>
      <c r="J6" s="118"/>
      <c r="K6" s="118"/>
      <c r="L6" s="122" t="s">
        <v>135</v>
      </c>
      <c r="M6" s="122" t="s">
        <v>136</v>
      </c>
      <c r="N6" s="122" t="s">
        <v>137</v>
      </c>
      <c r="O6" s="119" t="s">
        <v>103</v>
      </c>
      <c r="P6" s="119" t="s">
        <v>104</v>
      </c>
      <c r="Q6" s="149" t="s">
        <v>105</v>
      </c>
      <c r="R6" s="150"/>
      <c r="S6" s="151"/>
      <c r="T6" s="128"/>
      <c r="U6" s="128"/>
      <c r="V6" s="128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04"/>
      <c r="AH6" s="147"/>
      <c r="AI6" s="104"/>
      <c r="AJ6" s="104"/>
      <c r="AK6" s="132"/>
      <c r="AL6" s="135"/>
      <c r="AM6" s="104"/>
      <c r="AN6" s="101" t="s">
        <v>31</v>
      </c>
      <c r="AO6" s="101" t="s">
        <v>106</v>
      </c>
      <c r="AP6" s="101" t="s">
        <v>107</v>
      </c>
      <c r="AQ6" s="101" t="s">
        <v>34</v>
      </c>
      <c r="AR6" s="101" t="s">
        <v>35</v>
      </c>
      <c r="AS6" s="101" t="s">
        <v>138</v>
      </c>
      <c r="AT6" s="104" t="s">
        <v>108</v>
      </c>
      <c r="AU6" s="104" t="s">
        <v>37</v>
      </c>
      <c r="AV6" s="104" t="s">
        <v>38</v>
      </c>
      <c r="AW6" s="142"/>
      <c r="AX6" s="99"/>
      <c r="AY6" s="99"/>
      <c r="AZ6" s="99"/>
      <c r="BA6" s="103"/>
      <c r="BB6" s="99"/>
      <c r="BC6" s="103"/>
      <c r="BD6" s="140"/>
      <c r="BE6" s="124"/>
    </row>
    <row r="7" spans="1:57" ht="95.25" customHeight="1">
      <c r="A7" s="109"/>
      <c r="B7" s="107"/>
      <c r="C7" s="111"/>
      <c r="D7" s="145"/>
      <c r="E7" s="145"/>
      <c r="F7" s="113"/>
      <c r="G7" s="116"/>
      <c r="H7" s="118"/>
      <c r="I7" s="117"/>
      <c r="J7" s="118"/>
      <c r="K7" s="118"/>
      <c r="L7" s="123"/>
      <c r="M7" s="123"/>
      <c r="N7" s="123"/>
      <c r="O7" s="146"/>
      <c r="P7" s="146"/>
      <c r="Q7" s="25" t="s">
        <v>140</v>
      </c>
      <c r="R7" s="26" t="s">
        <v>141</v>
      </c>
      <c r="S7" s="27" t="s">
        <v>142</v>
      </c>
      <c r="T7" s="141"/>
      <c r="U7" s="141"/>
      <c r="V7" s="141"/>
      <c r="W7" s="127"/>
      <c r="X7" s="127" t="s">
        <v>139</v>
      </c>
      <c r="Y7" s="127"/>
      <c r="Z7" s="127"/>
      <c r="AA7" s="127"/>
      <c r="AB7" s="127"/>
      <c r="AC7" s="127"/>
      <c r="AD7" s="127"/>
      <c r="AE7" s="127"/>
      <c r="AF7" s="127"/>
      <c r="AG7" s="105"/>
      <c r="AH7" s="148"/>
      <c r="AI7" s="105"/>
      <c r="AJ7" s="105"/>
      <c r="AK7" s="133"/>
      <c r="AL7" s="136"/>
      <c r="AM7" s="105"/>
      <c r="AN7" s="102"/>
      <c r="AO7" s="102"/>
      <c r="AP7" s="102"/>
      <c r="AQ7" s="102"/>
      <c r="AR7" s="102"/>
      <c r="AS7" s="102"/>
      <c r="AT7" s="105"/>
      <c r="AU7" s="105"/>
      <c r="AV7" s="105"/>
      <c r="AW7" s="143"/>
      <c r="AX7" s="100"/>
      <c r="AY7" s="100"/>
      <c r="AZ7" s="100"/>
      <c r="BA7" s="103"/>
      <c r="BB7" s="100"/>
      <c r="BC7" s="103"/>
      <c r="BD7" s="140"/>
      <c r="BE7" s="125"/>
    </row>
    <row r="8" spans="1:57" ht="70" customHeight="1">
      <c r="D8" s="39" t="str">
        <f>IF(Ankieta!F2=0,"",Ankieta!F2)</f>
        <v/>
      </c>
      <c r="E8" s="40" t="str">
        <f>VLOOKUP('pola wyborwów'!C8,'pola wyborwów'!A8:B9,2,0)</f>
        <v>wniosek o wpis</v>
      </c>
      <c r="F8" s="37" t="str">
        <f>VLOOKUP('pola wyborwów'!F8,'pola wyborwów'!D8:E23,2,0)</f>
        <v>dolnośląskie</v>
      </c>
      <c r="G8" s="37" t="str">
        <f>IF(Ankieta!$D17=0,"",Ankieta!$D17)</f>
        <v/>
      </c>
      <c r="H8" s="37" t="str">
        <f>IF(Ankieta!$D19=0,"",Ankieta!$D19)</f>
        <v/>
      </c>
      <c r="I8" s="37" t="str">
        <f>IF(Ankieta!$D21=0,"",Ankieta!$D21)</f>
        <v/>
      </c>
      <c r="J8" s="37" t="str">
        <f>IF(Ankieta!$D25=0,"",Ankieta!$D25)</f>
        <v/>
      </c>
      <c r="K8" s="37" t="str">
        <f>IF(Ankieta!$D27=0,"",Ankieta!$D27)</f>
        <v/>
      </c>
      <c r="L8" s="37">
        <f>VLOOKUP('pola wyborwów'!I8,'pola wyborwów'!G8:H10,2,0)</f>
        <v>8</v>
      </c>
      <c r="M8" s="37">
        <f>VLOOKUP('pola wyborwów'!I9,'pola wyborwów'!G8:H11,2,0)</f>
        <v>8</v>
      </c>
      <c r="N8" s="37">
        <f>VLOOKUP('pola wyborwów'!I10,'pola wyborwów'!G8:H11,2,0)</f>
        <v>8</v>
      </c>
      <c r="O8" s="37" t="str">
        <f>IF(Ankieta!$D35=0,"",Ankieta!$D35)</f>
        <v/>
      </c>
      <c r="P8" s="37" t="str">
        <f>IF(Ankieta!$D36=0,"",Ankieta!$D36)&amp;";"</f>
        <v>;</v>
      </c>
      <c r="Q8" s="36" t="str">
        <f xml:space="preserve"> _xlfn.CONCAT("1. ",Ankieta!A39," ",CHAR(10),"2. ",Ankieta!A40)</f>
        <v xml:space="preserve">1.  
2. </v>
      </c>
      <c r="R8" s="36" t="str">
        <f>_xlfn.CONCAT("1. ",Ankieta!D39," ",CHAR(10),"2. ",Ankieta!D40)</f>
        <v xml:space="preserve">1.  
2. </v>
      </c>
      <c r="S8" s="36" t="str">
        <f>_xlfn.CONCAT(Ankieta!E39,"; ",CHAR(10),Ankieta!E40,";")</f>
        <v>; 
;</v>
      </c>
      <c r="T8" s="37" t="str">
        <f>IF(Ankieta!$D45=0,"",Ankieta!$D45)</f>
        <v/>
      </c>
      <c r="U8" s="37" t="str">
        <f>IF(Ankieta!$D49=0,"",Ankieta!$D49)</f>
        <v/>
      </c>
      <c r="V8" s="37" t="str">
        <f>IF(Ankieta!$D47=0,"",Ankieta!$D47)</f>
        <v/>
      </c>
      <c r="W8" s="37" t="str">
        <f>VLOOKUP('pola wyborwów'!L8,'pola wyborwów'!J8:K10,2,0)</f>
        <v>manualne / półautomatyczne</v>
      </c>
      <c r="X8" s="37" t="str">
        <f>Ankieta!C62&amp;"; "&amp;Ankieta!C73</f>
        <v xml:space="preserve">; </v>
      </c>
      <c r="Y8" s="37" t="str">
        <f>Ankieta!C63&amp;"; "&amp;Ankieta!C74</f>
        <v xml:space="preserve">; </v>
      </c>
      <c r="Z8" s="37" t="str">
        <f>IF(Ankieta!$C64=0,"",Ankieta!$C64)</f>
        <v/>
      </c>
      <c r="AA8" s="37" t="str">
        <f>IF(Ankieta!$C65=0,"",Ankieta!$C65)</f>
        <v/>
      </c>
      <c r="AB8" s="38" t="str">
        <f>IF(Ankieta!$C75=0,"",Ankieta!$C75)</f>
        <v/>
      </c>
      <c r="AC8" s="37" t="str">
        <f>IF(Ankieta!$C66=0,"",Ankieta!$C66)</f>
        <v/>
      </c>
      <c r="AD8" s="37" t="str">
        <f>Ankieta!C67&amp;"; "&amp;Ankieta!C76</f>
        <v xml:space="preserve">; </v>
      </c>
      <c r="AE8" s="37" t="str">
        <f>Ankieta!C68&amp;"; "&amp;Ankieta!C77</f>
        <v xml:space="preserve">; </v>
      </c>
      <c r="AF8" s="37" t="str">
        <f>Ankieta!C69&amp;"; "&amp;Ankieta!C78</f>
        <v xml:space="preserve">; </v>
      </c>
      <c r="AG8" s="37" t="str">
        <f>IF(Ankieta!$D81=0,"",Ankieta!$D81)</f>
        <v/>
      </c>
      <c r="AH8" s="37" t="str">
        <f>IF(Ankieta!$D82=0,"",Ankieta!$D82)</f>
        <v/>
      </c>
      <c r="AI8" s="37" t="str">
        <f>IF(Ankieta!$D83=0,"",Ankieta!$D83)</f>
        <v/>
      </c>
      <c r="AJ8" s="37" t="str">
        <f>IF(Ankieta!$D84=0,"",Ankieta!$D84)</f>
        <v/>
      </c>
      <c r="AK8" s="37" t="str">
        <f>IF(Ankieta!$D85=0,"",Ankieta!$D85)</f>
        <v/>
      </c>
      <c r="AL8" s="37" t="str">
        <f>IF(Ankieta!$D86=0,"",Ankieta!$D86)</f>
        <v/>
      </c>
      <c r="AM8" s="36" t="str">
        <f>VLOOKUP('pola wyborwów'!O8,'pola wyborwów'!M8:N9,2,0)</f>
        <v xml:space="preserve">pełny etat </v>
      </c>
      <c r="AN8" s="1" t="str">
        <f>_xlfn.CONCAT(IF(Ankieta!$B92=0,"",1)," ",Ankieta!B92,CHAR(10), IF(Ankieta!B93=0,"",2)," ",Ankieta!B93,CHAR(10),IF(Ankieta!B94=0,"",3)," ",Ankieta!B94,CHAR(10),IF(Ankieta!B95=0,"",4)," ",Ankieta!B95,CHAR(10),IF(Ankieta!B96=0,"",5)," ",Ankieta!B96,CHAR(10),IF(Ankieta!B97=0,"",6)," ",Ankieta!B97,CHAR(10),IF(Ankieta!B98=0,"",7)," ",Ankieta!B98,CHAR(10),IF(Ankieta!B99=0,"",8)," ",Ankieta!B99,CHAR(10),IF(Ankieta!B100=0,"",9)," ",Ankieta!B100,CHAR(10),IF(Ankieta!B101=0,"",10)," ",Ankieta!B101,CHAR(10),IF(Ankieta!B102=0,"",11)," ",Ankieta!B102,CHAR(10),IF(Ankieta!B103=0,"",12)," ",Ankieta!B103,CHAR(10),IF(Ankieta!B104=0,"",13)," ",Ankieta!B104,CHAR(10),IF(Ankieta!B105=0,"",14)," ",Ankieta!B105,CHAR(10),IF(Ankieta!B106=0,"",15)," ",Ankieta!B106,CHAR(10),IF(Ankieta!B107=0,"",16)," ",Ankieta!B107,CHAR(10),IF(Ankieta!B108=0,"",17)," ",Ankieta!B108,CHAR(10),IF(Ankieta!B109=0,"",18)," ",Ankieta!B109,CHAR(10),IF(Ankieta!B110=0,"",19)," ",Ankieta!B110,CHAR(10),IF(Ankieta!B111=0,"",20)," ",Ankieta!B111,CHAR(10),IF(Ankieta!B112=0,"",21)," ",Ankieta!B112,CHAR(10),IF(Ankieta!B113=0,"",22)," ",Ankieta!B113,CHAR(10),IF(Ankieta!B114=0,"",23)," ",Ankieta!B114,CHAR(10),IF(Ankieta!B115=0,"",24)," ",Ankieta!B115,CHAR(10),IF(Ankieta!B116=0,"",25)," ",Ankieta!B116,CHAR(10),IF(Ankieta!B117=0,"",26)," ",Ankieta!B117,CHAR(10),IF(Ankieta!B118=0,"",27)," ",Ankieta!B118,CHAR(10),IF(Ankieta!B119=0,"",28)," ",Ankieta!B119,CHAR(10),IF(Ankieta!B120=0,"",29)," ",Ankieta!B120,CHAR(10),IF(Ankieta!B121=0,"",30)," ",Ankieta!B121)</f>
        <v xml:space="preserve"> 
 </v>
      </c>
      <c r="AO8" s="36" t="str">
        <f>_xlfn.CONCAT(IF(Ankieta!C92=0,"",1)," ",Ankieta!C92,CHAR(10), IF(Ankieta!C93=0,"",2)," ",Ankieta!C93,CHAR(10),IF(Ankieta!C94=0,"",3)," ",Ankieta!C94,CHAR(10),IF(Ankieta!C95=0,"",4)," ",Ankieta!C95,CHAR(10),IF(Ankieta!C96=0,"",5)," ",Ankieta!C96,CHAR(10),IF(Ankieta!C97=0,"",6)," ",Ankieta!C97,CHAR(10),IF(Ankieta!C98=0,"",7)," ",Ankieta!C98,CHAR(10),IF(Ankieta!C99=0,"",8)," ",Ankieta!C99,CHAR(10),IF(Ankieta!C100=0,"",9)," ",Ankieta!C100,CHAR(10),IF(Ankieta!C101=0,"",10)," ",Ankieta!C101,CHAR(10),IF(Ankieta!C102=0,"",11)," ",Ankieta!C102,CHAR(10),IF(Ankieta!C103=0,"",12)," ",Ankieta!C103,CHAR(10),IF(Ankieta!C104=0,"",13)," ",Ankieta!C104,CHAR(10),IF(Ankieta!C105=0,"",14)," ",Ankieta!C105,CHAR(10),IF(Ankieta!C106=0,"",15)," ",Ankieta!C106,CHAR(10),IF(Ankieta!C107=0,"",16)," ",Ankieta!C107,CHAR(10),IF(Ankieta!C108=0,"",17)," ",Ankieta!C108,CHAR(10),IF(Ankieta!C109=0,"",18)," ",Ankieta!C109,CHAR(10),IF(Ankieta!C110=0,"",19)," ",Ankieta!C110,CHAR(10),IF(Ankieta!C111=0,"",20)," ",Ankieta!C111,CHAR(10),IF(Ankieta!C112=0,"",21)," ",Ankieta!C112,CHAR(10),IF(Ankieta!C113=0,"",22)," ",Ankieta!C113,CHAR(10),IF(Ankieta!C114=0,"",23)," ",Ankieta!C114,CHAR(10),IF(Ankieta!C115=0,"",24)," ",Ankieta!C115,CHAR(10),IF(Ankieta!C116=0,"",25)," ",Ankieta!C116,CHAR(10),IF(Ankieta!C117=0,"",26)," ",Ankieta!C117,CHAR(10),IF(Ankieta!C118=0,"",27)," ",Ankieta!C118,CHAR(10),IF(Ankieta!C119=0,"",28)," ",Ankieta!C119,CHAR(10),IF(Ankieta!C120=0,"",29)," ",Ankieta!C120,CHAR(10),IF(Ankieta!C121=0,"",30)," ",Ankieta!C121,CHAR(10))</f>
        <v xml:space="preserve"> 
</v>
      </c>
      <c r="AP8" s="36" t="str">
        <f>_xlfn.CONCAT(IF(Ankieta!D92=0,"",1)," ",Ankieta!D92,CHAR(10), IF(Ankieta!D93=0,"",2)," ",Ankieta!D93,CHAR(10),IF(Ankieta!D94=0,"",3)," ",Ankieta!D94,CHAR(10),IF(Ankieta!D95=0,"",4)," ",Ankieta!D95,CHAR(10),IF(Ankieta!D96=0,"",5)," ",Ankieta!D96,CHAR(10),IF(Ankieta!D97=0,"",6)," ",Ankieta!D97,CHAR(10),IF(Ankieta!D98=0,"",7)," ",Ankieta!D98,CHAR(10),IF(Ankieta!D99=0,"",8)," ",Ankieta!D99,CHAR(10),IF(Ankieta!D100=0,"",9)," ",Ankieta!D100,CHAR(10),IF(Ankieta!D101=0,"",10)," ",Ankieta!D101,CHAR(10),IF(Ankieta!D102=0,"",11)," ",Ankieta!D102,CHAR(10),IF(Ankieta!D103=0,"",12)," ",Ankieta!D103,CHAR(10),IF(Ankieta!D104=0,"",13)," ",Ankieta!D104,CHAR(10),IF(Ankieta!D105=0,"",14)," ",Ankieta!D105,CHAR(10),IF(Ankieta!D106=0,"",15)," ",Ankieta!D106,CHAR(10),IF(Ankieta!D107=0,"",16)," ",Ankieta!D107,CHAR(10),IF(Ankieta!D108=0,"",17)," ",Ankieta!D108,CHAR(10),IF(Ankieta!D109=0,"",18)," ",Ankieta!D109,CHAR(10),IF(Ankieta!D110=0,"",19)," ",Ankieta!D110,CHAR(10),IF(Ankieta!D111=0,"",20)," ",Ankieta!D111,CHAR(10),IF(Ankieta!D112=0,"",21)," ",Ankieta!D112,CHAR(10),IF(Ankieta!D113=0,"",22)," ",Ankieta!D113,CHAR(10),IF(Ankieta!D114=0,"",23)," ",Ankieta!D114,CHAR(10),IF(Ankieta!D115=0,"",24)," ",Ankieta!D115,CHAR(10),IF(Ankieta!D116=0,"",25)," ",Ankieta!D116,CHAR(10),IF(Ankieta!D117=0,"",26)," ",Ankieta!D117,CHAR(10),IF(Ankieta!D118=0,"",27)," ",Ankieta!D118,CHAR(10),IF(Ankieta!D119=0,"",28)," ",Ankieta!D119,CHAR(10),IF(Ankieta!D120=0,"",29)," ",Ankieta!D120,CHAR(10),IF(Ankieta!D121=0,"",30)," ",Ankieta!D121,CHAR(10))</f>
        <v xml:space="preserve"> 
</v>
      </c>
      <c r="AQ8" s="36" t="str">
        <f>_xlfn.CONCAT(IF(Ankieta!E92=0,"",1)," ",Ankieta!E92,CHAR(10), IF(Ankieta!E93=0,"",2)," ",Ankieta!E93,CHAR(10),IF(Ankieta!E94=0,"",3)," ",Ankieta!E94,CHAR(10),IF(Ankieta!E95=0,"",4)," ",Ankieta!E95,CHAR(10),IF(Ankieta!E96=0,"",5)," ",Ankieta!E96,CHAR(10),IF(Ankieta!E97=0,"",6)," ",Ankieta!E97,CHAR(10),IF(Ankieta!E98=0,"",7)," ",Ankieta!E98,CHAR(10),IF(Ankieta!E99=0,"",8)," ",Ankieta!E99,CHAR(10),IF(Ankieta!E100=0,"",9)," ",Ankieta!E100,CHAR(10),IF(Ankieta!E101=0,"",10)," ",Ankieta!E101,CHAR(10),IF(Ankieta!E102=0,"",11)," ",Ankieta!E102,CHAR(10),IF(Ankieta!E103=0,"",12)," ",Ankieta!E103,CHAR(10),IF(Ankieta!E104=0,"",13)," ",Ankieta!E104,CHAR(10),IF(Ankieta!E105=0,"",14)," ",Ankieta!E105,CHAR(10),IF(Ankieta!E106=0,"",15)," ",Ankieta!E106,CHAR(10),IF(Ankieta!E107=0,"",16)," ",Ankieta!E107,CHAR(10),IF(Ankieta!E108=0,"",17)," ",Ankieta!E108,CHAR(10),IF(Ankieta!E109=0,"",18)," ",Ankieta!E109,CHAR(10),IF(Ankieta!E110=0,"",19)," ",Ankieta!E110,CHAR(10),IF(Ankieta!E111=0,"",20)," ",Ankieta!E111,CHAR(10),IF(Ankieta!E112=0,"",21)," ",Ankieta!E112,CHAR(10),IF(Ankieta!E113=0,"",22)," ",Ankieta!E113,CHAR(10),IF(Ankieta!E114=0,"",23)," ",Ankieta!E114,CHAR(10),IF(Ankieta!E115=0,"",24)," ",Ankieta!E115,CHAR(10),IF(Ankieta!E116=0,"",25)," ",Ankieta!E116,CHAR(10),IF(Ankieta!E117=0,"",26)," ",Ankieta!E117,CHAR(10),IF(Ankieta!E118=0,"",27)," ",Ankieta!E118,CHAR(10),IF(Ankieta!E119=0,"",28)," ",Ankieta!E119,CHAR(10),IF(Ankieta!E120=0,"",29)," ",Ankieta!E120,CHAR(10),IF(Ankieta!E121=0,"",30)," ",Ankieta!E121,CHAR(10))</f>
        <v xml:space="preserve"> 
</v>
      </c>
      <c r="AR8" s="36" t="str">
        <f>_xlfn.CONCAT(IF(Ankieta!F92=0,"",1)," ",Ankieta!F92,CHAR(10), IF(Ankieta!F93=0,"",2)," ",Ankieta!F93,CHAR(10),IF(Ankieta!F94=0,"",3)," ",Ankieta!F94,CHAR(10),IF(Ankieta!F95=0,"",4)," ",Ankieta!F95,CHAR(10),IF(Ankieta!F96=0,"",5)," ",Ankieta!F96,CHAR(10),IF(Ankieta!F97=0,"",6)," ",Ankieta!F97,CHAR(10),IF(Ankieta!F98=0,"",7)," ",Ankieta!F98,CHAR(10),IF(Ankieta!F99=0,"",8)," ",Ankieta!F99,CHAR(10),IF(Ankieta!F100=0,"",9)," ",Ankieta!F100,CHAR(10),IF(Ankieta!F101=0,"",10)," ",Ankieta!F101,CHAR(10),IF(Ankieta!F102=0,"",11)," ",Ankieta!F102,CHAR(10),IF(Ankieta!F103=0,"",12)," ",Ankieta!F103,CHAR(10),IF(Ankieta!F104=0,"",13)," ",Ankieta!F104,CHAR(10),IF(Ankieta!F105=0,"",14)," ",Ankieta!F105,CHAR(10),IF(Ankieta!F106=0,"",15)," ",Ankieta!F106,CHAR(10),IF(Ankieta!F107=0,"",16)," ",Ankieta!F107,CHAR(10),IF(Ankieta!F108=0,"",17)," ",Ankieta!F108,CHAR(10),IF(Ankieta!F109=0,"",18)," ",Ankieta!F109,CHAR(10),IF(Ankieta!F110=0,"",19)," ",Ankieta!F110,CHAR(10),IF(Ankieta!F111=0,"",20)," ",Ankieta!F111,CHAR(10),IF(Ankieta!F112=0,"",21)," ",Ankieta!F112,CHAR(10),IF(Ankieta!F113=0,"",22)," ",Ankieta!F113,CHAR(10),IF(Ankieta!F114=0,"",23)," ",Ankieta!F114,CHAR(10),IF(Ankieta!F115=0,"",24)," ",Ankieta!F115,CHAR(10),IF(Ankieta!F116=0,"",25)," ",Ankieta!F116,CHAR(10),IF(Ankieta!F117=0,"",26)," ",Ankieta!F117,CHAR(10),IF(Ankieta!F118=0,"",27)," ",Ankieta!F118,CHAR(10),IF(Ankieta!F119=0,"",28)," ",Ankieta!F119,CHAR(10),IF(Ankieta!F120=0,"",29)," ",Ankieta!F120,CHAR(10),IF(Ankieta!F121=0,"",30)," ",Ankieta!F121,CHAR(10))</f>
        <v xml:space="preserve"> 
</v>
      </c>
      <c r="AS8" s="36" t="str">
        <f>_xlfn.CONCAT(IF(Ankieta!G92=0,"",1)," ",Ankieta!G92,CHAR(10), IF(Ankieta!G93=0,"",2)," ",Ankieta!G93,CHAR(10),IF(Ankieta!G94=0,"",3)," ",Ankieta!G94,CHAR(10),IF(Ankieta!G95=0,"",4)," ",Ankieta!G95,CHAR(10),IF(Ankieta!G96=0,"",5)," ",Ankieta!G96,CHAR(10),IF(Ankieta!G97=0,"",6)," ",Ankieta!G97,CHAR(10),IF(Ankieta!G98=0,"",7)," ",Ankieta!G98,CHAR(10),IF(Ankieta!G99=0,"",8)," ",Ankieta!G99,CHAR(10),IF(Ankieta!G100=0,"",9)," ",Ankieta!G100,CHAR(10),IF(Ankieta!G101=0,"",10)," ",Ankieta!G101,CHAR(10),IF(Ankieta!G102=0,"",11)," ",Ankieta!G102,CHAR(10),IF(Ankieta!G103=0,"",12)," ",Ankieta!G103,CHAR(10),IF(Ankieta!G104=0,"",13)," ",Ankieta!G104,CHAR(10),IF(Ankieta!G105=0,"",14)," ",Ankieta!G105,CHAR(10),IF(Ankieta!G106=0,"",15)," ",Ankieta!G106,CHAR(10),IF(Ankieta!G107=0,"",16)," ",Ankieta!G107,CHAR(10),IF(Ankieta!G108=0,"",17)," ",Ankieta!G108,CHAR(10),IF(Ankieta!G109=0,"",18)," ",Ankieta!G109,CHAR(10),IF(Ankieta!G110=0,"",19)," ",Ankieta!G110,CHAR(10),IF(Ankieta!G111=0,"",20)," ",Ankieta!G111,CHAR(10),IF(Ankieta!G112=0,"",21)," ",Ankieta!G112,CHAR(10),IF(Ankieta!G113=0,"",22)," ",Ankieta!G113,CHAR(10),IF(Ankieta!G114=0,"",23)," ",Ankieta!G114,CHAR(10),IF(Ankieta!G115=0,"",24)," ",Ankieta!G115,CHAR(10),IF(Ankieta!G116=0,"",25)," ",Ankieta!G116,CHAR(10),IF(Ankieta!G117=0,"",26)," ",Ankieta!G117,CHAR(10),IF(Ankieta!G118=0,"",27)," ",Ankieta!G118,CHAR(10),IF(Ankieta!G119=0,"",28)," ",Ankieta!G119,CHAR(10),IF(Ankieta!G120=0,"",29)," ",Ankieta!G120,CHAR(10),IF(Ankieta!G121=0,"",30)," ",Ankieta!G121,CHAR(10))</f>
        <v xml:space="preserve"> 
</v>
      </c>
      <c r="AT8" s="36" t="str">
        <f>_xlfn.CONCAT(IF(Ankieta!B126=0,"",1)," ",Ankieta!B126,CHAR(10), IF(Ankieta!B127=0,"",2)," ",Ankieta!B127,CHAR(10),IF(Ankieta!B128=0,"",3)," ",Ankieta!B128,CHAR(10),IF(Ankieta!B129=0,"",4)," ",Ankieta!B129,CHAR(10),IF(Ankieta!B130=0,"",5)," ",Ankieta!B130,CHAR(10),IF(Ankieta!B131=0,"",6)," ",Ankieta!B131,CHAR(10),IF(Ankieta!B132=0,"",7)," ",Ankieta!B132,CHAR(10),IF(Ankieta!B133=0,"",8)," ",Ankieta!B133,CHAR(10),IF(Ankieta!B134=0,"",9)," ",Ankieta!B134,CHAR(10),IF(Ankieta!B135=0,"",10)," ",Ankieta!B135,CHAR(10),IF(Ankieta!B136=0,"",11)," ",Ankieta!B136,CHAR(10),IF(Ankieta!B137=0,"",12)," ",Ankieta!B137,CHAR(10),IF(Ankieta!B138=0,"",13)," ",Ankieta!B138,CHAR(10),IF(Ankieta!B139=0,"",14)," ",Ankieta!B139,CHAR(10),IF(Ankieta!B140=0,"",15)," ",Ankieta!B140,CHAR(10),IF(Ankieta!B141=0,"",16)," ",Ankieta!B141,CHAR(10),IF(Ankieta!B142=0,"",17)," ",Ankieta!B142,CHAR(10),IF(Ankieta!B143=0,"",18)," ",Ankieta!B143,CHAR(10),IF(Ankieta!B144=0,"",19)," ",Ankieta!B144,CHAR(10),IF(Ankieta!B145=0,"",20)," ",Ankieta!B145,CHAR(10),IF(Ankieta!B146=0,"",21)," ",Ankieta!B146,CHAR(10),IF(Ankieta!B147=0,"",22)," ",Ankieta!B147,CHAR(10),IF(Ankieta!B148=0,"",23)," ",Ankieta!B148,CHAR(10),IF(Ankieta!B149=0,"",24)," ",Ankieta!B149,CHAR(10),IF(Ankieta!B150=0,"",25)," ",Ankieta!B150,CHAR(10),IF(Ankieta!B151=0,"",26)," ",Ankieta!B151,CHAR(10),IF(Ankieta!B152=0,"",27)," ",Ankieta!B152,CHAR(10),IF(Ankieta!B153=0,"",28)," ",Ankieta!B153,CHAR(10),IF(Ankieta!B154=0,"",29)," ",Ankieta!B154,CHAR(10),IF(Ankieta!B155=0,"",30)," ",Ankieta!B155,CHAR(10))</f>
        <v xml:space="preserve"> 
</v>
      </c>
      <c r="AU8" s="36" t="str">
        <f>_xlfn.CONCAT(IF(Ankieta!C126=0,"",1)," ",Ankieta!C126,CHAR(10), IF(Ankieta!C127=0,"",2)," ",Ankieta!C127,CHAR(10),IF(Ankieta!C128=0,"",3)," ",Ankieta!C128,CHAR(10),IF(Ankieta!C129=0,"",4)," ",Ankieta!C129,CHAR(10),IF(Ankieta!C130=0,"",5)," ",Ankieta!C130,CHAR(10),IF(Ankieta!C131=0,"",6)," ",Ankieta!C131,CHAR(10),IF(Ankieta!C132=0,"",7)," ",Ankieta!C132,CHAR(10),IF(Ankieta!C133=0,"",8)," ",Ankieta!C133,CHAR(10),IF(Ankieta!C134=0,"",9)," ",Ankieta!C134,CHAR(10),IF(Ankieta!C135=0,"",10)," ",Ankieta!C135,CHAR(10),IF(Ankieta!C136=0,"",11)," ",Ankieta!C136,CHAR(10),IF(Ankieta!C137=0,"",12)," ",Ankieta!C137,CHAR(10),IF(Ankieta!C138=0,"",13)," ",Ankieta!C138,CHAR(10),IF(Ankieta!C139=0,"",14)," ",Ankieta!C139,CHAR(10),IF(Ankieta!C140=0,"",15)," ",Ankieta!C140,CHAR(10),IF(Ankieta!C141=0,"",16)," ",Ankieta!C141,CHAR(10),IF(Ankieta!C142=0,"",17)," ",Ankieta!C142,CHAR(10),IF(Ankieta!C143=0,"",18)," ",Ankieta!C143,CHAR(10),IF(Ankieta!C144=0,"",19)," ",Ankieta!C144,CHAR(10),IF(Ankieta!C145=0,"",20)," ",Ankieta!C145,CHAR(10),IF(Ankieta!C146=0,"",21)," ",Ankieta!C146,CHAR(10),IF(Ankieta!C147=0,"",22)," ",Ankieta!C147,CHAR(10),IF(Ankieta!C148=0,"",23)," ",Ankieta!C148,CHAR(10),IF(Ankieta!C149=0,"",24)," ",Ankieta!C149,CHAR(10),IF(Ankieta!C150=0,"",25)," ",Ankieta!C150,CHAR(10),IF(Ankieta!C151=0,"",26)," ",Ankieta!C151,CHAR(10),IF(Ankieta!C152=0,"",27)," ",Ankieta!C152,CHAR(10),IF(Ankieta!C153=0,"",28)," ",Ankieta!C153,CHAR(10),IF(Ankieta!C154=0,"",29)," ",Ankieta!C154,CHAR(10),IF(Ankieta!C155=0,"",30)," ",Ankieta!C155,CHAR(10))</f>
        <v xml:space="preserve"> 
</v>
      </c>
      <c r="AV8" s="36" t="str">
        <f>_xlfn.CONCAT(IF(Ankieta!E126=0,"",1)," ",Ankieta!E126,CHAR(10), IF(Ankieta!E127=0,"",2)," ",Ankieta!E127,CHAR(10),IF(Ankieta!E128=0,"",3)," ",Ankieta!E128,CHAR(10),IF(Ankieta!E129=0,"",4)," ",Ankieta!E129,CHAR(10),IF(Ankieta!E130=0,"",5)," ",Ankieta!E130,CHAR(10),IF(Ankieta!E131=0,"",6)," ",Ankieta!E131,CHAR(10),IF(Ankieta!E132=0,"",7)," ",Ankieta!E132,CHAR(10),IF(Ankieta!E133=0,"",8)," ",Ankieta!E133,CHAR(10),IF(Ankieta!E134=0,"",9)," ",Ankieta!E134,CHAR(10),IF(Ankieta!E135=0,"",10)," ",Ankieta!E135,CHAR(10),IF(Ankieta!E136=0,"",11)," ",Ankieta!E136,CHAR(10),IF(Ankieta!E137=0,"",12)," ",Ankieta!E137,CHAR(10),IF(Ankieta!E138=0,"",13)," ",Ankieta!E138,CHAR(10),IF(Ankieta!E139=0,"",14)," ",Ankieta!E139,CHAR(10),IF(Ankieta!E140=0,"",15)," ",Ankieta!E140,CHAR(10),IF(Ankieta!E141=0,"",16)," ",Ankieta!E141,CHAR(10),IF(Ankieta!E142=0,"",17)," ",Ankieta!E142,CHAR(10),IF(Ankieta!E143=0,"",18)," ",Ankieta!E143,CHAR(10),IF(Ankieta!E144=0,"",19)," ",Ankieta!E144,CHAR(10),IF(Ankieta!E145=0,"",20)," ",Ankieta!E145,CHAR(10),IF(Ankieta!E146=0,"",21)," ",Ankieta!E146,CHAR(10),IF(Ankieta!E147=0,"",22)," ",Ankieta!E147,CHAR(10),IF(Ankieta!E148=0,"",23)," ",Ankieta!E148,CHAR(10),IF(Ankieta!E149=0,"",24)," ",Ankieta!E149,CHAR(10),IF(Ankieta!E150=0,"",25)," ",Ankieta!E150,CHAR(10),IF(Ankieta!E151=0,"",26)," ",Ankieta!E151,CHAR(10),IF(Ankieta!E152=0,"",27)," ",Ankieta!E152,CHAR(10),IF(Ankieta!E153=0,"",28)," ",Ankieta!E153,CHAR(10),IF(Ankieta!E154=0,"",29)," ",Ankieta!E154,CHAR(10),IF(Ankieta!E155=0,"",30)," ",Ankieta!E155,CHAR(10))</f>
        <v xml:space="preserve"> 
</v>
      </c>
      <c r="AW8" s="36" t="str">
        <f>IF(Ankieta!A159=0,"",Ankieta!A159)</f>
        <v/>
      </c>
    </row>
    <row r="9" spans="1:57">
      <c r="Z9" s="32"/>
      <c r="AA9" s="33"/>
    </row>
  </sheetData>
  <dataConsolidate>
    <dataRefs count="1">
      <dataRef ref="AE13" sheet="dane"/>
    </dataRefs>
  </dataConsolidate>
  <mergeCells count="69">
    <mergeCell ref="D1:D7"/>
    <mergeCell ref="E1:E7"/>
    <mergeCell ref="O6:O7"/>
    <mergeCell ref="P6:P7"/>
    <mergeCell ref="AT6:AT7"/>
    <mergeCell ref="AG5:AG7"/>
    <mergeCell ref="AH5:AH7"/>
    <mergeCell ref="X7:AF7"/>
    <mergeCell ref="Q6:S6"/>
    <mergeCell ref="AI5:AI7"/>
    <mergeCell ref="BD1:BD7"/>
    <mergeCell ref="T5:T7"/>
    <mergeCell ref="U5:U7"/>
    <mergeCell ref="V5:V7"/>
    <mergeCell ref="AW1:AW7"/>
    <mergeCell ref="X5:X6"/>
    <mergeCell ref="Y5:Y6"/>
    <mergeCell ref="Z5:Z6"/>
    <mergeCell ref="AA5:AA6"/>
    <mergeCell ref="AB5:AB6"/>
    <mergeCell ref="AC5:AC6"/>
    <mergeCell ref="AD5:AD6"/>
    <mergeCell ref="AX1:BC4"/>
    <mergeCell ref="AZ5:AZ7"/>
    <mergeCell ref="BA5:BA7"/>
    <mergeCell ref="BB5:BB7"/>
    <mergeCell ref="BE1:BE7"/>
    <mergeCell ref="W2:AF3"/>
    <mergeCell ref="AG2:AV3"/>
    <mergeCell ref="W4:W7"/>
    <mergeCell ref="X4:AF4"/>
    <mergeCell ref="AG4:AM4"/>
    <mergeCell ref="AN4:AV4"/>
    <mergeCell ref="AE5:AE6"/>
    <mergeCell ref="AF5:AF6"/>
    <mergeCell ref="AJ5:AJ7"/>
    <mergeCell ref="AK5:AK7"/>
    <mergeCell ref="AL5:AL7"/>
    <mergeCell ref="AM5:AM7"/>
    <mergeCell ref="AN5:AS5"/>
    <mergeCell ref="AT5:AV5"/>
    <mergeCell ref="W1:AF1"/>
    <mergeCell ref="B1:B7"/>
    <mergeCell ref="A1:A7"/>
    <mergeCell ref="C1:C7"/>
    <mergeCell ref="F1:F7"/>
    <mergeCell ref="T1:V4"/>
    <mergeCell ref="G5:G7"/>
    <mergeCell ref="H5:H7"/>
    <mergeCell ref="G1:S4"/>
    <mergeCell ref="I5:I7"/>
    <mergeCell ref="J5:J7"/>
    <mergeCell ref="K5:K7"/>
    <mergeCell ref="L5:N5"/>
    <mergeCell ref="O5:S5"/>
    <mergeCell ref="L6:L7"/>
    <mergeCell ref="M6:M7"/>
    <mergeCell ref="N6:N7"/>
    <mergeCell ref="AY5:AY7"/>
    <mergeCell ref="AN6:AN7"/>
    <mergeCell ref="BC5:BC7"/>
    <mergeCell ref="AU6:AU7"/>
    <mergeCell ref="AV6:AV7"/>
    <mergeCell ref="AX5:AX7"/>
    <mergeCell ref="AO6:AO7"/>
    <mergeCell ref="AP6:AP7"/>
    <mergeCell ref="AQ6:AQ7"/>
    <mergeCell ref="AR6:AR7"/>
    <mergeCell ref="AS6:AS7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109B-86FE-3E41-B681-50523F366D8A}">
  <dimension ref="A6:O23"/>
  <sheetViews>
    <sheetView topLeftCell="A5" workbookViewId="0">
      <selection activeCell="O8" activeCellId="6" sqref="C8 F8 I8 I9 I10 L8 O8"/>
    </sheetView>
  </sheetViews>
  <sheetFormatPr defaultColWidth="10.90625" defaultRowHeight="14.5"/>
  <sheetData>
    <row r="6" spans="1:15">
      <c r="B6" t="s">
        <v>148</v>
      </c>
      <c r="E6" t="s">
        <v>61</v>
      </c>
      <c r="H6" t="s">
        <v>143</v>
      </c>
      <c r="K6" t="s">
        <v>151</v>
      </c>
      <c r="N6" t="s">
        <v>158</v>
      </c>
    </row>
    <row r="8" spans="1:15">
      <c r="A8">
        <v>1</v>
      </c>
      <c r="B8" s="48" t="s">
        <v>165</v>
      </c>
      <c r="C8" s="48">
        <v>1</v>
      </c>
      <c r="D8">
        <v>1</v>
      </c>
      <c r="E8" s="48" t="s">
        <v>62</v>
      </c>
      <c r="F8" s="48">
        <v>1</v>
      </c>
      <c r="G8">
        <v>1</v>
      </c>
      <c r="H8" s="49">
        <v>8</v>
      </c>
      <c r="I8" s="49">
        <v>1</v>
      </c>
      <c r="J8">
        <v>1</v>
      </c>
      <c r="K8" s="48" t="s">
        <v>154</v>
      </c>
      <c r="L8" s="48">
        <v>1</v>
      </c>
      <c r="M8">
        <v>1</v>
      </c>
      <c r="N8" s="50" t="s">
        <v>145</v>
      </c>
      <c r="O8" s="48">
        <v>1</v>
      </c>
    </row>
    <row r="9" spans="1:15">
      <c r="A9">
        <v>2</v>
      </c>
      <c r="B9" s="48" t="s">
        <v>149</v>
      </c>
      <c r="D9">
        <v>2</v>
      </c>
      <c r="E9" s="48" t="s">
        <v>63</v>
      </c>
      <c r="G9">
        <v>2</v>
      </c>
      <c r="H9" s="49">
        <v>12</v>
      </c>
      <c r="I9" s="49">
        <v>1</v>
      </c>
      <c r="J9">
        <v>2</v>
      </c>
      <c r="K9" s="48" t="s">
        <v>152</v>
      </c>
      <c r="M9">
        <v>2</v>
      </c>
      <c r="N9" s="48" t="s">
        <v>144</v>
      </c>
    </row>
    <row r="10" spans="1:15">
      <c r="D10">
        <v>3</v>
      </c>
      <c r="E10" s="48" t="s">
        <v>64</v>
      </c>
      <c r="G10">
        <v>3</v>
      </c>
      <c r="H10" s="49">
        <v>24</v>
      </c>
      <c r="I10" s="49">
        <v>1</v>
      </c>
      <c r="J10">
        <v>3</v>
      </c>
      <c r="K10" s="48" t="s">
        <v>153</v>
      </c>
    </row>
    <row r="11" spans="1:15">
      <c r="D11">
        <v>4</v>
      </c>
      <c r="E11" s="48" t="s">
        <v>65</v>
      </c>
      <c r="G11">
        <v>4</v>
      </c>
      <c r="H11" s="49" t="s">
        <v>53</v>
      </c>
      <c r="I11" s="28"/>
    </row>
    <row r="12" spans="1:15">
      <c r="D12">
        <v>5</v>
      </c>
      <c r="E12" s="48" t="s">
        <v>66</v>
      </c>
    </row>
    <row r="13" spans="1:15">
      <c r="D13">
        <v>6</v>
      </c>
      <c r="E13" s="48" t="s">
        <v>67</v>
      </c>
    </row>
    <row r="14" spans="1:15">
      <c r="D14">
        <v>7</v>
      </c>
      <c r="E14" s="48" t="s">
        <v>68</v>
      </c>
    </row>
    <row r="15" spans="1:15">
      <c r="D15">
        <v>8</v>
      </c>
      <c r="E15" s="48" t="s">
        <v>69</v>
      </c>
    </row>
    <row r="16" spans="1:15">
      <c r="D16">
        <v>9</v>
      </c>
      <c r="E16" s="48" t="s">
        <v>70</v>
      </c>
    </row>
    <row r="17" spans="4:5">
      <c r="D17">
        <v>10</v>
      </c>
      <c r="E17" s="48" t="s">
        <v>71</v>
      </c>
    </row>
    <row r="18" spans="4:5">
      <c r="D18">
        <v>11</v>
      </c>
      <c r="E18" s="48" t="s">
        <v>72</v>
      </c>
    </row>
    <row r="19" spans="4:5">
      <c r="D19">
        <v>12</v>
      </c>
      <c r="E19" s="48" t="s">
        <v>73</v>
      </c>
    </row>
    <row r="20" spans="4:5">
      <c r="D20">
        <v>13</v>
      </c>
      <c r="E20" s="48" t="s">
        <v>74</v>
      </c>
    </row>
    <row r="21" spans="4:5">
      <c r="D21">
        <v>14</v>
      </c>
      <c r="E21" s="48" t="s">
        <v>75</v>
      </c>
    </row>
    <row r="22" spans="4:5">
      <c r="D22">
        <v>15</v>
      </c>
      <c r="E22" s="48" t="s">
        <v>76</v>
      </c>
    </row>
    <row r="23" spans="4:5">
      <c r="D23">
        <v>16</v>
      </c>
      <c r="E23" s="48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3411C7E2EF6442822BAC919C3837A8" ma:contentTypeVersion="4" ma:contentTypeDescription="Utwórz nowy dokument." ma:contentTypeScope="" ma:versionID="1a63d6112ec540cc1a00ba4ebd313853">
  <xsd:schema xmlns:xsd="http://www.w3.org/2001/XMLSchema" xmlns:xs="http://www.w3.org/2001/XMLSchema" xmlns:p="http://schemas.microsoft.com/office/2006/metadata/properties" xmlns:ns2="5cdbdc40-55cb-4dc1-ba2a-36b66bc905bb" targetNamespace="http://schemas.microsoft.com/office/2006/metadata/properties" ma:root="true" ma:fieldsID="ad8323c022832f1856513255f445ca1a" ns2:_="">
    <xsd:import namespace="5cdbdc40-55cb-4dc1-ba2a-36b66bc90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bdc40-55cb-4dc1-ba2a-36b66bc90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1BE79F-76DA-4615-8224-C8DE06BF9C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1BA8CC-EFB9-4AB6-BACC-9D12A375EED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5cdbdc40-55cb-4dc1-ba2a-36b66bc905b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A673D6-DC40-4699-9F98-1A240F3ECC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dbdc40-55cb-4dc1-ba2a-36b66bc90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Ankieta</vt:lpstr>
      <vt:lpstr>dane</vt:lpstr>
      <vt:lpstr>pola wyborwów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Burski Maciej</dc:creator>
  <cp:lastModifiedBy>Burski Maciej</cp:lastModifiedBy>
  <cp:lastPrinted>2021-03-18T08:25:09Z</cp:lastPrinted>
  <dcterms:created xsi:type="dcterms:W3CDTF">2021-03-04T13:50:36Z</dcterms:created>
  <dcterms:modified xsi:type="dcterms:W3CDTF">2021-03-22T07:05:17Z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0x010100E73411C7E2EF6442822BAC919C3837A8</vt:lpwstr>
  </property>
</Properties>
</file>