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wackima\Documents\2025\ZUŻYTE SKŁADNIKI\DO BIP 1-2025\"/>
    </mc:Choice>
  </mc:AlternateContent>
  <xr:revisionPtr revIDLastSave="0" documentId="8_{BDFA37B6-0FC1-4956-9E47-725C2DDFE64E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DO SPISANIA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K5" i="1" s="1"/>
  <c r="L5" i="1" s="1"/>
  <c r="N5" i="1" s="1"/>
  <c r="J6" i="1"/>
  <c r="K6" i="1" s="1"/>
  <c r="L6" i="1" s="1"/>
  <c r="N6" i="1" s="1"/>
  <c r="J7" i="1"/>
  <c r="K7" i="1" s="1"/>
  <c r="L7" i="1" s="1"/>
  <c r="N7" i="1" s="1"/>
  <c r="J8" i="1"/>
  <c r="K8" i="1" s="1"/>
  <c r="L8" i="1" s="1"/>
  <c r="N8" i="1" s="1"/>
  <c r="J9" i="1"/>
  <c r="K9" i="1" s="1"/>
  <c r="L9" i="1" s="1"/>
  <c r="N9" i="1" s="1"/>
  <c r="J10" i="1"/>
  <c r="K10" i="1" s="1"/>
  <c r="L10" i="1" s="1"/>
  <c r="N10" i="1" s="1"/>
  <c r="J11" i="1"/>
  <c r="K11" i="1" s="1"/>
  <c r="L11" i="1" s="1"/>
  <c r="N11" i="1" s="1"/>
  <c r="J12" i="1"/>
  <c r="K12" i="1" s="1"/>
  <c r="L12" i="1" s="1"/>
  <c r="N12" i="1" s="1"/>
  <c r="J13" i="1"/>
  <c r="K13" i="1" s="1"/>
  <c r="L13" i="1" s="1"/>
  <c r="N13" i="1" s="1"/>
  <c r="J14" i="1"/>
  <c r="K14" i="1" s="1"/>
  <c r="L14" i="1" s="1"/>
  <c r="N14" i="1" s="1"/>
  <c r="J15" i="1"/>
  <c r="K15" i="1" s="1"/>
  <c r="L15" i="1" s="1"/>
  <c r="N15" i="1" s="1"/>
  <c r="J16" i="1"/>
  <c r="K16" i="1" s="1"/>
  <c r="L16" i="1" s="1"/>
  <c r="N16" i="1" s="1"/>
  <c r="J17" i="1"/>
  <c r="K17" i="1" s="1"/>
  <c r="L17" i="1" s="1"/>
  <c r="N17" i="1" s="1"/>
  <c r="J18" i="1"/>
  <c r="K18" i="1" s="1"/>
  <c r="L18" i="1" s="1"/>
  <c r="N18" i="1" s="1"/>
  <c r="J19" i="1"/>
  <c r="K19" i="1" s="1"/>
  <c r="L19" i="1" s="1"/>
  <c r="N19" i="1" s="1"/>
  <c r="J20" i="1"/>
  <c r="K20" i="1" s="1"/>
  <c r="L20" i="1" s="1"/>
  <c r="N20" i="1" s="1"/>
  <c r="J21" i="1"/>
  <c r="K21" i="1" s="1"/>
  <c r="L21" i="1" s="1"/>
  <c r="N21" i="1" s="1"/>
  <c r="J22" i="1"/>
  <c r="K22" i="1" s="1"/>
  <c r="L22" i="1" s="1"/>
  <c r="N22" i="1" s="1"/>
  <c r="J23" i="1"/>
  <c r="K23" i="1" s="1"/>
  <c r="L23" i="1" s="1"/>
  <c r="N23" i="1" s="1"/>
  <c r="J24" i="1"/>
  <c r="K24" i="1" s="1"/>
  <c r="L24" i="1" s="1"/>
  <c r="N24" i="1" s="1"/>
  <c r="J25" i="1"/>
  <c r="K25" i="1" s="1"/>
  <c r="L25" i="1" s="1"/>
  <c r="N25" i="1" s="1"/>
  <c r="J26" i="1"/>
  <c r="K26" i="1" s="1"/>
  <c r="L26" i="1" s="1"/>
  <c r="N26" i="1" s="1"/>
  <c r="J27" i="1"/>
  <c r="K27" i="1" s="1"/>
  <c r="L27" i="1" s="1"/>
  <c r="N27" i="1" s="1"/>
  <c r="J28" i="1"/>
  <c r="K28" i="1" s="1"/>
  <c r="L28" i="1" s="1"/>
  <c r="N28" i="1" s="1"/>
  <c r="J29" i="1"/>
  <c r="K29" i="1" s="1"/>
  <c r="L29" i="1" s="1"/>
  <c r="N29" i="1" s="1"/>
  <c r="J30" i="1"/>
  <c r="K30" i="1" s="1"/>
  <c r="L30" i="1" s="1"/>
  <c r="N30" i="1" s="1"/>
  <c r="J31" i="1"/>
  <c r="K31" i="1" s="1"/>
  <c r="L31" i="1" s="1"/>
  <c r="N31" i="1" s="1"/>
  <c r="J32" i="1"/>
  <c r="K32" i="1" s="1"/>
  <c r="L32" i="1" s="1"/>
  <c r="N32" i="1" s="1"/>
  <c r="J33" i="1"/>
  <c r="K33" i="1" s="1"/>
  <c r="L33" i="1" s="1"/>
  <c r="N33" i="1" s="1"/>
  <c r="J34" i="1"/>
  <c r="K34" i="1" s="1"/>
  <c r="L34" i="1" s="1"/>
  <c r="N34" i="1" s="1"/>
  <c r="J35" i="1"/>
  <c r="K35" i="1" s="1"/>
  <c r="L35" i="1" s="1"/>
  <c r="N35" i="1" s="1"/>
  <c r="J36" i="1"/>
  <c r="K36" i="1" s="1"/>
  <c r="L36" i="1" s="1"/>
  <c r="N36" i="1" s="1"/>
  <c r="J37" i="1"/>
  <c r="K37" i="1" s="1"/>
  <c r="L37" i="1" s="1"/>
  <c r="N37" i="1" s="1"/>
  <c r="J38" i="1"/>
  <c r="K38" i="1" s="1"/>
  <c r="L38" i="1" s="1"/>
  <c r="N38" i="1" s="1"/>
  <c r="J39" i="1"/>
  <c r="K39" i="1" s="1"/>
  <c r="L39" i="1" s="1"/>
  <c r="N39" i="1" s="1"/>
  <c r="J40" i="1"/>
  <c r="K40" i="1" s="1"/>
  <c r="L40" i="1" s="1"/>
  <c r="N40" i="1" s="1"/>
  <c r="J41" i="1"/>
  <c r="K41" i="1" s="1"/>
  <c r="L41" i="1" s="1"/>
  <c r="N41" i="1" s="1"/>
  <c r="J42" i="1"/>
  <c r="K42" i="1" s="1"/>
  <c r="L42" i="1" s="1"/>
  <c r="N42" i="1" s="1"/>
  <c r="J43" i="1"/>
  <c r="K43" i="1" s="1"/>
  <c r="L43" i="1" s="1"/>
  <c r="N43" i="1" s="1"/>
  <c r="J44" i="1"/>
  <c r="K44" i="1" s="1"/>
  <c r="L44" i="1" s="1"/>
  <c r="N44" i="1" s="1"/>
  <c r="J45" i="1"/>
  <c r="K45" i="1" s="1"/>
  <c r="L45" i="1" s="1"/>
  <c r="N45" i="1" s="1"/>
  <c r="J46" i="1"/>
  <c r="K46" i="1" s="1"/>
  <c r="L46" i="1" s="1"/>
  <c r="N46" i="1" s="1"/>
  <c r="J47" i="1"/>
  <c r="K47" i="1" s="1"/>
  <c r="L47" i="1" s="1"/>
  <c r="N47" i="1" s="1"/>
  <c r="J48" i="1"/>
  <c r="K48" i="1" s="1"/>
  <c r="L48" i="1" s="1"/>
  <c r="N48" i="1" s="1"/>
  <c r="J49" i="1"/>
  <c r="K49" i="1" s="1"/>
  <c r="L49" i="1" s="1"/>
  <c r="N49" i="1" s="1"/>
  <c r="J50" i="1"/>
  <c r="K50" i="1" s="1"/>
  <c r="L50" i="1" s="1"/>
  <c r="N50" i="1" s="1"/>
  <c r="J51" i="1"/>
  <c r="K51" i="1" s="1"/>
  <c r="L51" i="1" s="1"/>
  <c r="N51" i="1" s="1"/>
  <c r="J52" i="1"/>
  <c r="K52" i="1" s="1"/>
  <c r="L52" i="1" s="1"/>
  <c r="N52" i="1" s="1"/>
  <c r="J53" i="1"/>
  <c r="K53" i="1" s="1"/>
  <c r="L53" i="1" s="1"/>
  <c r="N53" i="1" s="1"/>
  <c r="J54" i="1"/>
  <c r="K54" i="1" s="1"/>
  <c r="L54" i="1" s="1"/>
  <c r="N54" i="1" s="1"/>
  <c r="J55" i="1"/>
  <c r="K55" i="1" s="1"/>
  <c r="L55" i="1" s="1"/>
  <c r="N55" i="1" s="1"/>
  <c r="J56" i="1"/>
  <c r="K56" i="1" s="1"/>
  <c r="L56" i="1" s="1"/>
  <c r="N56" i="1" s="1"/>
  <c r="J57" i="1"/>
  <c r="K57" i="1" s="1"/>
  <c r="L57" i="1" s="1"/>
  <c r="N57" i="1" s="1"/>
  <c r="J58" i="1"/>
  <c r="K58" i="1" s="1"/>
  <c r="L58" i="1" s="1"/>
  <c r="N58" i="1" s="1"/>
  <c r="J59" i="1"/>
  <c r="K59" i="1" s="1"/>
  <c r="L59" i="1" s="1"/>
  <c r="N59" i="1" s="1"/>
  <c r="J60" i="1"/>
  <c r="K60" i="1" s="1"/>
  <c r="L60" i="1" s="1"/>
  <c r="N60" i="1" s="1"/>
  <c r="J61" i="1"/>
  <c r="K61" i="1" s="1"/>
  <c r="L61" i="1" s="1"/>
  <c r="N61" i="1" s="1"/>
  <c r="J62" i="1"/>
  <c r="K62" i="1" s="1"/>
  <c r="L62" i="1" s="1"/>
  <c r="N62" i="1" s="1"/>
  <c r="J63" i="1"/>
  <c r="K63" i="1" s="1"/>
  <c r="L63" i="1" s="1"/>
  <c r="N63" i="1" s="1"/>
  <c r="J64" i="1"/>
  <c r="K64" i="1" s="1"/>
  <c r="L64" i="1" s="1"/>
  <c r="N64" i="1" s="1"/>
  <c r="J65" i="1"/>
  <c r="K65" i="1" s="1"/>
  <c r="L65" i="1" s="1"/>
  <c r="N65" i="1" s="1"/>
  <c r="J66" i="1"/>
  <c r="K66" i="1" s="1"/>
  <c r="L66" i="1" s="1"/>
  <c r="N66" i="1" s="1"/>
  <c r="J67" i="1"/>
  <c r="K67" i="1" s="1"/>
  <c r="L67" i="1" s="1"/>
  <c r="N67" i="1" s="1"/>
  <c r="J68" i="1"/>
  <c r="K68" i="1" s="1"/>
  <c r="L68" i="1" s="1"/>
  <c r="N68" i="1" s="1"/>
  <c r="J69" i="1"/>
  <c r="K69" i="1" s="1"/>
  <c r="L69" i="1" s="1"/>
  <c r="N69" i="1" s="1"/>
  <c r="J70" i="1"/>
  <c r="K70" i="1" s="1"/>
  <c r="L70" i="1" s="1"/>
  <c r="N70" i="1" s="1"/>
  <c r="J71" i="1"/>
  <c r="K71" i="1" s="1"/>
  <c r="L71" i="1" s="1"/>
  <c r="N71" i="1" s="1"/>
  <c r="J72" i="1"/>
  <c r="K72" i="1" s="1"/>
  <c r="L72" i="1" s="1"/>
  <c r="N72" i="1" s="1"/>
  <c r="J73" i="1"/>
  <c r="K73" i="1" s="1"/>
  <c r="L73" i="1" s="1"/>
  <c r="N73" i="1" s="1"/>
  <c r="J74" i="1"/>
  <c r="K74" i="1" s="1"/>
  <c r="L74" i="1" s="1"/>
  <c r="N74" i="1" s="1"/>
  <c r="J75" i="1"/>
  <c r="K75" i="1" s="1"/>
  <c r="L75" i="1" s="1"/>
  <c r="N75" i="1" s="1"/>
  <c r="J76" i="1"/>
  <c r="K76" i="1" s="1"/>
  <c r="L76" i="1" s="1"/>
  <c r="N76" i="1" s="1"/>
  <c r="J77" i="1"/>
  <c r="K77" i="1" s="1"/>
  <c r="L77" i="1" s="1"/>
  <c r="N77" i="1" s="1"/>
  <c r="J78" i="1"/>
  <c r="K78" i="1" s="1"/>
  <c r="L78" i="1" s="1"/>
  <c r="N78" i="1" s="1"/>
  <c r="J79" i="1"/>
  <c r="K79" i="1" s="1"/>
  <c r="L79" i="1" s="1"/>
  <c r="N79" i="1" s="1"/>
  <c r="J80" i="1"/>
  <c r="K80" i="1" s="1"/>
  <c r="L80" i="1" s="1"/>
  <c r="N80" i="1" s="1"/>
  <c r="J81" i="1"/>
  <c r="K81" i="1" s="1"/>
  <c r="L81" i="1" s="1"/>
  <c r="N81" i="1" s="1"/>
  <c r="J82" i="1"/>
  <c r="K82" i="1" s="1"/>
  <c r="L82" i="1" s="1"/>
  <c r="N82" i="1" s="1"/>
  <c r="J83" i="1"/>
  <c r="K83" i="1" s="1"/>
  <c r="L83" i="1" s="1"/>
  <c r="N83" i="1" s="1"/>
  <c r="J84" i="1"/>
  <c r="K84" i="1" s="1"/>
  <c r="L84" i="1" s="1"/>
  <c r="N84" i="1" s="1"/>
  <c r="J85" i="1"/>
  <c r="K85" i="1" s="1"/>
  <c r="L85" i="1" s="1"/>
  <c r="N85" i="1" s="1"/>
  <c r="J86" i="1"/>
  <c r="K86" i="1" s="1"/>
  <c r="L86" i="1" s="1"/>
  <c r="N86" i="1" s="1"/>
  <c r="J87" i="1"/>
  <c r="K87" i="1" s="1"/>
  <c r="L87" i="1" s="1"/>
  <c r="N87" i="1" s="1"/>
  <c r="J88" i="1"/>
  <c r="K88" i="1" s="1"/>
  <c r="L88" i="1" s="1"/>
  <c r="N88" i="1" s="1"/>
  <c r="J89" i="1"/>
  <c r="K89" i="1" s="1"/>
  <c r="L89" i="1" s="1"/>
  <c r="N89" i="1" s="1"/>
  <c r="J90" i="1"/>
  <c r="K90" i="1" s="1"/>
  <c r="L90" i="1" s="1"/>
  <c r="N90" i="1" s="1"/>
  <c r="J91" i="1"/>
  <c r="K91" i="1" s="1"/>
  <c r="L91" i="1" s="1"/>
  <c r="N91" i="1" s="1"/>
  <c r="J92" i="1"/>
  <c r="K92" i="1" s="1"/>
  <c r="L92" i="1" s="1"/>
  <c r="N92" i="1" s="1"/>
  <c r="J93" i="1"/>
  <c r="K93" i="1" s="1"/>
  <c r="L93" i="1" s="1"/>
  <c r="N93" i="1" s="1"/>
  <c r="J94" i="1"/>
  <c r="K94" i="1" s="1"/>
  <c r="L94" i="1" s="1"/>
  <c r="N94" i="1" s="1"/>
  <c r="J95" i="1"/>
  <c r="K95" i="1" s="1"/>
  <c r="L95" i="1" s="1"/>
  <c r="N95" i="1" s="1"/>
  <c r="J96" i="1"/>
  <c r="K96" i="1" s="1"/>
  <c r="L96" i="1" s="1"/>
  <c r="N96" i="1" s="1"/>
  <c r="J97" i="1"/>
  <c r="K97" i="1" s="1"/>
  <c r="L97" i="1" s="1"/>
  <c r="N97" i="1" s="1"/>
  <c r="J98" i="1"/>
  <c r="K98" i="1" s="1"/>
  <c r="L98" i="1" s="1"/>
  <c r="N98" i="1" s="1"/>
  <c r="J99" i="1"/>
  <c r="K99" i="1" s="1"/>
  <c r="L99" i="1" s="1"/>
  <c r="N99" i="1" s="1"/>
  <c r="J100" i="1"/>
  <c r="K100" i="1" s="1"/>
  <c r="L100" i="1" s="1"/>
  <c r="N100" i="1" s="1"/>
  <c r="J101" i="1"/>
  <c r="K101" i="1" s="1"/>
  <c r="L101" i="1" s="1"/>
  <c r="N101" i="1" s="1"/>
  <c r="J102" i="1"/>
  <c r="K102" i="1" s="1"/>
  <c r="L102" i="1" s="1"/>
  <c r="N102" i="1" s="1"/>
  <c r="J103" i="1"/>
  <c r="K103" i="1" s="1"/>
  <c r="L103" i="1" s="1"/>
  <c r="N103" i="1" s="1"/>
  <c r="J104" i="1"/>
  <c r="K104" i="1" s="1"/>
  <c r="L104" i="1" s="1"/>
  <c r="N104" i="1" s="1"/>
  <c r="J105" i="1"/>
  <c r="K105" i="1" s="1"/>
  <c r="L105" i="1" s="1"/>
  <c r="N105" i="1" s="1"/>
  <c r="J106" i="1"/>
  <c r="K106" i="1" s="1"/>
  <c r="L106" i="1" s="1"/>
  <c r="N106" i="1" s="1"/>
  <c r="J107" i="1"/>
  <c r="K107" i="1" s="1"/>
  <c r="L107" i="1" s="1"/>
  <c r="N107" i="1" s="1"/>
  <c r="J108" i="1"/>
  <c r="K108" i="1" s="1"/>
  <c r="L108" i="1" s="1"/>
  <c r="N108" i="1" s="1"/>
  <c r="J109" i="1"/>
  <c r="K109" i="1" s="1"/>
  <c r="L109" i="1" s="1"/>
  <c r="N109" i="1" s="1"/>
  <c r="J110" i="1"/>
  <c r="K110" i="1" s="1"/>
  <c r="L110" i="1" s="1"/>
  <c r="N110" i="1" s="1"/>
  <c r="J111" i="1"/>
  <c r="K111" i="1" s="1"/>
  <c r="L111" i="1" s="1"/>
  <c r="N111" i="1" s="1"/>
  <c r="J112" i="1"/>
  <c r="K112" i="1" s="1"/>
  <c r="L112" i="1" s="1"/>
  <c r="N112" i="1" s="1"/>
  <c r="J113" i="1"/>
  <c r="K113" i="1" s="1"/>
  <c r="L113" i="1" s="1"/>
  <c r="N113" i="1" s="1"/>
  <c r="J114" i="1"/>
  <c r="K114" i="1" s="1"/>
  <c r="L114" i="1" s="1"/>
  <c r="N114" i="1" s="1"/>
  <c r="J115" i="1"/>
  <c r="K115" i="1" s="1"/>
  <c r="L115" i="1" s="1"/>
  <c r="N115" i="1" s="1"/>
  <c r="J116" i="1"/>
  <c r="K116" i="1" s="1"/>
  <c r="L116" i="1" s="1"/>
  <c r="N116" i="1" s="1"/>
  <c r="J117" i="1"/>
  <c r="K117" i="1" s="1"/>
  <c r="L117" i="1" s="1"/>
  <c r="N117" i="1" s="1"/>
  <c r="J118" i="1"/>
  <c r="K118" i="1" s="1"/>
  <c r="L118" i="1" s="1"/>
  <c r="N118" i="1" s="1"/>
  <c r="J4" i="1"/>
  <c r="K4" i="1" s="1"/>
  <c r="L4" i="1" s="1"/>
  <c r="N4" i="1" s="1"/>
</calcChain>
</file>

<file path=xl/sharedStrings.xml><?xml version="1.0" encoding="utf-8"?>
<sst xmlns="http://schemas.openxmlformats.org/spreadsheetml/2006/main" count="703" uniqueCount="265">
  <si>
    <t>Nr inwentarzowy </t>
  </si>
  <si>
    <t>Nazwa i opis przedmiotu </t>
  </si>
  <si>
    <t>Ilość </t>
  </si>
  <si>
    <t>Data przychodu </t>
  </si>
  <si>
    <t>004-000151 </t>
  </si>
  <si>
    <t>Monitor DELL 23" </t>
  </si>
  <si>
    <t>1 </t>
  </si>
  <si>
    <t>23-11-2010 </t>
  </si>
  <si>
    <t>008-000036 </t>
  </si>
  <si>
    <t>Biurko </t>
  </si>
  <si>
    <t>31-12-1973 </t>
  </si>
  <si>
    <t>008-000184 </t>
  </si>
  <si>
    <t>Szafka nocna </t>
  </si>
  <si>
    <t>15-06-1998 </t>
  </si>
  <si>
    <t>008-000189 </t>
  </si>
  <si>
    <t>Ława </t>
  </si>
  <si>
    <t>008-000211 </t>
  </si>
  <si>
    <t>31-12-1998 </t>
  </si>
  <si>
    <t>008-000249 </t>
  </si>
  <si>
    <t>Fotel  </t>
  </si>
  <si>
    <t>19-11-1999 </t>
  </si>
  <si>
    <t>008-000250 </t>
  </si>
  <si>
    <t>008-000542 </t>
  </si>
  <si>
    <t>Konsola </t>
  </si>
  <si>
    <t>23-10-2001 </t>
  </si>
  <si>
    <t>008-000543 </t>
  </si>
  <si>
    <t>Lustro w oprawie do konsoli </t>
  </si>
  <si>
    <t>008-000551 </t>
  </si>
  <si>
    <t>Szafa 3-drzwiowa przeszklona </t>
  </si>
  <si>
    <t>27-11-2001 </t>
  </si>
  <si>
    <t>008-000552 </t>
  </si>
  <si>
    <t>Biblioteczka przeszklona 2-drzwiowa </t>
  </si>
  <si>
    <t>008-000603 </t>
  </si>
  <si>
    <t>Krzesło twarde </t>
  </si>
  <si>
    <t>27-12-2001 </t>
  </si>
  <si>
    <t>008-000614 </t>
  </si>
  <si>
    <t>008-000631 </t>
  </si>
  <si>
    <t>Stół prostokątny rozsuwany jasny </t>
  </si>
  <si>
    <t>31-12-2002 </t>
  </si>
  <si>
    <t>008-000668 </t>
  </si>
  <si>
    <t>Stół rozkładany </t>
  </si>
  <si>
    <t>27-05-2003 </t>
  </si>
  <si>
    <t>008-000851 </t>
  </si>
  <si>
    <t>Szafka nocna  </t>
  </si>
  <si>
    <t>08-11-2005 </t>
  </si>
  <si>
    <t>008-000855 </t>
  </si>
  <si>
    <t>Krzesło obrotowe </t>
  </si>
  <si>
    <t>16-11-2005 </t>
  </si>
  <si>
    <t>008-000913 </t>
  </si>
  <si>
    <t>Stół 4 osobowy, drewniany jasny </t>
  </si>
  <si>
    <t>12-02-2006 </t>
  </si>
  <si>
    <t>008-000978 </t>
  </si>
  <si>
    <t>Szafka z szufladami </t>
  </si>
  <si>
    <t>29-09-2006 </t>
  </si>
  <si>
    <t>008-001054/4 </t>
  </si>
  <si>
    <t>Stolik ława niski </t>
  </si>
  <si>
    <t>30-03-2007 </t>
  </si>
  <si>
    <t>008-001063/3 </t>
  </si>
  <si>
    <t>Stolik pod lampkę drewniany </t>
  </si>
  <si>
    <t>05-04-2007 </t>
  </si>
  <si>
    <t>008-001133 </t>
  </si>
  <si>
    <t>Szafka na obuwie 4-drzwiowa </t>
  </si>
  <si>
    <t>06-07-2007 </t>
  </si>
  <si>
    <t>008-001181 </t>
  </si>
  <si>
    <t>Szafka 2-drzwiowa </t>
  </si>
  <si>
    <t>09-07-2007 </t>
  </si>
  <si>
    <t>008-001250 </t>
  </si>
  <si>
    <t>Szafka 2-drzwiowa  </t>
  </si>
  <si>
    <t>10-07-2007 </t>
  </si>
  <si>
    <t>008-001262 </t>
  </si>
  <si>
    <t>008-001264 </t>
  </si>
  <si>
    <t>Fotel biurowy </t>
  </si>
  <si>
    <t>008-001293 </t>
  </si>
  <si>
    <t>Łóżko  </t>
  </si>
  <si>
    <t>008-001295 </t>
  </si>
  <si>
    <t>008-001373 </t>
  </si>
  <si>
    <t>Kredens Darek </t>
  </si>
  <si>
    <t>008-001387 </t>
  </si>
  <si>
    <t>Stolik pod RTV </t>
  </si>
  <si>
    <t>008-001396 </t>
  </si>
  <si>
    <t>Stolik pomocnik kwadratowy </t>
  </si>
  <si>
    <t>008-001397 </t>
  </si>
  <si>
    <t>008-001415 </t>
  </si>
  <si>
    <t>008-001779 </t>
  </si>
  <si>
    <t>Biurko pod komputer </t>
  </si>
  <si>
    <t>11-12-2008 </t>
  </si>
  <si>
    <t>008-001829 </t>
  </si>
  <si>
    <t>31-12-2008 </t>
  </si>
  <si>
    <t>008-001885 </t>
  </si>
  <si>
    <t>Stół ława Rubens </t>
  </si>
  <si>
    <t>23-03-2009 </t>
  </si>
  <si>
    <t>008-001962 </t>
  </si>
  <si>
    <t>Komoda z szufladami  </t>
  </si>
  <si>
    <t>30-11-2009 </t>
  </si>
  <si>
    <t>008-002013 </t>
  </si>
  <si>
    <t>008-002014 </t>
  </si>
  <si>
    <t>Szafa na dokumenty  </t>
  </si>
  <si>
    <t>008-002069 </t>
  </si>
  <si>
    <t>Komoda 6-szufladowa </t>
  </si>
  <si>
    <t>31-12-2009 </t>
  </si>
  <si>
    <t>008-002071 </t>
  </si>
  <si>
    <t>Szafka pod biurko na kółkach </t>
  </si>
  <si>
    <t>008-002081 </t>
  </si>
  <si>
    <t>Szafka na buty </t>
  </si>
  <si>
    <t>008-002087 </t>
  </si>
  <si>
    <t>Fotel drewniany obicie skórzane </t>
  </si>
  <si>
    <t>008-002088 </t>
  </si>
  <si>
    <t>Fotel obrotowy </t>
  </si>
  <si>
    <t>008-002097 </t>
  </si>
  <si>
    <t>Fotel obrotowy pleciony małe oparcie </t>
  </si>
  <si>
    <t>008-002136/1 </t>
  </si>
  <si>
    <t>Stolik  </t>
  </si>
  <si>
    <t>008-002165 </t>
  </si>
  <si>
    <t>Lampa stojąca złoty brąz </t>
  </si>
  <si>
    <t>008-002230/1 </t>
  </si>
  <si>
    <t>Krzesło drewniane obicie czarne </t>
  </si>
  <si>
    <t>008-002248 </t>
  </si>
  <si>
    <t>Stolik okrągły </t>
  </si>
  <si>
    <t>008-002250 </t>
  </si>
  <si>
    <t>Fotel niebieski </t>
  </si>
  <si>
    <t>008-002296 </t>
  </si>
  <si>
    <t>Biurko pod komputer jasny brąz </t>
  </si>
  <si>
    <t>10-12-2010 </t>
  </si>
  <si>
    <t>008-002302 </t>
  </si>
  <si>
    <t>008-002374 </t>
  </si>
  <si>
    <t>Biurko 140x60x76 jasne z szufladami </t>
  </si>
  <si>
    <t>30-06-2011 </t>
  </si>
  <si>
    <t>008-002375 </t>
  </si>
  <si>
    <t>008-002376 </t>
  </si>
  <si>
    <t>008-002377 </t>
  </si>
  <si>
    <t>Biurko 120x55x76 jasne z szufladami </t>
  </si>
  <si>
    <t>008-002393 </t>
  </si>
  <si>
    <t>Regał na książki z półkami (2 szt-kpl) </t>
  </si>
  <si>
    <t>30-11-2011 </t>
  </si>
  <si>
    <t>008-002486 </t>
  </si>
  <si>
    <t>Dywan Herrup 133 x 195 </t>
  </si>
  <si>
    <t>30-12-2011 </t>
  </si>
  <si>
    <t>008-002487 </t>
  </si>
  <si>
    <t>Komoda 2 szufladowa </t>
  </si>
  <si>
    <t>008-002500 </t>
  </si>
  <si>
    <t>008-002501 </t>
  </si>
  <si>
    <t>Nadstawka do biurka </t>
  </si>
  <si>
    <t>008-002511 </t>
  </si>
  <si>
    <t>01-03-2012 </t>
  </si>
  <si>
    <t>008-002536 </t>
  </si>
  <si>
    <t>Regał biały </t>
  </si>
  <si>
    <t>31-07-2012 </t>
  </si>
  <si>
    <t>008-002543 </t>
  </si>
  <si>
    <t>Lampa stojąca z abażurem </t>
  </si>
  <si>
    <t>008-002644 </t>
  </si>
  <si>
    <t>Kanapa fiolet </t>
  </si>
  <si>
    <t>31-12-2012 </t>
  </si>
  <si>
    <t>008-002767 </t>
  </si>
  <si>
    <t>Krzesło obrotowe drewniane </t>
  </si>
  <si>
    <t>05-12-2013 </t>
  </si>
  <si>
    <t>008-002768 </t>
  </si>
  <si>
    <t>008-003034 </t>
  </si>
  <si>
    <t>Ława niska </t>
  </si>
  <si>
    <t>008-003057 </t>
  </si>
  <si>
    <t>008-003058 </t>
  </si>
  <si>
    <t>Komoda pod telewizor </t>
  </si>
  <si>
    <t>803-0006 </t>
  </si>
  <si>
    <t>Xerox Workcenter 6400 </t>
  </si>
  <si>
    <t>008-003213 </t>
  </si>
  <si>
    <t>Łóżko Malm 150x200 cm </t>
  </si>
  <si>
    <t>22-05-2016 </t>
  </si>
  <si>
    <t>008-003214 </t>
  </si>
  <si>
    <t>Materac Hyllestad 150x200 cm </t>
  </si>
  <si>
    <t>008-003248 </t>
  </si>
  <si>
    <t>Materac 150x200 Hyllestad </t>
  </si>
  <si>
    <t>13-10-2016 </t>
  </si>
  <si>
    <t>008-003289 </t>
  </si>
  <si>
    <t>Biurko Malm  </t>
  </si>
  <si>
    <t>15-11-2016 </t>
  </si>
  <si>
    <t>008-003290 </t>
  </si>
  <si>
    <t>Stolik pod laptopa na 1 nodze </t>
  </si>
  <si>
    <t>008-003358 </t>
  </si>
  <si>
    <t>Fotel obrotowy, jasna skóra </t>
  </si>
  <si>
    <t>09-03-2017 </t>
  </si>
  <si>
    <t>008-003430 </t>
  </si>
  <si>
    <t>Szafka pod RTV Hemnes </t>
  </si>
  <si>
    <t>19-01-2018 </t>
  </si>
  <si>
    <t>008-003436 </t>
  </si>
  <si>
    <t>Łóżko 150x200 Malm </t>
  </si>
  <si>
    <t>008-003493 </t>
  </si>
  <si>
    <t>Szafa dwudrzwiowa </t>
  </si>
  <si>
    <t>28-02-2018 </t>
  </si>
  <si>
    <t>008-003494 </t>
  </si>
  <si>
    <t>Kanapa duża </t>
  </si>
  <si>
    <t>008-003495 </t>
  </si>
  <si>
    <t>Kanapa mała </t>
  </si>
  <si>
    <t>008-003496 </t>
  </si>
  <si>
    <t>008-003498 </t>
  </si>
  <si>
    <t>Szafa dwudrzwiowa jasna/plecionka </t>
  </si>
  <si>
    <t>008-003502 </t>
  </si>
  <si>
    <t>Komoda </t>
  </si>
  <si>
    <t>008-003503 </t>
  </si>
  <si>
    <t>Komoda pod TV </t>
  </si>
  <si>
    <t>008-003504 </t>
  </si>
  <si>
    <t>Szafeczka na nóżce </t>
  </si>
  <si>
    <t>008-003525 </t>
  </si>
  <si>
    <t>Stół  </t>
  </si>
  <si>
    <t>008-003526 </t>
  </si>
  <si>
    <t>Krzesło drewniane ciemne </t>
  </si>
  <si>
    <t>008-003527 </t>
  </si>
  <si>
    <t>008-003528 </t>
  </si>
  <si>
    <t>008-003529 </t>
  </si>
  <si>
    <t>008-003530 </t>
  </si>
  <si>
    <t>008-003531 </t>
  </si>
  <si>
    <t>008-003540 </t>
  </si>
  <si>
    <t>Szafa 2-drzwiowa, drzwi przesuwne </t>
  </si>
  <si>
    <t>008-003549 </t>
  </si>
  <si>
    <t>Regał oszklony ścienny </t>
  </si>
  <si>
    <t>008-003578 </t>
  </si>
  <si>
    <t>Stół prostokątny </t>
  </si>
  <si>
    <t>008-003580 </t>
  </si>
  <si>
    <t>Krzesło  </t>
  </si>
  <si>
    <t>008-003581 </t>
  </si>
  <si>
    <t>008-003582 </t>
  </si>
  <si>
    <t>008-003583 </t>
  </si>
  <si>
    <t>008-003584 </t>
  </si>
  <si>
    <t>008-003586 </t>
  </si>
  <si>
    <t>008-003594 </t>
  </si>
  <si>
    <t>Szafka do przedpokoju </t>
  </si>
  <si>
    <t>008-003599 </t>
  </si>
  <si>
    <t>Fotel brązowy </t>
  </si>
  <si>
    <t>008-003640 </t>
  </si>
  <si>
    <t>Biurko duże ciemne bordo </t>
  </si>
  <si>
    <t>008-003641 </t>
  </si>
  <si>
    <t>008-003644 </t>
  </si>
  <si>
    <t>Słupek szufladowy do biurka </t>
  </si>
  <si>
    <t>008-003645 </t>
  </si>
  <si>
    <t>008-3705 </t>
  </si>
  <si>
    <t>Biurko Ikea Alex </t>
  </si>
  <si>
    <t>28-09-2018 </t>
  </si>
  <si>
    <t>008-3735 </t>
  </si>
  <si>
    <t>Stół Ikea Granas z 2 krzesłami </t>
  </si>
  <si>
    <t>23-11-2018 </t>
  </si>
  <si>
    <t>008-4316 </t>
  </si>
  <si>
    <t>10-01-2023 </t>
  </si>
  <si>
    <t>008-4317 </t>
  </si>
  <si>
    <t>mat- 162 </t>
  </si>
  <si>
    <t>Lampka nocna  </t>
  </si>
  <si>
    <t>mat- 163 </t>
  </si>
  <si>
    <t>Biurko z nadstawka 159 x 65 IKEA czarne</t>
  </si>
  <si>
    <t>Łóżeczko dziecięce z materacem jasny buk</t>
  </si>
  <si>
    <t>Szafa na dokumenty zamykana na zamek</t>
  </si>
  <si>
    <t>l.p.</t>
  </si>
  <si>
    <t>stan</t>
  </si>
  <si>
    <t>wyeksploatowane</t>
  </si>
  <si>
    <t>wyeksploatowane, połamane prowadnice</t>
  </si>
  <si>
    <t>wyeksploatowane, brak regulacji podłokietników</t>
  </si>
  <si>
    <t>ocena przydatności</t>
  </si>
  <si>
    <t>wyeksploatowane, porysowane</t>
  </si>
  <si>
    <t>wyeksploatowane, brak abażura</t>
  </si>
  <si>
    <t>wyeksploatowane, technicznie przestarzały</t>
  </si>
  <si>
    <t>składnik zbędny/zużyty</t>
  </si>
  <si>
    <t>wyeksploatowane, chybotliwe, zagraża bezpieczeństu</t>
  </si>
  <si>
    <t>stopień zużycia</t>
  </si>
  <si>
    <t>uszkodzone, naprawa ekonomicznie nieuzasadniona</t>
  </si>
  <si>
    <t>cena</t>
  </si>
  <si>
    <t>Wycena (EUR)</t>
  </si>
  <si>
    <t>Wartość
(EUR)</t>
  </si>
  <si>
    <t>Wykaz składników majątku ruchomegoAmbasady RP w Pekinie uznanych za zbędne/zużyte</t>
  </si>
  <si>
    <t>Załącznik nr 1 do ogłoszenia 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</si>
</sst>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wrapText="1"/>
    </xf>
    <xf numFmtId="0" fontId="19" fillId="0" borderId="0" xfId="0" applyFont="1"/>
    <xf numFmtId="0" fontId="0" fillId="0" borderId="0" xfId="0" applyBorder="1" applyAlignment="1">
      <alignment wrapText="1"/>
    </xf>
    <xf numFmtId="10" fontId="0" fillId="0" borderId="0" xfId="0" applyNumberFormat="1" applyAlignment="1">
      <alignment wrapText="1"/>
    </xf>
    <xf numFmtId="0" fontId="18" fillId="0" borderId="10" xfId="0" applyFont="1" applyBorder="1" applyAlignment="1">
      <alignment wrapText="1"/>
    </xf>
    <xf numFmtId="2" fontId="18" fillId="0" borderId="10" xfId="0" applyNumberFormat="1" applyFont="1" applyBorder="1" applyAlignment="1">
      <alignment wrapText="1"/>
    </xf>
    <xf numFmtId="0" fontId="18" fillId="0" borderId="0" xfId="0" applyFont="1" applyFill="1" applyBorder="1" applyAlignment="1">
      <alignment wrapText="1"/>
    </xf>
    <xf numFmtId="164" fontId="18" fillId="0" borderId="0" xfId="0" applyNumberFormat="1" applyFont="1" applyAlignment="1">
      <alignment horizontal="right" wrapText="1"/>
    </xf>
    <xf numFmtId="164" fontId="18" fillId="0" borderId="0" xfId="0" applyNumberFormat="1" applyFont="1" applyAlignment="1">
      <alignment horizontal="right"/>
    </xf>
    <xf numFmtId="0" fontId="18" fillId="0" borderId="10" xfId="0" applyFont="1" applyBorder="1" applyAlignment="1">
      <alignment horizontal="right" wrapText="1"/>
    </xf>
    <xf numFmtId="164" fontId="18" fillId="0" borderId="10" xfId="0" applyNumberFormat="1" applyFont="1" applyBorder="1" applyAlignment="1">
      <alignment horizontal="right" wrapText="1"/>
    </xf>
    <xf numFmtId="0" fontId="0" fillId="0" borderId="0" xfId="0" applyAlignment="1"/>
    <xf numFmtId="0" fontId="13" fillId="7" borderId="7" xfId="13"/>
    <xf numFmtId="164" fontId="13" fillId="7" borderId="7" xfId="13" applyNumberFormat="1" applyAlignment="1">
      <alignment horizontal="right"/>
    </xf>
    <xf numFmtId="0" fontId="20" fillId="7" borderId="7" xfId="13" applyFont="1" applyAlignment="1">
      <alignment horizontal="center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38"/>
  <sheetViews>
    <sheetView showGridLines="0" tabSelected="1" topLeftCell="A43" workbookViewId="0">
      <selection activeCell="G8" sqref="G8"/>
    </sheetView>
  </sheetViews>
  <sheetFormatPr defaultRowHeight="15" x14ac:dyDescent="0.25"/>
  <cols>
    <col min="1" max="1" width="4" customWidth="1"/>
    <col min="2" max="2" width="14.7109375" customWidth="1"/>
    <col min="3" max="3" width="18.42578125" customWidth="1"/>
    <col min="4" max="4" width="4.85546875" customWidth="1"/>
    <col min="5" max="5" width="10.7109375" customWidth="1"/>
    <col min="6" max="6" width="7.85546875" customWidth="1"/>
    <col min="7" max="7" width="19.42578125" customWidth="1"/>
    <col min="8" max="8" width="15.7109375" customWidth="1"/>
    <col min="9" max="12" width="17.5703125" hidden="1" customWidth="1"/>
    <col min="13" max="13" width="4" hidden="1" customWidth="1"/>
    <col min="14" max="14" width="9.7109375" hidden="1" customWidth="1"/>
    <col min="15" max="15" width="11.5703125" style="9" customWidth="1"/>
    <col min="16" max="16" width="2.7109375" customWidth="1"/>
    <col min="17" max="17" width="1.7109375" customWidth="1"/>
    <col min="18" max="18" width="8.28515625" customWidth="1"/>
    <col min="19" max="19" width="1.42578125" customWidth="1"/>
    <col min="20" max="20" width="2" customWidth="1"/>
    <col min="21" max="21" width="13.85546875" customWidth="1"/>
    <col min="22" max="22" width="1.85546875" customWidth="1"/>
    <col min="23" max="23" width="0.5703125" customWidth="1"/>
    <col min="24" max="24" width="2.5703125" customWidth="1"/>
    <col min="25" max="26" width="0.85546875" customWidth="1"/>
    <col min="27" max="27" width="4.7109375" customWidth="1"/>
    <col min="28" max="28" width="6.85546875" customWidth="1"/>
    <col min="29" max="29" width="12.28515625" customWidth="1"/>
  </cols>
  <sheetData>
    <row r="1" spans="1:15" ht="15.75" thickBot="1" x14ac:dyDescent="0.3">
      <c r="A1" s="12" t="s">
        <v>264</v>
      </c>
      <c r="B1" s="12"/>
    </row>
    <row r="2" spans="1:15" ht="54" customHeight="1" thickTop="1" thickBot="1" x14ac:dyDescent="0.3">
      <c r="A2" s="13"/>
      <c r="B2" s="15" t="s">
        <v>263</v>
      </c>
      <c r="C2" s="15"/>
      <c r="D2" s="15"/>
      <c r="E2" s="15"/>
      <c r="F2" s="15"/>
      <c r="G2" s="15"/>
      <c r="H2" s="15"/>
      <c r="I2" s="13"/>
      <c r="J2" s="13"/>
      <c r="K2" s="13"/>
      <c r="L2" s="13"/>
      <c r="M2" s="13"/>
      <c r="N2" s="13"/>
      <c r="O2" s="14"/>
    </row>
    <row r="3" spans="1:15" ht="27.75" customHeight="1" thickTop="1" x14ac:dyDescent="0.25">
      <c r="A3" s="5" t="s">
        <v>247</v>
      </c>
      <c r="B3" s="5" t="s">
        <v>0</v>
      </c>
      <c r="C3" s="5" t="s">
        <v>1</v>
      </c>
      <c r="D3" s="5" t="s">
        <v>2</v>
      </c>
      <c r="E3" s="5" t="s">
        <v>3</v>
      </c>
      <c r="F3" s="5" t="s">
        <v>262</v>
      </c>
      <c r="G3" s="5" t="s">
        <v>248</v>
      </c>
      <c r="H3" s="5" t="s">
        <v>252</v>
      </c>
      <c r="I3" s="3" t="s">
        <v>258</v>
      </c>
      <c r="K3" s="7" t="s">
        <v>260</v>
      </c>
      <c r="O3" s="10" t="s">
        <v>261</v>
      </c>
    </row>
    <row r="4" spans="1:15" s="1" customFormat="1" ht="29.25" customHeight="1" x14ac:dyDescent="0.25">
      <c r="A4" s="5">
        <v>1</v>
      </c>
      <c r="B4" s="5" t="s">
        <v>4</v>
      </c>
      <c r="C4" s="5" t="s">
        <v>5</v>
      </c>
      <c r="D4" s="5" t="s">
        <v>6</v>
      </c>
      <c r="E4" s="5" t="s">
        <v>7</v>
      </c>
      <c r="F4" s="6">
        <v>350.08</v>
      </c>
      <c r="G4" s="6" t="s">
        <v>255</v>
      </c>
      <c r="H4" s="5" t="s">
        <v>256</v>
      </c>
      <c r="I4" s="4">
        <v>0.7</v>
      </c>
      <c r="J4" s="1">
        <f>F4-(F4*I4)</f>
        <v>105.024</v>
      </c>
      <c r="K4" s="1">
        <f>ROUND(J4,2)</f>
        <v>105.02</v>
      </c>
      <c r="L4" s="1">
        <f>IF(K4&gt;10,1,0)</f>
        <v>1</v>
      </c>
      <c r="N4" s="1">
        <f>IF(L4=1,K4,10)</f>
        <v>105.02</v>
      </c>
      <c r="O4" s="11">
        <v>105.02</v>
      </c>
    </row>
    <row r="5" spans="1:15" s="1" customFormat="1" ht="29.25" customHeight="1" x14ac:dyDescent="0.25">
      <c r="A5" s="5">
        <v>2</v>
      </c>
      <c r="B5" s="5" t="s">
        <v>8</v>
      </c>
      <c r="C5" s="5" t="s">
        <v>9</v>
      </c>
      <c r="D5" s="5" t="s">
        <v>6</v>
      </c>
      <c r="E5" s="5" t="s">
        <v>10</v>
      </c>
      <c r="F5" s="6">
        <v>130.52000000000001</v>
      </c>
      <c r="G5" s="6" t="s">
        <v>253</v>
      </c>
      <c r="H5" s="5" t="s">
        <v>256</v>
      </c>
      <c r="I5" s="4">
        <v>0.7</v>
      </c>
      <c r="J5" s="1">
        <f t="shared" ref="J5:J68" si="0">F5-(F5*I5)</f>
        <v>39.156000000000006</v>
      </c>
      <c r="K5" s="1">
        <f t="shared" ref="K5:K68" si="1">ROUND(J5,2)</f>
        <v>39.159999999999997</v>
      </c>
      <c r="L5" s="1">
        <f t="shared" ref="L5:L68" si="2">IF(K5&gt;10,1,0)</f>
        <v>1</v>
      </c>
      <c r="N5" s="1">
        <f t="shared" ref="N5:N68" si="3">IF(L5=1,K5,10)</f>
        <v>39.159999999999997</v>
      </c>
      <c r="O5" s="11">
        <v>39.159999999999997</v>
      </c>
    </row>
    <row r="6" spans="1:15" s="1" customFormat="1" ht="29.25" customHeight="1" x14ac:dyDescent="0.25">
      <c r="A6" s="5">
        <v>3</v>
      </c>
      <c r="B6" s="5" t="s">
        <v>11</v>
      </c>
      <c r="C6" s="5" t="s">
        <v>12</v>
      </c>
      <c r="D6" s="5" t="s">
        <v>6</v>
      </c>
      <c r="E6" s="5" t="s">
        <v>13</v>
      </c>
      <c r="F6" s="6">
        <v>25</v>
      </c>
      <c r="G6" s="6" t="s">
        <v>249</v>
      </c>
      <c r="H6" s="5" t="s">
        <v>256</v>
      </c>
      <c r="I6" s="4">
        <v>0.7</v>
      </c>
      <c r="J6" s="1">
        <f t="shared" si="0"/>
        <v>7.5</v>
      </c>
      <c r="K6" s="1">
        <f t="shared" si="1"/>
        <v>7.5</v>
      </c>
      <c r="L6" s="1">
        <f t="shared" si="2"/>
        <v>0</v>
      </c>
      <c r="N6" s="1">
        <f t="shared" si="3"/>
        <v>10</v>
      </c>
      <c r="O6" s="11">
        <v>10</v>
      </c>
    </row>
    <row r="7" spans="1:15" s="1" customFormat="1" ht="29.25" customHeight="1" x14ac:dyDescent="0.25">
      <c r="A7" s="5">
        <v>4</v>
      </c>
      <c r="B7" s="5" t="s">
        <v>14</v>
      </c>
      <c r="C7" s="5" t="s">
        <v>15</v>
      </c>
      <c r="D7" s="5" t="s">
        <v>6</v>
      </c>
      <c r="E7" s="5" t="s">
        <v>13</v>
      </c>
      <c r="F7" s="6">
        <v>32.9</v>
      </c>
      <c r="G7" s="6" t="s">
        <v>249</v>
      </c>
      <c r="H7" s="5" t="s">
        <v>256</v>
      </c>
      <c r="I7" s="4">
        <v>0.7</v>
      </c>
      <c r="J7" s="1">
        <f t="shared" si="0"/>
        <v>9.870000000000001</v>
      </c>
      <c r="K7" s="1">
        <f t="shared" si="1"/>
        <v>9.8699999999999992</v>
      </c>
      <c r="L7" s="1">
        <f t="shared" si="2"/>
        <v>0</v>
      </c>
      <c r="N7" s="1">
        <f t="shared" si="3"/>
        <v>10</v>
      </c>
      <c r="O7" s="11">
        <v>10</v>
      </c>
    </row>
    <row r="8" spans="1:15" s="1" customFormat="1" ht="29.25" customHeight="1" x14ac:dyDescent="0.25">
      <c r="A8" s="5">
        <v>5</v>
      </c>
      <c r="B8" s="5" t="s">
        <v>16</v>
      </c>
      <c r="C8" s="5" t="s">
        <v>9</v>
      </c>
      <c r="D8" s="5" t="s">
        <v>6</v>
      </c>
      <c r="E8" s="5" t="s">
        <v>17</v>
      </c>
      <c r="F8" s="6">
        <v>45.23</v>
      </c>
      <c r="G8" s="6" t="s">
        <v>253</v>
      </c>
      <c r="H8" s="5" t="s">
        <v>256</v>
      </c>
      <c r="I8" s="4">
        <v>0.7</v>
      </c>
      <c r="J8" s="1">
        <f t="shared" si="0"/>
        <v>13.569000000000003</v>
      </c>
      <c r="K8" s="1">
        <f t="shared" si="1"/>
        <v>13.57</v>
      </c>
      <c r="L8" s="1">
        <f t="shared" si="2"/>
        <v>1</v>
      </c>
      <c r="N8" s="1">
        <f t="shared" si="3"/>
        <v>13.57</v>
      </c>
      <c r="O8" s="11">
        <v>13.57</v>
      </c>
    </row>
    <row r="9" spans="1:15" s="1" customFormat="1" ht="29.25" customHeight="1" x14ac:dyDescent="0.25">
      <c r="A9" s="5">
        <v>6</v>
      </c>
      <c r="B9" s="5" t="s">
        <v>18</v>
      </c>
      <c r="C9" s="5" t="s">
        <v>19</v>
      </c>
      <c r="D9" s="5" t="s">
        <v>6</v>
      </c>
      <c r="E9" s="5" t="s">
        <v>20</v>
      </c>
      <c r="F9" s="6">
        <v>45</v>
      </c>
      <c r="G9" s="6" t="s">
        <v>249</v>
      </c>
      <c r="H9" s="5" t="s">
        <v>256</v>
      </c>
      <c r="I9" s="4">
        <v>0.7</v>
      </c>
      <c r="J9" s="1">
        <f t="shared" si="0"/>
        <v>13.500000000000004</v>
      </c>
      <c r="K9" s="1">
        <f t="shared" si="1"/>
        <v>13.5</v>
      </c>
      <c r="L9" s="1">
        <f t="shared" si="2"/>
        <v>1</v>
      </c>
      <c r="N9" s="1">
        <f t="shared" si="3"/>
        <v>13.5</v>
      </c>
      <c r="O9" s="11">
        <v>13.5</v>
      </c>
    </row>
    <row r="10" spans="1:15" s="1" customFormat="1" ht="29.25" customHeight="1" x14ac:dyDescent="0.25">
      <c r="A10" s="5">
        <v>7</v>
      </c>
      <c r="B10" s="5" t="s">
        <v>21</v>
      </c>
      <c r="C10" s="5" t="s">
        <v>19</v>
      </c>
      <c r="D10" s="5" t="s">
        <v>6</v>
      </c>
      <c r="E10" s="5" t="s">
        <v>20</v>
      </c>
      <c r="F10" s="6">
        <v>45</v>
      </c>
      <c r="G10" s="6" t="s">
        <v>249</v>
      </c>
      <c r="H10" s="5" t="s">
        <v>256</v>
      </c>
      <c r="I10" s="4">
        <v>0.7</v>
      </c>
      <c r="J10" s="1">
        <f t="shared" si="0"/>
        <v>13.500000000000004</v>
      </c>
      <c r="K10" s="1">
        <f t="shared" si="1"/>
        <v>13.5</v>
      </c>
      <c r="L10" s="1">
        <f t="shared" si="2"/>
        <v>1</v>
      </c>
      <c r="N10" s="1">
        <f t="shared" si="3"/>
        <v>13.5</v>
      </c>
      <c r="O10" s="11">
        <v>13.5</v>
      </c>
    </row>
    <row r="11" spans="1:15" s="1" customFormat="1" ht="29.25" customHeight="1" x14ac:dyDescent="0.25">
      <c r="A11" s="5">
        <v>8</v>
      </c>
      <c r="B11" s="5" t="s">
        <v>22</v>
      </c>
      <c r="C11" s="5" t="s">
        <v>23</v>
      </c>
      <c r="D11" s="5" t="s">
        <v>6</v>
      </c>
      <c r="E11" s="5" t="s">
        <v>24</v>
      </c>
      <c r="F11" s="6">
        <v>118.06</v>
      </c>
      <c r="G11" s="6" t="s">
        <v>249</v>
      </c>
      <c r="H11" s="5" t="s">
        <v>256</v>
      </c>
      <c r="I11" s="4">
        <v>0.7</v>
      </c>
      <c r="J11" s="1">
        <f t="shared" si="0"/>
        <v>35.418000000000006</v>
      </c>
      <c r="K11" s="1">
        <f t="shared" si="1"/>
        <v>35.42</v>
      </c>
      <c r="L11" s="1">
        <f t="shared" si="2"/>
        <v>1</v>
      </c>
      <c r="N11" s="1">
        <f t="shared" si="3"/>
        <v>35.42</v>
      </c>
      <c r="O11" s="11">
        <v>35.42</v>
      </c>
    </row>
    <row r="12" spans="1:15" s="1" customFormat="1" ht="29.25" customHeight="1" x14ac:dyDescent="0.25">
      <c r="A12" s="5">
        <v>9</v>
      </c>
      <c r="B12" s="5" t="s">
        <v>25</v>
      </c>
      <c r="C12" s="5" t="s">
        <v>26</v>
      </c>
      <c r="D12" s="5" t="s">
        <v>6</v>
      </c>
      <c r="E12" s="5" t="s">
        <v>24</v>
      </c>
      <c r="F12" s="6">
        <v>30</v>
      </c>
      <c r="G12" s="6" t="s">
        <v>249</v>
      </c>
      <c r="H12" s="5" t="s">
        <v>256</v>
      </c>
      <c r="I12" s="4">
        <v>0.7</v>
      </c>
      <c r="J12" s="1">
        <f t="shared" si="0"/>
        <v>9</v>
      </c>
      <c r="K12" s="1">
        <f t="shared" si="1"/>
        <v>9</v>
      </c>
      <c r="L12" s="1">
        <f t="shared" si="2"/>
        <v>0</v>
      </c>
      <c r="N12" s="1">
        <f t="shared" si="3"/>
        <v>10</v>
      </c>
      <c r="O12" s="11">
        <v>10</v>
      </c>
    </row>
    <row r="13" spans="1:15" s="1" customFormat="1" ht="29.25" customHeight="1" x14ac:dyDescent="0.25">
      <c r="A13" s="5">
        <v>10</v>
      </c>
      <c r="B13" s="5" t="s">
        <v>27</v>
      </c>
      <c r="C13" s="5" t="s">
        <v>28</v>
      </c>
      <c r="D13" s="5" t="s">
        <v>6</v>
      </c>
      <c r="E13" s="5" t="s">
        <v>29</v>
      </c>
      <c r="F13" s="6">
        <v>287.89999999999998</v>
      </c>
      <c r="G13" s="6" t="s">
        <v>249</v>
      </c>
      <c r="H13" s="5" t="s">
        <v>256</v>
      </c>
      <c r="I13" s="4">
        <v>0.7</v>
      </c>
      <c r="J13" s="1">
        <f t="shared" si="0"/>
        <v>86.37</v>
      </c>
      <c r="K13" s="1">
        <f t="shared" si="1"/>
        <v>86.37</v>
      </c>
      <c r="L13" s="1">
        <f t="shared" si="2"/>
        <v>1</v>
      </c>
      <c r="N13" s="1">
        <f t="shared" si="3"/>
        <v>86.37</v>
      </c>
      <c r="O13" s="11">
        <v>86.37</v>
      </c>
    </row>
    <row r="14" spans="1:15" s="1" customFormat="1" ht="29.25" customHeight="1" x14ac:dyDescent="0.25">
      <c r="A14" s="5">
        <v>11</v>
      </c>
      <c r="B14" s="5" t="s">
        <v>30</v>
      </c>
      <c r="C14" s="5" t="s">
        <v>31</v>
      </c>
      <c r="D14" s="5" t="s">
        <v>6</v>
      </c>
      <c r="E14" s="5" t="s">
        <v>29</v>
      </c>
      <c r="F14" s="6">
        <v>82.15</v>
      </c>
      <c r="G14" s="6" t="s">
        <v>249</v>
      </c>
      <c r="H14" s="5" t="s">
        <v>256</v>
      </c>
      <c r="I14" s="4">
        <v>0.7</v>
      </c>
      <c r="J14" s="1">
        <f t="shared" si="0"/>
        <v>24.645000000000003</v>
      </c>
      <c r="K14" s="1">
        <f t="shared" si="1"/>
        <v>24.65</v>
      </c>
      <c r="L14" s="1">
        <f t="shared" si="2"/>
        <v>1</v>
      </c>
      <c r="N14" s="1">
        <f t="shared" si="3"/>
        <v>24.65</v>
      </c>
      <c r="O14" s="11">
        <v>24.65</v>
      </c>
    </row>
    <row r="15" spans="1:15" s="1" customFormat="1" ht="29.25" customHeight="1" x14ac:dyDescent="0.25">
      <c r="A15" s="5">
        <v>12</v>
      </c>
      <c r="B15" s="5" t="s">
        <v>32</v>
      </c>
      <c r="C15" s="5" t="s">
        <v>33</v>
      </c>
      <c r="D15" s="5" t="s">
        <v>6</v>
      </c>
      <c r="E15" s="5" t="s">
        <v>34</v>
      </c>
      <c r="F15" s="6">
        <v>44.83</v>
      </c>
      <c r="G15" s="6" t="s">
        <v>249</v>
      </c>
      <c r="H15" s="5" t="s">
        <v>256</v>
      </c>
      <c r="I15" s="4">
        <v>0.7</v>
      </c>
      <c r="J15" s="1">
        <f t="shared" si="0"/>
        <v>13.449000000000002</v>
      </c>
      <c r="K15" s="1">
        <f t="shared" si="1"/>
        <v>13.45</v>
      </c>
      <c r="L15" s="1">
        <f t="shared" si="2"/>
        <v>1</v>
      </c>
      <c r="N15" s="1">
        <f t="shared" si="3"/>
        <v>13.45</v>
      </c>
      <c r="O15" s="11">
        <v>13.45</v>
      </c>
    </row>
    <row r="16" spans="1:15" s="1" customFormat="1" ht="29.25" customHeight="1" x14ac:dyDescent="0.25">
      <c r="A16" s="5">
        <v>13</v>
      </c>
      <c r="B16" s="5" t="s">
        <v>35</v>
      </c>
      <c r="C16" s="5" t="s">
        <v>246</v>
      </c>
      <c r="D16" s="5" t="s">
        <v>6</v>
      </c>
      <c r="E16" s="5" t="s">
        <v>34</v>
      </c>
      <c r="F16" s="6">
        <v>128.97</v>
      </c>
      <c r="G16" s="6" t="s">
        <v>250</v>
      </c>
      <c r="H16" s="5" t="s">
        <v>256</v>
      </c>
      <c r="I16" s="4">
        <v>0.7</v>
      </c>
      <c r="J16" s="1">
        <f t="shared" si="0"/>
        <v>38.691000000000003</v>
      </c>
      <c r="K16" s="1">
        <f t="shared" si="1"/>
        <v>38.69</v>
      </c>
      <c r="L16" s="1">
        <f t="shared" si="2"/>
        <v>1</v>
      </c>
      <c r="N16" s="1">
        <f t="shared" si="3"/>
        <v>38.69</v>
      </c>
      <c r="O16" s="11">
        <v>38.69</v>
      </c>
    </row>
    <row r="17" spans="1:15" s="1" customFormat="1" ht="29.25" customHeight="1" x14ac:dyDescent="0.25">
      <c r="A17" s="5">
        <v>14</v>
      </c>
      <c r="B17" s="5" t="s">
        <v>36</v>
      </c>
      <c r="C17" s="5" t="s">
        <v>37</v>
      </c>
      <c r="D17" s="5" t="s">
        <v>6</v>
      </c>
      <c r="E17" s="5" t="s">
        <v>38</v>
      </c>
      <c r="F17" s="6">
        <v>106.93</v>
      </c>
      <c r="G17" s="6" t="s">
        <v>249</v>
      </c>
      <c r="H17" s="5" t="s">
        <v>256</v>
      </c>
      <c r="I17" s="4">
        <v>0.7</v>
      </c>
      <c r="J17" s="1">
        <f t="shared" si="0"/>
        <v>32.079000000000008</v>
      </c>
      <c r="K17" s="1">
        <f t="shared" si="1"/>
        <v>32.08</v>
      </c>
      <c r="L17" s="1">
        <f t="shared" si="2"/>
        <v>1</v>
      </c>
      <c r="N17" s="1">
        <f t="shared" si="3"/>
        <v>32.08</v>
      </c>
      <c r="O17" s="11">
        <v>32.08</v>
      </c>
    </row>
    <row r="18" spans="1:15" s="1" customFormat="1" ht="29.25" customHeight="1" x14ac:dyDescent="0.25">
      <c r="A18" s="5">
        <v>15</v>
      </c>
      <c r="B18" s="5" t="s">
        <v>39</v>
      </c>
      <c r="C18" s="5" t="s">
        <v>40</v>
      </c>
      <c r="D18" s="5" t="s">
        <v>6</v>
      </c>
      <c r="E18" s="5" t="s">
        <v>41</v>
      </c>
      <c r="F18" s="6">
        <v>40.79</v>
      </c>
      <c r="G18" s="6" t="s">
        <v>249</v>
      </c>
      <c r="H18" s="5" t="s">
        <v>256</v>
      </c>
      <c r="I18" s="4">
        <v>0.7</v>
      </c>
      <c r="J18" s="1">
        <f t="shared" si="0"/>
        <v>12.237000000000002</v>
      </c>
      <c r="K18" s="1">
        <f t="shared" si="1"/>
        <v>12.24</v>
      </c>
      <c r="L18" s="1">
        <f t="shared" si="2"/>
        <v>1</v>
      </c>
      <c r="N18" s="1">
        <f t="shared" si="3"/>
        <v>12.24</v>
      </c>
      <c r="O18" s="11">
        <v>12.24</v>
      </c>
    </row>
    <row r="19" spans="1:15" s="1" customFormat="1" ht="29.25" customHeight="1" x14ac:dyDescent="0.25">
      <c r="A19" s="5">
        <v>16</v>
      </c>
      <c r="B19" s="5" t="s">
        <v>42</v>
      </c>
      <c r="C19" s="5" t="s">
        <v>43</v>
      </c>
      <c r="D19" s="5" t="s">
        <v>6</v>
      </c>
      <c r="E19" s="5" t="s">
        <v>44</v>
      </c>
      <c r="F19" s="6">
        <v>32.9</v>
      </c>
      <c r="G19" s="6" t="s">
        <v>249</v>
      </c>
      <c r="H19" s="5" t="s">
        <v>256</v>
      </c>
      <c r="I19" s="4">
        <v>0.7</v>
      </c>
      <c r="J19" s="1">
        <f t="shared" si="0"/>
        <v>9.870000000000001</v>
      </c>
      <c r="K19" s="1">
        <f t="shared" si="1"/>
        <v>9.8699999999999992</v>
      </c>
      <c r="L19" s="1">
        <f t="shared" si="2"/>
        <v>0</v>
      </c>
      <c r="N19" s="1">
        <f t="shared" si="3"/>
        <v>10</v>
      </c>
      <c r="O19" s="11">
        <v>10</v>
      </c>
    </row>
    <row r="20" spans="1:15" s="1" customFormat="1" ht="29.25" customHeight="1" x14ac:dyDescent="0.25">
      <c r="A20" s="5">
        <v>17</v>
      </c>
      <c r="B20" s="5" t="s">
        <v>45</v>
      </c>
      <c r="C20" s="5" t="s">
        <v>46</v>
      </c>
      <c r="D20" s="5" t="s">
        <v>6</v>
      </c>
      <c r="E20" s="5" t="s">
        <v>47</v>
      </c>
      <c r="F20" s="6">
        <v>25.29</v>
      </c>
      <c r="G20" s="6" t="s">
        <v>251</v>
      </c>
      <c r="H20" s="5" t="s">
        <v>256</v>
      </c>
      <c r="I20" s="4">
        <v>0.7</v>
      </c>
      <c r="J20" s="1">
        <f t="shared" si="0"/>
        <v>7.5869999999999997</v>
      </c>
      <c r="K20" s="1">
        <f t="shared" si="1"/>
        <v>7.59</v>
      </c>
      <c r="L20" s="1">
        <f t="shared" si="2"/>
        <v>0</v>
      </c>
      <c r="N20" s="1">
        <f t="shared" si="3"/>
        <v>10</v>
      </c>
      <c r="O20" s="11">
        <v>10</v>
      </c>
    </row>
    <row r="21" spans="1:15" s="1" customFormat="1" ht="29.25" customHeight="1" x14ac:dyDescent="0.25">
      <c r="A21" s="5">
        <v>18</v>
      </c>
      <c r="B21" s="5" t="s">
        <v>48</v>
      </c>
      <c r="C21" s="5" t="s">
        <v>49</v>
      </c>
      <c r="D21" s="5" t="s">
        <v>6</v>
      </c>
      <c r="E21" s="5" t="s">
        <v>50</v>
      </c>
      <c r="F21" s="6">
        <v>72.47</v>
      </c>
      <c r="G21" s="6" t="s">
        <v>249</v>
      </c>
      <c r="H21" s="5" t="s">
        <v>256</v>
      </c>
      <c r="I21" s="4">
        <v>0.7</v>
      </c>
      <c r="J21" s="1">
        <f t="shared" si="0"/>
        <v>21.741</v>
      </c>
      <c r="K21" s="1">
        <f t="shared" si="1"/>
        <v>21.74</v>
      </c>
      <c r="L21" s="1">
        <f t="shared" si="2"/>
        <v>1</v>
      </c>
      <c r="N21" s="1">
        <f t="shared" si="3"/>
        <v>21.74</v>
      </c>
      <c r="O21" s="11">
        <v>21.74</v>
      </c>
    </row>
    <row r="22" spans="1:15" s="1" customFormat="1" ht="29.25" customHeight="1" x14ac:dyDescent="0.25">
      <c r="A22" s="5">
        <v>19</v>
      </c>
      <c r="B22" s="5" t="s">
        <v>51</v>
      </c>
      <c r="C22" s="5" t="s">
        <v>52</v>
      </c>
      <c r="D22" s="5" t="s">
        <v>6</v>
      </c>
      <c r="E22" s="5" t="s">
        <v>53</v>
      </c>
      <c r="F22" s="6">
        <v>53</v>
      </c>
      <c r="G22" s="6" t="s">
        <v>250</v>
      </c>
      <c r="H22" s="5" t="s">
        <v>256</v>
      </c>
      <c r="I22" s="4">
        <v>0.7</v>
      </c>
      <c r="J22" s="1">
        <f t="shared" si="0"/>
        <v>15.900000000000006</v>
      </c>
      <c r="K22" s="1">
        <f t="shared" si="1"/>
        <v>15.9</v>
      </c>
      <c r="L22" s="1">
        <f t="shared" si="2"/>
        <v>1</v>
      </c>
      <c r="N22" s="1">
        <f t="shared" si="3"/>
        <v>15.9</v>
      </c>
      <c r="O22" s="11">
        <v>15.9</v>
      </c>
    </row>
    <row r="23" spans="1:15" s="1" customFormat="1" ht="29.25" customHeight="1" x14ac:dyDescent="0.25">
      <c r="A23" s="5">
        <v>20</v>
      </c>
      <c r="B23" s="5" t="s">
        <v>54</v>
      </c>
      <c r="C23" s="5" t="s">
        <v>55</v>
      </c>
      <c r="D23" s="5" t="s">
        <v>6</v>
      </c>
      <c r="E23" s="5" t="s">
        <v>56</v>
      </c>
      <c r="F23" s="6">
        <v>176.97</v>
      </c>
      <c r="G23" s="6" t="s">
        <v>249</v>
      </c>
      <c r="H23" s="5" t="s">
        <v>256</v>
      </c>
      <c r="I23" s="4">
        <v>0.7</v>
      </c>
      <c r="J23" s="1">
        <f t="shared" si="0"/>
        <v>53.091000000000008</v>
      </c>
      <c r="K23" s="1">
        <f t="shared" si="1"/>
        <v>53.09</v>
      </c>
      <c r="L23" s="1">
        <f t="shared" si="2"/>
        <v>1</v>
      </c>
      <c r="N23" s="1">
        <f t="shared" si="3"/>
        <v>53.09</v>
      </c>
      <c r="O23" s="11">
        <v>53.09</v>
      </c>
    </row>
    <row r="24" spans="1:15" s="1" customFormat="1" ht="29.25" customHeight="1" x14ac:dyDescent="0.25">
      <c r="A24" s="5">
        <v>21</v>
      </c>
      <c r="B24" s="5" t="s">
        <v>57</v>
      </c>
      <c r="C24" s="5" t="s">
        <v>58</v>
      </c>
      <c r="D24" s="5" t="s">
        <v>6</v>
      </c>
      <c r="E24" s="5" t="s">
        <v>59</v>
      </c>
      <c r="F24" s="6">
        <v>358.61</v>
      </c>
      <c r="G24" s="6" t="s">
        <v>249</v>
      </c>
      <c r="H24" s="5" t="s">
        <v>256</v>
      </c>
      <c r="I24" s="4">
        <v>0.7</v>
      </c>
      <c r="J24" s="1">
        <f t="shared" si="0"/>
        <v>107.58300000000003</v>
      </c>
      <c r="K24" s="1">
        <f t="shared" si="1"/>
        <v>107.58</v>
      </c>
      <c r="L24" s="1">
        <f t="shared" si="2"/>
        <v>1</v>
      </c>
      <c r="N24" s="1">
        <f t="shared" si="3"/>
        <v>107.58</v>
      </c>
      <c r="O24" s="11">
        <v>107.58</v>
      </c>
    </row>
    <row r="25" spans="1:15" s="1" customFormat="1" ht="29.25" customHeight="1" x14ac:dyDescent="0.25">
      <c r="A25" s="5">
        <v>22</v>
      </c>
      <c r="B25" s="5" t="s">
        <v>60</v>
      </c>
      <c r="C25" s="5" t="s">
        <v>61</v>
      </c>
      <c r="D25" s="5" t="s">
        <v>6</v>
      </c>
      <c r="E25" s="5" t="s">
        <v>62</v>
      </c>
      <c r="F25" s="6">
        <v>52.25</v>
      </c>
      <c r="G25" s="6" t="s">
        <v>249</v>
      </c>
      <c r="H25" s="5" t="s">
        <v>256</v>
      </c>
      <c r="I25" s="4">
        <v>0.7</v>
      </c>
      <c r="J25" s="1">
        <f t="shared" si="0"/>
        <v>15.675000000000004</v>
      </c>
      <c r="K25" s="1">
        <f t="shared" si="1"/>
        <v>15.68</v>
      </c>
      <c r="L25" s="1">
        <f t="shared" si="2"/>
        <v>1</v>
      </c>
      <c r="N25" s="1">
        <f t="shared" si="3"/>
        <v>15.68</v>
      </c>
      <c r="O25" s="11">
        <v>15.68</v>
      </c>
    </row>
    <row r="26" spans="1:15" s="1" customFormat="1" ht="29.25" customHeight="1" x14ac:dyDescent="0.25">
      <c r="A26" s="5">
        <v>23</v>
      </c>
      <c r="B26" s="5" t="s">
        <v>63</v>
      </c>
      <c r="C26" s="5" t="s">
        <v>64</v>
      </c>
      <c r="D26" s="5" t="s">
        <v>6</v>
      </c>
      <c r="E26" s="5" t="s">
        <v>65</v>
      </c>
      <c r="F26" s="6">
        <v>122.2</v>
      </c>
      <c r="G26" s="6" t="s">
        <v>249</v>
      </c>
      <c r="H26" s="5" t="s">
        <v>256</v>
      </c>
      <c r="I26" s="4">
        <v>0.7</v>
      </c>
      <c r="J26" s="1">
        <f t="shared" si="0"/>
        <v>36.660000000000011</v>
      </c>
      <c r="K26" s="1">
        <f t="shared" si="1"/>
        <v>36.659999999999997</v>
      </c>
      <c r="L26" s="1">
        <f t="shared" si="2"/>
        <v>1</v>
      </c>
      <c r="N26" s="1">
        <f t="shared" si="3"/>
        <v>36.659999999999997</v>
      </c>
      <c r="O26" s="11">
        <v>36.659999999999997</v>
      </c>
    </row>
    <row r="27" spans="1:15" s="1" customFormat="1" ht="29.25" customHeight="1" x14ac:dyDescent="0.25">
      <c r="A27" s="5">
        <v>24</v>
      </c>
      <c r="B27" s="5" t="s">
        <v>66</v>
      </c>
      <c r="C27" s="5" t="s">
        <v>67</v>
      </c>
      <c r="D27" s="5" t="s">
        <v>6</v>
      </c>
      <c r="E27" s="5" t="s">
        <v>68</v>
      </c>
      <c r="F27" s="6">
        <v>44.32</v>
      </c>
      <c r="G27" s="6" t="s">
        <v>249</v>
      </c>
      <c r="H27" s="5" t="s">
        <v>256</v>
      </c>
      <c r="I27" s="4">
        <v>0.7</v>
      </c>
      <c r="J27" s="1">
        <f t="shared" si="0"/>
        <v>13.296000000000003</v>
      </c>
      <c r="K27" s="1">
        <f t="shared" si="1"/>
        <v>13.3</v>
      </c>
      <c r="L27" s="1">
        <f t="shared" si="2"/>
        <v>1</v>
      </c>
      <c r="N27" s="1">
        <f t="shared" si="3"/>
        <v>13.3</v>
      </c>
      <c r="O27" s="11">
        <v>13.3</v>
      </c>
    </row>
    <row r="28" spans="1:15" s="1" customFormat="1" ht="29.25" customHeight="1" x14ac:dyDescent="0.25">
      <c r="A28" s="5">
        <v>25</v>
      </c>
      <c r="B28" s="5" t="s">
        <v>69</v>
      </c>
      <c r="C28" s="5" t="s">
        <v>9</v>
      </c>
      <c r="D28" s="5" t="s">
        <v>6</v>
      </c>
      <c r="E28" s="5" t="s">
        <v>68</v>
      </c>
      <c r="F28" s="6">
        <v>74.17</v>
      </c>
      <c r="G28" s="6" t="s">
        <v>253</v>
      </c>
      <c r="H28" s="5" t="s">
        <v>256</v>
      </c>
      <c r="I28" s="4">
        <v>0.7</v>
      </c>
      <c r="J28" s="1">
        <f t="shared" si="0"/>
        <v>22.251000000000005</v>
      </c>
      <c r="K28" s="1">
        <f t="shared" si="1"/>
        <v>22.25</v>
      </c>
      <c r="L28" s="1">
        <f t="shared" si="2"/>
        <v>1</v>
      </c>
      <c r="N28" s="1">
        <f t="shared" si="3"/>
        <v>22.25</v>
      </c>
      <c r="O28" s="11">
        <v>22.25</v>
      </c>
    </row>
    <row r="29" spans="1:15" s="1" customFormat="1" ht="29.25" customHeight="1" x14ac:dyDescent="0.25">
      <c r="A29" s="5">
        <v>26</v>
      </c>
      <c r="B29" s="5" t="s">
        <v>70</v>
      </c>
      <c r="C29" s="5" t="s">
        <v>71</v>
      </c>
      <c r="D29" s="5" t="s">
        <v>6</v>
      </c>
      <c r="E29" s="5" t="s">
        <v>68</v>
      </c>
      <c r="F29" s="6">
        <v>81.47</v>
      </c>
      <c r="G29" s="6" t="s">
        <v>251</v>
      </c>
      <c r="H29" s="5" t="s">
        <v>256</v>
      </c>
      <c r="I29" s="4">
        <v>0.7</v>
      </c>
      <c r="J29" s="1">
        <f t="shared" si="0"/>
        <v>24.441000000000003</v>
      </c>
      <c r="K29" s="1">
        <f t="shared" si="1"/>
        <v>24.44</v>
      </c>
      <c r="L29" s="1">
        <f t="shared" si="2"/>
        <v>1</v>
      </c>
      <c r="N29" s="1">
        <f t="shared" si="3"/>
        <v>24.44</v>
      </c>
      <c r="O29" s="11">
        <v>24.44</v>
      </c>
    </row>
    <row r="30" spans="1:15" s="1" customFormat="1" ht="29.25" customHeight="1" x14ac:dyDescent="0.25">
      <c r="A30" s="5">
        <v>27</v>
      </c>
      <c r="B30" s="5" t="s">
        <v>72</v>
      </c>
      <c r="C30" s="5" t="s">
        <v>73</v>
      </c>
      <c r="D30" s="5" t="s">
        <v>6</v>
      </c>
      <c r="E30" s="5" t="s">
        <v>68</v>
      </c>
      <c r="F30" s="6">
        <v>104.5</v>
      </c>
      <c r="G30" s="6" t="s">
        <v>259</v>
      </c>
      <c r="H30" s="5" t="s">
        <v>256</v>
      </c>
      <c r="I30" s="4">
        <v>0.7</v>
      </c>
      <c r="J30" s="1">
        <f t="shared" si="0"/>
        <v>31.350000000000009</v>
      </c>
      <c r="K30" s="1">
        <f t="shared" si="1"/>
        <v>31.35</v>
      </c>
      <c r="L30" s="1">
        <f t="shared" si="2"/>
        <v>1</v>
      </c>
      <c r="N30" s="1">
        <f t="shared" si="3"/>
        <v>31.35</v>
      </c>
      <c r="O30" s="11">
        <v>31.35</v>
      </c>
    </row>
    <row r="31" spans="1:15" s="1" customFormat="1" ht="29.25" customHeight="1" x14ac:dyDescent="0.25">
      <c r="A31" s="5">
        <v>28</v>
      </c>
      <c r="B31" s="5" t="s">
        <v>74</v>
      </c>
      <c r="C31" s="5" t="s">
        <v>73</v>
      </c>
      <c r="D31" s="5" t="s">
        <v>6</v>
      </c>
      <c r="E31" s="5" t="s">
        <v>68</v>
      </c>
      <c r="F31" s="6">
        <v>104.5</v>
      </c>
      <c r="G31" s="6" t="s">
        <v>259</v>
      </c>
      <c r="H31" s="5" t="s">
        <v>256</v>
      </c>
      <c r="I31" s="4">
        <v>0.7</v>
      </c>
      <c r="J31" s="1">
        <f t="shared" si="0"/>
        <v>31.350000000000009</v>
      </c>
      <c r="K31" s="1">
        <f t="shared" si="1"/>
        <v>31.35</v>
      </c>
      <c r="L31" s="1">
        <f t="shared" si="2"/>
        <v>1</v>
      </c>
      <c r="N31" s="1">
        <f t="shared" si="3"/>
        <v>31.35</v>
      </c>
      <c r="O31" s="11">
        <v>31.35</v>
      </c>
    </row>
    <row r="32" spans="1:15" s="1" customFormat="1" ht="29.25" customHeight="1" x14ac:dyDescent="0.25">
      <c r="A32" s="5">
        <v>29</v>
      </c>
      <c r="B32" s="5" t="s">
        <v>75</v>
      </c>
      <c r="C32" s="5" t="s">
        <v>76</v>
      </c>
      <c r="D32" s="5" t="s">
        <v>6</v>
      </c>
      <c r="E32" s="5" t="s">
        <v>68</v>
      </c>
      <c r="F32" s="6">
        <v>383.09</v>
      </c>
      <c r="G32" s="6" t="s">
        <v>249</v>
      </c>
      <c r="H32" s="5" t="s">
        <v>256</v>
      </c>
      <c r="I32" s="4">
        <v>0.7</v>
      </c>
      <c r="J32" s="1">
        <f t="shared" si="0"/>
        <v>114.92700000000002</v>
      </c>
      <c r="K32" s="1">
        <f t="shared" si="1"/>
        <v>114.93</v>
      </c>
      <c r="L32" s="1">
        <f t="shared" si="2"/>
        <v>1</v>
      </c>
      <c r="N32" s="1">
        <f t="shared" si="3"/>
        <v>114.93</v>
      </c>
      <c r="O32" s="11">
        <v>114.93</v>
      </c>
    </row>
    <row r="33" spans="1:15" s="1" customFormat="1" ht="29.25" customHeight="1" x14ac:dyDescent="0.25">
      <c r="A33" s="5">
        <v>30</v>
      </c>
      <c r="B33" s="5" t="s">
        <v>77</v>
      </c>
      <c r="C33" s="5" t="s">
        <v>78</v>
      </c>
      <c r="D33" s="5" t="s">
        <v>6</v>
      </c>
      <c r="E33" s="5" t="s">
        <v>68</v>
      </c>
      <c r="F33" s="6">
        <v>249.13</v>
      </c>
      <c r="G33" s="6" t="s">
        <v>249</v>
      </c>
      <c r="H33" s="5" t="s">
        <v>256</v>
      </c>
      <c r="I33" s="4">
        <v>0.7</v>
      </c>
      <c r="J33" s="1">
        <f t="shared" si="0"/>
        <v>74.739000000000004</v>
      </c>
      <c r="K33" s="1">
        <f t="shared" si="1"/>
        <v>74.739999999999995</v>
      </c>
      <c r="L33" s="1">
        <f t="shared" si="2"/>
        <v>1</v>
      </c>
      <c r="N33" s="1">
        <f t="shared" si="3"/>
        <v>74.739999999999995</v>
      </c>
      <c r="O33" s="11">
        <v>74.739999999999995</v>
      </c>
    </row>
    <row r="34" spans="1:15" s="1" customFormat="1" ht="29.25" customHeight="1" x14ac:dyDescent="0.25">
      <c r="A34" s="5">
        <v>31</v>
      </c>
      <c r="B34" s="5" t="s">
        <v>79</v>
      </c>
      <c r="C34" s="5" t="s">
        <v>80</v>
      </c>
      <c r="D34" s="5" t="s">
        <v>6</v>
      </c>
      <c r="E34" s="5" t="s">
        <v>68</v>
      </c>
      <c r="F34" s="6">
        <v>103.62</v>
      </c>
      <c r="G34" s="6" t="s">
        <v>249</v>
      </c>
      <c r="H34" s="5" t="s">
        <v>256</v>
      </c>
      <c r="I34" s="4">
        <v>0.7</v>
      </c>
      <c r="J34" s="1">
        <f t="shared" si="0"/>
        <v>31.086000000000013</v>
      </c>
      <c r="K34" s="1">
        <f t="shared" si="1"/>
        <v>31.09</v>
      </c>
      <c r="L34" s="1">
        <f t="shared" si="2"/>
        <v>1</v>
      </c>
      <c r="N34" s="1">
        <f t="shared" si="3"/>
        <v>31.09</v>
      </c>
      <c r="O34" s="11">
        <v>31.09</v>
      </c>
    </row>
    <row r="35" spans="1:15" s="1" customFormat="1" ht="29.25" customHeight="1" x14ac:dyDescent="0.25">
      <c r="A35" s="5">
        <v>32</v>
      </c>
      <c r="B35" s="5" t="s">
        <v>81</v>
      </c>
      <c r="C35" s="5" t="s">
        <v>80</v>
      </c>
      <c r="D35" s="5" t="s">
        <v>6</v>
      </c>
      <c r="E35" s="5" t="s">
        <v>68</v>
      </c>
      <c r="F35" s="6">
        <v>103.62</v>
      </c>
      <c r="G35" s="6" t="s">
        <v>249</v>
      </c>
      <c r="H35" s="5" t="s">
        <v>256</v>
      </c>
      <c r="I35" s="4">
        <v>0.7</v>
      </c>
      <c r="J35" s="1">
        <f t="shared" si="0"/>
        <v>31.086000000000013</v>
      </c>
      <c r="K35" s="1">
        <f t="shared" si="1"/>
        <v>31.09</v>
      </c>
      <c r="L35" s="1">
        <f t="shared" si="2"/>
        <v>1</v>
      </c>
      <c r="N35" s="1">
        <f t="shared" si="3"/>
        <v>31.09</v>
      </c>
      <c r="O35" s="11">
        <v>31.09</v>
      </c>
    </row>
    <row r="36" spans="1:15" s="1" customFormat="1" ht="29.25" customHeight="1" x14ac:dyDescent="0.25">
      <c r="A36" s="5">
        <v>33</v>
      </c>
      <c r="B36" s="5" t="s">
        <v>82</v>
      </c>
      <c r="C36" s="5" t="s">
        <v>19</v>
      </c>
      <c r="D36" s="5" t="s">
        <v>6</v>
      </c>
      <c r="E36" s="5" t="s">
        <v>68</v>
      </c>
      <c r="F36" s="6">
        <v>67.98</v>
      </c>
      <c r="G36" s="6" t="s">
        <v>249</v>
      </c>
      <c r="H36" s="5" t="s">
        <v>256</v>
      </c>
      <c r="I36" s="4">
        <v>0.7</v>
      </c>
      <c r="J36" s="1">
        <f t="shared" si="0"/>
        <v>20.394000000000005</v>
      </c>
      <c r="K36" s="1">
        <f t="shared" si="1"/>
        <v>20.39</v>
      </c>
      <c r="L36" s="1">
        <f t="shared" si="2"/>
        <v>1</v>
      </c>
      <c r="N36" s="1">
        <f t="shared" si="3"/>
        <v>20.39</v>
      </c>
      <c r="O36" s="11">
        <v>20.39</v>
      </c>
    </row>
    <row r="37" spans="1:15" s="1" customFormat="1" ht="29.25" customHeight="1" x14ac:dyDescent="0.25">
      <c r="A37" s="5">
        <v>34</v>
      </c>
      <c r="B37" s="5" t="s">
        <v>83</v>
      </c>
      <c r="C37" s="5" t="s">
        <v>84</v>
      </c>
      <c r="D37" s="5" t="s">
        <v>6</v>
      </c>
      <c r="E37" s="5" t="s">
        <v>85</v>
      </c>
      <c r="F37" s="6">
        <v>41.8</v>
      </c>
      <c r="G37" s="6" t="s">
        <v>253</v>
      </c>
      <c r="H37" s="5" t="s">
        <v>256</v>
      </c>
      <c r="I37" s="4">
        <v>0.7</v>
      </c>
      <c r="J37" s="1">
        <f t="shared" si="0"/>
        <v>12.540000000000003</v>
      </c>
      <c r="K37" s="1">
        <f t="shared" si="1"/>
        <v>12.54</v>
      </c>
      <c r="L37" s="1">
        <f t="shared" si="2"/>
        <v>1</v>
      </c>
      <c r="N37" s="1">
        <f t="shared" si="3"/>
        <v>12.54</v>
      </c>
      <c r="O37" s="11">
        <v>12.54</v>
      </c>
    </row>
    <row r="38" spans="1:15" s="1" customFormat="1" ht="29.25" customHeight="1" x14ac:dyDescent="0.25">
      <c r="A38" s="5">
        <v>35</v>
      </c>
      <c r="B38" s="5" t="s">
        <v>86</v>
      </c>
      <c r="C38" s="5" t="s">
        <v>84</v>
      </c>
      <c r="D38" s="5" t="s">
        <v>6</v>
      </c>
      <c r="E38" s="5" t="s">
        <v>87</v>
      </c>
      <c r="F38" s="6">
        <v>51.08</v>
      </c>
      <c r="G38" s="6" t="s">
        <v>253</v>
      </c>
      <c r="H38" s="5" t="s">
        <v>256</v>
      </c>
      <c r="I38" s="4">
        <v>0.7</v>
      </c>
      <c r="J38" s="1">
        <f t="shared" si="0"/>
        <v>15.324000000000005</v>
      </c>
      <c r="K38" s="1">
        <f t="shared" si="1"/>
        <v>15.32</v>
      </c>
      <c r="L38" s="1">
        <f t="shared" si="2"/>
        <v>1</v>
      </c>
      <c r="N38" s="1">
        <f t="shared" si="3"/>
        <v>15.32</v>
      </c>
      <c r="O38" s="11">
        <v>15.32</v>
      </c>
    </row>
    <row r="39" spans="1:15" s="1" customFormat="1" ht="29.25" customHeight="1" x14ac:dyDescent="0.25">
      <c r="A39" s="5">
        <v>36</v>
      </c>
      <c r="B39" s="5" t="s">
        <v>88</v>
      </c>
      <c r="C39" s="5" t="s">
        <v>89</v>
      </c>
      <c r="D39" s="5" t="s">
        <v>6</v>
      </c>
      <c r="E39" s="5" t="s">
        <v>90</v>
      </c>
      <c r="F39" s="6">
        <v>75.19</v>
      </c>
      <c r="G39" s="6" t="s">
        <v>253</v>
      </c>
      <c r="H39" s="5" t="s">
        <v>256</v>
      </c>
      <c r="I39" s="4">
        <v>0.7</v>
      </c>
      <c r="J39" s="1">
        <f t="shared" si="0"/>
        <v>22.557000000000002</v>
      </c>
      <c r="K39" s="1">
        <f t="shared" si="1"/>
        <v>22.56</v>
      </c>
      <c r="L39" s="1">
        <f t="shared" si="2"/>
        <v>1</v>
      </c>
      <c r="N39" s="1">
        <f t="shared" si="3"/>
        <v>22.56</v>
      </c>
      <c r="O39" s="11">
        <v>22.56</v>
      </c>
    </row>
    <row r="40" spans="1:15" s="1" customFormat="1" ht="29.25" customHeight="1" x14ac:dyDescent="0.25">
      <c r="A40" s="5">
        <v>37</v>
      </c>
      <c r="B40" s="5" t="s">
        <v>91</v>
      </c>
      <c r="C40" s="5" t="s">
        <v>92</v>
      </c>
      <c r="D40" s="5" t="s">
        <v>6</v>
      </c>
      <c r="E40" s="5" t="s">
        <v>93</v>
      </c>
      <c r="F40" s="6">
        <v>98.4</v>
      </c>
      <c r="G40" s="6" t="s">
        <v>249</v>
      </c>
      <c r="H40" s="5" t="s">
        <v>256</v>
      </c>
      <c r="I40" s="4">
        <v>0.7</v>
      </c>
      <c r="J40" s="1">
        <f t="shared" si="0"/>
        <v>29.52000000000001</v>
      </c>
      <c r="K40" s="1">
        <f t="shared" si="1"/>
        <v>29.52</v>
      </c>
      <c r="L40" s="1">
        <f t="shared" si="2"/>
        <v>1</v>
      </c>
      <c r="N40" s="1">
        <f t="shared" si="3"/>
        <v>29.52</v>
      </c>
      <c r="O40" s="11">
        <v>29.52</v>
      </c>
    </row>
    <row r="41" spans="1:15" s="1" customFormat="1" ht="29.25" customHeight="1" x14ac:dyDescent="0.25">
      <c r="A41" s="5">
        <v>38</v>
      </c>
      <c r="B41" s="5" t="s">
        <v>94</v>
      </c>
      <c r="C41" s="5" t="s">
        <v>46</v>
      </c>
      <c r="D41" s="5" t="s">
        <v>6</v>
      </c>
      <c r="E41" s="5" t="s">
        <v>93</v>
      </c>
      <c r="F41" s="6">
        <v>78.22</v>
      </c>
      <c r="G41" s="6" t="s">
        <v>251</v>
      </c>
      <c r="H41" s="5" t="s">
        <v>256</v>
      </c>
      <c r="I41" s="4">
        <v>0.7</v>
      </c>
      <c r="J41" s="1">
        <f t="shared" si="0"/>
        <v>23.466000000000001</v>
      </c>
      <c r="K41" s="1">
        <f t="shared" si="1"/>
        <v>23.47</v>
      </c>
      <c r="L41" s="1">
        <f t="shared" si="2"/>
        <v>1</v>
      </c>
      <c r="N41" s="1">
        <f t="shared" si="3"/>
        <v>23.47</v>
      </c>
      <c r="O41" s="11">
        <v>23.47</v>
      </c>
    </row>
    <row r="42" spans="1:15" s="1" customFormat="1" ht="29.25" customHeight="1" x14ac:dyDescent="0.25">
      <c r="A42" s="5">
        <v>39</v>
      </c>
      <c r="B42" s="5" t="s">
        <v>95</v>
      </c>
      <c r="C42" s="5" t="s">
        <v>96</v>
      </c>
      <c r="D42" s="5" t="s">
        <v>6</v>
      </c>
      <c r="E42" s="5" t="s">
        <v>93</v>
      </c>
      <c r="F42" s="6">
        <v>245.98</v>
      </c>
      <c r="G42" s="6" t="s">
        <v>249</v>
      </c>
      <c r="H42" s="5" t="s">
        <v>256</v>
      </c>
      <c r="I42" s="4">
        <v>0.7</v>
      </c>
      <c r="J42" s="1">
        <f t="shared" si="0"/>
        <v>73.794000000000011</v>
      </c>
      <c r="K42" s="1">
        <f t="shared" si="1"/>
        <v>73.790000000000006</v>
      </c>
      <c r="L42" s="1">
        <f t="shared" si="2"/>
        <v>1</v>
      </c>
      <c r="N42" s="1">
        <f t="shared" si="3"/>
        <v>73.790000000000006</v>
      </c>
      <c r="O42" s="11">
        <v>73.790000000000006</v>
      </c>
    </row>
    <row r="43" spans="1:15" s="1" customFormat="1" ht="29.25" customHeight="1" x14ac:dyDescent="0.25">
      <c r="A43" s="5">
        <v>40</v>
      </c>
      <c r="B43" s="5" t="s">
        <v>97</v>
      </c>
      <c r="C43" s="5" t="s">
        <v>98</v>
      </c>
      <c r="D43" s="5" t="s">
        <v>6</v>
      </c>
      <c r="E43" s="5" t="s">
        <v>99</v>
      </c>
      <c r="F43" s="6">
        <v>100</v>
      </c>
      <c r="G43" s="6" t="s">
        <v>249</v>
      </c>
      <c r="H43" s="5" t="s">
        <v>256</v>
      </c>
      <c r="I43" s="4">
        <v>0.7</v>
      </c>
      <c r="J43" s="1">
        <f t="shared" si="0"/>
        <v>30</v>
      </c>
      <c r="K43" s="1">
        <f t="shared" si="1"/>
        <v>30</v>
      </c>
      <c r="L43" s="1">
        <f t="shared" si="2"/>
        <v>1</v>
      </c>
      <c r="N43" s="1">
        <f t="shared" si="3"/>
        <v>30</v>
      </c>
      <c r="O43" s="11">
        <v>30</v>
      </c>
    </row>
    <row r="44" spans="1:15" s="1" customFormat="1" ht="29.25" customHeight="1" x14ac:dyDescent="0.25">
      <c r="A44" s="5">
        <v>41</v>
      </c>
      <c r="B44" s="5" t="s">
        <v>100</v>
      </c>
      <c r="C44" s="5" t="s">
        <v>101</v>
      </c>
      <c r="D44" s="5" t="s">
        <v>6</v>
      </c>
      <c r="E44" s="5" t="s">
        <v>99</v>
      </c>
      <c r="F44" s="6">
        <v>180</v>
      </c>
      <c r="G44" s="6" t="s">
        <v>249</v>
      </c>
      <c r="H44" s="5" t="s">
        <v>256</v>
      </c>
      <c r="I44" s="4">
        <v>0.7</v>
      </c>
      <c r="J44" s="1">
        <f t="shared" si="0"/>
        <v>54.000000000000014</v>
      </c>
      <c r="K44" s="1">
        <f t="shared" si="1"/>
        <v>54</v>
      </c>
      <c r="L44" s="1">
        <f t="shared" si="2"/>
        <v>1</v>
      </c>
      <c r="N44" s="1">
        <f t="shared" si="3"/>
        <v>54</v>
      </c>
      <c r="O44" s="11">
        <v>54</v>
      </c>
    </row>
    <row r="45" spans="1:15" s="1" customFormat="1" ht="29.25" customHeight="1" x14ac:dyDescent="0.25">
      <c r="A45" s="5">
        <v>42</v>
      </c>
      <c r="B45" s="5" t="s">
        <v>102</v>
      </c>
      <c r="C45" s="5" t="s">
        <v>103</v>
      </c>
      <c r="D45" s="5" t="s">
        <v>6</v>
      </c>
      <c r="E45" s="5" t="s">
        <v>99</v>
      </c>
      <c r="F45" s="6">
        <v>56.3</v>
      </c>
      <c r="G45" s="6" t="s">
        <v>259</v>
      </c>
      <c r="H45" s="5" t="s">
        <v>256</v>
      </c>
      <c r="I45" s="4">
        <v>0.7</v>
      </c>
      <c r="J45" s="1">
        <f t="shared" si="0"/>
        <v>16.89</v>
      </c>
      <c r="K45" s="1">
        <f t="shared" si="1"/>
        <v>16.89</v>
      </c>
      <c r="L45" s="1">
        <f t="shared" si="2"/>
        <v>1</v>
      </c>
      <c r="N45" s="1">
        <f t="shared" si="3"/>
        <v>16.89</v>
      </c>
      <c r="O45" s="11">
        <v>16.89</v>
      </c>
    </row>
    <row r="46" spans="1:15" s="1" customFormat="1" ht="29.25" customHeight="1" x14ac:dyDescent="0.25">
      <c r="A46" s="5">
        <v>43</v>
      </c>
      <c r="B46" s="5" t="s">
        <v>104</v>
      </c>
      <c r="C46" s="5" t="s">
        <v>105</v>
      </c>
      <c r="D46" s="5" t="s">
        <v>6</v>
      </c>
      <c r="E46" s="5" t="s">
        <v>99</v>
      </c>
      <c r="F46" s="6">
        <v>258.04000000000002</v>
      </c>
      <c r="G46" s="6" t="s">
        <v>249</v>
      </c>
      <c r="H46" s="5" t="s">
        <v>256</v>
      </c>
      <c r="I46" s="4">
        <v>0.7</v>
      </c>
      <c r="J46" s="1">
        <f t="shared" si="0"/>
        <v>77.412000000000006</v>
      </c>
      <c r="K46" s="1">
        <f t="shared" si="1"/>
        <v>77.41</v>
      </c>
      <c r="L46" s="1">
        <f t="shared" si="2"/>
        <v>1</v>
      </c>
      <c r="N46" s="1">
        <f t="shared" si="3"/>
        <v>77.41</v>
      </c>
      <c r="O46" s="11">
        <v>77.41</v>
      </c>
    </row>
    <row r="47" spans="1:15" s="1" customFormat="1" ht="29.25" customHeight="1" x14ac:dyDescent="0.25">
      <c r="A47" s="5">
        <v>44</v>
      </c>
      <c r="B47" s="5" t="s">
        <v>106</v>
      </c>
      <c r="C47" s="5" t="s">
        <v>107</v>
      </c>
      <c r="D47" s="5" t="s">
        <v>6</v>
      </c>
      <c r="E47" s="5" t="s">
        <v>99</v>
      </c>
      <c r="F47" s="6">
        <v>258.04000000000002</v>
      </c>
      <c r="G47" s="6" t="s">
        <v>251</v>
      </c>
      <c r="H47" s="5" t="s">
        <v>256</v>
      </c>
      <c r="I47" s="4">
        <v>0.7</v>
      </c>
      <c r="J47" s="1">
        <f t="shared" si="0"/>
        <v>77.412000000000006</v>
      </c>
      <c r="K47" s="1">
        <f t="shared" si="1"/>
        <v>77.41</v>
      </c>
      <c r="L47" s="1">
        <f t="shared" si="2"/>
        <v>1</v>
      </c>
      <c r="N47" s="1">
        <f t="shared" si="3"/>
        <v>77.41</v>
      </c>
      <c r="O47" s="11">
        <v>77.41</v>
      </c>
    </row>
    <row r="48" spans="1:15" s="1" customFormat="1" ht="29.25" customHeight="1" x14ac:dyDescent="0.25">
      <c r="A48" s="5">
        <v>45</v>
      </c>
      <c r="B48" s="5" t="s">
        <v>108</v>
      </c>
      <c r="C48" s="5" t="s">
        <v>109</v>
      </c>
      <c r="D48" s="5" t="s">
        <v>6</v>
      </c>
      <c r="E48" s="5" t="s">
        <v>99</v>
      </c>
      <c r="F48" s="6">
        <v>134.18</v>
      </c>
      <c r="G48" s="6" t="s">
        <v>251</v>
      </c>
      <c r="H48" s="5" t="s">
        <v>256</v>
      </c>
      <c r="I48" s="4">
        <v>0.7</v>
      </c>
      <c r="J48" s="1">
        <f t="shared" si="0"/>
        <v>40.254000000000005</v>
      </c>
      <c r="K48" s="1">
        <f t="shared" si="1"/>
        <v>40.25</v>
      </c>
      <c r="L48" s="1">
        <f t="shared" si="2"/>
        <v>1</v>
      </c>
      <c r="N48" s="1">
        <f t="shared" si="3"/>
        <v>40.25</v>
      </c>
      <c r="O48" s="11">
        <v>40.25</v>
      </c>
    </row>
    <row r="49" spans="1:15" s="1" customFormat="1" ht="29.25" customHeight="1" x14ac:dyDescent="0.25">
      <c r="A49" s="5">
        <v>46</v>
      </c>
      <c r="B49" s="5" t="s">
        <v>110</v>
      </c>
      <c r="C49" s="5" t="s">
        <v>111</v>
      </c>
      <c r="D49" s="5" t="s">
        <v>6</v>
      </c>
      <c r="E49" s="5" t="s">
        <v>99</v>
      </c>
      <c r="F49" s="6">
        <v>25.66</v>
      </c>
      <c r="G49" s="6" t="s">
        <v>253</v>
      </c>
      <c r="H49" s="5" t="s">
        <v>256</v>
      </c>
      <c r="I49" s="4">
        <v>0.7</v>
      </c>
      <c r="J49" s="1">
        <f t="shared" si="0"/>
        <v>7.6980000000000004</v>
      </c>
      <c r="K49" s="1">
        <f t="shared" si="1"/>
        <v>7.7</v>
      </c>
      <c r="L49" s="1">
        <f t="shared" si="2"/>
        <v>0</v>
      </c>
      <c r="N49" s="1">
        <f t="shared" si="3"/>
        <v>10</v>
      </c>
      <c r="O49" s="11">
        <v>10</v>
      </c>
    </row>
    <row r="50" spans="1:15" s="1" customFormat="1" ht="29.25" customHeight="1" x14ac:dyDescent="0.25">
      <c r="A50" s="5">
        <v>47</v>
      </c>
      <c r="B50" s="5" t="s">
        <v>112</v>
      </c>
      <c r="C50" s="5" t="s">
        <v>113</v>
      </c>
      <c r="D50" s="5" t="s">
        <v>6</v>
      </c>
      <c r="E50" s="5" t="s">
        <v>99</v>
      </c>
      <c r="F50" s="6">
        <v>142.5</v>
      </c>
      <c r="G50" s="6" t="s">
        <v>254</v>
      </c>
      <c r="H50" s="5" t="s">
        <v>256</v>
      </c>
      <c r="I50" s="4">
        <v>0.7</v>
      </c>
      <c r="J50" s="1">
        <f t="shared" si="0"/>
        <v>42.75</v>
      </c>
      <c r="K50" s="1">
        <f t="shared" si="1"/>
        <v>42.75</v>
      </c>
      <c r="L50" s="1">
        <f t="shared" si="2"/>
        <v>1</v>
      </c>
      <c r="N50" s="1">
        <f t="shared" si="3"/>
        <v>42.75</v>
      </c>
      <c r="O50" s="11">
        <v>42.75</v>
      </c>
    </row>
    <row r="51" spans="1:15" s="1" customFormat="1" ht="29.25" customHeight="1" x14ac:dyDescent="0.25">
      <c r="A51" s="5">
        <v>48</v>
      </c>
      <c r="B51" s="5" t="s">
        <v>114</v>
      </c>
      <c r="C51" s="5" t="s">
        <v>115</v>
      </c>
      <c r="D51" s="5" t="s">
        <v>6</v>
      </c>
      <c r="E51" s="5" t="s">
        <v>99</v>
      </c>
      <c r="F51" s="6">
        <v>25</v>
      </c>
      <c r="G51" s="6" t="s">
        <v>249</v>
      </c>
      <c r="H51" s="5" t="s">
        <v>256</v>
      </c>
      <c r="I51" s="4">
        <v>0.7</v>
      </c>
      <c r="J51" s="1">
        <f t="shared" si="0"/>
        <v>7.5</v>
      </c>
      <c r="K51" s="1">
        <f t="shared" si="1"/>
        <v>7.5</v>
      </c>
      <c r="L51" s="1">
        <f t="shared" si="2"/>
        <v>0</v>
      </c>
      <c r="N51" s="1">
        <f t="shared" si="3"/>
        <v>10</v>
      </c>
      <c r="O51" s="11">
        <v>10</v>
      </c>
    </row>
    <row r="52" spans="1:15" s="1" customFormat="1" ht="29.25" customHeight="1" x14ac:dyDescent="0.25">
      <c r="A52" s="5">
        <v>49</v>
      </c>
      <c r="B52" s="5" t="s">
        <v>116</v>
      </c>
      <c r="C52" s="5" t="s">
        <v>117</v>
      </c>
      <c r="D52" s="5" t="s">
        <v>6</v>
      </c>
      <c r="E52" s="5" t="s">
        <v>99</v>
      </c>
      <c r="F52" s="6">
        <v>176.43</v>
      </c>
      <c r="G52" s="6" t="s">
        <v>249</v>
      </c>
      <c r="H52" s="5" t="s">
        <v>256</v>
      </c>
      <c r="I52" s="4">
        <v>0.7</v>
      </c>
      <c r="J52" s="1">
        <f t="shared" si="0"/>
        <v>52.929000000000016</v>
      </c>
      <c r="K52" s="1">
        <f t="shared" si="1"/>
        <v>52.93</v>
      </c>
      <c r="L52" s="1">
        <f t="shared" si="2"/>
        <v>1</v>
      </c>
      <c r="N52" s="1">
        <f t="shared" si="3"/>
        <v>52.93</v>
      </c>
      <c r="O52" s="11">
        <v>52.93</v>
      </c>
    </row>
    <row r="53" spans="1:15" s="1" customFormat="1" ht="29.25" customHeight="1" x14ac:dyDescent="0.25">
      <c r="A53" s="5">
        <v>50</v>
      </c>
      <c r="B53" s="5" t="s">
        <v>118</v>
      </c>
      <c r="C53" s="5" t="s">
        <v>119</v>
      </c>
      <c r="D53" s="5" t="s">
        <v>6</v>
      </c>
      <c r="E53" s="5" t="s">
        <v>99</v>
      </c>
      <c r="F53" s="6">
        <v>115</v>
      </c>
      <c r="G53" s="6" t="s">
        <v>249</v>
      </c>
      <c r="H53" s="5" t="s">
        <v>256</v>
      </c>
      <c r="I53" s="4">
        <v>0.7</v>
      </c>
      <c r="J53" s="1">
        <f t="shared" si="0"/>
        <v>34.5</v>
      </c>
      <c r="K53" s="1">
        <f t="shared" si="1"/>
        <v>34.5</v>
      </c>
      <c r="L53" s="1">
        <f t="shared" si="2"/>
        <v>1</v>
      </c>
      <c r="N53" s="1">
        <f t="shared" si="3"/>
        <v>34.5</v>
      </c>
      <c r="O53" s="11">
        <v>34.5</v>
      </c>
    </row>
    <row r="54" spans="1:15" s="1" customFormat="1" ht="29.25" customHeight="1" x14ac:dyDescent="0.25">
      <c r="A54" s="5">
        <v>51</v>
      </c>
      <c r="B54" s="5" t="s">
        <v>120</v>
      </c>
      <c r="C54" s="5" t="s">
        <v>121</v>
      </c>
      <c r="D54" s="5" t="s">
        <v>6</v>
      </c>
      <c r="E54" s="5" t="s">
        <v>122</v>
      </c>
      <c r="F54" s="6">
        <v>48.31</v>
      </c>
      <c r="G54" s="6" t="s">
        <v>253</v>
      </c>
      <c r="H54" s="5" t="s">
        <v>256</v>
      </c>
      <c r="I54" s="4">
        <v>0.7</v>
      </c>
      <c r="J54" s="1">
        <f t="shared" si="0"/>
        <v>14.493000000000002</v>
      </c>
      <c r="K54" s="1">
        <f t="shared" si="1"/>
        <v>14.49</v>
      </c>
      <c r="L54" s="1">
        <f t="shared" si="2"/>
        <v>1</v>
      </c>
      <c r="N54" s="1">
        <f t="shared" si="3"/>
        <v>14.49</v>
      </c>
      <c r="O54" s="11">
        <v>14.49</v>
      </c>
    </row>
    <row r="55" spans="1:15" s="1" customFormat="1" ht="29.25" customHeight="1" x14ac:dyDescent="0.25">
      <c r="A55" s="5">
        <v>52</v>
      </c>
      <c r="B55" s="5" t="s">
        <v>123</v>
      </c>
      <c r="C55" s="5" t="s">
        <v>245</v>
      </c>
      <c r="D55" s="5" t="s">
        <v>6</v>
      </c>
      <c r="E55" s="5" t="s">
        <v>122</v>
      </c>
      <c r="F55" s="6">
        <v>149.16999999999999</v>
      </c>
      <c r="G55" s="6" t="s">
        <v>253</v>
      </c>
      <c r="H55" s="5" t="s">
        <v>256</v>
      </c>
      <c r="I55" s="4">
        <v>0.7</v>
      </c>
      <c r="J55" s="1">
        <f t="shared" si="0"/>
        <v>44.751000000000005</v>
      </c>
      <c r="K55" s="1">
        <f t="shared" si="1"/>
        <v>44.75</v>
      </c>
      <c r="L55" s="1">
        <f t="shared" si="2"/>
        <v>1</v>
      </c>
      <c r="N55" s="1">
        <f t="shared" si="3"/>
        <v>44.75</v>
      </c>
      <c r="O55" s="11">
        <v>44.75</v>
      </c>
    </row>
    <row r="56" spans="1:15" s="1" customFormat="1" ht="31.5" customHeight="1" x14ac:dyDescent="0.25">
      <c r="A56" s="5">
        <v>53</v>
      </c>
      <c r="B56" s="5" t="s">
        <v>124</v>
      </c>
      <c r="C56" s="5" t="s">
        <v>125</v>
      </c>
      <c r="D56" s="5" t="s">
        <v>6</v>
      </c>
      <c r="E56" s="5" t="s">
        <v>126</v>
      </c>
      <c r="F56" s="6">
        <v>47.72</v>
      </c>
      <c r="G56" s="6" t="s">
        <v>253</v>
      </c>
      <c r="H56" s="5" t="s">
        <v>256</v>
      </c>
      <c r="I56" s="4">
        <v>0.7</v>
      </c>
      <c r="J56" s="1">
        <f t="shared" si="0"/>
        <v>14.316000000000003</v>
      </c>
      <c r="K56" s="1">
        <f t="shared" si="1"/>
        <v>14.32</v>
      </c>
      <c r="L56" s="1">
        <f t="shared" si="2"/>
        <v>1</v>
      </c>
      <c r="N56" s="1">
        <f t="shared" si="3"/>
        <v>14.32</v>
      </c>
      <c r="O56" s="11">
        <v>14.32</v>
      </c>
    </row>
    <row r="57" spans="1:15" s="1" customFormat="1" ht="31.5" customHeight="1" x14ac:dyDescent="0.25">
      <c r="A57" s="5">
        <v>54</v>
      </c>
      <c r="B57" s="5" t="s">
        <v>127</v>
      </c>
      <c r="C57" s="5" t="s">
        <v>125</v>
      </c>
      <c r="D57" s="5" t="s">
        <v>6</v>
      </c>
      <c r="E57" s="5" t="s">
        <v>126</v>
      </c>
      <c r="F57" s="6">
        <v>47.72</v>
      </c>
      <c r="G57" s="6" t="s">
        <v>253</v>
      </c>
      <c r="H57" s="5" t="s">
        <v>256</v>
      </c>
      <c r="I57" s="4">
        <v>0.7</v>
      </c>
      <c r="J57" s="1">
        <f t="shared" si="0"/>
        <v>14.316000000000003</v>
      </c>
      <c r="K57" s="1">
        <f t="shared" si="1"/>
        <v>14.32</v>
      </c>
      <c r="L57" s="1">
        <f t="shared" si="2"/>
        <v>1</v>
      </c>
      <c r="N57" s="1">
        <f t="shared" si="3"/>
        <v>14.32</v>
      </c>
      <c r="O57" s="11">
        <v>14.32</v>
      </c>
    </row>
    <row r="58" spans="1:15" s="1" customFormat="1" ht="31.5" customHeight="1" x14ac:dyDescent="0.25">
      <c r="A58" s="5">
        <v>55</v>
      </c>
      <c r="B58" s="5" t="s">
        <v>128</v>
      </c>
      <c r="C58" s="5" t="s">
        <v>125</v>
      </c>
      <c r="D58" s="5" t="s">
        <v>6</v>
      </c>
      <c r="E58" s="5" t="s">
        <v>126</v>
      </c>
      <c r="F58" s="6">
        <v>47.72</v>
      </c>
      <c r="G58" s="6" t="s">
        <v>253</v>
      </c>
      <c r="H58" s="5" t="s">
        <v>256</v>
      </c>
      <c r="I58" s="4">
        <v>0.7</v>
      </c>
      <c r="J58" s="1">
        <f t="shared" si="0"/>
        <v>14.316000000000003</v>
      </c>
      <c r="K58" s="1">
        <f t="shared" si="1"/>
        <v>14.32</v>
      </c>
      <c r="L58" s="1">
        <f t="shared" si="2"/>
        <v>1</v>
      </c>
      <c r="N58" s="1">
        <f t="shared" si="3"/>
        <v>14.32</v>
      </c>
      <c r="O58" s="11">
        <v>14.32</v>
      </c>
    </row>
    <row r="59" spans="1:15" s="1" customFormat="1" ht="33.75" customHeight="1" x14ac:dyDescent="0.25">
      <c r="A59" s="5">
        <v>56</v>
      </c>
      <c r="B59" s="5" t="s">
        <v>129</v>
      </c>
      <c r="C59" s="5" t="s">
        <v>130</v>
      </c>
      <c r="D59" s="5" t="s">
        <v>6</v>
      </c>
      <c r="E59" s="5" t="s">
        <v>126</v>
      </c>
      <c r="F59" s="6">
        <v>31.81</v>
      </c>
      <c r="G59" s="6" t="s">
        <v>253</v>
      </c>
      <c r="H59" s="5" t="s">
        <v>256</v>
      </c>
      <c r="I59" s="4">
        <v>0.7</v>
      </c>
      <c r="J59" s="1">
        <f t="shared" si="0"/>
        <v>9.5429999999999993</v>
      </c>
      <c r="K59" s="1">
        <f t="shared" si="1"/>
        <v>9.5399999999999991</v>
      </c>
      <c r="L59" s="1">
        <f t="shared" si="2"/>
        <v>0</v>
      </c>
      <c r="N59" s="1">
        <f t="shared" si="3"/>
        <v>10</v>
      </c>
      <c r="O59" s="11">
        <v>10</v>
      </c>
    </row>
    <row r="60" spans="1:15" s="1" customFormat="1" ht="29.25" customHeight="1" x14ac:dyDescent="0.25">
      <c r="A60" s="5">
        <v>57</v>
      </c>
      <c r="B60" s="5" t="s">
        <v>131</v>
      </c>
      <c r="C60" s="5" t="s">
        <v>132</v>
      </c>
      <c r="D60" s="5" t="s">
        <v>6</v>
      </c>
      <c r="E60" s="5" t="s">
        <v>133</v>
      </c>
      <c r="F60" s="6">
        <v>40.25</v>
      </c>
      <c r="G60" s="6" t="s">
        <v>249</v>
      </c>
      <c r="H60" s="5" t="s">
        <v>256</v>
      </c>
      <c r="I60" s="4">
        <v>0.7</v>
      </c>
      <c r="J60" s="1">
        <f t="shared" si="0"/>
        <v>12.075000000000003</v>
      </c>
      <c r="K60" s="1">
        <f t="shared" si="1"/>
        <v>12.08</v>
      </c>
      <c r="L60" s="1">
        <f t="shared" si="2"/>
        <v>1</v>
      </c>
      <c r="N60" s="1">
        <f t="shared" si="3"/>
        <v>12.08</v>
      </c>
      <c r="O60" s="11">
        <v>12.08</v>
      </c>
    </row>
    <row r="61" spans="1:15" s="1" customFormat="1" ht="29.25" customHeight="1" x14ac:dyDescent="0.25">
      <c r="A61" s="5">
        <v>58</v>
      </c>
      <c r="B61" s="5" t="s">
        <v>134</v>
      </c>
      <c r="C61" s="5" t="s">
        <v>135</v>
      </c>
      <c r="D61" s="5" t="s">
        <v>6</v>
      </c>
      <c r="E61" s="5" t="s">
        <v>136</v>
      </c>
      <c r="F61" s="6">
        <v>46.64</v>
      </c>
      <c r="G61" s="6" t="s">
        <v>249</v>
      </c>
      <c r="H61" s="5" t="s">
        <v>256</v>
      </c>
      <c r="I61" s="4">
        <v>0.7</v>
      </c>
      <c r="J61" s="1">
        <f t="shared" si="0"/>
        <v>13.992000000000004</v>
      </c>
      <c r="K61" s="1">
        <f t="shared" si="1"/>
        <v>13.99</v>
      </c>
      <c r="L61" s="1">
        <f t="shared" si="2"/>
        <v>1</v>
      </c>
      <c r="N61" s="1">
        <f t="shared" si="3"/>
        <v>13.99</v>
      </c>
      <c r="O61" s="11">
        <v>13.99</v>
      </c>
    </row>
    <row r="62" spans="1:15" s="1" customFormat="1" ht="29.25" customHeight="1" x14ac:dyDescent="0.25">
      <c r="A62" s="5">
        <v>59</v>
      </c>
      <c r="B62" s="5" t="s">
        <v>137</v>
      </c>
      <c r="C62" s="5" t="s">
        <v>138</v>
      </c>
      <c r="D62" s="5" t="s">
        <v>6</v>
      </c>
      <c r="E62" s="5" t="s">
        <v>136</v>
      </c>
      <c r="F62" s="6">
        <v>116.77</v>
      </c>
      <c r="G62" s="6" t="s">
        <v>259</v>
      </c>
      <c r="H62" s="5" t="s">
        <v>256</v>
      </c>
      <c r="I62" s="4">
        <v>0.7</v>
      </c>
      <c r="J62" s="1">
        <f t="shared" si="0"/>
        <v>35.031000000000006</v>
      </c>
      <c r="K62" s="1">
        <f t="shared" si="1"/>
        <v>35.03</v>
      </c>
      <c r="L62" s="1">
        <f t="shared" si="2"/>
        <v>1</v>
      </c>
      <c r="N62" s="1">
        <f t="shared" si="3"/>
        <v>35.03</v>
      </c>
      <c r="O62" s="11">
        <v>35.03</v>
      </c>
    </row>
    <row r="63" spans="1:15" s="1" customFormat="1" ht="29.25" customHeight="1" x14ac:dyDescent="0.25">
      <c r="A63" s="5">
        <v>60</v>
      </c>
      <c r="B63" s="5" t="s">
        <v>139</v>
      </c>
      <c r="C63" s="5" t="s">
        <v>244</v>
      </c>
      <c r="D63" s="5" t="s">
        <v>6</v>
      </c>
      <c r="E63" s="5" t="s">
        <v>136</v>
      </c>
      <c r="F63" s="6">
        <v>302.14999999999998</v>
      </c>
      <c r="G63" s="6" t="s">
        <v>249</v>
      </c>
      <c r="H63" s="5" t="s">
        <v>256</v>
      </c>
      <c r="I63" s="4">
        <v>0.7</v>
      </c>
      <c r="J63" s="1">
        <f t="shared" si="0"/>
        <v>90.64500000000001</v>
      </c>
      <c r="K63" s="1">
        <f t="shared" si="1"/>
        <v>90.65</v>
      </c>
      <c r="L63" s="1">
        <f t="shared" si="2"/>
        <v>1</v>
      </c>
      <c r="N63" s="1">
        <f t="shared" si="3"/>
        <v>90.65</v>
      </c>
      <c r="O63" s="11">
        <v>90.65</v>
      </c>
    </row>
    <row r="64" spans="1:15" s="1" customFormat="1" ht="29.25" customHeight="1" x14ac:dyDescent="0.25">
      <c r="A64" s="5">
        <v>61</v>
      </c>
      <c r="B64" s="5" t="s">
        <v>140</v>
      </c>
      <c r="C64" s="5" t="s">
        <v>141</v>
      </c>
      <c r="D64" s="5" t="s">
        <v>6</v>
      </c>
      <c r="E64" s="5" t="s">
        <v>136</v>
      </c>
      <c r="F64" s="6">
        <v>120.91</v>
      </c>
      <c r="G64" s="6" t="s">
        <v>249</v>
      </c>
      <c r="H64" s="5" t="s">
        <v>256</v>
      </c>
      <c r="I64" s="4">
        <v>0.7</v>
      </c>
      <c r="J64" s="1">
        <f t="shared" si="0"/>
        <v>36.27300000000001</v>
      </c>
      <c r="K64" s="1">
        <f t="shared" si="1"/>
        <v>36.270000000000003</v>
      </c>
      <c r="L64" s="1">
        <f t="shared" si="2"/>
        <v>1</v>
      </c>
      <c r="N64" s="1">
        <f t="shared" si="3"/>
        <v>36.270000000000003</v>
      </c>
      <c r="O64" s="11">
        <v>36.270000000000003</v>
      </c>
    </row>
    <row r="65" spans="1:15" s="1" customFormat="1" ht="29.25" customHeight="1" x14ac:dyDescent="0.25">
      <c r="A65" s="5">
        <v>62</v>
      </c>
      <c r="B65" s="5" t="s">
        <v>142</v>
      </c>
      <c r="C65" s="5" t="s">
        <v>107</v>
      </c>
      <c r="D65" s="5" t="s">
        <v>6</v>
      </c>
      <c r="E65" s="5" t="s">
        <v>143</v>
      </c>
      <c r="F65" s="6">
        <v>81.209999999999994</v>
      </c>
      <c r="G65" s="6" t="s">
        <v>251</v>
      </c>
      <c r="H65" s="5" t="s">
        <v>256</v>
      </c>
      <c r="I65" s="4">
        <v>0.7</v>
      </c>
      <c r="J65" s="1">
        <f t="shared" si="0"/>
        <v>24.363</v>
      </c>
      <c r="K65" s="1">
        <f t="shared" si="1"/>
        <v>24.36</v>
      </c>
      <c r="L65" s="1">
        <f t="shared" si="2"/>
        <v>1</v>
      </c>
      <c r="N65" s="1">
        <f t="shared" si="3"/>
        <v>24.36</v>
      </c>
      <c r="O65" s="11">
        <v>24.36</v>
      </c>
    </row>
    <row r="66" spans="1:15" s="1" customFormat="1" ht="29.25" customHeight="1" x14ac:dyDescent="0.25">
      <c r="A66" s="5">
        <v>63</v>
      </c>
      <c r="B66" s="5" t="s">
        <v>144</v>
      </c>
      <c r="C66" s="5" t="s">
        <v>145</v>
      </c>
      <c r="D66" s="5" t="s">
        <v>6</v>
      </c>
      <c r="E66" s="5" t="s">
        <v>146</v>
      </c>
      <c r="F66" s="6">
        <v>165.03</v>
      </c>
      <c r="G66" s="6" t="s">
        <v>249</v>
      </c>
      <c r="H66" s="5" t="s">
        <v>256</v>
      </c>
      <c r="I66" s="4">
        <v>0.7</v>
      </c>
      <c r="J66" s="1">
        <f t="shared" si="0"/>
        <v>49.509000000000015</v>
      </c>
      <c r="K66" s="1">
        <f t="shared" si="1"/>
        <v>49.51</v>
      </c>
      <c r="L66" s="1">
        <f t="shared" si="2"/>
        <v>1</v>
      </c>
      <c r="N66" s="1">
        <f t="shared" si="3"/>
        <v>49.51</v>
      </c>
      <c r="O66" s="11">
        <v>49.51</v>
      </c>
    </row>
    <row r="67" spans="1:15" s="1" customFormat="1" ht="29.25" customHeight="1" x14ac:dyDescent="0.25">
      <c r="A67" s="5">
        <v>64</v>
      </c>
      <c r="B67" s="5" t="s">
        <v>147</v>
      </c>
      <c r="C67" s="5" t="s">
        <v>148</v>
      </c>
      <c r="D67" s="5" t="s">
        <v>6</v>
      </c>
      <c r="E67" s="5" t="s">
        <v>146</v>
      </c>
      <c r="F67" s="6">
        <v>37.86</v>
      </c>
      <c r="G67" s="6" t="s">
        <v>249</v>
      </c>
      <c r="H67" s="5" t="s">
        <v>256</v>
      </c>
      <c r="I67" s="4">
        <v>0.7</v>
      </c>
      <c r="J67" s="1">
        <f t="shared" si="0"/>
        <v>11.358000000000001</v>
      </c>
      <c r="K67" s="1">
        <f t="shared" si="1"/>
        <v>11.36</v>
      </c>
      <c r="L67" s="1">
        <f t="shared" si="2"/>
        <v>1</v>
      </c>
      <c r="N67" s="1">
        <f t="shared" si="3"/>
        <v>11.36</v>
      </c>
      <c r="O67" s="11">
        <v>11.36</v>
      </c>
    </row>
    <row r="68" spans="1:15" s="1" customFormat="1" ht="29.25" customHeight="1" x14ac:dyDescent="0.25">
      <c r="A68" s="5">
        <v>65</v>
      </c>
      <c r="B68" s="5" t="s">
        <v>149</v>
      </c>
      <c r="C68" s="5" t="s">
        <v>150</v>
      </c>
      <c r="D68" s="5" t="s">
        <v>6</v>
      </c>
      <c r="E68" s="5" t="s">
        <v>151</v>
      </c>
      <c r="F68" s="6">
        <v>393.32</v>
      </c>
      <c r="G68" s="6" t="s">
        <v>259</v>
      </c>
      <c r="H68" s="5" t="s">
        <v>256</v>
      </c>
      <c r="I68" s="4">
        <v>0.7</v>
      </c>
      <c r="J68" s="1">
        <f t="shared" si="0"/>
        <v>117.99600000000004</v>
      </c>
      <c r="K68" s="1">
        <f t="shared" si="1"/>
        <v>118</v>
      </c>
      <c r="L68" s="1">
        <f t="shared" si="2"/>
        <v>1</v>
      </c>
      <c r="N68" s="1">
        <f t="shared" si="3"/>
        <v>118</v>
      </c>
      <c r="O68" s="11">
        <v>118</v>
      </c>
    </row>
    <row r="69" spans="1:15" s="1" customFormat="1" ht="29.25" customHeight="1" x14ac:dyDescent="0.25">
      <c r="A69" s="5">
        <v>66</v>
      </c>
      <c r="B69" s="5" t="s">
        <v>152</v>
      </c>
      <c r="C69" s="5" t="s">
        <v>153</v>
      </c>
      <c r="D69" s="5" t="s">
        <v>6</v>
      </c>
      <c r="E69" s="5" t="s">
        <v>154</v>
      </c>
      <c r="F69" s="6">
        <v>60.25</v>
      </c>
      <c r="G69" s="6" t="s">
        <v>251</v>
      </c>
      <c r="H69" s="5" t="s">
        <v>256</v>
      </c>
      <c r="I69" s="4">
        <v>0.7</v>
      </c>
      <c r="J69" s="1">
        <f t="shared" ref="J69:J118" si="4">F69-(F69*I69)</f>
        <v>18.075000000000003</v>
      </c>
      <c r="K69" s="1">
        <f t="shared" ref="K69:K118" si="5">ROUND(J69,2)</f>
        <v>18.079999999999998</v>
      </c>
      <c r="L69" s="1">
        <f t="shared" ref="L69:L118" si="6">IF(K69&gt;10,1,0)</f>
        <v>1</v>
      </c>
      <c r="N69" s="1">
        <f t="shared" ref="N69:N118" si="7">IF(L69=1,K69,10)</f>
        <v>18.079999999999998</v>
      </c>
      <c r="O69" s="11">
        <v>18.079999999999998</v>
      </c>
    </row>
    <row r="70" spans="1:15" s="1" customFormat="1" ht="29.25" customHeight="1" x14ac:dyDescent="0.25">
      <c r="A70" s="5">
        <v>67</v>
      </c>
      <c r="B70" s="5" t="s">
        <v>155</v>
      </c>
      <c r="C70" s="5" t="s">
        <v>153</v>
      </c>
      <c r="D70" s="5" t="s">
        <v>6</v>
      </c>
      <c r="E70" s="5" t="s">
        <v>154</v>
      </c>
      <c r="F70" s="6">
        <v>60.25</v>
      </c>
      <c r="G70" s="6" t="s">
        <v>251</v>
      </c>
      <c r="H70" s="5" t="s">
        <v>256</v>
      </c>
      <c r="I70" s="4">
        <v>0.7</v>
      </c>
      <c r="J70" s="1">
        <f t="shared" si="4"/>
        <v>18.075000000000003</v>
      </c>
      <c r="K70" s="1">
        <f t="shared" si="5"/>
        <v>18.079999999999998</v>
      </c>
      <c r="L70" s="1">
        <f t="shared" si="6"/>
        <v>1</v>
      </c>
      <c r="N70" s="1">
        <f t="shared" si="7"/>
        <v>18.079999999999998</v>
      </c>
      <c r="O70" s="11">
        <v>18.079999999999998</v>
      </c>
    </row>
    <row r="71" spans="1:15" s="1" customFormat="1" ht="29.25" customHeight="1" x14ac:dyDescent="0.25">
      <c r="A71" s="5">
        <v>68</v>
      </c>
      <c r="B71" s="5" t="s">
        <v>156</v>
      </c>
      <c r="C71" s="5" t="s">
        <v>157</v>
      </c>
      <c r="D71" s="5" t="s">
        <v>6</v>
      </c>
      <c r="E71" s="5" t="s">
        <v>59</v>
      </c>
      <c r="F71" s="6">
        <v>451.75</v>
      </c>
      <c r="G71" s="6" t="s">
        <v>249</v>
      </c>
      <c r="H71" s="5" t="s">
        <v>256</v>
      </c>
      <c r="I71" s="4">
        <v>0.7</v>
      </c>
      <c r="J71" s="1">
        <f t="shared" si="4"/>
        <v>135.52500000000003</v>
      </c>
      <c r="K71" s="1">
        <f t="shared" si="5"/>
        <v>135.53</v>
      </c>
      <c r="L71" s="1">
        <f t="shared" si="6"/>
        <v>1</v>
      </c>
      <c r="N71" s="1">
        <f t="shared" si="7"/>
        <v>135.53</v>
      </c>
      <c r="O71" s="11">
        <v>135.53</v>
      </c>
    </row>
    <row r="72" spans="1:15" s="1" customFormat="1" ht="29.25" customHeight="1" x14ac:dyDescent="0.25">
      <c r="A72" s="5">
        <v>69</v>
      </c>
      <c r="B72" s="5" t="s">
        <v>158</v>
      </c>
      <c r="C72" s="5" t="s">
        <v>84</v>
      </c>
      <c r="D72" s="5" t="s">
        <v>6</v>
      </c>
      <c r="E72" s="5" t="s">
        <v>99</v>
      </c>
      <c r="F72" s="6">
        <v>319.64</v>
      </c>
      <c r="G72" s="6" t="s">
        <v>249</v>
      </c>
      <c r="H72" s="5" t="s">
        <v>256</v>
      </c>
      <c r="I72" s="4">
        <v>0.7</v>
      </c>
      <c r="J72" s="1">
        <f t="shared" si="4"/>
        <v>95.891999999999996</v>
      </c>
      <c r="K72" s="1">
        <f t="shared" si="5"/>
        <v>95.89</v>
      </c>
      <c r="L72" s="1">
        <f t="shared" si="6"/>
        <v>1</v>
      </c>
      <c r="N72" s="1">
        <f t="shared" si="7"/>
        <v>95.89</v>
      </c>
      <c r="O72" s="11">
        <v>95.89</v>
      </c>
    </row>
    <row r="73" spans="1:15" s="1" customFormat="1" ht="29.25" customHeight="1" x14ac:dyDescent="0.25">
      <c r="A73" s="5">
        <v>70</v>
      </c>
      <c r="B73" s="5" t="s">
        <v>159</v>
      </c>
      <c r="C73" s="5" t="s">
        <v>160</v>
      </c>
      <c r="D73" s="5" t="s">
        <v>6</v>
      </c>
      <c r="E73" s="5" t="s">
        <v>99</v>
      </c>
      <c r="F73" s="6">
        <v>319.64</v>
      </c>
      <c r="G73" s="6" t="s">
        <v>249</v>
      </c>
      <c r="H73" s="5" t="s">
        <v>256</v>
      </c>
      <c r="I73" s="4">
        <v>0.7</v>
      </c>
      <c r="J73" s="1">
        <f t="shared" si="4"/>
        <v>95.891999999999996</v>
      </c>
      <c r="K73" s="1">
        <f t="shared" si="5"/>
        <v>95.89</v>
      </c>
      <c r="L73" s="1">
        <f t="shared" si="6"/>
        <v>1</v>
      </c>
      <c r="N73" s="1">
        <f t="shared" si="7"/>
        <v>95.89</v>
      </c>
      <c r="O73" s="11">
        <v>95.89</v>
      </c>
    </row>
    <row r="74" spans="1:15" s="1" customFormat="1" ht="29.25" customHeight="1" x14ac:dyDescent="0.25">
      <c r="A74" s="5">
        <v>71</v>
      </c>
      <c r="B74" s="5" t="s">
        <v>161</v>
      </c>
      <c r="C74" s="5" t="s">
        <v>162</v>
      </c>
      <c r="D74" s="5" t="s">
        <v>6</v>
      </c>
      <c r="E74" s="5" t="s">
        <v>133</v>
      </c>
      <c r="F74" s="6">
        <v>3124.81</v>
      </c>
      <c r="G74" s="6" t="s">
        <v>249</v>
      </c>
      <c r="H74" s="5" t="s">
        <v>256</v>
      </c>
      <c r="I74" s="4">
        <v>0.7</v>
      </c>
      <c r="J74" s="1">
        <f t="shared" si="4"/>
        <v>937.44300000000021</v>
      </c>
      <c r="K74" s="1">
        <f t="shared" si="5"/>
        <v>937.44</v>
      </c>
      <c r="L74" s="1">
        <f t="shared" si="6"/>
        <v>1</v>
      </c>
      <c r="N74" s="1">
        <f t="shared" si="7"/>
        <v>937.44</v>
      </c>
      <c r="O74" s="11">
        <v>937.44</v>
      </c>
    </row>
    <row r="75" spans="1:15" s="1" customFormat="1" ht="29.25" customHeight="1" x14ac:dyDescent="0.25">
      <c r="A75" s="5">
        <v>72</v>
      </c>
      <c r="B75" s="5" t="s">
        <v>163</v>
      </c>
      <c r="C75" s="5" t="s">
        <v>164</v>
      </c>
      <c r="D75" s="5" t="s">
        <v>6</v>
      </c>
      <c r="E75" s="5" t="s">
        <v>165</v>
      </c>
      <c r="F75" s="6">
        <v>420.55</v>
      </c>
      <c r="G75" s="6" t="s">
        <v>249</v>
      </c>
      <c r="H75" s="5" t="s">
        <v>256</v>
      </c>
      <c r="I75" s="4">
        <v>0.7</v>
      </c>
      <c r="J75" s="1">
        <f t="shared" si="4"/>
        <v>126.16500000000002</v>
      </c>
      <c r="K75" s="1">
        <f t="shared" si="5"/>
        <v>126.17</v>
      </c>
      <c r="L75" s="1">
        <f t="shared" si="6"/>
        <v>1</v>
      </c>
      <c r="N75" s="1">
        <f t="shared" si="7"/>
        <v>126.17</v>
      </c>
      <c r="O75" s="11">
        <v>126.17</v>
      </c>
    </row>
    <row r="76" spans="1:15" s="1" customFormat="1" ht="29.25" customHeight="1" x14ac:dyDescent="0.25">
      <c r="A76" s="5">
        <v>73</v>
      </c>
      <c r="B76" s="5" t="s">
        <v>166</v>
      </c>
      <c r="C76" s="5" t="s">
        <v>167</v>
      </c>
      <c r="D76" s="5" t="s">
        <v>6</v>
      </c>
      <c r="E76" s="5" t="s">
        <v>165</v>
      </c>
      <c r="F76" s="6">
        <v>350.44</v>
      </c>
      <c r="G76" s="6" t="s">
        <v>249</v>
      </c>
      <c r="H76" s="5" t="s">
        <v>256</v>
      </c>
      <c r="I76" s="4">
        <v>0.7</v>
      </c>
      <c r="J76" s="1">
        <f t="shared" si="4"/>
        <v>105.13200000000001</v>
      </c>
      <c r="K76" s="1">
        <f t="shared" si="5"/>
        <v>105.13</v>
      </c>
      <c r="L76" s="1">
        <f t="shared" si="6"/>
        <v>1</v>
      </c>
      <c r="N76" s="1">
        <f t="shared" si="7"/>
        <v>105.13</v>
      </c>
      <c r="O76" s="11">
        <v>105.13</v>
      </c>
    </row>
    <row r="77" spans="1:15" s="1" customFormat="1" ht="29.25" customHeight="1" x14ac:dyDescent="0.25">
      <c r="A77" s="5">
        <v>74</v>
      </c>
      <c r="B77" s="5" t="s">
        <v>168</v>
      </c>
      <c r="C77" s="5" t="s">
        <v>169</v>
      </c>
      <c r="D77" s="5" t="s">
        <v>6</v>
      </c>
      <c r="E77" s="5" t="s">
        <v>170</v>
      </c>
      <c r="F77" s="6">
        <v>342.14</v>
      </c>
      <c r="G77" s="6" t="s">
        <v>249</v>
      </c>
      <c r="H77" s="5" t="s">
        <v>256</v>
      </c>
      <c r="I77" s="4">
        <v>0.7</v>
      </c>
      <c r="J77" s="1">
        <f t="shared" si="4"/>
        <v>102.64200000000002</v>
      </c>
      <c r="K77" s="1">
        <f t="shared" si="5"/>
        <v>102.64</v>
      </c>
      <c r="L77" s="1">
        <f t="shared" si="6"/>
        <v>1</v>
      </c>
      <c r="N77" s="1">
        <f t="shared" si="7"/>
        <v>102.64</v>
      </c>
      <c r="O77" s="11">
        <v>102.64</v>
      </c>
    </row>
    <row r="78" spans="1:15" s="1" customFormat="1" ht="29.25" customHeight="1" x14ac:dyDescent="0.25">
      <c r="A78" s="5">
        <v>75</v>
      </c>
      <c r="B78" s="5" t="s">
        <v>171</v>
      </c>
      <c r="C78" s="5" t="s">
        <v>172</v>
      </c>
      <c r="D78" s="5" t="s">
        <v>6</v>
      </c>
      <c r="E78" s="5" t="s">
        <v>173</v>
      </c>
      <c r="F78" s="6">
        <v>135.47</v>
      </c>
      <c r="G78" s="6" t="s">
        <v>249</v>
      </c>
      <c r="H78" s="5" t="s">
        <v>256</v>
      </c>
      <c r="I78" s="4">
        <v>0.7</v>
      </c>
      <c r="J78" s="1">
        <f t="shared" si="4"/>
        <v>40.641000000000005</v>
      </c>
      <c r="K78" s="1">
        <f t="shared" si="5"/>
        <v>40.64</v>
      </c>
      <c r="L78" s="1">
        <f t="shared" si="6"/>
        <v>1</v>
      </c>
      <c r="N78" s="1">
        <f t="shared" si="7"/>
        <v>40.64</v>
      </c>
      <c r="O78" s="11">
        <v>40.64</v>
      </c>
    </row>
    <row r="79" spans="1:15" s="1" customFormat="1" ht="29.25" customHeight="1" x14ac:dyDescent="0.25">
      <c r="A79" s="5">
        <v>76</v>
      </c>
      <c r="B79" s="5" t="s">
        <v>174</v>
      </c>
      <c r="C79" s="5" t="s">
        <v>175</v>
      </c>
      <c r="D79" s="5" t="s">
        <v>6</v>
      </c>
      <c r="E79" s="5" t="s">
        <v>173</v>
      </c>
      <c r="F79" s="6">
        <v>30.64</v>
      </c>
      <c r="G79" s="6" t="s">
        <v>249</v>
      </c>
      <c r="H79" s="5" t="s">
        <v>256</v>
      </c>
      <c r="I79" s="4">
        <v>0.7</v>
      </c>
      <c r="J79" s="1">
        <f t="shared" si="4"/>
        <v>9.1920000000000002</v>
      </c>
      <c r="K79" s="1">
        <f t="shared" si="5"/>
        <v>9.19</v>
      </c>
      <c r="L79" s="1">
        <f t="shared" si="6"/>
        <v>0</v>
      </c>
      <c r="N79" s="1">
        <f t="shared" si="7"/>
        <v>10</v>
      </c>
      <c r="O79" s="11">
        <v>10</v>
      </c>
    </row>
    <row r="80" spans="1:15" s="1" customFormat="1" ht="29.25" customHeight="1" x14ac:dyDescent="0.25">
      <c r="A80" s="5">
        <v>77</v>
      </c>
      <c r="B80" s="5" t="s">
        <v>176</v>
      </c>
      <c r="C80" s="5" t="s">
        <v>177</v>
      </c>
      <c r="D80" s="5" t="s">
        <v>6</v>
      </c>
      <c r="E80" s="5" t="s">
        <v>178</v>
      </c>
      <c r="F80" s="6">
        <v>95.56</v>
      </c>
      <c r="G80" s="6" t="s">
        <v>251</v>
      </c>
      <c r="H80" s="5" t="s">
        <v>256</v>
      </c>
      <c r="I80" s="4">
        <v>0.7</v>
      </c>
      <c r="J80" s="1">
        <f t="shared" si="4"/>
        <v>28.668000000000006</v>
      </c>
      <c r="K80" s="1">
        <f t="shared" si="5"/>
        <v>28.67</v>
      </c>
      <c r="L80" s="1">
        <f t="shared" si="6"/>
        <v>1</v>
      </c>
      <c r="N80" s="1">
        <f t="shared" si="7"/>
        <v>28.67</v>
      </c>
      <c r="O80" s="11">
        <v>28.67</v>
      </c>
    </row>
    <row r="81" spans="1:15" s="1" customFormat="1" ht="29.25" customHeight="1" x14ac:dyDescent="0.25">
      <c r="A81" s="5">
        <v>78</v>
      </c>
      <c r="B81" s="5" t="s">
        <v>179</v>
      </c>
      <c r="C81" s="5" t="s">
        <v>180</v>
      </c>
      <c r="D81" s="5" t="s">
        <v>6</v>
      </c>
      <c r="E81" s="5" t="s">
        <v>181</v>
      </c>
      <c r="F81" s="6">
        <v>128.28</v>
      </c>
      <c r="G81" s="6" t="s">
        <v>249</v>
      </c>
      <c r="H81" s="5" t="s">
        <v>256</v>
      </c>
      <c r="I81" s="4">
        <v>0.7</v>
      </c>
      <c r="J81" s="1">
        <f t="shared" si="4"/>
        <v>38.484000000000009</v>
      </c>
      <c r="K81" s="1">
        <f t="shared" si="5"/>
        <v>38.479999999999997</v>
      </c>
      <c r="L81" s="1">
        <f t="shared" si="6"/>
        <v>1</v>
      </c>
      <c r="N81" s="1">
        <f t="shared" si="7"/>
        <v>38.479999999999997</v>
      </c>
      <c r="O81" s="11">
        <v>38.479999999999997</v>
      </c>
    </row>
    <row r="82" spans="1:15" s="1" customFormat="1" ht="29.25" customHeight="1" x14ac:dyDescent="0.25">
      <c r="A82" s="5">
        <v>79</v>
      </c>
      <c r="B82" s="5" t="s">
        <v>182</v>
      </c>
      <c r="C82" s="5" t="s">
        <v>183</v>
      </c>
      <c r="D82" s="5" t="s">
        <v>6</v>
      </c>
      <c r="E82" s="5" t="s">
        <v>181</v>
      </c>
      <c r="F82" s="6">
        <v>327.31</v>
      </c>
      <c r="G82" s="6" t="s">
        <v>249</v>
      </c>
      <c r="H82" s="5" t="s">
        <v>256</v>
      </c>
      <c r="I82" s="4">
        <v>0.7</v>
      </c>
      <c r="J82" s="1">
        <f t="shared" si="4"/>
        <v>98.193000000000012</v>
      </c>
      <c r="K82" s="1">
        <f t="shared" si="5"/>
        <v>98.19</v>
      </c>
      <c r="L82" s="1">
        <f t="shared" si="6"/>
        <v>1</v>
      </c>
      <c r="N82" s="1">
        <f t="shared" si="7"/>
        <v>98.19</v>
      </c>
      <c r="O82" s="11">
        <v>98.19</v>
      </c>
    </row>
    <row r="83" spans="1:15" s="1" customFormat="1" ht="29.25" customHeight="1" x14ac:dyDescent="0.25">
      <c r="A83" s="5">
        <v>80</v>
      </c>
      <c r="B83" s="5" t="s">
        <v>184</v>
      </c>
      <c r="C83" s="5" t="s">
        <v>185</v>
      </c>
      <c r="D83" s="5" t="s">
        <v>6</v>
      </c>
      <c r="E83" s="5" t="s">
        <v>186</v>
      </c>
      <c r="F83" s="6">
        <v>200</v>
      </c>
      <c r="G83" s="6" t="s">
        <v>259</v>
      </c>
      <c r="H83" s="5" t="s">
        <v>256</v>
      </c>
      <c r="I83" s="4">
        <v>0.7</v>
      </c>
      <c r="J83" s="1">
        <f t="shared" si="4"/>
        <v>60</v>
      </c>
      <c r="K83" s="1">
        <f t="shared" si="5"/>
        <v>60</v>
      </c>
      <c r="L83" s="1">
        <f t="shared" si="6"/>
        <v>1</v>
      </c>
      <c r="N83" s="1">
        <f t="shared" si="7"/>
        <v>60</v>
      </c>
      <c r="O83" s="11">
        <v>60</v>
      </c>
    </row>
    <row r="84" spans="1:15" s="1" customFormat="1" ht="29.25" customHeight="1" x14ac:dyDescent="0.25">
      <c r="A84" s="5">
        <v>81</v>
      </c>
      <c r="B84" s="5" t="s">
        <v>187</v>
      </c>
      <c r="C84" s="5" t="s">
        <v>188</v>
      </c>
      <c r="D84" s="5" t="s">
        <v>6</v>
      </c>
      <c r="E84" s="5" t="s">
        <v>186</v>
      </c>
      <c r="F84" s="6">
        <v>200</v>
      </c>
      <c r="G84" s="6" t="s">
        <v>249</v>
      </c>
      <c r="H84" s="5" t="s">
        <v>256</v>
      </c>
      <c r="I84" s="4">
        <v>0.7</v>
      </c>
      <c r="J84" s="1">
        <f t="shared" si="4"/>
        <v>60</v>
      </c>
      <c r="K84" s="1">
        <f t="shared" si="5"/>
        <v>60</v>
      </c>
      <c r="L84" s="1">
        <f t="shared" si="6"/>
        <v>1</v>
      </c>
      <c r="N84" s="1">
        <f t="shared" si="7"/>
        <v>60</v>
      </c>
      <c r="O84" s="11">
        <v>60</v>
      </c>
    </row>
    <row r="85" spans="1:15" s="1" customFormat="1" ht="29.25" customHeight="1" x14ac:dyDescent="0.25">
      <c r="A85" s="5">
        <v>82</v>
      </c>
      <c r="B85" s="5" t="s">
        <v>189</v>
      </c>
      <c r="C85" s="5" t="s">
        <v>190</v>
      </c>
      <c r="D85" s="5" t="s">
        <v>6</v>
      </c>
      <c r="E85" s="5" t="s">
        <v>186</v>
      </c>
      <c r="F85" s="6">
        <v>150</v>
      </c>
      <c r="G85" s="6" t="s">
        <v>249</v>
      </c>
      <c r="H85" s="5" t="s">
        <v>256</v>
      </c>
      <c r="I85" s="4">
        <v>0.7</v>
      </c>
      <c r="J85" s="1">
        <f t="shared" si="4"/>
        <v>45</v>
      </c>
      <c r="K85" s="1">
        <f t="shared" si="5"/>
        <v>45</v>
      </c>
      <c r="L85" s="1">
        <f t="shared" si="6"/>
        <v>1</v>
      </c>
      <c r="N85" s="1">
        <f t="shared" si="7"/>
        <v>45</v>
      </c>
      <c r="O85" s="11">
        <v>45</v>
      </c>
    </row>
    <row r="86" spans="1:15" s="1" customFormat="1" ht="29.25" customHeight="1" x14ac:dyDescent="0.25">
      <c r="A86" s="5">
        <v>83</v>
      </c>
      <c r="B86" s="5" t="s">
        <v>191</v>
      </c>
      <c r="C86" s="5" t="s">
        <v>19</v>
      </c>
      <c r="D86" s="5" t="s">
        <v>6</v>
      </c>
      <c r="E86" s="5" t="s">
        <v>186</v>
      </c>
      <c r="F86" s="6">
        <v>100</v>
      </c>
      <c r="G86" s="6" t="s">
        <v>249</v>
      </c>
      <c r="H86" s="5" t="s">
        <v>256</v>
      </c>
      <c r="I86" s="4">
        <v>0.7</v>
      </c>
      <c r="J86" s="1">
        <f t="shared" si="4"/>
        <v>30</v>
      </c>
      <c r="K86" s="1">
        <f t="shared" si="5"/>
        <v>30</v>
      </c>
      <c r="L86" s="1">
        <f t="shared" si="6"/>
        <v>1</v>
      </c>
      <c r="N86" s="1">
        <f t="shared" si="7"/>
        <v>30</v>
      </c>
      <c r="O86" s="11">
        <v>30</v>
      </c>
    </row>
    <row r="87" spans="1:15" s="1" customFormat="1" ht="29.25" customHeight="1" x14ac:dyDescent="0.25">
      <c r="A87" s="5">
        <v>84</v>
      </c>
      <c r="B87" s="5" t="s">
        <v>192</v>
      </c>
      <c r="C87" s="5" t="s">
        <v>193</v>
      </c>
      <c r="D87" s="5" t="s">
        <v>6</v>
      </c>
      <c r="E87" s="5" t="s">
        <v>186</v>
      </c>
      <c r="F87" s="6">
        <v>345.34</v>
      </c>
      <c r="G87" s="6" t="s">
        <v>259</v>
      </c>
      <c r="H87" s="5" t="s">
        <v>256</v>
      </c>
      <c r="I87" s="4">
        <v>0.7</v>
      </c>
      <c r="J87" s="1">
        <f t="shared" si="4"/>
        <v>103.602</v>
      </c>
      <c r="K87" s="1">
        <f t="shared" si="5"/>
        <v>103.6</v>
      </c>
      <c r="L87" s="1">
        <f t="shared" si="6"/>
        <v>1</v>
      </c>
      <c r="N87" s="1">
        <f t="shared" si="7"/>
        <v>103.6</v>
      </c>
      <c r="O87" s="11">
        <v>103.6</v>
      </c>
    </row>
    <row r="88" spans="1:15" s="1" customFormat="1" ht="29.25" customHeight="1" x14ac:dyDescent="0.25">
      <c r="A88" s="5">
        <v>85</v>
      </c>
      <c r="B88" s="5" t="s">
        <v>194</v>
      </c>
      <c r="C88" s="5" t="s">
        <v>195</v>
      </c>
      <c r="D88" s="5" t="s">
        <v>6</v>
      </c>
      <c r="E88" s="5" t="s">
        <v>186</v>
      </c>
      <c r="F88" s="6">
        <v>400</v>
      </c>
      <c r="G88" s="6" t="s">
        <v>249</v>
      </c>
      <c r="H88" s="5" t="s">
        <v>256</v>
      </c>
      <c r="I88" s="4">
        <v>0.7</v>
      </c>
      <c r="J88" s="1">
        <f t="shared" si="4"/>
        <v>120</v>
      </c>
      <c r="K88" s="1">
        <f t="shared" si="5"/>
        <v>120</v>
      </c>
      <c r="L88" s="1">
        <f t="shared" si="6"/>
        <v>1</v>
      </c>
      <c r="N88" s="1">
        <f t="shared" si="7"/>
        <v>120</v>
      </c>
      <c r="O88" s="11">
        <v>120</v>
      </c>
    </row>
    <row r="89" spans="1:15" s="1" customFormat="1" ht="29.25" customHeight="1" x14ac:dyDescent="0.25">
      <c r="A89" s="5">
        <v>86</v>
      </c>
      <c r="B89" s="5" t="s">
        <v>196</v>
      </c>
      <c r="C89" s="5" t="s">
        <v>197</v>
      </c>
      <c r="D89" s="5" t="s">
        <v>6</v>
      </c>
      <c r="E89" s="5" t="s">
        <v>186</v>
      </c>
      <c r="F89" s="6">
        <v>200</v>
      </c>
      <c r="G89" s="6" t="s">
        <v>249</v>
      </c>
      <c r="H89" s="5" t="s">
        <v>256</v>
      </c>
      <c r="I89" s="4">
        <v>0.7</v>
      </c>
      <c r="J89" s="1">
        <f t="shared" si="4"/>
        <v>60</v>
      </c>
      <c r="K89" s="1">
        <f t="shared" si="5"/>
        <v>60</v>
      </c>
      <c r="L89" s="1">
        <f t="shared" si="6"/>
        <v>1</v>
      </c>
      <c r="N89" s="1">
        <f t="shared" si="7"/>
        <v>60</v>
      </c>
      <c r="O89" s="11">
        <v>60</v>
      </c>
    </row>
    <row r="90" spans="1:15" s="1" customFormat="1" ht="29.25" customHeight="1" x14ac:dyDescent="0.25">
      <c r="A90" s="5">
        <v>87</v>
      </c>
      <c r="B90" s="5" t="s">
        <v>198</v>
      </c>
      <c r="C90" s="5" t="s">
        <v>199</v>
      </c>
      <c r="D90" s="5" t="s">
        <v>6</v>
      </c>
      <c r="E90" s="5" t="s">
        <v>186</v>
      </c>
      <c r="F90" s="6">
        <v>99.01</v>
      </c>
      <c r="G90" s="6" t="s">
        <v>249</v>
      </c>
      <c r="H90" s="5" t="s">
        <v>256</v>
      </c>
      <c r="I90" s="4">
        <v>0.7</v>
      </c>
      <c r="J90" s="1">
        <f t="shared" si="4"/>
        <v>29.703000000000003</v>
      </c>
      <c r="K90" s="1">
        <f t="shared" si="5"/>
        <v>29.7</v>
      </c>
      <c r="L90" s="1">
        <f t="shared" si="6"/>
        <v>1</v>
      </c>
      <c r="N90" s="1">
        <f t="shared" si="7"/>
        <v>29.7</v>
      </c>
      <c r="O90" s="11">
        <v>29.7</v>
      </c>
    </row>
    <row r="91" spans="1:15" s="1" customFormat="1" ht="29.25" customHeight="1" x14ac:dyDescent="0.25">
      <c r="A91" s="5">
        <v>88</v>
      </c>
      <c r="B91" s="5" t="s">
        <v>200</v>
      </c>
      <c r="C91" s="5" t="s">
        <v>201</v>
      </c>
      <c r="D91" s="5" t="s">
        <v>6</v>
      </c>
      <c r="E91" s="5" t="s">
        <v>186</v>
      </c>
      <c r="F91" s="6">
        <v>110.87</v>
      </c>
      <c r="G91" s="6" t="s">
        <v>249</v>
      </c>
      <c r="H91" s="5" t="s">
        <v>256</v>
      </c>
      <c r="I91" s="4">
        <v>0.7</v>
      </c>
      <c r="J91" s="1">
        <f t="shared" si="4"/>
        <v>33.26100000000001</v>
      </c>
      <c r="K91" s="1">
        <f t="shared" si="5"/>
        <v>33.26</v>
      </c>
      <c r="L91" s="1">
        <f t="shared" si="6"/>
        <v>1</v>
      </c>
      <c r="N91" s="1">
        <f t="shared" si="7"/>
        <v>33.26</v>
      </c>
      <c r="O91" s="11">
        <v>33.26</v>
      </c>
    </row>
    <row r="92" spans="1:15" s="1" customFormat="1" ht="29.25" customHeight="1" x14ac:dyDescent="0.25">
      <c r="A92" s="5">
        <v>89</v>
      </c>
      <c r="B92" s="5" t="s">
        <v>202</v>
      </c>
      <c r="C92" s="5" t="s">
        <v>203</v>
      </c>
      <c r="D92" s="5" t="s">
        <v>6</v>
      </c>
      <c r="E92" s="5" t="s">
        <v>186</v>
      </c>
      <c r="F92" s="6">
        <v>35</v>
      </c>
      <c r="G92" s="6" t="s">
        <v>249</v>
      </c>
      <c r="H92" s="5" t="s">
        <v>256</v>
      </c>
      <c r="I92" s="4">
        <v>0.7</v>
      </c>
      <c r="J92" s="1">
        <f t="shared" si="4"/>
        <v>10.5</v>
      </c>
      <c r="K92" s="1">
        <f t="shared" si="5"/>
        <v>10.5</v>
      </c>
      <c r="L92" s="1">
        <f t="shared" si="6"/>
        <v>1</v>
      </c>
      <c r="N92" s="1">
        <f t="shared" si="7"/>
        <v>10.5</v>
      </c>
      <c r="O92" s="11">
        <v>10.5</v>
      </c>
    </row>
    <row r="93" spans="1:15" s="1" customFormat="1" ht="29.25" customHeight="1" x14ac:dyDescent="0.25">
      <c r="A93" s="5">
        <v>90</v>
      </c>
      <c r="B93" s="5" t="s">
        <v>204</v>
      </c>
      <c r="C93" s="5" t="s">
        <v>203</v>
      </c>
      <c r="D93" s="5" t="s">
        <v>6</v>
      </c>
      <c r="E93" s="5" t="s">
        <v>186</v>
      </c>
      <c r="F93" s="6">
        <v>35</v>
      </c>
      <c r="G93" s="6" t="s">
        <v>249</v>
      </c>
      <c r="H93" s="5" t="s">
        <v>256</v>
      </c>
      <c r="I93" s="4">
        <v>0.7</v>
      </c>
      <c r="J93" s="1">
        <f t="shared" si="4"/>
        <v>10.5</v>
      </c>
      <c r="K93" s="1">
        <f t="shared" si="5"/>
        <v>10.5</v>
      </c>
      <c r="L93" s="1">
        <f t="shared" si="6"/>
        <v>1</v>
      </c>
      <c r="N93" s="1">
        <f t="shared" si="7"/>
        <v>10.5</v>
      </c>
      <c r="O93" s="11">
        <v>10.5</v>
      </c>
    </row>
    <row r="94" spans="1:15" s="1" customFormat="1" ht="29.25" customHeight="1" x14ac:dyDescent="0.25">
      <c r="A94" s="5">
        <v>91</v>
      </c>
      <c r="B94" s="5" t="s">
        <v>205</v>
      </c>
      <c r="C94" s="5" t="s">
        <v>203</v>
      </c>
      <c r="D94" s="5" t="s">
        <v>6</v>
      </c>
      <c r="E94" s="5" t="s">
        <v>186</v>
      </c>
      <c r="F94" s="6">
        <v>35</v>
      </c>
      <c r="G94" s="6" t="s">
        <v>249</v>
      </c>
      <c r="H94" s="5" t="s">
        <v>256</v>
      </c>
      <c r="I94" s="4">
        <v>0.7</v>
      </c>
      <c r="J94" s="1">
        <f t="shared" si="4"/>
        <v>10.5</v>
      </c>
      <c r="K94" s="1">
        <f t="shared" si="5"/>
        <v>10.5</v>
      </c>
      <c r="L94" s="1">
        <f t="shared" si="6"/>
        <v>1</v>
      </c>
      <c r="N94" s="1">
        <f t="shared" si="7"/>
        <v>10.5</v>
      </c>
      <c r="O94" s="11">
        <v>10.5</v>
      </c>
    </row>
    <row r="95" spans="1:15" s="1" customFormat="1" ht="29.25" customHeight="1" x14ac:dyDescent="0.25">
      <c r="A95" s="5">
        <v>92</v>
      </c>
      <c r="B95" s="5" t="s">
        <v>206</v>
      </c>
      <c r="C95" s="5" t="s">
        <v>203</v>
      </c>
      <c r="D95" s="5" t="s">
        <v>6</v>
      </c>
      <c r="E95" s="5" t="s">
        <v>186</v>
      </c>
      <c r="F95" s="6">
        <v>35</v>
      </c>
      <c r="G95" s="6" t="s">
        <v>249</v>
      </c>
      <c r="H95" s="5" t="s">
        <v>256</v>
      </c>
      <c r="I95" s="4">
        <v>0.7</v>
      </c>
      <c r="J95" s="1">
        <f t="shared" si="4"/>
        <v>10.5</v>
      </c>
      <c r="K95" s="1">
        <f t="shared" si="5"/>
        <v>10.5</v>
      </c>
      <c r="L95" s="1">
        <f t="shared" si="6"/>
        <v>1</v>
      </c>
      <c r="N95" s="1">
        <f t="shared" si="7"/>
        <v>10.5</v>
      </c>
      <c r="O95" s="11">
        <v>10.5</v>
      </c>
    </row>
    <row r="96" spans="1:15" s="1" customFormat="1" ht="29.25" customHeight="1" x14ac:dyDescent="0.25">
      <c r="A96" s="5">
        <v>93</v>
      </c>
      <c r="B96" s="5" t="s">
        <v>207</v>
      </c>
      <c r="C96" s="5" t="s">
        <v>203</v>
      </c>
      <c r="D96" s="5" t="s">
        <v>6</v>
      </c>
      <c r="E96" s="5" t="s">
        <v>186</v>
      </c>
      <c r="F96" s="6">
        <v>35</v>
      </c>
      <c r="G96" s="6" t="s">
        <v>249</v>
      </c>
      <c r="H96" s="5" t="s">
        <v>256</v>
      </c>
      <c r="I96" s="4">
        <v>0.7</v>
      </c>
      <c r="J96" s="1">
        <f t="shared" si="4"/>
        <v>10.5</v>
      </c>
      <c r="K96" s="1">
        <f t="shared" si="5"/>
        <v>10.5</v>
      </c>
      <c r="L96" s="1">
        <f t="shared" si="6"/>
        <v>1</v>
      </c>
      <c r="N96" s="1">
        <f t="shared" si="7"/>
        <v>10.5</v>
      </c>
      <c r="O96" s="11">
        <v>10.5</v>
      </c>
    </row>
    <row r="97" spans="1:15" s="1" customFormat="1" ht="29.25" customHeight="1" x14ac:dyDescent="0.25">
      <c r="A97" s="5">
        <v>94</v>
      </c>
      <c r="B97" s="5" t="s">
        <v>208</v>
      </c>
      <c r="C97" s="5" t="s">
        <v>203</v>
      </c>
      <c r="D97" s="5" t="s">
        <v>6</v>
      </c>
      <c r="E97" s="5" t="s">
        <v>186</v>
      </c>
      <c r="F97" s="6">
        <v>35</v>
      </c>
      <c r="G97" s="6" t="s">
        <v>249</v>
      </c>
      <c r="H97" s="5" t="s">
        <v>256</v>
      </c>
      <c r="I97" s="4">
        <v>0.7</v>
      </c>
      <c r="J97" s="1">
        <f t="shared" si="4"/>
        <v>10.5</v>
      </c>
      <c r="K97" s="1">
        <f t="shared" si="5"/>
        <v>10.5</v>
      </c>
      <c r="L97" s="1">
        <f t="shared" si="6"/>
        <v>1</v>
      </c>
      <c r="N97" s="1">
        <f t="shared" si="7"/>
        <v>10.5</v>
      </c>
      <c r="O97" s="11">
        <v>10.5</v>
      </c>
    </row>
    <row r="98" spans="1:15" s="1" customFormat="1" ht="29.25" customHeight="1" x14ac:dyDescent="0.25">
      <c r="A98" s="5">
        <v>95</v>
      </c>
      <c r="B98" s="5" t="s">
        <v>209</v>
      </c>
      <c r="C98" s="5" t="s">
        <v>210</v>
      </c>
      <c r="D98" s="5" t="s">
        <v>6</v>
      </c>
      <c r="E98" s="5" t="s">
        <v>186</v>
      </c>
      <c r="F98" s="6">
        <v>200</v>
      </c>
      <c r="G98" s="6" t="s">
        <v>259</v>
      </c>
      <c r="H98" s="5" t="s">
        <v>256</v>
      </c>
      <c r="I98" s="4">
        <v>0.7</v>
      </c>
      <c r="J98" s="1">
        <f t="shared" si="4"/>
        <v>60</v>
      </c>
      <c r="K98" s="1">
        <f t="shared" si="5"/>
        <v>60</v>
      </c>
      <c r="L98" s="1">
        <f t="shared" si="6"/>
        <v>1</v>
      </c>
      <c r="N98" s="1">
        <f t="shared" si="7"/>
        <v>60</v>
      </c>
      <c r="O98" s="11">
        <v>60</v>
      </c>
    </row>
    <row r="99" spans="1:15" s="1" customFormat="1" ht="29.25" customHeight="1" x14ac:dyDescent="0.25">
      <c r="A99" s="5">
        <v>96</v>
      </c>
      <c r="B99" s="5" t="s">
        <v>211</v>
      </c>
      <c r="C99" s="5" t="s">
        <v>212</v>
      </c>
      <c r="D99" s="5" t="s">
        <v>6</v>
      </c>
      <c r="E99" s="5" t="s">
        <v>186</v>
      </c>
      <c r="F99" s="6">
        <v>200</v>
      </c>
      <c r="G99" s="6" t="s">
        <v>249</v>
      </c>
      <c r="H99" s="5" t="s">
        <v>256</v>
      </c>
      <c r="I99" s="4">
        <v>0.7</v>
      </c>
      <c r="J99" s="1">
        <f t="shared" si="4"/>
        <v>60</v>
      </c>
      <c r="K99" s="1">
        <f t="shared" si="5"/>
        <v>60</v>
      </c>
      <c r="L99" s="1">
        <f t="shared" si="6"/>
        <v>1</v>
      </c>
      <c r="N99" s="1">
        <f t="shared" si="7"/>
        <v>60</v>
      </c>
      <c r="O99" s="11">
        <v>60</v>
      </c>
    </row>
    <row r="100" spans="1:15" s="1" customFormat="1" ht="29.25" customHeight="1" x14ac:dyDescent="0.25">
      <c r="A100" s="5">
        <v>97</v>
      </c>
      <c r="B100" s="5" t="s">
        <v>213</v>
      </c>
      <c r="C100" s="5" t="s">
        <v>214</v>
      </c>
      <c r="D100" s="5" t="s">
        <v>6</v>
      </c>
      <c r="E100" s="5" t="s">
        <v>186</v>
      </c>
      <c r="F100" s="6">
        <v>300</v>
      </c>
      <c r="G100" s="6" t="s">
        <v>249</v>
      </c>
      <c r="H100" s="5" t="s">
        <v>256</v>
      </c>
      <c r="I100" s="4">
        <v>0.7</v>
      </c>
      <c r="J100" s="1">
        <f t="shared" si="4"/>
        <v>90</v>
      </c>
      <c r="K100" s="1">
        <f t="shared" si="5"/>
        <v>90</v>
      </c>
      <c r="L100" s="1">
        <f t="shared" si="6"/>
        <v>1</v>
      </c>
      <c r="N100" s="1">
        <f t="shared" si="7"/>
        <v>90</v>
      </c>
      <c r="O100" s="11">
        <v>90</v>
      </c>
    </row>
    <row r="101" spans="1:15" s="1" customFormat="1" ht="29.25" customHeight="1" x14ac:dyDescent="0.25">
      <c r="A101" s="5">
        <v>98</v>
      </c>
      <c r="B101" s="5" t="s">
        <v>215</v>
      </c>
      <c r="C101" s="5" t="s">
        <v>216</v>
      </c>
      <c r="D101" s="5" t="s">
        <v>6</v>
      </c>
      <c r="E101" s="5" t="s">
        <v>186</v>
      </c>
      <c r="F101" s="6">
        <v>25</v>
      </c>
      <c r="G101" s="6" t="s">
        <v>249</v>
      </c>
      <c r="H101" s="5" t="s">
        <v>256</v>
      </c>
      <c r="I101" s="4">
        <v>0.7</v>
      </c>
      <c r="J101" s="1">
        <f t="shared" si="4"/>
        <v>7.5</v>
      </c>
      <c r="K101" s="1">
        <f t="shared" si="5"/>
        <v>7.5</v>
      </c>
      <c r="L101" s="1">
        <f t="shared" si="6"/>
        <v>0</v>
      </c>
      <c r="N101" s="1">
        <f t="shared" si="7"/>
        <v>10</v>
      </c>
      <c r="O101" s="11">
        <v>10</v>
      </c>
    </row>
    <row r="102" spans="1:15" s="1" customFormat="1" ht="29.25" customHeight="1" x14ac:dyDescent="0.25">
      <c r="A102" s="5">
        <v>99</v>
      </c>
      <c r="B102" s="5" t="s">
        <v>217</v>
      </c>
      <c r="C102" s="5" t="s">
        <v>216</v>
      </c>
      <c r="D102" s="5" t="s">
        <v>6</v>
      </c>
      <c r="E102" s="5" t="s">
        <v>186</v>
      </c>
      <c r="F102" s="6">
        <v>25</v>
      </c>
      <c r="G102" s="6" t="s">
        <v>249</v>
      </c>
      <c r="H102" s="5" t="s">
        <v>256</v>
      </c>
      <c r="I102" s="4">
        <v>0.7</v>
      </c>
      <c r="J102" s="1">
        <f t="shared" si="4"/>
        <v>7.5</v>
      </c>
      <c r="K102" s="1">
        <f t="shared" si="5"/>
        <v>7.5</v>
      </c>
      <c r="L102" s="1">
        <f t="shared" si="6"/>
        <v>0</v>
      </c>
      <c r="N102" s="1">
        <f t="shared" si="7"/>
        <v>10</v>
      </c>
      <c r="O102" s="11">
        <v>10</v>
      </c>
    </row>
    <row r="103" spans="1:15" s="1" customFormat="1" ht="29.25" customHeight="1" x14ac:dyDescent="0.25">
      <c r="A103" s="5">
        <v>100</v>
      </c>
      <c r="B103" s="5" t="s">
        <v>218</v>
      </c>
      <c r="C103" s="5" t="s">
        <v>216</v>
      </c>
      <c r="D103" s="5" t="s">
        <v>6</v>
      </c>
      <c r="E103" s="5" t="s">
        <v>186</v>
      </c>
      <c r="F103" s="6">
        <v>25</v>
      </c>
      <c r="G103" s="6" t="s">
        <v>249</v>
      </c>
      <c r="H103" s="5" t="s">
        <v>256</v>
      </c>
      <c r="I103" s="4">
        <v>0.7</v>
      </c>
      <c r="J103" s="1">
        <f t="shared" si="4"/>
        <v>7.5</v>
      </c>
      <c r="K103" s="1">
        <f t="shared" si="5"/>
        <v>7.5</v>
      </c>
      <c r="L103" s="1">
        <f t="shared" si="6"/>
        <v>0</v>
      </c>
      <c r="N103" s="1">
        <f t="shared" si="7"/>
        <v>10</v>
      </c>
      <c r="O103" s="11">
        <v>10</v>
      </c>
    </row>
    <row r="104" spans="1:15" s="1" customFormat="1" ht="29.25" customHeight="1" x14ac:dyDescent="0.25">
      <c r="A104" s="5">
        <v>101</v>
      </c>
      <c r="B104" s="5" t="s">
        <v>219</v>
      </c>
      <c r="C104" s="5" t="s">
        <v>216</v>
      </c>
      <c r="D104" s="5" t="s">
        <v>6</v>
      </c>
      <c r="E104" s="5" t="s">
        <v>186</v>
      </c>
      <c r="F104" s="6">
        <v>25</v>
      </c>
      <c r="G104" s="6" t="s">
        <v>249</v>
      </c>
      <c r="H104" s="5" t="s">
        <v>256</v>
      </c>
      <c r="I104" s="4">
        <v>0.7</v>
      </c>
      <c r="J104" s="1">
        <f t="shared" si="4"/>
        <v>7.5</v>
      </c>
      <c r="K104" s="1">
        <f t="shared" si="5"/>
        <v>7.5</v>
      </c>
      <c r="L104" s="1">
        <f t="shared" si="6"/>
        <v>0</v>
      </c>
      <c r="N104" s="1">
        <f t="shared" si="7"/>
        <v>10</v>
      </c>
      <c r="O104" s="11">
        <v>10</v>
      </c>
    </row>
    <row r="105" spans="1:15" s="1" customFormat="1" ht="29.25" customHeight="1" x14ac:dyDescent="0.25">
      <c r="A105" s="5">
        <v>102</v>
      </c>
      <c r="B105" s="5" t="s">
        <v>220</v>
      </c>
      <c r="C105" s="5" t="s">
        <v>216</v>
      </c>
      <c r="D105" s="5" t="s">
        <v>6</v>
      </c>
      <c r="E105" s="5" t="s">
        <v>186</v>
      </c>
      <c r="F105" s="6">
        <v>25</v>
      </c>
      <c r="G105" s="6" t="s">
        <v>249</v>
      </c>
      <c r="H105" s="5" t="s">
        <v>256</v>
      </c>
      <c r="I105" s="4">
        <v>0.7</v>
      </c>
      <c r="J105" s="1">
        <f t="shared" si="4"/>
        <v>7.5</v>
      </c>
      <c r="K105" s="1">
        <f t="shared" si="5"/>
        <v>7.5</v>
      </c>
      <c r="L105" s="1">
        <f t="shared" si="6"/>
        <v>0</v>
      </c>
      <c r="N105" s="1">
        <f t="shared" si="7"/>
        <v>10</v>
      </c>
      <c r="O105" s="11">
        <v>10</v>
      </c>
    </row>
    <row r="106" spans="1:15" s="1" customFormat="1" ht="29.25" customHeight="1" x14ac:dyDescent="0.25">
      <c r="A106" s="5">
        <v>103</v>
      </c>
      <c r="B106" s="5" t="s">
        <v>221</v>
      </c>
      <c r="C106" s="5" t="s">
        <v>92</v>
      </c>
      <c r="D106" s="5" t="s">
        <v>6</v>
      </c>
      <c r="E106" s="5" t="s">
        <v>186</v>
      </c>
      <c r="F106" s="6">
        <v>250</v>
      </c>
      <c r="G106" s="6" t="s">
        <v>249</v>
      </c>
      <c r="H106" s="5" t="s">
        <v>256</v>
      </c>
      <c r="I106" s="4">
        <v>0.7</v>
      </c>
      <c r="J106" s="1">
        <f t="shared" si="4"/>
        <v>75</v>
      </c>
      <c r="K106" s="1">
        <f t="shared" si="5"/>
        <v>75</v>
      </c>
      <c r="L106" s="1">
        <f t="shared" si="6"/>
        <v>1</v>
      </c>
      <c r="N106" s="1">
        <f t="shared" si="7"/>
        <v>75</v>
      </c>
      <c r="O106" s="11">
        <v>75</v>
      </c>
    </row>
    <row r="107" spans="1:15" s="1" customFormat="1" ht="29.25" customHeight="1" x14ac:dyDescent="0.25">
      <c r="A107" s="5">
        <v>104</v>
      </c>
      <c r="B107" s="5" t="s">
        <v>222</v>
      </c>
      <c r="C107" s="5" t="s">
        <v>223</v>
      </c>
      <c r="D107" s="5" t="s">
        <v>6</v>
      </c>
      <c r="E107" s="5" t="s">
        <v>186</v>
      </c>
      <c r="F107" s="6">
        <v>54.38</v>
      </c>
      <c r="G107" s="6" t="s">
        <v>249</v>
      </c>
      <c r="H107" s="5" t="s">
        <v>256</v>
      </c>
      <c r="I107" s="4">
        <v>0.7</v>
      </c>
      <c r="J107" s="1">
        <f t="shared" si="4"/>
        <v>16.314</v>
      </c>
      <c r="K107" s="1">
        <f t="shared" si="5"/>
        <v>16.309999999999999</v>
      </c>
      <c r="L107" s="1">
        <f t="shared" si="6"/>
        <v>1</v>
      </c>
      <c r="N107" s="1">
        <f t="shared" si="7"/>
        <v>16.309999999999999</v>
      </c>
      <c r="O107" s="11">
        <v>16.309999999999999</v>
      </c>
    </row>
    <row r="108" spans="1:15" s="1" customFormat="1" ht="29.25" customHeight="1" x14ac:dyDescent="0.25">
      <c r="A108" s="5">
        <v>105</v>
      </c>
      <c r="B108" s="5" t="s">
        <v>224</v>
      </c>
      <c r="C108" s="5" t="s">
        <v>225</v>
      </c>
      <c r="D108" s="5" t="s">
        <v>6</v>
      </c>
      <c r="E108" s="5" t="s">
        <v>186</v>
      </c>
      <c r="F108" s="6">
        <v>182.97</v>
      </c>
      <c r="G108" s="6" t="s">
        <v>249</v>
      </c>
      <c r="H108" s="5" t="s">
        <v>256</v>
      </c>
      <c r="I108" s="4">
        <v>0.7</v>
      </c>
      <c r="J108" s="1">
        <f t="shared" si="4"/>
        <v>54.89100000000002</v>
      </c>
      <c r="K108" s="1">
        <f t="shared" si="5"/>
        <v>54.89</v>
      </c>
      <c r="L108" s="1">
        <f t="shared" si="6"/>
        <v>1</v>
      </c>
      <c r="N108" s="1">
        <f t="shared" si="7"/>
        <v>54.89</v>
      </c>
      <c r="O108" s="11">
        <v>54.89</v>
      </c>
    </row>
    <row r="109" spans="1:15" s="1" customFormat="1" ht="29.25" customHeight="1" x14ac:dyDescent="0.25">
      <c r="A109" s="5">
        <v>106</v>
      </c>
      <c r="B109" s="5" t="s">
        <v>226</v>
      </c>
      <c r="C109" s="5" t="s">
        <v>227</v>
      </c>
      <c r="D109" s="5" t="s">
        <v>6</v>
      </c>
      <c r="E109" s="5" t="s">
        <v>186</v>
      </c>
      <c r="F109" s="6">
        <v>189.9</v>
      </c>
      <c r="G109" s="6" t="s">
        <v>249</v>
      </c>
      <c r="H109" s="5" t="s">
        <v>256</v>
      </c>
      <c r="I109" s="4">
        <v>0.7</v>
      </c>
      <c r="J109" s="1">
        <f t="shared" si="4"/>
        <v>56.97</v>
      </c>
      <c r="K109" s="1">
        <f t="shared" si="5"/>
        <v>56.97</v>
      </c>
      <c r="L109" s="1">
        <f t="shared" si="6"/>
        <v>1</v>
      </c>
      <c r="N109" s="1">
        <f t="shared" si="7"/>
        <v>56.97</v>
      </c>
      <c r="O109" s="11">
        <v>56.97</v>
      </c>
    </row>
    <row r="110" spans="1:15" s="1" customFormat="1" ht="29.25" customHeight="1" x14ac:dyDescent="0.25">
      <c r="A110" s="5">
        <v>107</v>
      </c>
      <c r="B110" s="5" t="s">
        <v>228</v>
      </c>
      <c r="C110" s="5" t="s">
        <v>227</v>
      </c>
      <c r="D110" s="5" t="s">
        <v>6</v>
      </c>
      <c r="E110" s="5" t="s">
        <v>186</v>
      </c>
      <c r="F110" s="6">
        <v>189.9</v>
      </c>
      <c r="G110" s="6" t="s">
        <v>249</v>
      </c>
      <c r="H110" s="5" t="s">
        <v>256</v>
      </c>
      <c r="I110" s="4">
        <v>0.7</v>
      </c>
      <c r="J110" s="1">
        <f t="shared" si="4"/>
        <v>56.97</v>
      </c>
      <c r="K110" s="1">
        <f t="shared" si="5"/>
        <v>56.97</v>
      </c>
      <c r="L110" s="1">
        <f t="shared" si="6"/>
        <v>1</v>
      </c>
      <c r="N110" s="1">
        <f t="shared" si="7"/>
        <v>56.97</v>
      </c>
      <c r="O110" s="11">
        <v>56.97</v>
      </c>
    </row>
    <row r="111" spans="1:15" s="1" customFormat="1" ht="29.25" customHeight="1" x14ac:dyDescent="0.25">
      <c r="A111" s="5">
        <v>108</v>
      </c>
      <c r="B111" s="5" t="s">
        <v>229</v>
      </c>
      <c r="C111" s="5" t="s">
        <v>230</v>
      </c>
      <c r="D111" s="5" t="s">
        <v>6</v>
      </c>
      <c r="E111" s="5" t="s">
        <v>186</v>
      </c>
      <c r="F111" s="6">
        <v>39.79</v>
      </c>
      <c r="G111" s="6" t="s">
        <v>249</v>
      </c>
      <c r="H111" s="5" t="s">
        <v>256</v>
      </c>
      <c r="I111" s="4">
        <v>0.7</v>
      </c>
      <c r="J111" s="1">
        <f t="shared" si="4"/>
        <v>11.937000000000001</v>
      </c>
      <c r="K111" s="1">
        <f t="shared" si="5"/>
        <v>11.94</v>
      </c>
      <c r="L111" s="1">
        <f t="shared" si="6"/>
        <v>1</v>
      </c>
      <c r="N111" s="1">
        <f t="shared" si="7"/>
        <v>11.94</v>
      </c>
      <c r="O111" s="11">
        <v>11.94</v>
      </c>
    </row>
    <row r="112" spans="1:15" s="1" customFormat="1" ht="29.25" customHeight="1" x14ac:dyDescent="0.25">
      <c r="A112" s="5">
        <v>109</v>
      </c>
      <c r="B112" s="5" t="s">
        <v>231</v>
      </c>
      <c r="C112" s="5" t="s">
        <v>230</v>
      </c>
      <c r="D112" s="5" t="s">
        <v>6</v>
      </c>
      <c r="E112" s="5" t="s">
        <v>186</v>
      </c>
      <c r="F112" s="6">
        <v>39.79</v>
      </c>
      <c r="G112" s="6" t="s">
        <v>249</v>
      </c>
      <c r="H112" s="5" t="s">
        <v>256</v>
      </c>
      <c r="I112" s="4">
        <v>0.7</v>
      </c>
      <c r="J112" s="1">
        <f t="shared" si="4"/>
        <v>11.937000000000001</v>
      </c>
      <c r="K112" s="1">
        <f t="shared" si="5"/>
        <v>11.94</v>
      </c>
      <c r="L112" s="1">
        <f t="shared" si="6"/>
        <v>1</v>
      </c>
      <c r="N112" s="1">
        <f t="shared" si="7"/>
        <v>11.94</v>
      </c>
      <c r="O112" s="11">
        <v>11.94</v>
      </c>
    </row>
    <row r="113" spans="1:30" s="1" customFormat="1" ht="29.25" customHeight="1" x14ac:dyDescent="0.25">
      <c r="A113" s="5">
        <v>110</v>
      </c>
      <c r="B113" s="5" t="s">
        <v>232</v>
      </c>
      <c r="C113" s="5" t="s">
        <v>233</v>
      </c>
      <c r="D113" s="5" t="s">
        <v>6</v>
      </c>
      <c r="E113" s="5" t="s">
        <v>234</v>
      </c>
      <c r="F113" s="6">
        <v>164.78</v>
      </c>
      <c r="G113" s="6" t="s">
        <v>253</v>
      </c>
      <c r="H113" s="5" t="s">
        <v>256</v>
      </c>
      <c r="I113" s="4">
        <v>0.7</v>
      </c>
      <c r="J113" s="1">
        <f t="shared" si="4"/>
        <v>49.434000000000012</v>
      </c>
      <c r="K113" s="1">
        <f t="shared" si="5"/>
        <v>49.43</v>
      </c>
      <c r="L113" s="1">
        <f t="shared" si="6"/>
        <v>1</v>
      </c>
      <c r="N113" s="1">
        <f t="shared" si="7"/>
        <v>49.43</v>
      </c>
      <c r="O113" s="11">
        <v>49.43</v>
      </c>
    </row>
    <row r="114" spans="1:30" s="1" customFormat="1" ht="29.25" customHeight="1" x14ac:dyDescent="0.25">
      <c r="A114" s="5">
        <v>111</v>
      </c>
      <c r="B114" s="5" t="s">
        <v>235</v>
      </c>
      <c r="C114" s="5" t="s">
        <v>236</v>
      </c>
      <c r="D114" s="5" t="s">
        <v>6</v>
      </c>
      <c r="E114" s="5" t="s">
        <v>237</v>
      </c>
      <c r="F114" s="6">
        <v>101.18</v>
      </c>
      <c r="G114" s="6" t="s">
        <v>249</v>
      </c>
      <c r="H114" s="5" t="s">
        <v>256</v>
      </c>
      <c r="I114" s="4">
        <v>0.7</v>
      </c>
      <c r="J114" s="1">
        <f t="shared" si="4"/>
        <v>30.354000000000013</v>
      </c>
      <c r="K114" s="1">
        <f t="shared" si="5"/>
        <v>30.35</v>
      </c>
      <c r="L114" s="1">
        <f t="shared" si="6"/>
        <v>1</v>
      </c>
      <c r="N114" s="1">
        <f t="shared" si="7"/>
        <v>30.35</v>
      </c>
      <c r="O114" s="11">
        <v>30.35</v>
      </c>
    </row>
    <row r="115" spans="1:30" s="1" customFormat="1" ht="29.25" customHeight="1" x14ac:dyDescent="0.25">
      <c r="A115" s="5">
        <v>112</v>
      </c>
      <c r="B115" s="5" t="s">
        <v>238</v>
      </c>
      <c r="C115" s="5" t="s">
        <v>33</v>
      </c>
      <c r="D115" s="5" t="s">
        <v>6</v>
      </c>
      <c r="E115" s="5" t="s">
        <v>239</v>
      </c>
      <c r="F115" s="6">
        <v>30</v>
      </c>
      <c r="G115" s="6" t="s">
        <v>257</v>
      </c>
      <c r="H115" s="5" t="s">
        <v>256</v>
      </c>
      <c r="I115" s="4">
        <v>0.7</v>
      </c>
      <c r="J115" s="1">
        <f t="shared" si="4"/>
        <v>9</v>
      </c>
      <c r="K115" s="1">
        <f t="shared" si="5"/>
        <v>9</v>
      </c>
      <c r="L115" s="1">
        <f t="shared" si="6"/>
        <v>0</v>
      </c>
      <c r="N115" s="1">
        <f t="shared" si="7"/>
        <v>10</v>
      </c>
      <c r="O115" s="11">
        <v>10</v>
      </c>
    </row>
    <row r="116" spans="1:30" s="1" customFormat="1" ht="43.5" customHeight="1" x14ac:dyDescent="0.25">
      <c r="A116" s="5">
        <v>113</v>
      </c>
      <c r="B116" s="5" t="s">
        <v>240</v>
      </c>
      <c r="C116" s="5" t="s">
        <v>33</v>
      </c>
      <c r="D116" s="5" t="s">
        <v>6</v>
      </c>
      <c r="E116" s="5" t="s">
        <v>239</v>
      </c>
      <c r="F116" s="6">
        <v>30</v>
      </c>
      <c r="G116" s="6" t="s">
        <v>257</v>
      </c>
      <c r="H116" s="5" t="s">
        <v>256</v>
      </c>
      <c r="I116" s="4">
        <v>0.7</v>
      </c>
      <c r="J116" s="1">
        <f t="shared" si="4"/>
        <v>9</v>
      </c>
      <c r="K116" s="1">
        <f t="shared" si="5"/>
        <v>9</v>
      </c>
      <c r="L116" s="1">
        <f t="shared" si="6"/>
        <v>0</v>
      </c>
      <c r="N116" s="1">
        <f t="shared" si="7"/>
        <v>10</v>
      </c>
      <c r="O116" s="11">
        <v>10</v>
      </c>
    </row>
    <row r="117" spans="1:30" s="1" customFormat="1" ht="44.25" customHeight="1" x14ac:dyDescent="0.25">
      <c r="A117" s="5">
        <v>114</v>
      </c>
      <c r="B117" s="5" t="s">
        <v>241</v>
      </c>
      <c r="C117" s="5" t="s">
        <v>242</v>
      </c>
      <c r="D117" s="5" t="s">
        <v>6</v>
      </c>
      <c r="E117" s="5" t="s">
        <v>239</v>
      </c>
      <c r="F117" s="6">
        <v>15</v>
      </c>
      <c r="G117" s="6" t="s">
        <v>259</v>
      </c>
      <c r="H117" s="5" t="s">
        <v>256</v>
      </c>
      <c r="I117" s="4">
        <v>0.7</v>
      </c>
      <c r="J117" s="1">
        <f t="shared" si="4"/>
        <v>4.5</v>
      </c>
      <c r="K117" s="1">
        <f t="shared" si="5"/>
        <v>4.5</v>
      </c>
      <c r="L117" s="1">
        <f t="shared" si="6"/>
        <v>0</v>
      </c>
      <c r="N117" s="1">
        <f t="shared" si="7"/>
        <v>10</v>
      </c>
      <c r="O117" s="11">
        <v>10</v>
      </c>
    </row>
    <row r="118" spans="1:30" s="1" customFormat="1" ht="44.25" customHeight="1" x14ac:dyDescent="0.25">
      <c r="A118" s="5">
        <v>115</v>
      </c>
      <c r="B118" s="5" t="s">
        <v>243</v>
      </c>
      <c r="C118" s="5" t="s">
        <v>242</v>
      </c>
      <c r="D118" s="5" t="s">
        <v>6</v>
      </c>
      <c r="E118" s="5" t="s">
        <v>239</v>
      </c>
      <c r="F118" s="6">
        <v>15</v>
      </c>
      <c r="G118" s="6" t="s">
        <v>259</v>
      </c>
      <c r="H118" s="5" t="s">
        <v>256</v>
      </c>
      <c r="I118" s="4">
        <v>0.7</v>
      </c>
      <c r="J118" s="1">
        <f t="shared" si="4"/>
        <v>4.5</v>
      </c>
      <c r="K118" s="1">
        <f t="shared" si="5"/>
        <v>4.5</v>
      </c>
      <c r="L118" s="1">
        <f t="shared" si="6"/>
        <v>0</v>
      </c>
      <c r="N118" s="1">
        <f t="shared" si="7"/>
        <v>10</v>
      </c>
      <c r="O118" s="11">
        <v>10</v>
      </c>
    </row>
    <row r="119" spans="1:30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8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8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8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8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8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8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8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8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8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8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2:30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8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2:30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8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2:30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8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2:30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8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2:30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8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2:30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8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2:30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8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2:30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8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2:30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8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2:30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8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2:30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8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2:30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8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2:30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8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2:30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8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2:30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8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2:30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8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2:30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8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2:30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8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2:30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8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2:30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8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2:30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8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2:30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8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2:30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8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2:30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8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2:30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8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2:30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8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2:30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8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2:30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8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2:30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8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2:30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8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2:30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8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2:30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8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2:30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8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2:30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8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2:30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8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2:30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8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2:30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8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2:30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8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2:30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8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2:30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8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2:30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8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2:30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8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2:30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8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2:30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8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2:30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8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2:30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8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2:30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8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2:30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8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2:30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8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2:30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8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2:30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8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2:30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8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2:30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8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2:30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8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2:30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8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2:30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8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2:30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8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2:30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8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2:30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8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2:30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8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2:30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8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2:30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8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2:30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8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2:30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8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2:30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8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2:30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8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2:30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8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2:30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8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2:30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8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2:30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8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2:30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8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2:30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8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2:30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8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2:30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8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2:30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8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2:30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8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2:30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8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2:30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8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2:30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8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2:30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8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2:30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8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2:30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8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2:30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8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2:30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8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2:30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8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2:30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8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2:30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8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2:30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8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2:30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8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2:30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8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2:30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8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2:30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8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2:30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8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2:30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8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2:30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8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2:30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8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2:30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8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2:30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8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2:30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8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2:30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8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2:30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8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2:30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8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2:30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8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2:30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8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2:30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8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2:30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8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2:30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8"/>
      <c r="P235" s="1"/>
      <c r="Q235" s="2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2:30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8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2:30" x14ac:dyDescent="0.25">
      <c r="B237" s="1"/>
      <c r="C237" s="1"/>
      <c r="D237" s="1"/>
      <c r="E237" s="1"/>
      <c r="F237" s="1"/>
      <c r="G237" s="1"/>
      <c r="H237" s="1"/>
      <c r="I237" s="2"/>
      <c r="J237" s="1"/>
      <c r="K237" s="1"/>
      <c r="L237" s="1"/>
      <c r="M237" s="1"/>
      <c r="N237" s="1"/>
      <c r="O237" s="8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2:30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8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</sheetData>
  <mergeCells count="1">
    <mergeCell ref="B2:H2"/>
  </mergeCells>
  <pageMargins left="0.75" right="0.75" top="1" bottom="1" header="0.5" footer="0.5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DO SPISANIA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Woźnica Paulina</dc:creator>
  <cp:lastModifiedBy>Nowacki Marcin</cp:lastModifiedBy>
  <cp:lastPrinted>2025-03-25T08:09:34Z</cp:lastPrinted>
  <dcterms:created xsi:type="dcterms:W3CDTF">2025-03-25T03:25:54Z</dcterms:created>
  <dcterms:modified xsi:type="dcterms:W3CDTF">2025-03-27T07:56:34Z</dcterms:modified>
</cp:coreProperties>
</file>