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5240"/>
  <workbookPr defaultThemeVersion="124226"/>
  <sheets>
    <sheet name="KARTA TYTUŁOWA" sheetId="1" r:id="rId2"/>
    <sheet name="ZBIORCZE ZESTAWIENIE KOSZTÓW" sheetId="2" r:id="rId3"/>
    <sheet name="LISTA NR 1" sheetId="3" r:id="rId4"/>
  </sheets>
  <calcPr calcId="125725" iterateDelta="0.001"/>
  <oleSize ref="A1"/>
</workbook>
</file>

<file path=xl/sharedStrings.xml><?xml version="1.0" encoding="utf-8"?>
<sst xmlns="http://schemas.openxmlformats.org/spreadsheetml/2006/main" count="71">
  <si>
    <t>FORMULARZ OFERTOWY</t>
  </si>
  <si>
    <t/>
  </si>
  <si>
    <t>Przebudowa opraw oświetlenia podstawowego w niektórych salach Państwowego Liceum Sztuk Plastycznych im. Juliana Fałata w Bielsku - Białej</t>
  </si>
  <si>
    <t>Inwestor:</t>
  </si>
  <si>
    <t xml:space="preserve">Państwowe Liceum Sztuk Plastycznych im. Juliana Fałata, 43-300 Bielsku - Białej ul. Sikorskiego 8 </t>
  </si>
  <si>
    <t>Data opracowania:</t>
  </si>
  <si>
    <t>2025-01-20</t>
  </si>
  <si>
    <t>Wykonawca:</t>
  </si>
  <si>
    <t>Data:</t>
  </si>
  <si>
    <t>Lp</t>
  </si>
  <si>
    <t>Kod branży</t>
  </si>
  <si>
    <t>Oznaczenie arkusza</t>
  </si>
  <si>
    <t>Nazwa elementu</t>
  </si>
  <si>
    <t>Wartość</t>
  </si>
  <si>
    <t>Oszczędności netto</t>
  </si>
  <si>
    <t>Komentarz</t>
  </si>
  <si>
    <t>Wskaźnik techniczno-ekonomiczny</t>
  </si>
  <si>
    <t>Powierzchnia obiektu</t>
  </si>
  <si>
    <t>Jednostka</t>
  </si>
  <si>
    <t>Udział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</si>
  <si>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</si>
  <si>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</si>
  <si>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</si>
  <si>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</si>
  <si>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</si>
  <si>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</si>
  <si>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</si>
  <si>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</si>
  <si>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</si>
  <si>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</si>
  <si>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</si>
  <si>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</si>
  <si>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</t>
  </si>
  <si>
    <t xml:space="preserve">Kosztorys </t>
  </si>
  <si>
    <t>ELEMENT 1</t>
  </si>
  <si>
    <t>Wymiana opraw</t>
  </si>
  <si>
    <t>ELEMENT 2</t>
  </si>
  <si>
    <t>Malowanie sufitów</t>
  </si>
  <si>
    <t>Dane wyjściowe</t>
  </si>
  <si>
    <t>Odniesienie do dokumentacji przetargowej</t>
  </si>
  <si>
    <t>Kod indywidualny</t>
  </si>
  <si>
    <t>Podstawa</t>
  </si>
  <si>
    <t>Opis robót</t>
  </si>
  <si>
    <t>Szacowany obmiar projektanta</t>
  </si>
  <si>
    <t>Obmiar zweryfikowany przez wykonawcę</t>
  </si>
  <si>
    <t>Krotność</t>
  </si>
  <si>
    <t>Cena jednostkowa netto</t>
  </si>
  <si>
    <t>Przykładowi producenci referencyjni</t>
  </si>
  <si>
    <t>Uwagi oferenta</t>
  </si>
  <si>
    <t>Notatka</t>
  </si>
  <si>
    <t>13</t>
  </si>
  <si>
    <t>14</t>
  </si>
  <si>
    <t>15</t>
  </si>
  <si>
    <t>Kosztorys</t>
  </si>
  <si>
    <t>Element</t>
  </si>
  <si>
    <t xml:space="preserve">Demontaż opraw świetlówkowych zwykłych </t>
  </si>
  <si>
    <t>1.1</t>
  </si>
  <si>
    <t>KNR 508/514/1</t>
  </si>
  <si>
    <t>szt</t>
  </si>
  <si>
    <t>Montaż na gotowym podłożu opraw oświetleniowych z podłączeniem, oprawa montowana na suficie LED 64W, 8200lm,  UGR&gt;90, IP 20, 4000K</t>
  </si>
  <si>
    <t>1.2</t>
  </si>
  <si>
    <t>KNR 508/504/1</t>
  </si>
  <si>
    <t>Montaż na gotowym podłożu opraw oświetleniowych z podłączeniem, oprawa montowana na suficie LED 51W, 6700lm, ASM, IP 20, 4000K</t>
  </si>
  <si>
    <t>1.3</t>
  </si>
  <si>
    <t>RAZEM 1  Wymiana opraw</t>
  </si>
  <si>
    <t>Malowanie farbami emulsyjnymi starych tynków, 2-krotne, sufity wewnętrzne</t>
  </si>
  <si>
    <t>2.1</t>
  </si>
  <si>
    <t>KNR 401/1204/1</t>
  </si>
  <si>
    <t>m2</t>
  </si>
  <si>
    <t>RAZEM 2  Malowanie sufitów</t>
  </si>
  <si>
    <t>RAZEM Przebudowa opraw oświetlenia podstawowego w niektórych salach Państwowego Liceum Sztuk Plastycznych im. Juliana Fałata w Bielsk...</t>
  </si>
</sst>
</file>

<file path=xl/styles.xml><?xml version="1.0" encoding="utf-8"?>
<styleSheet xmlns="http://schemas.openxmlformats.org/spreadsheetml/2006/main">
  <numFmts count="1">
    <numFmt numFmtId="50" formatCode="# ### ### ##0.00####"/>
  </numFmts>
  <fonts count="4">
    <font>
      <name val="Calibri"/>
      <family val="2"/>
      <color theme="1"/>
      <sz val="11"/>
      <scheme val="minor"/>
    </font>
    <font>
      <name val="Calibri"/>
      <family val="2"/>
      <b/>
      <color rgb="800000"/>
      <sz val="18"/>
      <scheme val="minor"/>
    </font>
    <font>
      <name val="Calibri"/>
      <family val="2"/>
      <color theme="1"/>
      <sz val="16"/>
      <scheme val="minor"/>
    </font>
    <font>
      <name val="Calibri"/>
      <family val="2"/>
      <color rgb="800000"/>
      <sz val="18"/>
      <scheme val="minor"/>
    </font>
  </fonts>
  <fills count="7">
    <fill>
      <patternFill>
        <fgColor auto="1"/>
        <bgColor auto="1"/>
      </patternFill>
    </fill>
    <fill>
      <patternFill patternType="gray125">
        <fgColor auto="1"/>
        <bgColor auto="1"/>
      </patternFill>
    </fill>
    <fill>
      <patternFill patternType="solid">
        <fgColor rgb="D0605D"/>
        <bgColor auto="1"/>
      </patternFill>
    </fill>
    <fill>
      <patternFill patternType="solid">
        <fgColor rgb="FFFFCC"/>
        <bgColor auto="1"/>
      </patternFill>
    </fill>
    <fill>
      <patternFill patternType="solid">
        <fgColor rgb="CCCCCC"/>
        <bgColor auto="1"/>
      </patternFill>
    </fill>
    <fill>
      <patternFill patternType="solid">
        <fgColor rgb="FFFFFF"/>
        <bgColor auto="1"/>
      </patternFill>
    </fill>
    <fill>
      <patternFill patternType="solid">
        <fgColor rgb="9BBB59"/>
        <bgColor auto="1"/>
      </patternFill>
    </fill>
  </fills>
  <borders count="4">
    <border outline="0">
      <left>
        <color auto="1"/>
      </left>
      <right>
        <color auto="1"/>
      </right>
      <top>
        <color auto="1"/>
      </top>
      <bottom>
        <color auto="1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55"/>
      </left>
      <right style="thin">
        <color indexed="8"/>
      </right>
      <top style="thin">
        <color indexed="55"/>
      </top>
      <bottom style="thin">
        <color indexed="8"/>
      </bottom>
      <diagonal>
        <color auto="1"/>
      </diagonal>
      <vertical>
        <color auto="1"/>
      </vertical>
      <horizontal>
        <color auto="1"/>
      </horizontal>
    </border>
  </borders>
  <cellStyleXfs count="1">
    <xf numFmtId="0" fontId="0" fillId="0" borderId="0" xfId="0"/>
  </cellStyleXfs>
  <cellXfs count="22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Font="1" applyAlignment="1">
      <alignment horizontal="center" vertical="center" wrapText="1"/>
    </xf>
    <xf numFmtId="49" fontId="1" fillId="0" borderId="1" xfId="0" applyFont="1" applyBorder="1" applyAlignment="1">
      <alignment vertical="top" wrapText="1"/>
    </xf>
    <xf numFmtId="49" fontId="2" fillId="0" borderId="1" xfId="0" applyFont="1" applyBorder="1" applyAlignment="1">
      <alignment vertical="top" wrapText="1"/>
    </xf>
    <xf numFmtId="49" fontId="0" fillId="2" borderId="2" xfId="0" applyFill="1" applyBorder="1" applyAlignment="1">
      <alignment vertical="top" wrapText="1"/>
    </xf>
    <xf numFmtId="49" fontId="0" fillId="3" borderId="2" xfId="0" applyFill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49" fontId="0" fillId="4" borderId="1" xfId="0" applyFill="1" applyBorder="1">
      <alignment vertical="top" wrapText="1"/>
    </xf>
    <xf numFmtId="50" fontId="0" fillId="3" borderId="1" xfId="0" applyFill="1" applyAlignment="1">
      <alignment wrapText="1"/>
    </xf>
    <xf numFmtId="49" fontId="0" fillId="5" borderId="1" xfId="0" applyFill="1" applyBorder="1">
      <alignment vertical="top" wrapText="1"/>
    </xf>
    <xf numFmtId="50" fontId="0" fillId="0" borderId="1" xfId="0" applyNumberFormat="1" applyBorder="1">
      <alignment wrapText="1"/>
    </xf>
    <xf numFmtId="50" fontId="0" fillId="4" borderId="1" xfId="0" applyNumberFormat="1" applyBorder="1" applyAlignment="1">
      <alignment wrapText="1"/>
    </xf>
    <xf numFmtId="0" fontId="0" fillId="3" borderId="1" xfId="0" applyFill="1" applyAlignment="1"/>
    <xf numFmtId="50" fontId="0" fillId="5" borderId="1" xfId="0" applyNumberFormat="1" applyAlignment="1">
      <alignment wrapText="1"/>
    </xf>
    <xf numFmtId="49" fontId="0" fillId="0" borderId="2" xfId="0" applyNumberFormat="1" applyBorder="1" applyAlignment="1">
      <alignment vertical="top" wrapText="1"/>
    </xf>
    <xf numFmtId="0" fontId="0" fillId="0" borderId="1" xfId="0" applyBorder="1"/>
    <xf numFmtId="49" fontId="0" fillId="0" borderId="2" xfId="0" applyBorder="1" applyAlignment="1">
      <alignment horizontal="right" vertical="top" wrapText="1"/>
    </xf>
    <xf numFmtId="50" fontId="0" fillId="6" borderId="1" xfId="0" applyFill="1" applyAlignment="1">
      <alignment wrapText="1"/>
    </xf>
  </cellXfs>
  <cellStyles count="1">
    <cellStyle name="Normal" xfId="0"/>
  </cellStyle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sharedStrings.xml" Type="http://schemas.openxmlformats.org/officeDocument/2006/relationships/sharedStrings" Id="rId5" /><Relationship Target="theme/theme1.xml" Type="http://schemas.openxmlformats.org/officeDocument/2006/relationships/theme" Id="rId6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9"/>
  <cols>
    <col min="1" max="1" width="49" customWidth="1"/>
    <col min="2" max="2" width="71" customWidth="1"/>
  </cols>
  <sheetData>
    <row r="1" ht="15">
      <c r="A1" s="2"/>
      <c r="B1" s="2"/>
    </row>
    <row r="4" ht="15">
      <c r="A4" s="3" t="s">
        <v>0</v>
      </c>
      <c r="B4" s="4" t="s">
        <v>1</v>
      </c>
    </row>
    <row r="6" ht="15">
      <c r="A6" s="3" t="s">
        <v>2</v>
      </c>
      <c r="B6" s="4" t="s">
        <v>1</v>
      </c>
    </row>
    <row r="8" ht="15">
      <c r="A8" s="4" t="s">
        <v>3</v>
      </c>
      <c r="B8" s="5" t="s">
        <v>4</v>
      </c>
    </row>
    <row r="9" ht="15">
      <c r="A9" s="4" t="s">
        <v>5</v>
      </c>
      <c r="B9" s="5" t="s">
        <v>6</v>
      </c>
    </row>
  </sheetData>
  <mergeCells>
    <mergeCell ref="A4:B4"/>
    <mergeCell ref="A6:B6"/>
  </mergeCells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5"/>
  <cols>
    <col min="1" max="2" width="11" customWidth="1"/>
    <col min="3" max="3" width="16" customWidth="1"/>
    <col min="4" max="4" width="42" customWidth="1"/>
    <col min="5" max="5" width="14" customWidth="1"/>
    <col min="6" max="8" width="14" customWidth="1" outlineLevel="1" collapsed="1"/>
    <col min="9" max="9" width="14" customWidth="1"/>
    <col min="10" max="12" width="14" customWidth="1" outlineLevel="1" collapsed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ht="15">
      <c r="A2" s="7" t="s">
        <v>7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</row>
    <row r="3" ht="15">
      <c r="A3" s="7" t="s">
        <v>8</v>
      </c>
      <c r="B3" s="7" t="s">
        <v>1</v>
      </c>
      <c r="C3" s="7" t="s">
        <v>6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</row>
    <row r="5" ht="15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</row>
    <row r="6" ht="1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31</v>
      </c>
    </row>
    <row r="7" ht="15">
      <c r="A7" s="11" t="s">
        <v>20</v>
      </c>
      <c r="B7" s="11" t="s">
        <v>32</v>
      </c>
      <c r="C7" s="11" t="s">
        <v>33</v>
      </c>
      <c r="D7" s="11" t="s">
        <v>2</v>
      </c>
      <c r="E7" s="15">
        <f>'LISTA NR 1'!K16</f>
        <v>0</v>
      </c>
      <c r="F7" s="9" t="s">
        <v>1</v>
      </c>
      <c r="G7" s="9" t="s">
        <v>1</v>
      </c>
      <c r="H7" s="9" t="s">
        <v>1</v>
      </c>
      <c r="I7" s="15">
        <f>ROUND(E7/J7, 2)</f>
        <v>0</v>
      </c>
      <c r="J7" s="15">
        <f>E15</f>
        <v>1</v>
      </c>
      <c r="K7" s="15" t="str">
        <f>F15</f>
        <v> </v>
      </c>
      <c r="L7" s="9" t="s">
        <v>1</v>
      </c>
    </row>
    <row r="8" ht="15" outlineLevel="1">
      <c r="A8" s="13" t="s">
        <v>21</v>
      </c>
      <c r="B8" s="13" t="s">
        <v>32</v>
      </c>
      <c r="C8" s="13" t="s">
        <v>34</v>
      </c>
      <c r="D8" s="13" t="s">
        <v>35</v>
      </c>
      <c r="E8" s="17">
        <f>'LISTA NR 1'!K12</f>
        <v>0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</row>
    <row r="9" ht="15" outlineLevel="1">
      <c r="A9" s="13" t="s">
        <v>22</v>
      </c>
      <c r="B9" s="13" t="s">
        <v>32</v>
      </c>
      <c r="C9" s="13" t="s">
        <v>36</v>
      </c>
      <c r="D9" s="13" t="s">
        <v>37</v>
      </c>
      <c r="E9" s="17">
        <f>'LISTA NR 1'!K15</f>
        <v>0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</row>
    <row r="14" ht="15">
      <c r="D14" s="8" t="s">
        <v>38</v>
      </c>
    </row>
    <row r="15" ht="15">
      <c r="E15" s="14">
        <v>1</v>
      </c>
      <c r="F15" s="8" t="s">
        <v>32</v>
      </c>
    </row>
  </sheetData>
  <mergeCells>
    <mergeCell ref="A1:L1"/>
    <mergeCell ref="A2:B2"/>
    <mergeCell ref="C2:L2"/>
    <mergeCell ref="A3:B3"/>
    <mergeCell ref="C3:L3"/>
  </mergeCells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16"/>
  <cols>
    <col min="1" max="1" width="11" customWidth="1"/>
    <col min="2" max="3" width="11" hidden="1" customWidth="1" outlineLevel="1" collapsed="1"/>
    <col min="4" max="4" width="11" customWidth="1" outlineLevel="1" collapsed="1"/>
    <col min="5" max="5" width="45" customWidth="1"/>
    <col min="6" max="11" width="14" customWidth="1"/>
    <col min="12" max="13" width="14" customWidth="1" outlineLevel="1" collapsed="1"/>
    <col min="14" max="14" width="9" customWidth="1" outlineLevel="1" collapsed="1"/>
    <col min="15" max="15" width="42" customWidth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</row>
    <row r="2" ht="15">
      <c r="A2" s="7" t="s">
        <v>7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</row>
    <row r="3" ht="15">
      <c r="A3" s="7" t="s">
        <v>8</v>
      </c>
      <c r="B3" s="7" t="s">
        <v>1</v>
      </c>
      <c r="C3" s="7" t="s">
        <v>6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</row>
    <row r="5" ht="15">
      <c r="A5" s="1" t="s">
        <v>9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18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13</v>
      </c>
      <c r="L5" s="1" t="s">
        <v>47</v>
      </c>
      <c r="M5" s="1" t="s">
        <v>48</v>
      </c>
      <c r="N5" s="1" t="s">
        <v>10</v>
      </c>
      <c r="O5" s="1" t="s">
        <v>49</v>
      </c>
    </row>
    <row r="6" ht="1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31</v>
      </c>
      <c r="M6" s="1" t="s">
        <v>50</v>
      </c>
      <c r="N6" s="1" t="s">
        <v>51</v>
      </c>
      <c r="O6" s="1" t="s">
        <v>52</v>
      </c>
    </row>
    <row r="7" ht="15">
      <c r="A7" s="11" t="s">
        <v>1</v>
      </c>
      <c r="B7" s="9" t="s">
        <v>1</v>
      </c>
      <c r="C7" s="9" t="s">
        <v>1</v>
      </c>
      <c r="D7" s="11" t="s">
        <v>53</v>
      </c>
      <c r="E7" s="11" t="s">
        <v>2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9" t="s">
        <v>1</v>
      </c>
      <c r="L7" s="9" t="s">
        <v>1</v>
      </c>
      <c r="M7" s="9" t="s">
        <v>1</v>
      </c>
      <c r="N7" s="12" t="str">
        <f>'ZBIORCZE ZESTAWIENIE KOSZTÓW'!B7</f>
        <v> </v>
      </c>
      <c r="O7" s="13" t="s">
        <v>1</v>
      </c>
    </row>
    <row r="8" ht="15" outlineLevel="1">
      <c r="A8" s="13" t="s">
        <v>20</v>
      </c>
      <c r="B8" s="10" t="s">
        <v>1</v>
      </c>
      <c r="C8" s="10" t="s">
        <v>1</v>
      </c>
      <c r="D8" s="13" t="s">
        <v>54</v>
      </c>
      <c r="E8" s="13" t="s">
        <v>35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  <c r="M8" s="10" t="s">
        <v>1</v>
      </c>
      <c r="N8" s="12" t="str">
        <f>'ZBIORCZE ZESTAWIENIE KOSZTÓW'!B7</f>
        <v> </v>
      </c>
      <c r="O8" s="13" t="s">
        <v>1</v>
      </c>
    </row>
    <row r="9" ht="15" outlineLevel="2">
      <c r="A9" s="13" t="s">
        <v>56</v>
      </c>
      <c r="B9" s="10" t="s">
        <v>1</v>
      </c>
      <c r="C9" s="10" t="s">
        <v>1</v>
      </c>
      <c r="D9" s="13" t="s">
        <v>57</v>
      </c>
      <c r="E9" s="13" t="s">
        <v>55</v>
      </c>
      <c r="F9" s="13" t="s">
        <v>58</v>
      </c>
      <c r="G9" s="17">
        <v>42</v>
      </c>
      <c r="H9" s="12"/>
      <c r="I9" s="12">
        <v>0.6</v>
      </c>
      <c r="J9" s="12"/>
      <c r="K9" s="12">
        <f>ROUND(H9*J9, 2)</f>
        <v>0</v>
      </c>
      <c r="L9" s="16" t="s">
        <v>1</v>
      </c>
      <c r="M9" s="16" t="s">
        <v>1</v>
      </c>
      <c r="N9" s="12" t="str">
        <f>'ZBIORCZE ZESTAWIENIE KOSZTÓW'!B7</f>
        <v> </v>
      </c>
      <c r="O9" s="13" t="s">
        <v>1</v>
      </c>
    </row>
    <row r="10" ht="15" outlineLevel="2">
      <c r="A10" s="13" t="s">
        <v>60</v>
      </c>
      <c r="B10" s="10" t="s">
        <v>1</v>
      </c>
      <c r="C10" s="10" t="s">
        <v>1</v>
      </c>
      <c r="D10" s="13" t="s">
        <v>61</v>
      </c>
      <c r="E10" s="13" t="s">
        <v>59</v>
      </c>
      <c r="F10" s="13" t="s">
        <v>58</v>
      </c>
      <c r="G10" s="17">
        <v>40</v>
      </c>
      <c r="H10" s="12"/>
      <c r="I10" s="12">
        <v>1</v>
      </c>
      <c r="J10" s="12"/>
      <c r="K10" s="12">
        <f>ROUND(H10*J10, 2)</f>
        <v>0</v>
      </c>
      <c r="L10" s="16" t="s">
        <v>1</v>
      </c>
      <c r="M10" s="16" t="s">
        <v>1</v>
      </c>
      <c r="N10" s="12" t="str">
        <f>'ZBIORCZE ZESTAWIENIE KOSZTÓW'!B7</f>
        <v> </v>
      </c>
      <c r="O10" s="13" t="s">
        <v>1</v>
      </c>
    </row>
    <row r="11" ht="15" outlineLevel="2">
      <c r="A11" s="13" t="s">
        <v>63</v>
      </c>
      <c r="B11" s="10" t="s">
        <v>1</v>
      </c>
      <c r="C11" s="10" t="s">
        <v>1</v>
      </c>
      <c r="D11" s="13" t="s">
        <v>61</v>
      </c>
      <c r="E11" s="13" t="s">
        <v>62</v>
      </c>
      <c r="F11" s="13" t="s">
        <v>58</v>
      </c>
      <c r="G11" s="17">
        <v>2</v>
      </c>
      <c r="H11" s="12"/>
      <c r="I11" s="12">
        <v>1</v>
      </c>
      <c r="J11" s="12"/>
      <c r="K11" s="12">
        <f>ROUND(H11*J11, 2)</f>
        <v>0</v>
      </c>
      <c r="L11" s="16" t="s">
        <v>1</v>
      </c>
      <c r="M11" s="16" t="s">
        <v>1</v>
      </c>
      <c r="N11" s="12" t="str">
        <f>'ZBIORCZE ZESTAWIENIE KOSZTÓW'!B7</f>
        <v> </v>
      </c>
      <c r="O11" s="13" t="s">
        <v>1</v>
      </c>
    </row>
    <row r="12" ht="15" outlineLevel="2">
      <c r="A12" s="20" t="s">
        <v>64</v>
      </c>
      <c r="B12" s="18" t="s">
        <v>1</v>
      </c>
      <c r="C12" s="18" t="s">
        <v>1</v>
      </c>
      <c r="D12" s="18" t="s">
        <v>1</v>
      </c>
      <c r="E12" s="18" t="s">
        <v>1</v>
      </c>
      <c r="F12" s="18" t="s">
        <v>1</v>
      </c>
      <c r="G12" s="18" t="s">
        <v>1</v>
      </c>
      <c r="H12" s="18" t="s">
        <v>1</v>
      </c>
      <c r="I12" s="18" t="s">
        <v>1</v>
      </c>
      <c r="J12" s="18" t="s">
        <v>1</v>
      </c>
      <c r="K12" s="12">
        <f>SUM(K9:K11)</f>
        <v>0</v>
      </c>
      <c r="L12" s="16" t="s">
        <v>1</v>
      </c>
      <c r="M12" s="16" t="s">
        <v>1</v>
      </c>
      <c r="N12" s="16" t="s">
        <v>1</v>
      </c>
      <c r="O12" s="19" t="s">
        <v>1</v>
      </c>
    </row>
    <row r="13" ht="15" outlineLevel="1">
      <c r="A13" s="13" t="s">
        <v>21</v>
      </c>
      <c r="B13" s="10" t="s">
        <v>1</v>
      </c>
      <c r="C13" s="10" t="s">
        <v>1</v>
      </c>
      <c r="D13" s="13" t="s">
        <v>54</v>
      </c>
      <c r="E13" s="13" t="s">
        <v>37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  <c r="M13" s="10" t="s">
        <v>1</v>
      </c>
      <c r="N13" s="12" t="str">
        <f>'ZBIORCZE ZESTAWIENIE KOSZTÓW'!B7</f>
        <v> </v>
      </c>
      <c r="O13" s="13" t="s">
        <v>1</v>
      </c>
    </row>
    <row r="14" ht="15" outlineLevel="2">
      <c r="A14" s="13" t="s">
        <v>66</v>
      </c>
      <c r="B14" s="10" t="s">
        <v>1</v>
      </c>
      <c r="C14" s="10" t="s">
        <v>1</v>
      </c>
      <c r="D14" s="13" t="s">
        <v>67</v>
      </c>
      <c r="E14" s="13" t="s">
        <v>65</v>
      </c>
      <c r="F14" s="13" t="s">
        <v>68</v>
      </c>
      <c r="G14" s="17">
        <v>270</v>
      </c>
      <c r="H14" s="12"/>
      <c r="I14" s="12">
        <v>1</v>
      </c>
      <c r="J14" s="12"/>
      <c r="K14" s="12">
        <f>ROUND(H14*J14, 2)</f>
        <v>0</v>
      </c>
      <c r="L14" s="16" t="s">
        <v>1</v>
      </c>
      <c r="M14" s="16" t="s">
        <v>1</v>
      </c>
      <c r="N14" s="12" t="str">
        <f>'ZBIORCZE ZESTAWIENIE KOSZTÓW'!B7</f>
        <v> </v>
      </c>
      <c r="O14" s="13" t="s">
        <v>1</v>
      </c>
    </row>
    <row r="15" ht="15" outlineLevel="2">
      <c r="A15" s="20" t="s">
        <v>69</v>
      </c>
      <c r="B15" s="18" t="s">
        <v>1</v>
      </c>
      <c r="C15" s="18" t="s">
        <v>1</v>
      </c>
      <c r="D15" s="18" t="s">
        <v>1</v>
      </c>
      <c r="E15" s="18" t="s">
        <v>1</v>
      </c>
      <c r="F15" s="18" t="s">
        <v>1</v>
      </c>
      <c r="G15" s="18" t="s">
        <v>1</v>
      </c>
      <c r="H15" s="18" t="s">
        <v>1</v>
      </c>
      <c r="I15" s="18" t="s">
        <v>1</v>
      </c>
      <c r="J15" s="18" t="s">
        <v>1</v>
      </c>
      <c r="K15" s="12">
        <f>SUM(K14:K14)</f>
        <v>0</v>
      </c>
      <c r="L15" s="16" t="s">
        <v>1</v>
      </c>
      <c r="M15" s="16" t="s">
        <v>1</v>
      </c>
      <c r="N15" s="16" t="s">
        <v>1</v>
      </c>
      <c r="O15" s="19" t="s">
        <v>1</v>
      </c>
    </row>
    <row r="16" ht="15" outlineLevel="1">
      <c r="A16" s="20" t="s">
        <v>70</v>
      </c>
      <c r="B16" s="18" t="s">
        <v>1</v>
      </c>
      <c r="C16" s="18" t="s">
        <v>1</v>
      </c>
      <c r="D16" s="18" t="s">
        <v>1</v>
      </c>
      <c r="E16" s="18" t="s">
        <v>1</v>
      </c>
      <c r="F16" s="18" t="s">
        <v>1</v>
      </c>
      <c r="G16" s="18" t="s">
        <v>1</v>
      </c>
      <c r="H16" s="18" t="s">
        <v>1</v>
      </c>
      <c r="I16" s="18" t="s">
        <v>1</v>
      </c>
      <c r="J16" s="18" t="s">
        <v>1</v>
      </c>
      <c r="K16" s="21">
        <f>'LISTA NR 1'!K12+'LISTA NR 1'!K15</f>
        <v>0</v>
      </c>
      <c r="L16" s="16" t="s">
        <v>1</v>
      </c>
      <c r="M16" s="16" t="s">
        <v>1</v>
      </c>
      <c r="N16" s="16" t="s">
        <v>1</v>
      </c>
      <c r="O16" s="19" t="s">
        <v>1</v>
      </c>
    </row>
  </sheetData>
  <mergeCells>
    <mergeCell ref="A1:O1"/>
    <mergeCell ref="A2:B2"/>
    <mergeCell ref="C2:O2"/>
    <mergeCell ref="A3:B3"/>
    <mergeCell ref="C3:O3"/>
    <mergeCell ref="A12:J12"/>
    <mergeCell ref="A15:J15"/>
    <mergeCell ref="A16:J16"/>
  </mergeCells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KARTA TYTUŁOWA</vt:lpstr>
      <vt:lpstr>ZBIORCZE ZESTAWIENIE KOSZTÓW</vt:lpstr>
      <vt:lpstr>LISTA NR 1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2025-04-14T12:06:14Z</dcterms:created>
  <dcterms:modified xsi:type="dcterms:W3CDTF">2025-04-14T10:06:14Z</dcterms:modified>
</cp:coreProperties>
</file>