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711"/>
  </bookViews>
  <sheets>
    <sheet name="Zakres Robót" sheetId="31" r:id="rId1"/>
    <sheet name="Zał 1" sheetId="14" r:id="rId2"/>
    <sheet name="Zał 2" sheetId="5" r:id="rId3"/>
    <sheet name="Zał 3" sheetId="11" r:id="rId4"/>
    <sheet name="Zał 4" sheetId="6" r:id="rId5"/>
    <sheet name="Zał 5" sheetId="8" r:id="rId6"/>
    <sheet name="Zał 6" sheetId="10" r:id="rId7"/>
    <sheet name="Zał 7" sheetId="16" r:id="rId8"/>
    <sheet name="Zał 8" sheetId="17" r:id="rId9"/>
    <sheet name="Zał 9" sheetId="18" r:id="rId10"/>
    <sheet name="Zał 10" sheetId="19" r:id="rId11"/>
    <sheet name="Zał 11" sheetId="20" r:id="rId12"/>
    <sheet name="Zał 12" sheetId="21" r:id="rId13"/>
    <sheet name="Zał 13" sheetId="22" r:id="rId14"/>
    <sheet name="Zał 14" sheetId="12" r:id="rId15"/>
    <sheet name="Zał 15" sheetId="23" r:id="rId16"/>
    <sheet name="Zał 16" sheetId="24" r:id="rId17"/>
    <sheet name="Zał 17" sheetId="25" r:id="rId18"/>
    <sheet name="Zał 18" sheetId="26" r:id="rId19"/>
    <sheet name="Zał 19" sheetId="27" r:id="rId20"/>
    <sheet name="Zał 20" sheetId="28" r:id="rId21"/>
    <sheet name="Zał 21" sheetId="29" r:id="rId22"/>
    <sheet name="Zał 22" sheetId="30" r:id="rId23"/>
  </sheets>
  <definedNames>
    <definedName name="_xlnm._FilterDatabase" localSheetId="0" hidden="1">'Zakres Robót'!$A$2:$C$2</definedName>
    <definedName name="_xlnm.Print_Titles" localSheetId="1">'Zał 1'!$3:$3</definedName>
    <definedName name="_xlnm.Print_Titles" localSheetId="10">'Zał 10'!$3:$3</definedName>
    <definedName name="_xlnm.Print_Titles" localSheetId="11">'Zał 11'!$3:$3</definedName>
    <definedName name="_xlnm.Print_Titles" localSheetId="12">'Zał 12'!$3:$3</definedName>
    <definedName name="_xlnm.Print_Titles" localSheetId="13">'Zał 13'!$3:$3</definedName>
    <definedName name="_xlnm.Print_Titles" localSheetId="14">'Zał 14'!$3:$3</definedName>
    <definedName name="_xlnm.Print_Titles" localSheetId="15">'Zał 15'!$3:$3</definedName>
    <definedName name="_xlnm.Print_Titles" localSheetId="16">'Zał 16'!$3:$3</definedName>
    <definedName name="_xlnm.Print_Titles" localSheetId="17">'Zał 17'!$3:$3</definedName>
    <definedName name="_xlnm.Print_Titles" localSheetId="18">'Zał 18'!$3:$3</definedName>
    <definedName name="_xlnm.Print_Titles" localSheetId="19">'Zał 19'!$3:$3</definedName>
    <definedName name="_xlnm.Print_Titles" localSheetId="2">'Zał 2'!$3:$3</definedName>
    <definedName name="_xlnm.Print_Titles" localSheetId="20">'Zał 20'!$3:$3</definedName>
    <definedName name="_xlnm.Print_Titles" localSheetId="21">'Zał 21'!$3:$3</definedName>
    <definedName name="_xlnm.Print_Titles" localSheetId="22">'Zał 22'!$3:$3</definedName>
    <definedName name="_xlnm.Print_Titles" localSheetId="3">'Zał 3'!$3:$3</definedName>
    <definedName name="_xlnm.Print_Titles" localSheetId="4">'Zał 4'!$3:$3</definedName>
    <definedName name="_xlnm.Print_Titles" localSheetId="5">'Zał 5'!$3:$3</definedName>
    <definedName name="_xlnm.Print_Titles" localSheetId="6">'Zał 6'!$3:$3</definedName>
    <definedName name="_xlnm.Print_Titles" localSheetId="7">'Zał 7'!$3:$3</definedName>
    <definedName name="_xlnm.Print_Titles" localSheetId="8">'Zał 8'!$3:$3</definedName>
    <definedName name="_xlnm.Print_Titles" localSheetId="9">'Zał 9'!$3:$3</definedName>
  </definedNames>
  <calcPr calcId="145621"/>
</workbook>
</file>

<file path=xl/calcChain.xml><?xml version="1.0" encoding="utf-8"?>
<calcChain xmlns="http://schemas.openxmlformats.org/spreadsheetml/2006/main">
  <c r="D3" i="31" l="1"/>
  <c r="F7" i="30"/>
  <c r="F8" i="30"/>
  <c r="F9" i="30"/>
  <c r="F10" i="30"/>
  <c r="F7" i="29"/>
  <c r="F8" i="29"/>
  <c r="F9" i="29"/>
  <c r="F10" i="29"/>
  <c r="F11" i="29"/>
  <c r="F7" i="28"/>
  <c r="F8" i="28"/>
  <c r="F9" i="28"/>
  <c r="F10" i="28"/>
  <c r="F11" i="28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7" i="26"/>
  <c r="F8" i="26"/>
  <c r="F9" i="26"/>
  <c r="F10" i="26"/>
  <c r="F11" i="26"/>
  <c r="F12" i="26"/>
  <c r="F13" i="26"/>
  <c r="F14" i="26"/>
  <c r="F15" i="26"/>
  <c r="F16" i="26"/>
  <c r="F17" i="26"/>
  <c r="F18" i="26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7" i="23"/>
  <c r="F8" i="23"/>
  <c r="F9" i="23"/>
  <c r="F10" i="23"/>
  <c r="F11" i="23"/>
  <c r="F12" i="23"/>
  <c r="F13" i="23"/>
  <c r="F14" i="23"/>
  <c r="F15" i="23"/>
  <c r="F16" i="23"/>
  <c r="F17" i="23"/>
  <c r="F18" i="23"/>
  <c r="F7" i="12"/>
  <c r="F8" i="12"/>
  <c r="F9" i="12"/>
  <c r="F10" i="12"/>
  <c r="F11" i="12"/>
  <c r="F12" i="12"/>
  <c r="F13" i="12"/>
  <c r="F14" i="12"/>
  <c r="F15" i="12"/>
  <c r="F16" i="12"/>
  <c r="F17" i="12"/>
  <c r="F18" i="12"/>
  <c r="F7" i="22"/>
  <c r="F8" i="22"/>
  <c r="F9" i="22"/>
  <c r="F10" i="22"/>
  <c r="F11" i="22"/>
  <c r="F7" i="21"/>
  <c r="F8" i="21"/>
  <c r="F9" i="21"/>
  <c r="F10" i="21"/>
  <c r="F11" i="21"/>
  <c r="F7" i="20"/>
  <c r="F8" i="20"/>
  <c r="F9" i="20"/>
  <c r="F10" i="20"/>
  <c r="F11" i="20"/>
  <c r="F6" i="30"/>
  <c r="F5" i="30"/>
  <c r="F6" i="29"/>
  <c r="F5" i="29"/>
  <c r="F6" i="28"/>
  <c r="F5" i="28"/>
  <c r="F6" i="27"/>
  <c r="F5" i="27"/>
  <c r="F6" i="26"/>
  <c r="F5" i="26"/>
  <c r="F6" i="25"/>
  <c r="F5" i="25"/>
  <c r="F6" i="24"/>
  <c r="F5" i="24"/>
  <c r="F6" i="23"/>
  <c r="F5" i="23"/>
  <c r="F6" i="12"/>
  <c r="F5" i="12"/>
  <c r="F6" i="22"/>
  <c r="F5" i="22"/>
  <c r="F6" i="21"/>
  <c r="F5" i="21"/>
  <c r="F6" i="20"/>
  <c r="F5" i="20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6" i="19"/>
  <c r="F5" i="19"/>
  <c r="F7" i="18"/>
  <c r="F8" i="18"/>
  <c r="F9" i="18"/>
  <c r="F10" i="18"/>
  <c r="F6" i="18"/>
  <c r="F5" i="18"/>
  <c r="F7" i="17"/>
  <c r="F8" i="17"/>
  <c r="F9" i="17"/>
  <c r="F10" i="17"/>
  <c r="F5" i="17"/>
  <c r="F6" i="17"/>
  <c r="F23" i="16"/>
  <c r="F20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6" i="16"/>
  <c r="F5" i="16"/>
  <c r="F7" i="10"/>
  <c r="F8" i="10"/>
  <c r="F9" i="10"/>
  <c r="F10" i="10"/>
  <c r="F6" i="10"/>
  <c r="F5" i="10"/>
  <c r="F11" i="8"/>
  <c r="F7" i="8"/>
  <c r="F8" i="8"/>
  <c r="F9" i="8"/>
  <c r="F10" i="8"/>
  <c r="F6" i="8"/>
  <c r="F5" i="8"/>
  <c r="F7" i="6"/>
  <c r="F8" i="6"/>
  <c r="F9" i="6"/>
  <c r="F10" i="6"/>
  <c r="F11" i="6"/>
  <c r="F12" i="6"/>
  <c r="F13" i="6"/>
  <c r="F14" i="6"/>
  <c r="F15" i="6"/>
  <c r="F16" i="6"/>
  <c r="F17" i="6"/>
  <c r="F6" i="6"/>
  <c r="F5" i="6"/>
  <c r="F7" i="11"/>
  <c r="F8" i="11"/>
  <c r="F9" i="11"/>
  <c r="F10" i="11"/>
  <c r="F11" i="11"/>
  <c r="F12" i="11"/>
  <c r="F13" i="11"/>
  <c r="F14" i="11"/>
  <c r="F6" i="11"/>
  <c r="F5" i="11"/>
  <c r="F7" i="5"/>
  <c r="F8" i="5"/>
  <c r="F9" i="5"/>
  <c r="F10" i="5"/>
  <c r="F11" i="5"/>
  <c r="F12" i="5"/>
  <c r="F13" i="5"/>
  <c r="F14" i="5"/>
  <c r="F15" i="5"/>
  <c r="F16" i="5"/>
  <c r="F17" i="5"/>
  <c r="F18" i="5"/>
  <c r="F6" i="5"/>
  <c r="F5" i="5"/>
  <c r="F6" i="14"/>
  <c r="F7" i="14"/>
  <c r="F8" i="14"/>
  <c r="F5" i="14"/>
  <c r="F12" i="8" l="1"/>
  <c r="F9" i="14"/>
  <c r="F24" i="16"/>
  <c r="F11" i="30"/>
  <c r="D26" i="31" s="1"/>
  <c r="C10" i="29"/>
  <c r="F12" i="29"/>
  <c r="D25" i="31" s="1"/>
  <c r="C10" i="28"/>
  <c r="F12" i="28"/>
  <c r="C20" i="27"/>
  <c r="F24" i="27"/>
  <c r="F13" i="28" l="1"/>
  <c r="F14" i="28" s="1"/>
  <c r="E24" i="31" s="1"/>
  <c r="D24" i="31"/>
  <c r="F25" i="27"/>
  <c r="D23" i="31"/>
  <c r="F25" i="16"/>
  <c r="F26" i="16" s="1"/>
  <c r="E10" i="31" s="1"/>
  <c r="D10" i="31"/>
  <c r="F13" i="8"/>
  <c r="F14" i="8" s="1"/>
  <c r="E8" i="31" s="1"/>
  <c r="D8" i="31"/>
  <c r="F10" i="14"/>
  <c r="F11" i="14" s="1"/>
  <c r="E3" i="31" s="1"/>
  <c r="F12" i="30"/>
  <c r="F13" i="30" s="1"/>
  <c r="E26" i="31" s="1"/>
  <c r="F13" i="29"/>
  <c r="F14" i="29" s="1"/>
  <c r="E25" i="31" s="1"/>
  <c r="F26" i="27"/>
  <c r="E23" i="31" s="1"/>
  <c r="C9" i="26"/>
  <c r="F19" i="26"/>
  <c r="C20" i="25"/>
  <c r="F24" i="25"/>
  <c r="D21" i="31" s="1"/>
  <c r="C20" i="24"/>
  <c r="F24" i="24"/>
  <c r="C9" i="23"/>
  <c r="F19" i="23"/>
  <c r="C9" i="12"/>
  <c r="F12" i="22"/>
  <c r="D17" i="31" s="1"/>
  <c r="C10" i="21"/>
  <c r="F12" i="21"/>
  <c r="F12" i="20"/>
  <c r="D14" i="31" s="1"/>
  <c r="F20" i="26" l="1"/>
  <c r="F21" i="26" s="1"/>
  <c r="E22" i="31" s="1"/>
  <c r="D22" i="31"/>
  <c r="F25" i="24"/>
  <c r="F26" i="24" s="1"/>
  <c r="E20" i="31" s="1"/>
  <c r="D20" i="31"/>
  <c r="F20" i="23"/>
  <c r="D19" i="31"/>
  <c r="F13" i="21"/>
  <c r="F14" i="21" s="1"/>
  <c r="E15" i="31" s="1"/>
  <c r="D15" i="31"/>
  <c r="F25" i="25"/>
  <c r="F26" i="25" s="1"/>
  <c r="E21" i="31" s="1"/>
  <c r="F21" i="23"/>
  <c r="E19" i="31" s="1"/>
  <c r="F13" i="22"/>
  <c r="F14" i="22" s="1"/>
  <c r="E17" i="31" s="1"/>
  <c r="F13" i="20"/>
  <c r="F14" i="20" s="1"/>
  <c r="E14" i="31" s="1"/>
  <c r="F24" i="19"/>
  <c r="D13" i="31" s="1"/>
  <c r="C9" i="18"/>
  <c r="F11" i="18"/>
  <c r="D12" i="31" s="1"/>
  <c r="C9" i="17"/>
  <c r="F11" i="17"/>
  <c r="D11" i="31" s="1"/>
  <c r="C19" i="16"/>
  <c r="C9" i="10"/>
  <c r="F25" i="19" l="1"/>
  <c r="F26" i="19" s="1"/>
  <c r="E13" i="31" s="1"/>
  <c r="F12" i="18"/>
  <c r="F13" i="18" s="1"/>
  <c r="E12" i="31" s="1"/>
  <c r="F12" i="17"/>
  <c r="F13" i="17" s="1"/>
  <c r="E11" i="31" s="1"/>
  <c r="C5" i="12" l="1"/>
  <c r="F19" i="12"/>
  <c r="F15" i="11"/>
  <c r="F11" i="10"/>
  <c r="C11" i="8"/>
  <c r="C10" i="8"/>
  <c r="C9" i="8"/>
  <c r="C5" i="8"/>
  <c r="F20" i="12" l="1"/>
  <c r="F21" i="12" s="1"/>
  <c r="E18" i="31" s="1"/>
  <c r="E27" i="31" s="1"/>
  <c r="D18" i="31"/>
  <c r="D27" i="31" s="1"/>
  <c r="F12" i="10"/>
  <c r="D9" i="31"/>
  <c r="F16" i="11"/>
  <c r="F17" i="11" s="1"/>
  <c r="E5" i="31" s="1"/>
  <c r="D5" i="31"/>
  <c r="F13" i="10"/>
  <c r="E9" i="31" s="1"/>
  <c r="F18" i="6"/>
  <c r="F19" i="5"/>
  <c r="F19" i="6" l="1"/>
  <c r="D7" i="31"/>
  <c r="F20" i="5"/>
  <c r="F21" i="5" s="1"/>
  <c r="E4" i="31" s="1"/>
  <c r="D4" i="31"/>
  <c r="F20" i="6"/>
  <c r="E7" i="31" s="1"/>
  <c r="D16" i="31" l="1"/>
  <c r="E16" i="31"/>
</calcChain>
</file>

<file path=xl/sharedStrings.xml><?xml version="1.0" encoding="utf-8"?>
<sst xmlns="http://schemas.openxmlformats.org/spreadsheetml/2006/main" count="922" uniqueCount="131">
  <si>
    <t xml:space="preserve">Zlecenie nr </t>
  </si>
  <si>
    <t xml:space="preserve">Załącznik nr </t>
  </si>
  <si>
    <t>L.p.</t>
  </si>
  <si>
    <t>Zakres prac</t>
  </si>
  <si>
    <t>Ilość
j.m.</t>
  </si>
  <si>
    <t>j.m.</t>
  </si>
  <si>
    <t>Cena
jedn.
Netto</t>
  </si>
  <si>
    <t>Wartość
netto</t>
  </si>
  <si>
    <t>Zabezpieczenie elementów stanowiących stałe wyposażenie pomieszczenia (np. okna, drzwi, zabudowy meblowe, itp.) folią malarską na czas prowadzenia prac. Przyjęto, że średnio powierzchnia zabezpieczanych elementów równa jest powierzchni pomieszczenia.</t>
  </si>
  <si>
    <t>m2</t>
  </si>
  <si>
    <t>Wewnętrzne gładzie gipsowe jednowarstwowe na ścianach</t>
  </si>
  <si>
    <t>Doszczelnienie parkietu z deszczułek</t>
  </si>
  <si>
    <t>Ocyklinowanie posadzek z deszczułek po doszczelnieniu</t>
  </si>
  <si>
    <t>Montaż cokołu drewnianego</t>
  </si>
  <si>
    <t>Montaż ćwierćwałka drewnianego przycokołowego</t>
  </si>
  <si>
    <t>Trzykrotne lakierowanie posadzek</t>
  </si>
  <si>
    <t>Wykończenie (akrylowanie) przy listwach</t>
  </si>
  <si>
    <t>szt</t>
  </si>
  <si>
    <t>szt.</t>
  </si>
  <si>
    <t>Suma netto:</t>
  </si>
  <si>
    <t>VAT</t>
  </si>
  <si>
    <t>Zamawiający:</t>
  </si>
  <si>
    <t>Suma brutto:</t>
  </si>
  <si>
    <t xml:space="preserve">Jednowarstwowa warstwa wyrównująca gr. 3 mm z gipsu szpachlowego na ścianach - wyrównanie nierówności </t>
  </si>
  <si>
    <t>Demontaż cokołu drewnianego</t>
  </si>
  <si>
    <t>Sprzątanie pomieszczenia (odkurzanie, zmywanie podłóg, wycieranie kurzy, itp.)</t>
  </si>
  <si>
    <t>mb</t>
  </si>
  <si>
    <t>A</t>
  </si>
  <si>
    <t>B</t>
  </si>
  <si>
    <t xml:space="preserve">C </t>
  </si>
  <si>
    <t>Demontaż płyty GK z stelażem aluminiowym</t>
  </si>
  <si>
    <t>Montaż płyty GK wraz z stelażem aluminiowym</t>
  </si>
  <si>
    <t>Gruntowanie powierzchni ścian</t>
  </si>
  <si>
    <t xml:space="preserve">Przerobienie instalacji wodno-kanalizacyjnej </t>
  </si>
  <si>
    <t>Instalacja zaworów pod umywalkowych.</t>
  </si>
  <si>
    <t>Wykonanie instalacji elektrycznej ( gniazd  podtynkowych )</t>
  </si>
  <si>
    <t>pkt</t>
  </si>
  <si>
    <t>Dwukrotne malowanie farbami emulsyjnymi powierzchni wewnętrznych (ściany) – kolor biały</t>
  </si>
  <si>
    <t>pkt.</t>
  </si>
  <si>
    <t>Rozebranie glazury oraz terakoty na zaprawie i kleju bez odzysku płytek</t>
  </si>
  <si>
    <t>Ułożenie terakoty</t>
  </si>
  <si>
    <t>Dwukrotne malowanie farbami emulsyjnymi powierzchni wewnętrznych (ściany)</t>
  </si>
  <si>
    <t>m1</t>
  </si>
  <si>
    <t>Dwukrotne malowanie farbami emulsyjnymi powierzchni wewnętrznych (sufit) Uwaga: strop dekoracyjny</t>
  </si>
  <si>
    <t>Dwukrotne malowanie farbami emulsyjnymi powierzchni wewnętrznych (sufit) – kolor biały</t>
  </si>
  <si>
    <t>Dwukrotne malowanie farbami emulsyjnymi powierzchni wewnętrznych (ściany) – do uzgodnienia z zamawiającym</t>
  </si>
  <si>
    <t>Zabudowa pionu sanitarnego na stelażu aluminiowym ( GK) (wym. Max 20x20x300 cm)</t>
  </si>
  <si>
    <t>= A x C</t>
  </si>
  <si>
    <t>Gruntowanie powierzchni pod uzupełnienie ubytków na ścianie i suficie</t>
  </si>
  <si>
    <t xml:space="preserve">Jednokrotne malowanie farbami emulsyjnymi powierzchni wewnętrznych (sufity oraz dolny bieg schodów ) – kolor biały </t>
  </si>
  <si>
    <t>Uzupełnienie ubytków  w cokole wraz z odmalowaniem.</t>
  </si>
  <si>
    <t>Dwukrotne  malowanie farbami emulsyjnymi powierzchni wewnętrznych (sufit) – kolor biały</t>
  </si>
  <si>
    <t>Nr załącznika</t>
  </si>
  <si>
    <t>Opis</t>
  </si>
  <si>
    <t>Zakres</t>
  </si>
  <si>
    <t>Podstawowy</t>
  </si>
  <si>
    <t>Zestawienie  zakresu prac remontowych w budynkach Ministerstwa Infrastruktury</t>
  </si>
  <si>
    <t>Remont korytarza - wymiana płyt kasetonowych</t>
  </si>
  <si>
    <t>Remont pomieszczenia kuchenki - ułożenie terakoty, gipsowania, malowanie</t>
  </si>
  <si>
    <t>Remont Rotundy wraz z przyległymi korytarzami od poziomu 0 do poziomu +2 - malowanie</t>
  </si>
  <si>
    <t>Remont pomieszczenia kuchenki ułożenie terakoty, gipsowanie, malowanie</t>
  </si>
  <si>
    <t>Remont pomieszczenia łazienki - malowanie</t>
  </si>
  <si>
    <t>Remont pomieszczenia biurowego - ułożenie paneli, malowanie</t>
  </si>
  <si>
    <t>Remont korytarza - malowanie</t>
  </si>
  <si>
    <t>Pomieszczenie biurowe - ułożenie paneli, malowanie</t>
  </si>
  <si>
    <t>Remont korytarza wraz z łazienkami -malowanie</t>
  </si>
  <si>
    <t>Remont holu windowego przy klatce schodowej na poziomie +2 oraz +1 w budynku C - ułożenie płyt granitowych/marmurowych</t>
  </si>
  <si>
    <t>Remont korytarza - cyklinowanie, malowanie</t>
  </si>
  <si>
    <t>Remont Sali konferencyjnej - ułożenie paneli, malowanie</t>
  </si>
  <si>
    <t>Remont klatki schodowej -malowanie</t>
  </si>
  <si>
    <t>Remont łazienki  - malowanie</t>
  </si>
  <si>
    <t>Prawo Opcji ( Dodatkowy )</t>
  </si>
  <si>
    <t>Załącznik nr 1 Remont korytarza - wymiana płyt kasetonowych</t>
  </si>
  <si>
    <t>Demontaż płyt kasetonowych 60x60cm</t>
  </si>
  <si>
    <t>Montaż płyt kasetonowych ( nowych ) 60x60cm</t>
  </si>
  <si>
    <t>Wymiana płyt kasetonowych 60x60 cm</t>
  </si>
  <si>
    <t>Załącznik nr 2 Remont pomieszczenia kuchenki - ułożenie terakoty, gipsowania, malowanie</t>
  </si>
  <si>
    <t>Załącznik nr 3 Remont Rotundy wraz z przyległymi korytarzami od poziomu 0 do poziomu +2 - malowanie</t>
  </si>
  <si>
    <t>Dwukrotne malowanie farbami emulsyjnymi powierzchni wewnętrznych (ściany korytarzy) – kolor (do uzgodnienia z zamawiającym)</t>
  </si>
  <si>
    <t>Dwukrotne malowanie farbami emulsyjnymi powierzchni wewnętrznych (ściany Rotundy) – kolor (do uzgodnienia z zamawiającym)</t>
  </si>
  <si>
    <t>Dwukrotne malowanie farbami emulsyjnymi powierzchni wewnętrznych (słupy) – kolor (do uzgodnienia z zamawiającym)</t>
  </si>
  <si>
    <t>Załącznik nr 4 Remont pomieszczenia kuchenki - ułożenie terakoty, gipsowanie, malowanie</t>
  </si>
  <si>
    <t>Załącznik nr 5 Remont klatki schodowej od poziomu +3 do poziomu +15  wraz z korytarzem przyległym do wind oraz łazienek.</t>
  </si>
  <si>
    <t>Remont klatki schodowej od poziomu +3 do poziomu +15  wraz z korytarzem przyległym do wind oraz łazienek.</t>
  </si>
  <si>
    <t>Dwukrotne malowanie farbami emulsyjnymi powierzchni wewnętrznych (ściany ) – kolor NCS [S 1005-Y50R]</t>
  </si>
  <si>
    <t>Załącznik nr 6 Remont pomieszczenia łazienki - malowanie</t>
  </si>
  <si>
    <t>Zerwanie parkietu dębowego (klejony oraz przybijany do podłoża)</t>
  </si>
  <si>
    <t>Wyrównanie podłoża pod wylanie zaprawy samopoziomującej ( zerwanie pozostałego kleju, wyrwanie gwoździ)</t>
  </si>
  <si>
    <t>Gruntowanie powierzchni posadzki pod wylanie zaprawy samopoziomującej</t>
  </si>
  <si>
    <t>Warstwy wyrównujące i wygładzające z zaprawy samopoziomującej grubości 5 mm</t>
  </si>
  <si>
    <t xml:space="preserve">Ułożenie folii budowlanej pod podkład korkowy lub maty </t>
  </si>
  <si>
    <t>Ułożenie podkładu korkowego lub maty</t>
  </si>
  <si>
    <t>Ułożenie paneli podłogowych</t>
  </si>
  <si>
    <t>Montaż listwy przyściennej z tworzywa sztucznego</t>
  </si>
  <si>
    <t>Montaż listwy progowej aluminiowej</t>
  </si>
  <si>
    <t xml:space="preserve">Zdemontowanie listew przyściennych </t>
  </si>
  <si>
    <t>Demontaż wykładziny dywanowej</t>
  </si>
  <si>
    <t>Dwukrotne malowanie farbami emulsyjnymi powierzchni wewnętrznych (ściany) – kolor (do uzgodnienia z zamawiającym)</t>
  </si>
  <si>
    <t>Malowanie farbami olejnymi parapetu.</t>
  </si>
  <si>
    <t>Załącznik nr 7  Remont pomieszczenia biurowego - ułożenie paneli, malowanie</t>
  </si>
  <si>
    <t>Załącznik nr 8  Remont korytarza - malowanie</t>
  </si>
  <si>
    <t>Dwukrotne malowanie farbami emulsyjnymi powierzchni wewnętrznych (ściany ) – kolor  (do uzgodnienia z zamawiającym)</t>
  </si>
  <si>
    <t>Załącznik nr 9  Remont korytarza - malowanie</t>
  </si>
  <si>
    <t>Załącznik nr 10  Remont pomieszczenia biurowego - ułożenie paneli, malowanie</t>
  </si>
  <si>
    <t xml:space="preserve"> </t>
  </si>
  <si>
    <t>Dwukrotne malowanie farbami emulsyjnymi powierzchni wewnętrznych (sufit ) – kolor  biały</t>
  </si>
  <si>
    <t>Załącznik nr 11  Remont korytarza wraz z łazienkami -malowanie</t>
  </si>
  <si>
    <t>Załącznik nr 12  Remont korytarza wraz z łazienkami -malowanie</t>
  </si>
  <si>
    <t>Załącznik nr 13  Remont holu windowego przy klatce schodowej na poziomie +2 oraz +1 w budynku C - ułożenie płyt granitowych/marmurowych</t>
  </si>
  <si>
    <t>Wyrównanie podłoża np..  wylanie zaprawy samopoziomującej</t>
  </si>
  <si>
    <t>Gruntowanie powierzchni posadzki</t>
  </si>
  <si>
    <t>Skucie posadzki ( lastryko )</t>
  </si>
  <si>
    <t xml:space="preserve">Ułożenie cokołu </t>
  </si>
  <si>
    <t>Załącznik nr 14 Remont korytarza - cyklinowanie, malowanie</t>
  </si>
  <si>
    <t>Montaż listwy progowej aluminiowej ( do 1 m )</t>
  </si>
  <si>
    <t>Załącznik nr 15 Remont korytarza - cyklinowanie, malowanie</t>
  </si>
  <si>
    <t>Załącznik nr 16  Remont pomieszczenia biurowego - ułożenie paneli, malowanie</t>
  </si>
  <si>
    <t>Załącznik nr 17  Remont pomieszczenia biurowego - ułożenie paneli, malowanie</t>
  </si>
  <si>
    <t>Załącznik nr 18   Remont korytarza - cyklinowanie, malowanie</t>
  </si>
  <si>
    <t>Załącznik nr 19  Remont Sali konferencyjnej - ułożenie paneli, malowanie</t>
  </si>
  <si>
    <t xml:space="preserve">Montaż nakładek parapetowych z pcv ( kolor biały ) </t>
  </si>
  <si>
    <t>Załącznik nr 20  Remont klatki schodowej -malowanie</t>
  </si>
  <si>
    <t>Załącznik nr 21  Remont łazienki  - malowanie</t>
  </si>
  <si>
    <t>Załącznik nr 22  Remont korytarza - malowanie</t>
  </si>
  <si>
    <t>Dwukrotne malowanie farbami emulsyjnymi powierzchni wewnętrznych (tylko słupy ) – kolor  (do uzgodnienia z zamawiającym)</t>
  </si>
  <si>
    <t>Suma</t>
  </si>
  <si>
    <t>Wartość kosztorysowa</t>
  </si>
  <si>
    <t>Kwota netto</t>
  </si>
  <si>
    <t>Kwota brutto</t>
  </si>
  <si>
    <t xml:space="preserve"> - należy wpisać ceny jednostkowe</t>
  </si>
  <si>
    <t>Ułożenie płyt marmurowych ( maksymalny wymiar 60x60 cm) płyty np. ( Breccia Sarda; Guangxi White; Antique White ) do uzgodnienia z zamawiającym.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</si>
</sst>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44" fontId="3" fillId="0" borderId="0" xfId="1" applyNumberFormat="1" applyFont="1" applyAlignment="1">
      <alignment horizontal="right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4" fontId="2" fillId="0" borderId="10" xfId="1" applyNumberFormat="1" applyFont="1" applyBorder="1" applyAlignment="1">
      <alignment horizontal="center" vertical="center"/>
    </xf>
    <xf numFmtId="43" fontId="3" fillId="0" borderId="11" xfId="1" applyNumberFormat="1" applyFont="1" applyBorder="1" applyAlignment="1">
      <alignment horizontal="right"/>
    </xf>
    <xf numFmtId="43" fontId="3" fillId="0" borderId="12" xfId="1" applyNumberFormat="1" applyFont="1" applyBorder="1" applyAlignment="1">
      <alignment horizontal="right"/>
    </xf>
    <xf numFmtId="43" fontId="3" fillId="0" borderId="13" xfId="1" applyNumberFormat="1" applyFont="1" applyBorder="1" applyAlignment="1">
      <alignment horizontal="right"/>
    </xf>
    <xf numFmtId="44" fontId="2" fillId="0" borderId="0" xfId="1" applyNumberFormat="1" applyFont="1" applyAlignment="1">
      <alignment horizontal="right"/>
    </xf>
    <xf numFmtId="0" fontId="2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 wrapText="1"/>
    </xf>
    <xf numFmtId="4" fontId="3" fillId="0" borderId="15" xfId="1" applyNumberFormat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vertical="center" wrapText="1"/>
    </xf>
    <xf numFmtId="0" fontId="2" fillId="0" borderId="18" xfId="1" applyFont="1" applyBorder="1" applyAlignment="1">
      <alignment horizontal="center" vertical="center"/>
    </xf>
    <xf numFmtId="4" fontId="2" fillId="0" borderId="19" xfId="1" applyNumberFormat="1" applyFont="1" applyBorder="1" applyAlignment="1">
      <alignment horizontal="center" vertical="center"/>
    </xf>
    <xf numFmtId="4" fontId="3" fillId="0" borderId="16" xfId="1" quotePrefix="1" applyNumberFormat="1" applyFont="1" applyBorder="1" applyAlignment="1">
      <alignment horizontal="center" vertical="center" wrapText="1"/>
    </xf>
    <xf numFmtId="2" fontId="2" fillId="0" borderId="18" xfId="1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 wrapText="1"/>
    </xf>
    <xf numFmtId="2" fontId="2" fillId="0" borderId="21" xfId="1" applyNumberFormat="1" applyFont="1" applyBorder="1" applyAlignment="1">
      <alignment horizontal="center" vertical="center"/>
    </xf>
    <xf numFmtId="4" fontId="2" fillId="0" borderId="22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3" fillId="0" borderId="0" xfId="1" applyNumberFormat="1" applyFont="1" applyAlignment="1">
      <alignment horizontal="center" vertical="center"/>
    </xf>
    <xf numFmtId="43" fontId="3" fillId="0" borderId="11" xfId="1" applyNumberFormat="1" applyFont="1" applyBorder="1" applyAlignment="1">
      <alignment horizontal="center" vertical="center"/>
    </xf>
    <xf numFmtId="43" fontId="3" fillId="0" borderId="12" xfId="1" applyNumberFormat="1" applyFont="1" applyBorder="1" applyAlignment="1">
      <alignment horizontal="center" vertical="center"/>
    </xf>
    <xf numFmtId="43" fontId="3" fillId="0" borderId="13" xfId="1" applyNumberFormat="1" applyFont="1" applyBorder="1" applyAlignment="1">
      <alignment horizontal="center" vertical="center"/>
    </xf>
    <xf numFmtId="44" fontId="2" fillId="0" borderId="0" xfId="1" applyNumberFormat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3" fontId="0" fillId="0" borderId="23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43" fontId="6" fillId="2" borderId="28" xfId="0" applyNumberFormat="1" applyFont="1" applyFill="1" applyBorder="1" applyAlignment="1">
      <alignment horizontal="center" vertical="center"/>
    </xf>
    <xf numFmtId="43" fontId="6" fillId="2" borderId="29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3" fontId="0" fillId="0" borderId="21" xfId="0" applyNumberForma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4" fontId="2" fillId="2" borderId="18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2" fillId="2" borderId="0" xfId="1" applyFont="1" applyFill="1"/>
    <xf numFmtId="4" fontId="2" fillId="2" borderId="21" xfId="1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</cellXfs>
  <cellStyles count="2">
    <cellStyle name="Normalny" xfId="0" builtinId="0"/>
    <cellStyle name="Normalny_Obliczenia-Rem_Pom_Sluzb_nr_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="90" zoomScaleNormal="90" workbookViewId="0">
      <selection sqref="A1:C1"/>
    </sheetView>
  </sheetViews>
  <sheetFormatPr defaultRowHeight="15" x14ac:dyDescent="0.25"/>
  <cols>
    <col min="1" max="1" width="9.140625" style="38"/>
    <col min="2" max="2" width="9.85546875" style="38" bestFit="1" customWidth="1"/>
    <col min="3" max="3" width="82.7109375" style="39" bestFit="1" customWidth="1"/>
    <col min="4" max="5" width="15.7109375" style="38" customWidth="1"/>
    <col min="6" max="16384" width="9.140625" style="38"/>
  </cols>
  <sheetData>
    <row r="1" spans="1:5" ht="19.5" thickBot="1" x14ac:dyDescent="0.3">
      <c r="A1" s="74" t="s">
        <v>56</v>
      </c>
      <c r="B1" s="75"/>
      <c r="C1" s="75"/>
      <c r="D1" s="74" t="s">
        <v>126</v>
      </c>
      <c r="E1" s="79"/>
    </row>
    <row r="2" spans="1:5" ht="30.75" thickBot="1" x14ac:dyDescent="0.3">
      <c r="A2" s="59" t="s">
        <v>54</v>
      </c>
      <c r="B2" s="60" t="s">
        <v>52</v>
      </c>
      <c r="C2" s="61" t="s">
        <v>53</v>
      </c>
      <c r="D2" s="61" t="s">
        <v>127</v>
      </c>
      <c r="E2" s="62" t="s">
        <v>128</v>
      </c>
    </row>
    <row r="3" spans="1:5" x14ac:dyDescent="0.25">
      <c r="A3" s="71" t="s">
        <v>55</v>
      </c>
      <c r="B3" s="49">
        <v>1</v>
      </c>
      <c r="C3" s="57" t="s">
        <v>57</v>
      </c>
      <c r="D3" s="58">
        <f>'Zał 1'!F9</f>
        <v>0</v>
      </c>
      <c r="E3" s="58">
        <f>'Zał 1'!F11</f>
        <v>0</v>
      </c>
    </row>
    <row r="4" spans="1:5" x14ac:dyDescent="0.25">
      <c r="A4" s="72"/>
      <c r="B4" s="43">
        <v>2</v>
      </c>
      <c r="C4" s="40" t="s">
        <v>58</v>
      </c>
      <c r="D4" s="50">
        <f>'Zał 2'!F19</f>
        <v>0</v>
      </c>
      <c r="E4" s="50">
        <f>'Zał 2'!F21</f>
        <v>0</v>
      </c>
    </row>
    <row r="5" spans="1:5" x14ac:dyDescent="0.25">
      <c r="A5" s="72"/>
      <c r="B5" s="76">
        <v>3</v>
      </c>
      <c r="C5" s="77" t="s">
        <v>59</v>
      </c>
      <c r="D5" s="80">
        <f>'Zał 3'!F15</f>
        <v>0</v>
      </c>
      <c r="E5" s="80">
        <f>'Zał 3'!F17</f>
        <v>0</v>
      </c>
    </row>
    <row r="6" spans="1:5" x14ac:dyDescent="0.25">
      <c r="A6" s="72"/>
      <c r="B6" s="76"/>
      <c r="C6" s="78"/>
      <c r="D6" s="80"/>
      <c r="E6" s="80"/>
    </row>
    <row r="7" spans="1:5" x14ac:dyDescent="0.25">
      <c r="A7" s="72"/>
      <c r="B7" s="43">
        <v>4</v>
      </c>
      <c r="C7" s="40" t="s">
        <v>60</v>
      </c>
      <c r="D7" s="50">
        <f>'Zał 4'!F18</f>
        <v>0</v>
      </c>
      <c r="E7" s="50">
        <f>'Zał 4'!F20</f>
        <v>0</v>
      </c>
    </row>
    <row r="8" spans="1:5" ht="173.25" customHeight="1" x14ac:dyDescent="0.25">
      <c r="A8" s="72"/>
      <c r="B8" s="43">
        <v>5</v>
      </c>
      <c r="C8" s="41" t="s">
        <v>83</v>
      </c>
      <c r="D8" s="50">
        <f>'Zał 5'!F12</f>
        <v>0</v>
      </c>
      <c r="E8" s="50">
        <f>'Zał 5'!F14</f>
        <v>0</v>
      </c>
    </row>
    <row r="9" spans="1:5" x14ac:dyDescent="0.25">
      <c r="A9" s="72"/>
      <c r="B9" s="43">
        <v>6</v>
      </c>
      <c r="C9" s="40" t="s">
        <v>61</v>
      </c>
      <c r="D9" s="50">
        <f>'Zał 6'!F11</f>
        <v>0</v>
      </c>
      <c r="E9" s="50">
        <f>'Zał 6'!F13</f>
        <v>0</v>
      </c>
    </row>
    <row r="10" spans="1:5" x14ac:dyDescent="0.25">
      <c r="A10" s="72"/>
      <c r="B10" s="43">
        <v>7</v>
      </c>
      <c r="C10" s="40" t="s">
        <v>62</v>
      </c>
      <c r="D10" s="50">
        <f>'Zał 7'!F24</f>
        <v>0</v>
      </c>
      <c r="E10" s="50">
        <f>'Zał 7'!F26</f>
        <v>0</v>
      </c>
    </row>
    <row r="11" spans="1:5" x14ac:dyDescent="0.25">
      <c r="A11" s="72"/>
      <c r="B11" s="43">
        <v>8</v>
      </c>
      <c r="C11" s="40" t="s">
        <v>63</v>
      </c>
      <c r="D11" s="50">
        <f>'Zał 8'!F11</f>
        <v>0</v>
      </c>
      <c r="E11" s="50">
        <f>'Zał 8'!F13</f>
        <v>0</v>
      </c>
    </row>
    <row r="12" spans="1:5" x14ac:dyDescent="0.25">
      <c r="A12" s="72"/>
      <c r="B12" s="43">
        <v>9</v>
      </c>
      <c r="C12" s="40" t="s">
        <v>63</v>
      </c>
      <c r="D12" s="50">
        <f>'Zał 9'!F11</f>
        <v>0</v>
      </c>
      <c r="E12" s="50">
        <f>'Zał 9'!F13</f>
        <v>0</v>
      </c>
    </row>
    <row r="13" spans="1:5" x14ac:dyDescent="0.25">
      <c r="A13" s="72"/>
      <c r="B13" s="43">
        <v>10</v>
      </c>
      <c r="C13" s="40" t="s">
        <v>64</v>
      </c>
      <c r="D13" s="50">
        <f>'Zał 10'!F24</f>
        <v>0</v>
      </c>
      <c r="E13" s="50">
        <f>'Zał 10'!F26</f>
        <v>0</v>
      </c>
    </row>
    <row r="14" spans="1:5" x14ac:dyDescent="0.25">
      <c r="A14" s="72"/>
      <c r="B14" s="43">
        <v>11</v>
      </c>
      <c r="C14" s="40" t="s">
        <v>65</v>
      </c>
      <c r="D14" s="50">
        <f>'Zał 11'!F12</f>
        <v>0</v>
      </c>
      <c r="E14" s="50">
        <f>'Zał 11'!F14</f>
        <v>0</v>
      </c>
    </row>
    <row r="15" spans="1:5" ht="15.75" thickBot="1" x14ac:dyDescent="0.3">
      <c r="A15" s="73"/>
      <c r="B15" s="51">
        <v>12</v>
      </c>
      <c r="C15" s="52" t="s">
        <v>65</v>
      </c>
      <c r="D15" s="53">
        <f>'Zał 12'!F12</f>
        <v>0</v>
      </c>
      <c r="E15" s="53">
        <f>'Zał 12'!F14</f>
        <v>0</v>
      </c>
    </row>
    <row r="16" spans="1:5" ht="15.75" thickBot="1" x14ac:dyDescent="0.3">
      <c r="A16" s="68" t="s">
        <v>125</v>
      </c>
      <c r="B16" s="69"/>
      <c r="C16" s="70"/>
      <c r="D16" s="55">
        <f>SUM(D3:D15)</f>
        <v>0</v>
      </c>
      <c r="E16" s="56">
        <f>SUM(E3:E15)</f>
        <v>0</v>
      </c>
    </row>
    <row r="17" spans="1:5" ht="30" x14ac:dyDescent="0.25">
      <c r="A17" s="71" t="s">
        <v>71</v>
      </c>
      <c r="B17" s="49">
        <v>13</v>
      </c>
      <c r="C17" s="54" t="s">
        <v>66</v>
      </c>
      <c r="D17" s="58">
        <f>'Zał 13'!F12</f>
        <v>0</v>
      </c>
      <c r="E17" s="58">
        <f>'Zał 13'!F14</f>
        <v>0</v>
      </c>
    </row>
    <row r="18" spans="1:5" x14ac:dyDescent="0.25">
      <c r="A18" s="72"/>
      <c r="B18" s="43">
        <v>14</v>
      </c>
      <c r="C18" s="40" t="s">
        <v>67</v>
      </c>
      <c r="D18" s="50">
        <f>'Zał 14'!F19</f>
        <v>0</v>
      </c>
      <c r="E18" s="50">
        <f>'Zał 14'!F21</f>
        <v>0</v>
      </c>
    </row>
    <row r="19" spans="1:5" x14ac:dyDescent="0.25">
      <c r="A19" s="72"/>
      <c r="B19" s="43">
        <v>15</v>
      </c>
      <c r="C19" s="40" t="s">
        <v>67</v>
      </c>
      <c r="D19" s="50">
        <f>'Zał 15'!F19</f>
        <v>0</v>
      </c>
      <c r="E19" s="50">
        <f>'Zał 15'!F21</f>
        <v>0</v>
      </c>
    </row>
    <row r="20" spans="1:5" x14ac:dyDescent="0.25">
      <c r="A20" s="72"/>
      <c r="B20" s="43">
        <v>16</v>
      </c>
      <c r="C20" s="40" t="s">
        <v>62</v>
      </c>
      <c r="D20" s="50">
        <f>'Zał 16'!F24</f>
        <v>0</v>
      </c>
      <c r="E20" s="50">
        <f>'Zał 16'!F26</f>
        <v>0</v>
      </c>
    </row>
    <row r="21" spans="1:5" x14ac:dyDescent="0.25">
      <c r="A21" s="72"/>
      <c r="B21" s="43">
        <v>17</v>
      </c>
      <c r="C21" s="40" t="s">
        <v>62</v>
      </c>
      <c r="D21" s="50">
        <f>'Zał 17'!F24</f>
        <v>0</v>
      </c>
      <c r="E21" s="50">
        <f>'Zał 17'!F26</f>
        <v>0</v>
      </c>
    </row>
    <row r="22" spans="1:5" x14ac:dyDescent="0.25">
      <c r="A22" s="72"/>
      <c r="B22" s="43">
        <v>18</v>
      </c>
      <c r="C22" s="40" t="s">
        <v>67</v>
      </c>
      <c r="D22" s="50">
        <f>'Zał 18'!F19</f>
        <v>0</v>
      </c>
      <c r="E22" s="50">
        <f>'Zał 18'!F21</f>
        <v>0</v>
      </c>
    </row>
    <row r="23" spans="1:5" x14ac:dyDescent="0.25">
      <c r="A23" s="72"/>
      <c r="B23" s="43">
        <v>19</v>
      </c>
      <c r="C23" s="40" t="s">
        <v>68</v>
      </c>
      <c r="D23" s="50">
        <f>'Zał 19'!F24</f>
        <v>0</v>
      </c>
      <c r="E23" s="50">
        <f>'Zał 19'!F26</f>
        <v>0</v>
      </c>
    </row>
    <row r="24" spans="1:5" x14ac:dyDescent="0.25">
      <c r="A24" s="72"/>
      <c r="B24" s="43">
        <v>20</v>
      </c>
      <c r="C24" s="40" t="s">
        <v>69</v>
      </c>
      <c r="D24" s="50">
        <f>'Zał 20'!F12</f>
        <v>0</v>
      </c>
      <c r="E24" s="50">
        <f>'Zał 20'!F14</f>
        <v>0</v>
      </c>
    </row>
    <row r="25" spans="1:5" x14ac:dyDescent="0.25">
      <c r="A25" s="72"/>
      <c r="B25" s="43">
        <v>21</v>
      </c>
      <c r="C25" s="40" t="s">
        <v>70</v>
      </c>
      <c r="D25" s="50">
        <f>'Zał 21'!F12</f>
        <v>0</v>
      </c>
      <c r="E25" s="50">
        <f>'Zał 21'!F14</f>
        <v>0</v>
      </c>
    </row>
    <row r="26" spans="1:5" ht="15.75" thickBot="1" x14ac:dyDescent="0.3">
      <c r="A26" s="73"/>
      <c r="B26" s="51">
        <v>22</v>
      </c>
      <c r="C26" s="52" t="s">
        <v>63</v>
      </c>
      <c r="D26" s="53">
        <f>'Zał 22'!F11</f>
        <v>0</v>
      </c>
      <c r="E26" s="53">
        <f>'Zał 22'!F13</f>
        <v>0</v>
      </c>
    </row>
    <row r="27" spans="1:5" ht="15.75" thickBot="1" x14ac:dyDescent="0.3">
      <c r="A27" s="68" t="s">
        <v>125</v>
      </c>
      <c r="B27" s="69"/>
      <c r="C27" s="70"/>
      <c r="D27" s="55">
        <f>SUM(D17:D26)</f>
        <v>0</v>
      </c>
      <c r="E27" s="56">
        <f>SUM(E17:E26)</f>
        <v>0</v>
      </c>
    </row>
    <row r="29" spans="1:5" x14ac:dyDescent="0.25">
      <c r="C29" s="38"/>
    </row>
    <row r="30" spans="1:5" x14ac:dyDescent="0.25">
      <c r="C30" s="38"/>
    </row>
    <row r="31" spans="1:5" x14ac:dyDescent="0.25">
      <c r="C31" s="38"/>
    </row>
    <row r="32" spans="1:5" x14ac:dyDescent="0.25">
      <c r="C32" s="38"/>
    </row>
    <row r="33" spans="3:3" x14ac:dyDescent="0.25">
      <c r="C33" s="38"/>
    </row>
    <row r="34" spans="3:3" x14ac:dyDescent="0.25">
      <c r="C34" s="38"/>
    </row>
    <row r="35" spans="3:3" x14ac:dyDescent="0.25">
      <c r="C35" s="38"/>
    </row>
    <row r="36" spans="3:3" x14ac:dyDescent="0.25">
      <c r="C36" s="38"/>
    </row>
  </sheetData>
  <mergeCells count="10">
    <mergeCell ref="D1:E1"/>
    <mergeCell ref="D5:D6"/>
    <mergeCell ref="E5:E6"/>
    <mergeCell ref="A16:C16"/>
    <mergeCell ref="A17:A26"/>
    <mergeCell ref="A27:C27"/>
    <mergeCell ref="A1:C1"/>
    <mergeCell ref="A3:A15"/>
    <mergeCell ref="B5:B6"/>
    <mergeCell ref="C5:C6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Normal="100" workbookViewId="0">
      <selection activeCell="A15" sqref="A15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0" width="9.140625" style="1"/>
    <col min="241" max="241" width="4.42578125" style="1" bestFit="1" customWidth="1"/>
    <col min="242" max="242" width="70.140625" style="1" customWidth="1"/>
    <col min="243" max="243" width="11.28515625" style="1" bestFit="1" customWidth="1"/>
    <col min="244" max="244" width="11" style="1" bestFit="1" customWidth="1"/>
    <col min="245" max="245" width="7" style="1" bestFit="1" customWidth="1"/>
    <col min="246" max="246" width="6" style="1" customWidth="1"/>
    <col min="247" max="247" width="7.7109375" style="1" customWidth="1"/>
    <col min="248" max="248" width="11.28515625" style="1" customWidth="1"/>
    <col min="249" max="496" width="9.140625" style="1"/>
    <col min="497" max="497" width="4.42578125" style="1" bestFit="1" customWidth="1"/>
    <col min="498" max="498" width="70.140625" style="1" customWidth="1"/>
    <col min="499" max="499" width="11.28515625" style="1" bestFit="1" customWidth="1"/>
    <col min="500" max="500" width="11" style="1" bestFit="1" customWidth="1"/>
    <col min="501" max="501" width="7" style="1" bestFit="1" customWidth="1"/>
    <col min="502" max="502" width="6" style="1" customWidth="1"/>
    <col min="503" max="503" width="7.7109375" style="1" customWidth="1"/>
    <col min="504" max="504" width="11.28515625" style="1" customWidth="1"/>
    <col min="505" max="752" width="9.140625" style="1"/>
    <col min="753" max="753" width="4.42578125" style="1" bestFit="1" customWidth="1"/>
    <col min="754" max="754" width="70.140625" style="1" customWidth="1"/>
    <col min="755" max="755" width="11.28515625" style="1" bestFit="1" customWidth="1"/>
    <col min="756" max="756" width="11" style="1" bestFit="1" customWidth="1"/>
    <col min="757" max="757" width="7" style="1" bestFit="1" customWidth="1"/>
    <col min="758" max="758" width="6" style="1" customWidth="1"/>
    <col min="759" max="759" width="7.7109375" style="1" customWidth="1"/>
    <col min="760" max="760" width="11.28515625" style="1" customWidth="1"/>
    <col min="761" max="1008" width="9.140625" style="1"/>
    <col min="1009" max="1009" width="4.42578125" style="1" bestFit="1" customWidth="1"/>
    <col min="1010" max="1010" width="70.140625" style="1" customWidth="1"/>
    <col min="1011" max="1011" width="11.28515625" style="1" bestFit="1" customWidth="1"/>
    <col min="1012" max="1012" width="11" style="1" bestFit="1" customWidth="1"/>
    <col min="1013" max="1013" width="7" style="1" bestFit="1" customWidth="1"/>
    <col min="1014" max="1014" width="6" style="1" customWidth="1"/>
    <col min="1015" max="1015" width="7.7109375" style="1" customWidth="1"/>
    <col min="1016" max="1016" width="11.28515625" style="1" customWidth="1"/>
    <col min="1017" max="1264" width="9.140625" style="1"/>
    <col min="1265" max="1265" width="4.42578125" style="1" bestFit="1" customWidth="1"/>
    <col min="1266" max="1266" width="70.140625" style="1" customWidth="1"/>
    <col min="1267" max="1267" width="11.28515625" style="1" bestFit="1" customWidth="1"/>
    <col min="1268" max="1268" width="11" style="1" bestFit="1" customWidth="1"/>
    <col min="1269" max="1269" width="7" style="1" bestFit="1" customWidth="1"/>
    <col min="1270" max="1270" width="6" style="1" customWidth="1"/>
    <col min="1271" max="1271" width="7.7109375" style="1" customWidth="1"/>
    <col min="1272" max="1272" width="11.28515625" style="1" customWidth="1"/>
    <col min="1273" max="1520" width="9.140625" style="1"/>
    <col min="1521" max="1521" width="4.42578125" style="1" bestFit="1" customWidth="1"/>
    <col min="1522" max="1522" width="70.140625" style="1" customWidth="1"/>
    <col min="1523" max="1523" width="11.28515625" style="1" bestFit="1" customWidth="1"/>
    <col min="1524" max="1524" width="11" style="1" bestFit="1" customWidth="1"/>
    <col min="1525" max="1525" width="7" style="1" bestFit="1" customWidth="1"/>
    <col min="1526" max="1526" width="6" style="1" customWidth="1"/>
    <col min="1527" max="1527" width="7.7109375" style="1" customWidth="1"/>
    <col min="1528" max="1528" width="11.28515625" style="1" customWidth="1"/>
    <col min="1529" max="1776" width="9.140625" style="1"/>
    <col min="1777" max="1777" width="4.42578125" style="1" bestFit="1" customWidth="1"/>
    <col min="1778" max="1778" width="70.140625" style="1" customWidth="1"/>
    <col min="1779" max="1779" width="11.28515625" style="1" bestFit="1" customWidth="1"/>
    <col min="1780" max="1780" width="11" style="1" bestFit="1" customWidth="1"/>
    <col min="1781" max="1781" width="7" style="1" bestFit="1" customWidth="1"/>
    <col min="1782" max="1782" width="6" style="1" customWidth="1"/>
    <col min="1783" max="1783" width="7.7109375" style="1" customWidth="1"/>
    <col min="1784" max="1784" width="11.28515625" style="1" customWidth="1"/>
    <col min="1785" max="2032" width="9.140625" style="1"/>
    <col min="2033" max="2033" width="4.42578125" style="1" bestFit="1" customWidth="1"/>
    <col min="2034" max="2034" width="70.140625" style="1" customWidth="1"/>
    <col min="2035" max="2035" width="11.28515625" style="1" bestFit="1" customWidth="1"/>
    <col min="2036" max="2036" width="11" style="1" bestFit="1" customWidth="1"/>
    <col min="2037" max="2037" width="7" style="1" bestFit="1" customWidth="1"/>
    <col min="2038" max="2038" width="6" style="1" customWidth="1"/>
    <col min="2039" max="2039" width="7.7109375" style="1" customWidth="1"/>
    <col min="2040" max="2040" width="11.28515625" style="1" customWidth="1"/>
    <col min="2041" max="2288" width="9.140625" style="1"/>
    <col min="2289" max="2289" width="4.42578125" style="1" bestFit="1" customWidth="1"/>
    <col min="2290" max="2290" width="70.140625" style="1" customWidth="1"/>
    <col min="2291" max="2291" width="11.28515625" style="1" bestFit="1" customWidth="1"/>
    <col min="2292" max="2292" width="11" style="1" bestFit="1" customWidth="1"/>
    <col min="2293" max="2293" width="7" style="1" bestFit="1" customWidth="1"/>
    <col min="2294" max="2294" width="6" style="1" customWidth="1"/>
    <col min="2295" max="2295" width="7.7109375" style="1" customWidth="1"/>
    <col min="2296" max="2296" width="11.28515625" style="1" customWidth="1"/>
    <col min="2297" max="2544" width="9.140625" style="1"/>
    <col min="2545" max="2545" width="4.42578125" style="1" bestFit="1" customWidth="1"/>
    <col min="2546" max="2546" width="70.140625" style="1" customWidth="1"/>
    <col min="2547" max="2547" width="11.28515625" style="1" bestFit="1" customWidth="1"/>
    <col min="2548" max="2548" width="11" style="1" bestFit="1" customWidth="1"/>
    <col min="2549" max="2549" width="7" style="1" bestFit="1" customWidth="1"/>
    <col min="2550" max="2550" width="6" style="1" customWidth="1"/>
    <col min="2551" max="2551" width="7.7109375" style="1" customWidth="1"/>
    <col min="2552" max="2552" width="11.28515625" style="1" customWidth="1"/>
    <col min="2553" max="2800" width="9.140625" style="1"/>
    <col min="2801" max="2801" width="4.42578125" style="1" bestFit="1" customWidth="1"/>
    <col min="2802" max="2802" width="70.140625" style="1" customWidth="1"/>
    <col min="2803" max="2803" width="11.28515625" style="1" bestFit="1" customWidth="1"/>
    <col min="2804" max="2804" width="11" style="1" bestFit="1" customWidth="1"/>
    <col min="2805" max="2805" width="7" style="1" bestFit="1" customWidth="1"/>
    <col min="2806" max="2806" width="6" style="1" customWidth="1"/>
    <col min="2807" max="2807" width="7.7109375" style="1" customWidth="1"/>
    <col min="2808" max="2808" width="11.28515625" style="1" customWidth="1"/>
    <col min="2809" max="3056" width="9.140625" style="1"/>
    <col min="3057" max="3057" width="4.42578125" style="1" bestFit="1" customWidth="1"/>
    <col min="3058" max="3058" width="70.140625" style="1" customWidth="1"/>
    <col min="3059" max="3059" width="11.28515625" style="1" bestFit="1" customWidth="1"/>
    <col min="3060" max="3060" width="11" style="1" bestFit="1" customWidth="1"/>
    <col min="3061" max="3061" width="7" style="1" bestFit="1" customWidth="1"/>
    <col min="3062" max="3062" width="6" style="1" customWidth="1"/>
    <col min="3063" max="3063" width="7.7109375" style="1" customWidth="1"/>
    <col min="3064" max="3064" width="11.28515625" style="1" customWidth="1"/>
    <col min="3065" max="3312" width="9.140625" style="1"/>
    <col min="3313" max="3313" width="4.42578125" style="1" bestFit="1" customWidth="1"/>
    <col min="3314" max="3314" width="70.140625" style="1" customWidth="1"/>
    <col min="3315" max="3315" width="11.28515625" style="1" bestFit="1" customWidth="1"/>
    <col min="3316" max="3316" width="11" style="1" bestFit="1" customWidth="1"/>
    <col min="3317" max="3317" width="7" style="1" bestFit="1" customWidth="1"/>
    <col min="3318" max="3318" width="6" style="1" customWidth="1"/>
    <col min="3319" max="3319" width="7.7109375" style="1" customWidth="1"/>
    <col min="3320" max="3320" width="11.28515625" style="1" customWidth="1"/>
    <col min="3321" max="3568" width="9.140625" style="1"/>
    <col min="3569" max="3569" width="4.42578125" style="1" bestFit="1" customWidth="1"/>
    <col min="3570" max="3570" width="70.140625" style="1" customWidth="1"/>
    <col min="3571" max="3571" width="11.28515625" style="1" bestFit="1" customWidth="1"/>
    <col min="3572" max="3572" width="11" style="1" bestFit="1" customWidth="1"/>
    <col min="3573" max="3573" width="7" style="1" bestFit="1" customWidth="1"/>
    <col min="3574" max="3574" width="6" style="1" customWidth="1"/>
    <col min="3575" max="3575" width="7.7109375" style="1" customWidth="1"/>
    <col min="3576" max="3576" width="11.28515625" style="1" customWidth="1"/>
    <col min="3577" max="3824" width="9.140625" style="1"/>
    <col min="3825" max="3825" width="4.42578125" style="1" bestFit="1" customWidth="1"/>
    <col min="3826" max="3826" width="70.140625" style="1" customWidth="1"/>
    <col min="3827" max="3827" width="11.28515625" style="1" bestFit="1" customWidth="1"/>
    <col min="3828" max="3828" width="11" style="1" bestFit="1" customWidth="1"/>
    <col min="3829" max="3829" width="7" style="1" bestFit="1" customWidth="1"/>
    <col min="3830" max="3830" width="6" style="1" customWidth="1"/>
    <col min="3831" max="3831" width="7.7109375" style="1" customWidth="1"/>
    <col min="3832" max="3832" width="11.28515625" style="1" customWidth="1"/>
    <col min="3833" max="4080" width="9.140625" style="1"/>
    <col min="4081" max="4081" width="4.42578125" style="1" bestFit="1" customWidth="1"/>
    <col min="4082" max="4082" width="70.140625" style="1" customWidth="1"/>
    <col min="4083" max="4083" width="11.28515625" style="1" bestFit="1" customWidth="1"/>
    <col min="4084" max="4084" width="11" style="1" bestFit="1" customWidth="1"/>
    <col min="4085" max="4085" width="7" style="1" bestFit="1" customWidth="1"/>
    <col min="4086" max="4086" width="6" style="1" customWidth="1"/>
    <col min="4087" max="4087" width="7.7109375" style="1" customWidth="1"/>
    <col min="4088" max="4088" width="11.28515625" style="1" customWidth="1"/>
    <col min="4089" max="4336" width="9.140625" style="1"/>
    <col min="4337" max="4337" width="4.42578125" style="1" bestFit="1" customWidth="1"/>
    <col min="4338" max="4338" width="70.140625" style="1" customWidth="1"/>
    <col min="4339" max="4339" width="11.28515625" style="1" bestFit="1" customWidth="1"/>
    <col min="4340" max="4340" width="11" style="1" bestFit="1" customWidth="1"/>
    <col min="4341" max="4341" width="7" style="1" bestFit="1" customWidth="1"/>
    <col min="4342" max="4342" width="6" style="1" customWidth="1"/>
    <col min="4343" max="4343" width="7.7109375" style="1" customWidth="1"/>
    <col min="4344" max="4344" width="11.28515625" style="1" customWidth="1"/>
    <col min="4345" max="4592" width="9.140625" style="1"/>
    <col min="4593" max="4593" width="4.42578125" style="1" bestFit="1" customWidth="1"/>
    <col min="4594" max="4594" width="70.140625" style="1" customWidth="1"/>
    <col min="4595" max="4595" width="11.28515625" style="1" bestFit="1" customWidth="1"/>
    <col min="4596" max="4596" width="11" style="1" bestFit="1" customWidth="1"/>
    <col min="4597" max="4597" width="7" style="1" bestFit="1" customWidth="1"/>
    <col min="4598" max="4598" width="6" style="1" customWidth="1"/>
    <col min="4599" max="4599" width="7.7109375" style="1" customWidth="1"/>
    <col min="4600" max="4600" width="11.28515625" style="1" customWidth="1"/>
    <col min="4601" max="4848" width="9.140625" style="1"/>
    <col min="4849" max="4849" width="4.42578125" style="1" bestFit="1" customWidth="1"/>
    <col min="4850" max="4850" width="70.140625" style="1" customWidth="1"/>
    <col min="4851" max="4851" width="11.28515625" style="1" bestFit="1" customWidth="1"/>
    <col min="4852" max="4852" width="11" style="1" bestFit="1" customWidth="1"/>
    <col min="4853" max="4853" width="7" style="1" bestFit="1" customWidth="1"/>
    <col min="4854" max="4854" width="6" style="1" customWidth="1"/>
    <col min="4855" max="4855" width="7.7109375" style="1" customWidth="1"/>
    <col min="4856" max="4856" width="11.28515625" style="1" customWidth="1"/>
    <col min="4857" max="5104" width="9.140625" style="1"/>
    <col min="5105" max="5105" width="4.42578125" style="1" bestFit="1" customWidth="1"/>
    <col min="5106" max="5106" width="70.140625" style="1" customWidth="1"/>
    <col min="5107" max="5107" width="11.28515625" style="1" bestFit="1" customWidth="1"/>
    <col min="5108" max="5108" width="11" style="1" bestFit="1" customWidth="1"/>
    <col min="5109" max="5109" width="7" style="1" bestFit="1" customWidth="1"/>
    <col min="5110" max="5110" width="6" style="1" customWidth="1"/>
    <col min="5111" max="5111" width="7.7109375" style="1" customWidth="1"/>
    <col min="5112" max="5112" width="11.28515625" style="1" customWidth="1"/>
    <col min="5113" max="5360" width="9.140625" style="1"/>
    <col min="5361" max="5361" width="4.42578125" style="1" bestFit="1" customWidth="1"/>
    <col min="5362" max="5362" width="70.140625" style="1" customWidth="1"/>
    <col min="5363" max="5363" width="11.28515625" style="1" bestFit="1" customWidth="1"/>
    <col min="5364" max="5364" width="11" style="1" bestFit="1" customWidth="1"/>
    <col min="5365" max="5365" width="7" style="1" bestFit="1" customWidth="1"/>
    <col min="5366" max="5366" width="6" style="1" customWidth="1"/>
    <col min="5367" max="5367" width="7.7109375" style="1" customWidth="1"/>
    <col min="5368" max="5368" width="11.28515625" style="1" customWidth="1"/>
    <col min="5369" max="5616" width="9.140625" style="1"/>
    <col min="5617" max="5617" width="4.42578125" style="1" bestFit="1" customWidth="1"/>
    <col min="5618" max="5618" width="70.140625" style="1" customWidth="1"/>
    <col min="5619" max="5619" width="11.28515625" style="1" bestFit="1" customWidth="1"/>
    <col min="5620" max="5620" width="11" style="1" bestFit="1" customWidth="1"/>
    <col min="5621" max="5621" width="7" style="1" bestFit="1" customWidth="1"/>
    <col min="5622" max="5622" width="6" style="1" customWidth="1"/>
    <col min="5623" max="5623" width="7.7109375" style="1" customWidth="1"/>
    <col min="5624" max="5624" width="11.28515625" style="1" customWidth="1"/>
    <col min="5625" max="5872" width="9.140625" style="1"/>
    <col min="5873" max="5873" width="4.42578125" style="1" bestFit="1" customWidth="1"/>
    <col min="5874" max="5874" width="70.140625" style="1" customWidth="1"/>
    <col min="5875" max="5875" width="11.28515625" style="1" bestFit="1" customWidth="1"/>
    <col min="5876" max="5876" width="11" style="1" bestFit="1" customWidth="1"/>
    <col min="5877" max="5877" width="7" style="1" bestFit="1" customWidth="1"/>
    <col min="5878" max="5878" width="6" style="1" customWidth="1"/>
    <col min="5879" max="5879" width="7.7109375" style="1" customWidth="1"/>
    <col min="5880" max="5880" width="11.28515625" style="1" customWidth="1"/>
    <col min="5881" max="6128" width="9.140625" style="1"/>
    <col min="6129" max="6129" width="4.42578125" style="1" bestFit="1" customWidth="1"/>
    <col min="6130" max="6130" width="70.140625" style="1" customWidth="1"/>
    <col min="6131" max="6131" width="11.28515625" style="1" bestFit="1" customWidth="1"/>
    <col min="6132" max="6132" width="11" style="1" bestFit="1" customWidth="1"/>
    <col min="6133" max="6133" width="7" style="1" bestFit="1" customWidth="1"/>
    <col min="6134" max="6134" width="6" style="1" customWidth="1"/>
    <col min="6135" max="6135" width="7.7109375" style="1" customWidth="1"/>
    <col min="6136" max="6136" width="11.28515625" style="1" customWidth="1"/>
    <col min="6137" max="6384" width="9.140625" style="1"/>
    <col min="6385" max="6385" width="4.42578125" style="1" bestFit="1" customWidth="1"/>
    <col min="6386" max="6386" width="70.140625" style="1" customWidth="1"/>
    <col min="6387" max="6387" width="11.28515625" style="1" bestFit="1" customWidth="1"/>
    <col min="6388" max="6388" width="11" style="1" bestFit="1" customWidth="1"/>
    <col min="6389" max="6389" width="7" style="1" bestFit="1" customWidth="1"/>
    <col min="6390" max="6390" width="6" style="1" customWidth="1"/>
    <col min="6391" max="6391" width="7.7109375" style="1" customWidth="1"/>
    <col min="6392" max="6392" width="11.28515625" style="1" customWidth="1"/>
    <col min="6393" max="6640" width="9.140625" style="1"/>
    <col min="6641" max="6641" width="4.42578125" style="1" bestFit="1" customWidth="1"/>
    <col min="6642" max="6642" width="70.140625" style="1" customWidth="1"/>
    <col min="6643" max="6643" width="11.28515625" style="1" bestFit="1" customWidth="1"/>
    <col min="6644" max="6644" width="11" style="1" bestFit="1" customWidth="1"/>
    <col min="6645" max="6645" width="7" style="1" bestFit="1" customWidth="1"/>
    <col min="6646" max="6646" width="6" style="1" customWidth="1"/>
    <col min="6647" max="6647" width="7.7109375" style="1" customWidth="1"/>
    <col min="6648" max="6648" width="11.28515625" style="1" customWidth="1"/>
    <col min="6649" max="6896" width="9.140625" style="1"/>
    <col min="6897" max="6897" width="4.42578125" style="1" bestFit="1" customWidth="1"/>
    <col min="6898" max="6898" width="70.140625" style="1" customWidth="1"/>
    <col min="6899" max="6899" width="11.28515625" style="1" bestFit="1" customWidth="1"/>
    <col min="6900" max="6900" width="11" style="1" bestFit="1" customWidth="1"/>
    <col min="6901" max="6901" width="7" style="1" bestFit="1" customWidth="1"/>
    <col min="6902" max="6902" width="6" style="1" customWidth="1"/>
    <col min="6903" max="6903" width="7.7109375" style="1" customWidth="1"/>
    <col min="6904" max="6904" width="11.28515625" style="1" customWidth="1"/>
    <col min="6905" max="7152" width="9.140625" style="1"/>
    <col min="7153" max="7153" width="4.42578125" style="1" bestFit="1" customWidth="1"/>
    <col min="7154" max="7154" width="70.140625" style="1" customWidth="1"/>
    <col min="7155" max="7155" width="11.28515625" style="1" bestFit="1" customWidth="1"/>
    <col min="7156" max="7156" width="11" style="1" bestFit="1" customWidth="1"/>
    <col min="7157" max="7157" width="7" style="1" bestFit="1" customWidth="1"/>
    <col min="7158" max="7158" width="6" style="1" customWidth="1"/>
    <col min="7159" max="7159" width="7.7109375" style="1" customWidth="1"/>
    <col min="7160" max="7160" width="11.28515625" style="1" customWidth="1"/>
    <col min="7161" max="7408" width="9.140625" style="1"/>
    <col min="7409" max="7409" width="4.42578125" style="1" bestFit="1" customWidth="1"/>
    <col min="7410" max="7410" width="70.140625" style="1" customWidth="1"/>
    <col min="7411" max="7411" width="11.28515625" style="1" bestFit="1" customWidth="1"/>
    <col min="7412" max="7412" width="11" style="1" bestFit="1" customWidth="1"/>
    <col min="7413" max="7413" width="7" style="1" bestFit="1" customWidth="1"/>
    <col min="7414" max="7414" width="6" style="1" customWidth="1"/>
    <col min="7415" max="7415" width="7.7109375" style="1" customWidth="1"/>
    <col min="7416" max="7416" width="11.28515625" style="1" customWidth="1"/>
    <col min="7417" max="7664" width="9.140625" style="1"/>
    <col min="7665" max="7665" width="4.42578125" style="1" bestFit="1" customWidth="1"/>
    <col min="7666" max="7666" width="70.140625" style="1" customWidth="1"/>
    <col min="7667" max="7667" width="11.28515625" style="1" bestFit="1" customWidth="1"/>
    <col min="7668" max="7668" width="11" style="1" bestFit="1" customWidth="1"/>
    <col min="7669" max="7669" width="7" style="1" bestFit="1" customWidth="1"/>
    <col min="7670" max="7670" width="6" style="1" customWidth="1"/>
    <col min="7671" max="7671" width="7.7109375" style="1" customWidth="1"/>
    <col min="7672" max="7672" width="11.28515625" style="1" customWidth="1"/>
    <col min="7673" max="7920" width="9.140625" style="1"/>
    <col min="7921" max="7921" width="4.42578125" style="1" bestFit="1" customWidth="1"/>
    <col min="7922" max="7922" width="70.140625" style="1" customWidth="1"/>
    <col min="7923" max="7923" width="11.28515625" style="1" bestFit="1" customWidth="1"/>
    <col min="7924" max="7924" width="11" style="1" bestFit="1" customWidth="1"/>
    <col min="7925" max="7925" width="7" style="1" bestFit="1" customWidth="1"/>
    <col min="7926" max="7926" width="6" style="1" customWidth="1"/>
    <col min="7927" max="7927" width="7.7109375" style="1" customWidth="1"/>
    <col min="7928" max="7928" width="11.28515625" style="1" customWidth="1"/>
    <col min="7929" max="8176" width="9.140625" style="1"/>
    <col min="8177" max="8177" width="4.42578125" style="1" bestFit="1" customWidth="1"/>
    <col min="8178" max="8178" width="70.140625" style="1" customWidth="1"/>
    <col min="8179" max="8179" width="11.28515625" style="1" bestFit="1" customWidth="1"/>
    <col min="8180" max="8180" width="11" style="1" bestFit="1" customWidth="1"/>
    <col min="8181" max="8181" width="7" style="1" bestFit="1" customWidth="1"/>
    <col min="8182" max="8182" width="6" style="1" customWidth="1"/>
    <col min="8183" max="8183" width="7.7109375" style="1" customWidth="1"/>
    <col min="8184" max="8184" width="11.28515625" style="1" customWidth="1"/>
    <col min="8185" max="8432" width="9.140625" style="1"/>
    <col min="8433" max="8433" width="4.42578125" style="1" bestFit="1" customWidth="1"/>
    <col min="8434" max="8434" width="70.140625" style="1" customWidth="1"/>
    <col min="8435" max="8435" width="11.28515625" style="1" bestFit="1" customWidth="1"/>
    <col min="8436" max="8436" width="11" style="1" bestFit="1" customWidth="1"/>
    <col min="8437" max="8437" width="7" style="1" bestFit="1" customWidth="1"/>
    <col min="8438" max="8438" width="6" style="1" customWidth="1"/>
    <col min="8439" max="8439" width="7.7109375" style="1" customWidth="1"/>
    <col min="8440" max="8440" width="11.28515625" style="1" customWidth="1"/>
    <col min="8441" max="8688" width="9.140625" style="1"/>
    <col min="8689" max="8689" width="4.42578125" style="1" bestFit="1" customWidth="1"/>
    <col min="8690" max="8690" width="70.140625" style="1" customWidth="1"/>
    <col min="8691" max="8691" width="11.28515625" style="1" bestFit="1" customWidth="1"/>
    <col min="8692" max="8692" width="11" style="1" bestFit="1" customWidth="1"/>
    <col min="8693" max="8693" width="7" style="1" bestFit="1" customWidth="1"/>
    <col min="8694" max="8694" width="6" style="1" customWidth="1"/>
    <col min="8695" max="8695" width="7.7109375" style="1" customWidth="1"/>
    <col min="8696" max="8696" width="11.28515625" style="1" customWidth="1"/>
    <col min="8697" max="8944" width="9.140625" style="1"/>
    <col min="8945" max="8945" width="4.42578125" style="1" bestFit="1" customWidth="1"/>
    <col min="8946" max="8946" width="70.140625" style="1" customWidth="1"/>
    <col min="8947" max="8947" width="11.28515625" style="1" bestFit="1" customWidth="1"/>
    <col min="8948" max="8948" width="11" style="1" bestFit="1" customWidth="1"/>
    <col min="8949" max="8949" width="7" style="1" bestFit="1" customWidth="1"/>
    <col min="8950" max="8950" width="6" style="1" customWidth="1"/>
    <col min="8951" max="8951" width="7.7109375" style="1" customWidth="1"/>
    <col min="8952" max="8952" width="11.28515625" style="1" customWidth="1"/>
    <col min="8953" max="9200" width="9.140625" style="1"/>
    <col min="9201" max="9201" width="4.42578125" style="1" bestFit="1" customWidth="1"/>
    <col min="9202" max="9202" width="70.140625" style="1" customWidth="1"/>
    <col min="9203" max="9203" width="11.28515625" style="1" bestFit="1" customWidth="1"/>
    <col min="9204" max="9204" width="11" style="1" bestFit="1" customWidth="1"/>
    <col min="9205" max="9205" width="7" style="1" bestFit="1" customWidth="1"/>
    <col min="9206" max="9206" width="6" style="1" customWidth="1"/>
    <col min="9207" max="9207" width="7.7109375" style="1" customWidth="1"/>
    <col min="9208" max="9208" width="11.28515625" style="1" customWidth="1"/>
    <col min="9209" max="9456" width="9.140625" style="1"/>
    <col min="9457" max="9457" width="4.42578125" style="1" bestFit="1" customWidth="1"/>
    <col min="9458" max="9458" width="70.140625" style="1" customWidth="1"/>
    <col min="9459" max="9459" width="11.28515625" style="1" bestFit="1" customWidth="1"/>
    <col min="9460" max="9460" width="11" style="1" bestFit="1" customWidth="1"/>
    <col min="9461" max="9461" width="7" style="1" bestFit="1" customWidth="1"/>
    <col min="9462" max="9462" width="6" style="1" customWidth="1"/>
    <col min="9463" max="9463" width="7.7109375" style="1" customWidth="1"/>
    <col min="9464" max="9464" width="11.28515625" style="1" customWidth="1"/>
    <col min="9465" max="9712" width="9.140625" style="1"/>
    <col min="9713" max="9713" width="4.42578125" style="1" bestFit="1" customWidth="1"/>
    <col min="9714" max="9714" width="70.140625" style="1" customWidth="1"/>
    <col min="9715" max="9715" width="11.28515625" style="1" bestFit="1" customWidth="1"/>
    <col min="9716" max="9716" width="11" style="1" bestFit="1" customWidth="1"/>
    <col min="9717" max="9717" width="7" style="1" bestFit="1" customWidth="1"/>
    <col min="9718" max="9718" width="6" style="1" customWidth="1"/>
    <col min="9719" max="9719" width="7.7109375" style="1" customWidth="1"/>
    <col min="9720" max="9720" width="11.28515625" style="1" customWidth="1"/>
    <col min="9721" max="9968" width="9.140625" style="1"/>
    <col min="9969" max="9969" width="4.42578125" style="1" bestFit="1" customWidth="1"/>
    <col min="9970" max="9970" width="70.140625" style="1" customWidth="1"/>
    <col min="9971" max="9971" width="11.28515625" style="1" bestFit="1" customWidth="1"/>
    <col min="9972" max="9972" width="11" style="1" bestFit="1" customWidth="1"/>
    <col min="9973" max="9973" width="7" style="1" bestFit="1" customWidth="1"/>
    <col min="9974" max="9974" width="6" style="1" customWidth="1"/>
    <col min="9975" max="9975" width="7.7109375" style="1" customWidth="1"/>
    <col min="9976" max="9976" width="11.28515625" style="1" customWidth="1"/>
    <col min="9977" max="10224" width="9.140625" style="1"/>
    <col min="10225" max="10225" width="4.42578125" style="1" bestFit="1" customWidth="1"/>
    <col min="10226" max="10226" width="70.140625" style="1" customWidth="1"/>
    <col min="10227" max="10227" width="11.28515625" style="1" bestFit="1" customWidth="1"/>
    <col min="10228" max="10228" width="11" style="1" bestFit="1" customWidth="1"/>
    <col min="10229" max="10229" width="7" style="1" bestFit="1" customWidth="1"/>
    <col min="10230" max="10230" width="6" style="1" customWidth="1"/>
    <col min="10231" max="10231" width="7.7109375" style="1" customWidth="1"/>
    <col min="10232" max="10232" width="11.28515625" style="1" customWidth="1"/>
    <col min="10233" max="10480" width="9.140625" style="1"/>
    <col min="10481" max="10481" width="4.42578125" style="1" bestFit="1" customWidth="1"/>
    <col min="10482" max="10482" width="70.140625" style="1" customWidth="1"/>
    <col min="10483" max="10483" width="11.28515625" style="1" bestFit="1" customWidth="1"/>
    <col min="10484" max="10484" width="11" style="1" bestFit="1" customWidth="1"/>
    <col min="10485" max="10485" width="7" style="1" bestFit="1" customWidth="1"/>
    <col min="10486" max="10486" width="6" style="1" customWidth="1"/>
    <col min="10487" max="10487" width="7.7109375" style="1" customWidth="1"/>
    <col min="10488" max="10488" width="11.28515625" style="1" customWidth="1"/>
    <col min="10489" max="10736" width="9.140625" style="1"/>
    <col min="10737" max="10737" width="4.42578125" style="1" bestFit="1" customWidth="1"/>
    <col min="10738" max="10738" width="70.140625" style="1" customWidth="1"/>
    <col min="10739" max="10739" width="11.28515625" style="1" bestFit="1" customWidth="1"/>
    <col min="10740" max="10740" width="11" style="1" bestFit="1" customWidth="1"/>
    <col min="10741" max="10741" width="7" style="1" bestFit="1" customWidth="1"/>
    <col min="10742" max="10742" width="6" style="1" customWidth="1"/>
    <col min="10743" max="10743" width="7.7109375" style="1" customWidth="1"/>
    <col min="10744" max="10744" width="11.28515625" style="1" customWidth="1"/>
    <col min="10745" max="10992" width="9.140625" style="1"/>
    <col min="10993" max="10993" width="4.42578125" style="1" bestFit="1" customWidth="1"/>
    <col min="10994" max="10994" width="70.140625" style="1" customWidth="1"/>
    <col min="10995" max="10995" width="11.28515625" style="1" bestFit="1" customWidth="1"/>
    <col min="10996" max="10996" width="11" style="1" bestFit="1" customWidth="1"/>
    <col min="10997" max="10997" width="7" style="1" bestFit="1" customWidth="1"/>
    <col min="10998" max="10998" width="6" style="1" customWidth="1"/>
    <col min="10999" max="10999" width="7.7109375" style="1" customWidth="1"/>
    <col min="11000" max="11000" width="11.28515625" style="1" customWidth="1"/>
    <col min="11001" max="11248" width="9.140625" style="1"/>
    <col min="11249" max="11249" width="4.42578125" style="1" bestFit="1" customWidth="1"/>
    <col min="11250" max="11250" width="70.140625" style="1" customWidth="1"/>
    <col min="11251" max="11251" width="11.28515625" style="1" bestFit="1" customWidth="1"/>
    <col min="11252" max="11252" width="11" style="1" bestFit="1" customWidth="1"/>
    <col min="11253" max="11253" width="7" style="1" bestFit="1" customWidth="1"/>
    <col min="11254" max="11254" width="6" style="1" customWidth="1"/>
    <col min="11255" max="11255" width="7.7109375" style="1" customWidth="1"/>
    <col min="11256" max="11256" width="11.28515625" style="1" customWidth="1"/>
    <col min="11257" max="11504" width="9.140625" style="1"/>
    <col min="11505" max="11505" width="4.42578125" style="1" bestFit="1" customWidth="1"/>
    <col min="11506" max="11506" width="70.140625" style="1" customWidth="1"/>
    <col min="11507" max="11507" width="11.28515625" style="1" bestFit="1" customWidth="1"/>
    <col min="11508" max="11508" width="11" style="1" bestFit="1" customWidth="1"/>
    <col min="11509" max="11509" width="7" style="1" bestFit="1" customWidth="1"/>
    <col min="11510" max="11510" width="6" style="1" customWidth="1"/>
    <col min="11511" max="11511" width="7.7109375" style="1" customWidth="1"/>
    <col min="11512" max="11512" width="11.28515625" style="1" customWidth="1"/>
    <col min="11513" max="11760" width="9.140625" style="1"/>
    <col min="11761" max="11761" width="4.42578125" style="1" bestFit="1" customWidth="1"/>
    <col min="11762" max="11762" width="70.140625" style="1" customWidth="1"/>
    <col min="11763" max="11763" width="11.28515625" style="1" bestFit="1" customWidth="1"/>
    <col min="11764" max="11764" width="11" style="1" bestFit="1" customWidth="1"/>
    <col min="11765" max="11765" width="7" style="1" bestFit="1" customWidth="1"/>
    <col min="11766" max="11766" width="6" style="1" customWidth="1"/>
    <col min="11767" max="11767" width="7.7109375" style="1" customWidth="1"/>
    <col min="11768" max="11768" width="11.28515625" style="1" customWidth="1"/>
    <col min="11769" max="12016" width="9.140625" style="1"/>
    <col min="12017" max="12017" width="4.42578125" style="1" bestFit="1" customWidth="1"/>
    <col min="12018" max="12018" width="70.140625" style="1" customWidth="1"/>
    <col min="12019" max="12019" width="11.28515625" style="1" bestFit="1" customWidth="1"/>
    <col min="12020" max="12020" width="11" style="1" bestFit="1" customWidth="1"/>
    <col min="12021" max="12021" width="7" style="1" bestFit="1" customWidth="1"/>
    <col min="12022" max="12022" width="6" style="1" customWidth="1"/>
    <col min="12023" max="12023" width="7.7109375" style="1" customWidth="1"/>
    <col min="12024" max="12024" width="11.28515625" style="1" customWidth="1"/>
    <col min="12025" max="12272" width="9.140625" style="1"/>
    <col min="12273" max="12273" width="4.42578125" style="1" bestFit="1" customWidth="1"/>
    <col min="12274" max="12274" width="70.140625" style="1" customWidth="1"/>
    <col min="12275" max="12275" width="11.28515625" style="1" bestFit="1" customWidth="1"/>
    <col min="12276" max="12276" width="11" style="1" bestFit="1" customWidth="1"/>
    <col min="12277" max="12277" width="7" style="1" bestFit="1" customWidth="1"/>
    <col min="12278" max="12278" width="6" style="1" customWidth="1"/>
    <col min="12279" max="12279" width="7.7109375" style="1" customWidth="1"/>
    <col min="12280" max="12280" width="11.28515625" style="1" customWidth="1"/>
    <col min="12281" max="12528" width="9.140625" style="1"/>
    <col min="12529" max="12529" width="4.42578125" style="1" bestFit="1" customWidth="1"/>
    <col min="12530" max="12530" width="70.140625" style="1" customWidth="1"/>
    <col min="12531" max="12531" width="11.28515625" style="1" bestFit="1" customWidth="1"/>
    <col min="12532" max="12532" width="11" style="1" bestFit="1" customWidth="1"/>
    <col min="12533" max="12533" width="7" style="1" bestFit="1" customWidth="1"/>
    <col min="12534" max="12534" width="6" style="1" customWidth="1"/>
    <col min="12535" max="12535" width="7.7109375" style="1" customWidth="1"/>
    <col min="12536" max="12536" width="11.28515625" style="1" customWidth="1"/>
    <col min="12537" max="12784" width="9.140625" style="1"/>
    <col min="12785" max="12785" width="4.42578125" style="1" bestFit="1" customWidth="1"/>
    <col min="12786" max="12786" width="70.140625" style="1" customWidth="1"/>
    <col min="12787" max="12787" width="11.28515625" style="1" bestFit="1" customWidth="1"/>
    <col min="12788" max="12788" width="11" style="1" bestFit="1" customWidth="1"/>
    <col min="12789" max="12789" width="7" style="1" bestFit="1" customWidth="1"/>
    <col min="12790" max="12790" width="6" style="1" customWidth="1"/>
    <col min="12791" max="12791" width="7.7109375" style="1" customWidth="1"/>
    <col min="12792" max="12792" width="11.28515625" style="1" customWidth="1"/>
    <col min="12793" max="13040" width="9.140625" style="1"/>
    <col min="13041" max="13041" width="4.42578125" style="1" bestFit="1" customWidth="1"/>
    <col min="13042" max="13042" width="70.140625" style="1" customWidth="1"/>
    <col min="13043" max="13043" width="11.28515625" style="1" bestFit="1" customWidth="1"/>
    <col min="13044" max="13044" width="11" style="1" bestFit="1" customWidth="1"/>
    <col min="13045" max="13045" width="7" style="1" bestFit="1" customWidth="1"/>
    <col min="13046" max="13046" width="6" style="1" customWidth="1"/>
    <col min="13047" max="13047" width="7.7109375" style="1" customWidth="1"/>
    <col min="13048" max="13048" width="11.28515625" style="1" customWidth="1"/>
    <col min="13049" max="13296" width="9.140625" style="1"/>
    <col min="13297" max="13297" width="4.42578125" style="1" bestFit="1" customWidth="1"/>
    <col min="13298" max="13298" width="70.140625" style="1" customWidth="1"/>
    <col min="13299" max="13299" width="11.28515625" style="1" bestFit="1" customWidth="1"/>
    <col min="13300" max="13300" width="11" style="1" bestFit="1" customWidth="1"/>
    <col min="13301" max="13301" width="7" style="1" bestFit="1" customWidth="1"/>
    <col min="13302" max="13302" width="6" style="1" customWidth="1"/>
    <col min="13303" max="13303" width="7.7109375" style="1" customWidth="1"/>
    <col min="13304" max="13304" width="11.28515625" style="1" customWidth="1"/>
    <col min="13305" max="13552" width="9.140625" style="1"/>
    <col min="13553" max="13553" width="4.42578125" style="1" bestFit="1" customWidth="1"/>
    <col min="13554" max="13554" width="70.140625" style="1" customWidth="1"/>
    <col min="13555" max="13555" width="11.28515625" style="1" bestFit="1" customWidth="1"/>
    <col min="13556" max="13556" width="11" style="1" bestFit="1" customWidth="1"/>
    <col min="13557" max="13557" width="7" style="1" bestFit="1" customWidth="1"/>
    <col min="13558" max="13558" width="6" style="1" customWidth="1"/>
    <col min="13559" max="13559" width="7.7109375" style="1" customWidth="1"/>
    <col min="13560" max="13560" width="11.28515625" style="1" customWidth="1"/>
    <col min="13561" max="13808" width="9.140625" style="1"/>
    <col min="13809" max="13809" width="4.42578125" style="1" bestFit="1" customWidth="1"/>
    <col min="13810" max="13810" width="70.140625" style="1" customWidth="1"/>
    <col min="13811" max="13811" width="11.28515625" style="1" bestFit="1" customWidth="1"/>
    <col min="13812" max="13812" width="11" style="1" bestFit="1" customWidth="1"/>
    <col min="13813" max="13813" width="7" style="1" bestFit="1" customWidth="1"/>
    <col min="13814" max="13814" width="6" style="1" customWidth="1"/>
    <col min="13815" max="13815" width="7.7109375" style="1" customWidth="1"/>
    <col min="13816" max="13816" width="11.28515625" style="1" customWidth="1"/>
    <col min="13817" max="14064" width="9.140625" style="1"/>
    <col min="14065" max="14065" width="4.42578125" style="1" bestFit="1" customWidth="1"/>
    <col min="14066" max="14066" width="70.140625" style="1" customWidth="1"/>
    <col min="14067" max="14067" width="11.28515625" style="1" bestFit="1" customWidth="1"/>
    <col min="14068" max="14068" width="11" style="1" bestFit="1" customWidth="1"/>
    <col min="14069" max="14069" width="7" style="1" bestFit="1" customWidth="1"/>
    <col min="14070" max="14070" width="6" style="1" customWidth="1"/>
    <col min="14071" max="14071" width="7.7109375" style="1" customWidth="1"/>
    <col min="14072" max="14072" width="11.28515625" style="1" customWidth="1"/>
    <col min="14073" max="14320" width="9.140625" style="1"/>
    <col min="14321" max="14321" width="4.42578125" style="1" bestFit="1" customWidth="1"/>
    <col min="14322" max="14322" width="70.140625" style="1" customWidth="1"/>
    <col min="14323" max="14323" width="11.28515625" style="1" bestFit="1" customWidth="1"/>
    <col min="14324" max="14324" width="11" style="1" bestFit="1" customWidth="1"/>
    <col min="14325" max="14325" width="7" style="1" bestFit="1" customWidth="1"/>
    <col min="14326" max="14326" width="6" style="1" customWidth="1"/>
    <col min="14327" max="14327" width="7.7109375" style="1" customWidth="1"/>
    <col min="14328" max="14328" width="11.28515625" style="1" customWidth="1"/>
    <col min="14329" max="14576" width="9.140625" style="1"/>
    <col min="14577" max="14577" width="4.42578125" style="1" bestFit="1" customWidth="1"/>
    <col min="14578" max="14578" width="70.140625" style="1" customWidth="1"/>
    <col min="14579" max="14579" width="11.28515625" style="1" bestFit="1" customWidth="1"/>
    <col min="14580" max="14580" width="11" style="1" bestFit="1" customWidth="1"/>
    <col min="14581" max="14581" width="7" style="1" bestFit="1" customWidth="1"/>
    <col min="14582" max="14582" width="6" style="1" customWidth="1"/>
    <col min="14583" max="14583" width="7.7109375" style="1" customWidth="1"/>
    <col min="14584" max="14584" width="11.28515625" style="1" customWidth="1"/>
    <col min="14585" max="14832" width="9.140625" style="1"/>
    <col min="14833" max="14833" width="4.42578125" style="1" bestFit="1" customWidth="1"/>
    <col min="14834" max="14834" width="70.140625" style="1" customWidth="1"/>
    <col min="14835" max="14835" width="11.28515625" style="1" bestFit="1" customWidth="1"/>
    <col min="14836" max="14836" width="11" style="1" bestFit="1" customWidth="1"/>
    <col min="14837" max="14837" width="7" style="1" bestFit="1" customWidth="1"/>
    <col min="14838" max="14838" width="6" style="1" customWidth="1"/>
    <col min="14839" max="14839" width="7.7109375" style="1" customWidth="1"/>
    <col min="14840" max="14840" width="11.28515625" style="1" customWidth="1"/>
    <col min="14841" max="15088" width="9.140625" style="1"/>
    <col min="15089" max="15089" width="4.42578125" style="1" bestFit="1" customWidth="1"/>
    <col min="15090" max="15090" width="70.140625" style="1" customWidth="1"/>
    <col min="15091" max="15091" width="11.28515625" style="1" bestFit="1" customWidth="1"/>
    <col min="15092" max="15092" width="11" style="1" bestFit="1" customWidth="1"/>
    <col min="15093" max="15093" width="7" style="1" bestFit="1" customWidth="1"/>
    <col min="15094" max="15094" width="6" style="1" customWidth="1"/>
    <col min="15095" max="15095" width="7.7109375" style="1" customWidth="1"/>
    <col min="15096" max="15096" width="11.28515625" style="1" customWidth="1"/>
    <col min="15097" max="15344" width="9.140625" style="1"/>
    <col min="15345" max="15345" width="4.42578125" style="1" bestFit="1" customWidth="1"/>
    <col min="15346" max="15346" width="70.140625" style="1" customWidth="1"/>
    <col min="15347" max="15347" width="11.28515625" style="1" bestFit="1" customWidth="1"/>
    <col min="15348" max="15348" width="11" style="1" bestFit="1" customWidth="1"/>
    <col min="15349" max="15349" width="7" style="1" bestFit="1" customWidth="1"/>
    <col min="15350" max="15350" width="6" style="1" customWidth="1"/>
    <col min="15351" max="15351" width="7.7109375" style="1" customWidth="1"/>
    <col min="15352" max="15352" width="11.28515625" style="1" customWidth="1"/>
    <col min="15353" max="15600" width="9.140625" style="1"/>
    <col min="15601" max="15601" width="4.42578125" style="1" bestFit="1" customWidth="1"/>
    <col min="15602" max="15602" width="70.140625" style="1" customWidth="1"/>
    <col min="15603" max="15603" width="11.28515625" style="1" bestFit="1" customWidth="1"/>
    <col min="15604" max="15604" width="11" style="1" bestFit="1" customWidth="1"/>
    <col min="15605" max="15605" width="7" style="1" bestFit="1" customWidth="1"/>
    <col min="15606" max="15606" width="6" style="1" customWidth="1"/>
    <col min="15607" max="15607" width="7.7109375" style="1" customWidth="1"/>
    <col min="15608" max="15608" width="11.28515625" style="1" customWidth="1"/>
    <col min="15609" max="15856" width="9.140625" style="1"/>
    <col min="15857" max="15857" width="4.42578125" style="1" bestFit="1" customWidth="1"/>
    <col min="15858" max="15858" width="70.140625" style="1" customWidth="1"/>
    <col min="15859" max="15859" width="11.28515625" style="1" bestFit="1" customWidth="1"/>
    <col min="15860" max="15860" width="11" style="1" bestFit="1" customWidth="1"/>
    <col min="15861" max="15861" width="7" style="1" bestFit="1" customWidth="1"/>
    <col min="15862" max="15862" width="6" style="1" customWidth="1"/>
    <col min="15863" max="15863" width="7.7109375" style="1" customWidth="1"/>
    <col min="15864" max="15864" width="11.28515625" style="1" customWidth="1"/>
    <col min="15865" max="16112" width="9.140625" style="1"/>
    <col min="16113" max="16113" width="4.42578125" style="1" bestFit="1" customWidth="1"/>
    <col min="16114" max="16114" width="70.140625" style="1" customWidth="1"/>
    <col min="16115" max="16115" width="11.28515625" style="1" bestFit="1" customWidth="1"/>
    <col min="16116" max="16116" width="11" style="1" bestFit="1" customWidth="1"/>
    <col min="16117" max="16117" width="7" style="1" bestFit="1" customWidth="1"/>
    <col min="16118" max="16118" width="6" style="1" customWidth="1"/>
    <col min="16119" max="16119" width="7.7109375" style="1" customWidth="1"/>
    <col min="16120" max="16120" width="11.28515625" style="1" customWidth="1"/>
    <col min="16121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14.25" thickTop="1" thickBot="1" x14ac:dyDescent="0.25">
      <c r="A4" s="20"/>
      <c r="B4" s="21" t="s">
        <v>102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40.39</v>
      </c>
      <c r="D5" s="26" t="s">
        <v>9</v>
      </c>
      <c r="E5" s="63"/>
      <c r="F5" s="27">
        <f>ROUND((C5*E5),2)</f>
        <v>0</v>
      </c>
    </row>
    <row r="6" spans="1:6" x14ac:dyDescent="0.2">
      <c r="A6" s="33">
        <v>2</v>
      </c>
      <c r="B6" s="34" t="s">
        <v>48</v>
      </c>
      <c r="C6" s="35">
        <v>2</v>
      </c>
      <c r="D6" s="10" t="s">
        <v>9</v>
      </c>
      <c r="E6" s="67"/>
      <c r="F6" s="36">
        <f>ROUND((C6*E6),2)</f>
        <v>0</v>
      </c>
    </row>
    <row r="7" spans="1:6" ht="25.5" x14ac:dyDescent="0.2">
      <c r="A7" s="8">
        <v>3</v>
      </c>
      <c r="B7" s="9" t="s">
        <v>23</v>
      </c>
      <c r="C7" s="30">
        <v>2</v>
      </c>
      <c r="D7" s="10" t="s">
        <v>9</v>
      </c>
      <c r="E7" s="64"/>
      <c r="F7" s="36">
        <f t="shared" ref="F7:F10" si="0">ROUND((C7*E7),2)</f>
        <v>0</v>
      </c>
    </row>
    <row r="8" spans="1:6" x14ac:dyDescent="0.2">
      <c r="A8" s="8">
        <v>4</v>
      </c>
      <c r="B8" s="9" t="s">
        <v>10</v>
      </c>
      <c r="C8" s="30">
        <v>2</v>
      </c>
      <c r="D8" s="10" t="s">
        <v>9</v>
      </c>
      <c r="E8" s="67"/>
      <c r="F8" s="36">
        <f t="shared" si="0"/>
        <v>0</v>
      </c>
    </row>
    <row r="9" spans="1:6" ht="25.5" x14ac:dyDescent="0.2">
      <c r="A9" s="8">
        <v>5</v>
      </c>
      <c r="B9" s="9" t="s">
        <v>101</v>
      </c>
      <c r="C9" s="30">
        <f>42.59*2.5</f>
        <v>106.47500000000001</v>
      </c>
      <c r="D9" s="10" t="s">
        <v>9</v>
      </c>
      <c r="E9" s="64"/>
      <c r="F9" s="36">
        <f t="shared" si="0"/>
        <v>0</v>
      </c>
    </row>
    <row r="10" spans="1:6" ht="13.5" thickBot="1" x14ac:dyDescent="0.25">
      <c r="A10" s="12">
        <v>6</v>
      </c>
      <c r="B10" s="13" t="s">
        <v>25</v>
      </c>
      <c r="C10" s="31">
        <v>40.39</v>
      </c>
      <c r="D10" s="14" t="s">
        <v>9</v>
      </c>
      <c r="E10" s="65"/>
      <c r="F10" s="36">
        <f t="shared" si="0"/>
        <v>0</v>
      </c>
    </row>
    <row r="11" spans="1:6" x14ac:dyDescent="0.2">
      <c r="E11" s="3" t="s">
        <v>19</v>
      </c>
      <c r="F11" s="16">
        <f>ROUND(SUM(F5:F10),2)</f>
        <v>0</v>
      </c>
    </row>
    <row r="12" spans="1:6" x14ac:dyDescent="0.2">
      <c r="E12" s="3" t="s">
        <v>20</v>
      </c>
      <c r="F12" s="17">
        <f>ROUND(SUM(F11*23%),2)</f>
        <v>0</v>
      </c>
    </row>
    <row r="13" spans="1:6" ht="13.5" thickBot="1" x14ac:dyDescent="0.25">
      <c r="B13" s="1" t="s">
        <v>21</v>
      </c>
      <c r="E13" s="3" t="s">
        <v>22</v>
      </c>
      <c r="F13" s="18">
        <f>SUM(F11:F12)</f>
        <v>0</v>
      </c>
    </row>
    <row r="15" spans="1:6" x14ac:dyDescent="0.2">
      <c r="A15" s="66"/>
      <c r="B15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selection activeCell="A28" sqref="A28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35" width="9.140625" style="1"/>
    <col min="236" max="236" width="4.42578125" style="1" bestFit="1" customWidth="1"/>
    <col min="237" max="237" width="70.140625" style="1" customWidth="1"/>
    <col min="238" max="238" width="11.28515625" style="1" bestFit="1" customWidth="1"/>
    <col min="239" max="239" width="11" style="1" bestFit="1" customWidth="1"/>
    <col min="240" max="240" width="7" style="1" bestFit="1" customWidth="1"/>
    <col min="241" max="241" width="6" style="1" customWidth="1"/>
    <col min="242" max="242" width="7.7109375" style="1" customWidth="1"/>
    <col min="243" max="243" width="11.28515625" style="1" customWidth="1"/>
    <col min="244" max="491" width="9.140625" style="1"/>
    <col min="492" max="492" width="4.42578125" style="1" bestFit="1" customWidth="1"/>
    <col min="493" max="493" width="70.140625" style="1" customWidth="1"/>
    <col min="494" max="494" width="11.28515625" style="1" bestFit="1" customWidth="1"/>
    <col min="495" max="495" width="11" style="1" bestFit="1" customWidth="1"/>
    <col min="496" max="496" width="7" style="1" bestFit="1" customWidth="1"/>
    <col min="497" max="497" width="6" style="1" customWidth="1"/>
    <col min="498" max="498" width="7.7109375" style="1" customWidth="1"/>
    <col min="499" max="499" width="11.28515625" style="1" customWidth="1"/>
    <col min="500" max="747" width="9.140625" style="1"/>
    <col min="748" max="748" width="4.42578125" style="1" bestFit="1" customWidth="1"/>
    <col min="749" max="749" width="70.140625" style="1" customWidth="1"/>
    <col min="750" max="750" width="11.28515625" style="1" bestFit="1" customWidth="1"/>
    <col min="751" max="751" width="11" style="1" bestFit="1" customWidth="1"/>
    <col min="752" max="752" width="7" style="1" bestFit="1" customWidth="1"/>
    <col min="753" max="753" width="6" style="1" customWidth="1"/>
    <col min="754" max="754" width="7.7109375" style="1" customWidth="1"/>
    <col min="755" max="755" width="11.28515625" style="1" customWidth="1"/>
    <col min="756" max="1003" width="9.140625" style="1"/>
    <col min="1004" max="1004" width="4.42578125" style="1" bestFit="1" customWidth="1"/>
    <col min="1005" max="1005" width="70.140625" style="1" customWidth="1"/>
    <col min="1006" max="1006" width="11.28515625" style="1" bestFit="1" customWidth="1"/>
    <col min="1007" max="1007" width="11" style="1" bestFit="1" customWidth="1"/>
    <col min="1008" max="1008" width="7" style="1" bestFit="1" customWidth="1"/>
    <col min="1009" max="1009" width="6" style="1" customWidth="1"/>
    <col min="1010" max="1010" width="7.7109375" style="1" customWidth="1"/>
    <col min="1011" max="1011" width="11.28515625" style="1" customWidth="1"/>
    <col min="1012" max="1259" width="9.140625" style="1"/>
    <col min="1260" max="1260" width="4.42578125" style="1" bestFit="1" customWidth="1"/>
    <col min="1261" max="1261" width="70.140625" style="1" customWidth="1"/>
    <col min="1262" max="1262" width="11.28515625" style="1" bestFit="1" customWidth="1"/>
    <col min="1263" max="1263" width="11" style="1" bestFit="1" customWidth="1"/>
    <col min="1264" max="1264" width="7" style="1" bestFit="1" customWidth="1"/>
    <col min="1265" max="1265" width="6" style="1" customWidth="1"/>
    <col min="1266" max="1266" width="7.7109375" style="1" customWidth="1"/>
    <col min="1267" max="1267" width="11.28515625" style="1" customWidth="1"/>
    <col min="1268" max="1515" width="9.140625" style="1"/>
    <col min="1516" max="1516" width="4.42578125" style="1" bestFit="1" customWidth="1"/>
    <col min="1517" max="1517" width="70.140625" style="1" customWidth="1"/>
    <col min="1518" max="1518" width="11.28515625" style="1" bestFit="1" customWidth="1"/>
    <col min="1519" max="1519" width="11" style="1" bestFit="1" customWidth="1"/>
    <col min="1520" max="1520" width="7" style="1" bestFit="1" customWidth="1"/>
    <col min="1521" max="1521" width="6" style="1" customWidth="1"/>
    <col min="1522" max="1522" width="7.7109375" style="1" customWidth="1"/>
    <col min="1523" max="1523" width="11.28515625" style="1" customWidth="1"/>
    <col min="1524" max="1771" width="9.140625" style="1"/>
    <col min="1772" max="1772" width="4.42578125" style="1" bestFit="1" customWidth="1"/>
    <col min="1773" max="1773" width="70.140625" style="1" customWidth="1"/>
    <col min="1774" max="1774" width="11.28515625" style="1" bestFit="1" customWidth="1"/>
    <col min="1775" max="1775" width="11" style="1" bestFit="1" customWidth="1"/>
    <col min="1776" max="1776" width="7" style="1" bestFit="1" customWidth="1"/>
    <col min="1777" max="1777" width="6" style="1" customWidth="1"/>
    <col min="1778" max="1778" width="7.7109375" style="1" customWidth="1"/>
    <col min="1779" max="1779" width="11.28515625" style="1" customWidth="1"/>
    <col min="1780" max="2027" width="9.140625" style="1"/>
    <col min="2028" max="2028" width="4.42578125" style="1" bestFit="1" customWidth="1"/>
    <col min="2029" max="2029" width="70.140625" style="1" customWidth="1"/>
    <col min="2030" max="2030" width="11.28515625" style="1" bestFit="1" customWidth="1"/>
    <col min="2031" max="2031" width="11" style="1" bestFit="1" customWidth="1"/>
    <col min="2032" max="2032" width="7" style="1" bestFit="1" customWidth="1"/>
    <col min="2033" max="2033" width="6" style="1" customWidth="1"/>
    <col min="2034" max="2034" width="7.7109375" style="1" customWidth="1"/>
    <col min="2035" max="2035" width="11.28515625" style="1" customWidth="1"/>
    <col min="2036" max="2283" width="9.140625" style="1"/>
    <col min="2284" max="2284" width="4.42578125" style="1" bestFit="1" customWidth="1"/>
    <col min="2285" max="2285" width="70.140625" style="1" customWidth="1"/>
    <col min="2286" max="2286" width="11.28515625" style="1" bestFit="1" customWidth="1"/>
    <col min="2287" max="2287" width="11" style="1" bestFit="1" customWidth="1"/>
    <col min="2288" max="2288" width="7" style="1" bestFit="1" customWidth="1"/>
    <col min="2289" max="2289" width="6" style="1" customWidth="1"/>
    <col min="2290" max="2290" width="7.7109375" style="1" customWidth="1"/>
    <col min="2291" max="2291" width="11.28515625" style="1" customWidth="1"/>
    <col min="2292" max="2539" width="9.140625" style="1"/>
    <col min="2540" max="2540" width="4.42578125" style="1" bestFit="1" customWidth="1"/>
    <col min="2541" max="2541" width="70.140625" style="1" customWidth="1"/>
    <col min="2542" max="2542" width="11.28515625" style="1" bestFit="1" customWidth="1"/>
    <col min="2543" max="2543" width="11" style="1" bestFit="1" customWidth="1"/>
    <col min="2544" max="2544" width="7" style="1" bestFit="1" customWidth="1"/>
    <col min="2545" max="2545" width="6" style="1" customWidth="1"/>
    <col min="2546" max="2546" width="7.7109375" style="1" customWidth="1"/>
    <col min="2547" max="2547" width="11.28515625" style="1" customWidth="1"/>
    <col min="2548" max="2795" width="9.140625" style="1"/>
    <col min="2796" max="2796" width="4.42578125" style="1" bestFit="1" customWidth="1"/>
    <col min="2797" max="2797" width="70.140625" style="1" customWidth="1"/>
    <col min="2798" max="2798" width="11.28515625" style="1" bestFit="1" customWidth="1"/>
    <col min="2799" max="2799" width="11" style="1" bestFit="1" customWidth="1"/>
    <col min="2800" max="2800" width="7" style="1" bestFit="1" customWidth="1"/>
    <col min="2801" max="2801" width="6" style="1" customWidth="1"/>
    <col min="2802" max="2802" width="7.7109375" style="1" customWidth="1"/>
    <col min="2803" max="2803" width="11.28515625" style="1" customWidth="1"/>
    <col min="2804" max="3051" width="9.140625" style="1"/>
    <col min="3052" max="3052" width="4.42578125" style="1" bestFit="1" customWidth="1"/>
    <col min="3053" max="3053" width="70.140625" style="1" customWidth="1"/>
    <col min="3054" max="3054" width="11.28515625" style="1" bestFit="1" customWidth="1"/>
    <col min="3055" max="3055" width="11" style="1" bestFit="1" customWidth="1"/>
    <col min="3056" max="3056" width="7" style="1" bestFit="1" customWidth="1"/>
    <col min="3057" max="3057" width="6" style="1" customWidth="1"/>
    <col min="3058" max="3058" width="7.7109375" style="1" customWidth="1"/>
    <col min="3059" max="3059" width="11.28515625" style="1" customWidth="1"/>
    <col min="3060" max="3307" width="9.140625" style="1"/>
    <col min="3308" max="3308" width="4.42578125" style="1" bestFit="1" customWidth="1"/>
    <col min="3309" max="3309" width="70.140625" style="1" customWidth="1"/>
    <col min="3310" max="3310" width="11.28515625" style="1" bestFit="1" customWidth="1"/>
    <col min="3311" max="3311" width="11" style="1" bestFit="1" customWidth="1"/>
    <col min="3312" max="3312" width="7" style="1" bestFit="1" customWidth="1"/>
    <col min="3313" max="3313" width="6" style="1" customWidth="1"/>
    <col min="3314" max="3314" width="7.7109375" style="1" customWidth="1"/>
    <col min="3315" max="3315" width="11.28515625" style="1" customWidth="1"/>
    <col min="3316" max="3563" width="9.140625" style="1"/>
    <col min="3564" max="3564" width="4.42578125" style="1" bestFit="1" customWidth="1"/>
    <col min="3565" max="3565" width="70.140625" style="1" customWidth="1"/>
    <col min="3566" max="3566" width="11.28515625" style="1" bestFit="1" customWidth="1"/>
    <col min="3567" max="3567" width="11" style="1" bestFit="1" customWidth="1"/>
    <col min="3568" max="3568" width="7" style="1" bestFit="1" customWidth="1"/>
    <col min="3569" max="3569" width="6" style="1" customWidth="1"/>
    <col min="3570" max="3570" width="7.7109375" style="1" customWidth="1"/>
    <col min="3571" max="3571" width="11.28515625" style="1" customWidth="1"/>
    <col min="3572" max="3819" width="9.140625" style="1"/>
    <col min="3820" max="3820" width="4.42578125" style="1" bestFit="1" customWidth="1"/>
    <col min="3821" max="3821" width="70.140625" style="1" customWidth="1"/>
    <col min="3822" max="3822" width="11.28515625" style="1" bestFit="1" customWidth="1"/>
    <col min="3823" max="3823" width="11" style="1" bestFit="1" customWidth="1"/>
    <col min="3824" max="3824" width="7" style="1" bestFit="1" customWidth="1"/>
    <col min="3825" max="3825" width="6" style="1" customWidth="1"/>
    <col min="3826" max="3826" width="7.7109375" style="1" customWidth="1"/>
    <col min="3827" max="3827" width="11.28515625" style="1" customWidth="1"/>
    <col min="3828" max="4075" width="9.140625" style="1"/>
    <col min="4076" max="4076" width="4.42578125" style="1" bestFit="1" customWidth="1"/>
    <col min="4077" max="4077" width="70.140625" style="1" customWidth="1"/>
    <col min="4078" max="4078" width="11.28515625" style="1" bestFit="1" customWidth="1"/>
    <col min="4079" max="4079" width="11" style="1" bestFit="1" customWidth="1"/>
    <col min="4080" max="4080" width="7" style="1" bestFit="1" customWidth="1"/>
    <col min="4081" max="4081" width="6" style="1" customWidth="1"/>
    <col min="4082" max="4082" width="7.7109375" style="1" customWidth="1"/>
    <col min="4083" max="4083" width="11.28515625" style="1" customWidth="1"/>
    <col min="4084" max="4331" width="9.140625" style="1"/>
    <col min="4332" max="4332" width="4.42578125" style="1" bestFit="1" customWidth="1"/>
    <col min="4333" max="4333" width="70.140625" style="1" customWidth="1"/>
    <col min="4334" max="4334" width="11.28515625" style="1" bestFit="1" customWidth="1"/>
    <col min="4335" max="4335" width="11" style="1" bestFit="1" customWidth="1"/>
    <col min="4336" max="4336" width="7" style="1" bestFit="1" customWidth="1"/>
    <col min="4337" max="4337" width="6" style="1" customWidth="1"/>
    <col min="4338" max="4338" width="7.7109375" style="1" customWidth="1"/>
    <col min="4339" max="4339" width="11.28515625" style="1" customWidth="1"/>
    <col min="4340" max="4587" width="9.140625" style="1"/>
    <col min="4588" max="4588" width="4.42578125" style="1" bestFit="1" customWidth="1"/>
    <col min="4589" max="4589" width="70.140625" style="1" customWidth="1"/>
    <col min="4590" max="4590" width="11.28515625" style="1" bestFit="1" customWidth="1"/>
    <col min="4591" max="4591" width="11" style="1" bestFit="1" customWidth="1"/>
    <col min="4592" max="4592" width="7" style="1" bestFit="1" customWidth="1"/>
    <col min="4593" max="4593" width="6" style="1" customWidth="1"/>
    <col min="4594" max="4594" width="7.7109375" style="1" customWidth="1"/>
    <col min="4595" max="4595" width="11.28515625" style="1" customWidth="1"/>
    <col min="4596" max="4843" width="9.140625" style="1"/>
    <col min="4844" max="4844" width="4.42578125" style="1" bestFit="1" customWidth="1"/>
    <col min="4845" max="4845" width="70.140625" style="1" customWidth="1"/>
    <col min="4846" max="4846" width="11.28515625" style="1" bestFit="1" customWidth="1"/>
    <col min="4847" max="4847" width="11" style="1" bestFit="1" customWidth="1"/>
    <col min="4848" max="4848" width="7" style="1" bestFit="1" customWidth="1"/>
    <col min="4849" max="4849" width="6" style="1" customWidth="1"/>
    <col min="4850" max="4850" width="7.7109375" style="1" customWidth="1"/>
    <col min="4851" max="4851" width="11.28515625" style="1" customWidth="1"/>
    <col min="4852" max="5099" width="9.140625" style="1"/>
    <col min="5100" max="5100" width="4.42578125" style="1" bestFit="1" customWidth="1"/>
    <col min="5101" max="5101" width="70.140625" style="1" customWidth="1"/>
    <col min="5102" max="5102" width="11.28515625" style="1" bestFit="1" customWidth="1"/>
    <col min="5103" max="5103" width="11" style="1" bestFit="1" customWidth="1"/>
    <col min="5104" max="5104" width="7" style="1" bestFit="1" customWidth="1"/>
    <col min="5105" max="5105" width="6" style="1" customWidth="1"/>
    <col min="5106" max="5106" width="7.7109375" style="1" customWidth="1"/>
    <col min="5107" max="5107" width="11.28515625" style="1" customWidth="1"/>
    <col min="5108" max="5355" width="9.140625" style="1"/>
    <col min="5356" max="5356" width="4.42578125" style="1" bestFit="1" customWidth="1"/>
    <col min="5357" max="5357" width="70.140625" style="1" customWidth="1"/>
    <col min="5358" max="5358" width="11.28515625" style="1" bestFit="1" customWidth="1"/>
    <col min="5359" max="5359" width="11" style="1" bestFit="1" customWidth="1"/>
    <col min="5360" max="5360" width="7" style="1" bestFit="1" customWidth="1"/>
    <col min="5361" max="5361" width="6" style="1" customWidth="1"/>
    <col min="5362" max="5362" width="7.7109375" style="1" customWidth="1"/>
    <col min="5363" max="5363" width="11.28515625" style="1" customWidth="1"/>
    <col min="5364" max="5611" width="9.140625" style="1"/>
    <col min="5612" max="5612" width="4.42578125" style="1" bestFit="1" customWidth="1"/>
    <col min="5613" max="5613" width="70.140625" style="1" customWidth="1"/>
    <col min="5614" max="5614" width="11.28515625" style="1" bestFit="1" customWidth="1"/>
    <col min="5615" max="5615" width="11" style="1" bestFit="1" customWidth="1"/>
    <col min="5616" max="5616" width="7" style="1" bestFit="1" customWidth="1"/>
    <col min="5617" max="5617" width="6" style="1" customWidth="1"/>
    <col min="5618" max="5618" width="7.7109375" style="1" customWidth="1"/>
    <col min="5619" max="5619" width="11.28515625" style="1" customWidth="1"/>
    <col min="5620" max="5867" width="9.140625" style="1"/>
    <col min="5868" max="5868" width="4.42578125" style="1" bestFit="1" customWidth="1"/>
    <col min="5869" max="5869" width="70.140625" style="1" customWidth="1"/>
    <col min="5870" max="5870" width="11.28515625" style="1" bestFit="1" customWidth="1"/>
    <col min="5871" max="5871" width="11" style="1" bestFit="1" customWidth="1"/>
    <col min="5872" max="5872" width="7" style="1" bestFit="1" customWidth="1"/>
    <col min="5873" max="5873" width="6" style="1" customWidth="1"/>
    <col min="5874" max="5874" width="7.7109375" style="1" customWidth="1"/>
    <col min="5875" max="5875" width="11.28515625" style="1" customWidth="1"/>
    <col min="5876" max="6123" width="9.140625" style="1"/>
    <col min="6124" max="6124" width="4.42578125" style="1" bestFit="1" customWidth="1"/>
    <col min="6125" max="6125" width="70.140625" style="1" customWidth="1"/>
    <col min="6126" max="6126" width="11.28515625" style="1" bestFit="1" customWidth="1"/>
    <col min="6127" max="6127" width="11" style="1" bestFit="1" customWidth="1"/>
    <col min="6128" max="6128" width="7" style="1" bestFit="1" customWidth="1"/>
    <col min="6129" max="6129" width="6" style="1" customWidth="1"/>
    <col min="6130" max="6130" width="7.7109375" style="1" customWidth="1"/>
    <col min="6131" max="6131" width="11.28515625" style="1" customWidth="1"/>
    <col min="6132" max="6379" width="9.140625" style="1"/>
    <col min="6380" max="6380" width="4.42578125" style="1" bestFit="1" customWidth="1"/>
    <col min="6381" max="6381" width="70.140625" style="1" customWidth="1"/>
    <col min="6382" max="6382" width="11.28515625" style="1" bestFit="1" customWidth="1"/>
    <col min="6383" max="6383" width="11" style="1" bestFit="1" customWidth="1"/>
    <col min="6384" max="6384" width="7" style="1" bestFit="1" customWidth="1"/>
    <col min="6385" max="6385" width="6" style="1" customWidth="1"/>
    <col min="6386" max="6386" width="7.7109375" style="1" customWidth="1"/>
    <col min="6387" max="6387" width="11.28515625" style="1" customWidth="1"/>
    <col min="6388" max="6635" width="9.140625" style="1"/>
    <col min="6636" max="6636" width="4.42578125" style="1" bestFit="1" customWidth="1"/>
    <col min="6637" max="6637" width="70.140625" style="1" customWidth="1"/>
    <col min="6638" max="6638" width="11.28515625" style="1" bestFit="1" customWidth="1"/>
    <col min="6639" max="6639" width="11" style="1" bestFit="1" customWidth="1"/>
    <col min="6640" max="6640" width="7" style="1" bestFit="1" customWidth="1"/>
    <col min="6641" max="6641" width="6" style="1" customWidth="1"/>
    <col min="6642" max="6642" width="7.7109375" style="1" customWidth="1"/>
    <col min="6643" max="6643" width="11.28515625" style="1" customWidth="1"/>
    <col min="6644" max="6891" width="9.140625" style="1"/>
    <col min="6892" max="6892" width="4.42578125" style="1" bestFit="1" customWidth="1"/>
    <col min="6893" max="6893" width="70.140625" style="1" customWidth="1"/>
    <col min="6894" max="6894" width="11.28515625" style="1" bestFit="1" customWidth="1"/>
    <col min="6895" max="6895" width="11" style="1" bestFit="1" customWidth="1"/>
    <col min="6896" max="6896" width="7" style="1" bestFit="1" customWidth="1"/>
    <col min="6897" max="6897" width="6" style="1" customWidth="1"/>
    <col min="6898" max="6898" width="7.7109375" style="1" customWidth="1"/>
    <col min="6899" max="6899" width="11.28515625" style="1" customWidth="1"/>
    <col min="6900" max="7147" width="9.140625" style="1"/>
    <col min="7148" max="7148" width="4.42578125" style="1" bestFit="1" customWidth="1"/>
    <col min="7149" max="7149" width="70.140625" style="1" customWidth="1"/>
    <col min="7150" max="7150" width="11.28515625" style="1" bestFit="1" customWidth="1"/>
    <col min="7151" max="7151" width="11" style="1" bestFit="1" customWidth="1"/>
    <col min="7152" max="7152" width="7" style="1" bestFit="1" customWidth="1"/>
    <col min="7153" max="7153" width="6" style="1" customWidth="1"/>
    <col min="7154" max="7154" width="7.7109375" style="1" customWidth="1"/>
    <col min="7155" max="7155" width="11.28515625" style="1" customWidth="1"/>
    <col min="7156" max="7403" width="9.140625" style="1"/>
    <col min="7404" max="7404" width="4.42578125" style="1" bestFit="1" customWidth="1"/>
    <col min="7405" max="7405" width="70.140625" style="1" customWidth="1"/>
    <col min="7406" max="7406" width="11.28515625" style="1" bestFit="1" customWidth="1"/>
    <col min="7407" max="7407" width="11" style="1" bestFit="1" customWidth="1"/>
    <col min="7408" max="7408" width="7" style="1" bestFit="1" customWidth="1"/>
    <col min="7409" max="7409" width="6" style="1" customWidth="1"/>
    <col min="7410" max="7410" width="7.7109375" style="1" customWidth="1"/>
    <col min="7411" max="7411" width="11.28515625" style="1" customWidth="1"/>
    <col min="7412" max="7659" width="9.140625" style="1"/>
    <col min="7660" max="7660" width="4.42578125" style="1" bestFit="1" customWidth="1"/>
    <col min="7661" max="7661" width="70.140625" style="1" customWidth="1"/>
    <col min="7662" max="7662" width="11.28515625" style="1" bestFit="1" customWidth="1"/>
    <col min="7663" max="7663" width="11" style="1" bestFit="1" customWidth="1"/>
    <col min="7664" max="7664" width="7" style="1" bestFit="1" customWidth="1"/>
    <col min="7665" max="7665" width="6" style="1" customWidth="1"/>
    <col min="7666" max="7666" width="7.7109375" style="1" customWidth="1"/>
    <col min="7667" max="7667" width="11.28515625" style="1" customWidth="1"/>
    <col min="7668" max="7915" width="9.140625" style="1"/>
    <col min="7916" max="7916" width="4.42578125" style="1" bestFit="1" customWidth="1"/>
    <col min="7917" max="7917" width="70.140625" style="1" customWidth="1"/>
    <col min="7918" max="7918" width="11.28515625" style="1" bestFit="1" customWidth="1"/>
    <col min="7919" max="7919" width="11" style="1" bestFit="1" customWidth="1"/>
    <col min="7920" max="7920" width="7" style="1" bestFit="1" customWidth="1"/>
    <col min="7921" max="7921" width="6" style="1" customWidth="1"/>
    <col min="7922" max="7922" width="7.7109375" style="1" customWidth="1"/>
    <col min="7923" max="7923" width="11.28515625" style="1" customWidth="1"/>
    <col min="7924" max="8171" width="9.140625" style="1"/>
    <col min="8172" max="8172" width="4.42578125" style="1" bestFit="1" customWidth="1"/>
    <col min="8173" max="8173" width="70.140625" style="1" customWidth="1"/>
    <col min="8174" max="8174" width="11.28515625" style="1" bestFit="1" customWidth="1"/>
    <col min="8175" max="8175" width="11" style="1" bestFit="1" customWidth="1"/>
    <col min="8176" max="8176" width="7" style="1" bestFit="1" customWidth="1"/>
    <col min="8177" max="8177" width="6" style="1" customWidth="1"/>
    <col min="8178" max="8178" width="7.7109375" style="1" customWidth="1"/>
    <col min="8179" max="8179" width="11.28515625" style="1" customWidth="1"/>
    <col min="8180" max="8427" width="9.140625" style="1"/>
    <col min="8428" max="8428" width="4.42578125" style="1" bestFit="1" customWidth="1"/>
    <col min="8429" max="8429" width="70.140625" style="1" customWidth="1"/>
    <col min="8430" max="8430" width="11.28515625" style="1" bestFit="1" customWidth="1"/>
    <col min="8431" max="8431" width="11" style="1" bestFit="1" customWidth="1"/>
    <col min="8432" max="8432" width="7" style="1" bestFit="1" customWidth="1"/>
    <col min="8433" max="8433" width="6" style="1" customWidth="1"/>
    <col min="8434" max="8434" width="7.7109375" style="1" customWidth="1"/>
    <col min="8435" max="8435" width="11.28515625" style="1" customWidth="1"/>
    <col min="8436" max="8683" width="9.140625" style="1"/>
    <col min="8684" max="8684" width="4.42578125" style="1" bestFit="1" customWidth="1"/>
    <col min="8685" max="8685" width="70.140625" style="1" customWidth="1"/>
    <col min="8686" max="8686" width="11.28515625" style="1" bestFit="1" customWidth="1"/>
    <col min="8687" max="8687" width="11" style="1" bestFit="1" customWidth="1"/>
    <col min="8688" max="8688" width="7" style="1" bestFit="1" customWidth="1"/>
    <col min="8689" max="8689" width="6" style="1" customWidth="1"/>
    <col min="8690" max="8690" width="7.7109375" style="1" customWidth="1"/>
    <col min="8691" max="8691" width="11.28515625" style="1" customWidth="1"/>
    <col min="8692" max="8939" width="9.140625" style="1"/>
    <col min="8940" max="8940" width="4.42578125" style="1" bestFit="1" customWidth="1"/>
    <col min="8941" max="8941" width="70.140625" style="1" customWidth="1"/>
    <col min="8942" max="8942" width="11.28515625" style="1" bestFit="1" customWidth="1"/>
    <col min="8943" max="8943" width="11" style="1" bestFit="1" customWidth="1"/>
    <col min="8944" max="8944" width="7" style="1" bestFit="1" customWidth="1"/>
    <col min="8945" max="8945" width="6" style="1" customWidth="1"/>
    <col min="8946" max="8946" width="7.7109375" style="1" customWidth="1"/>
    <col min="8947" max="8947" width="11.28515625" style="1" customWidth="1"/>
    <col min="8948" max="9195" width="9.140625" style="1"/>
    <col min="9196" max="9196" width="4.42578125" style="1" bestFit="1" customWidth="1"/>
    <col min="9197" max="9197" width="70.140625" style="1" customWidth="1"/>
    <col min="9198" max="9198" width="11.28515625" style="1" bestFit="1" customWidth="1"/>
    <col min="9199" max="9199" width="11" style="1" bestFit="1" customWidth="1"/>
    <col min="9200" max="9200" width="7" style="1" bestFit="1" customWidth="1"/>
    <col min="9201" max="9201" width="6" style="1" customWidth="1"/>
    <col min="9202" max="9202" width="7.7109375" style="1" customWidth="1"/>
    <col min="9203" max="9203" width="11.28515625" style="1" customWidth="1"/>
    <col min="9204" max="9451" width="9.140625" style="1"/>
    <col min="9452" max="9452" width="4.42578125" style="1" bestFit="1" customWidth="1"/>
    <col min="9453" max="9453" width="70.140625" style="1" customWidth="1"/>
    <col min="9454" max="9454" width="11.28515625" style="1" bestFit="1" customWidth="1"/>
    <col min="9455" max="9455" width="11" style="1" bestFit="1" customWidth="1"/>
    <col min="9456" max="9456" width="7" style="1" bestFit="1" customWidth="1"/>
    <col min="9457" max="9457" width="6" style="1" customWidth="1"/>
    <col min="9458" max="9458" width="7.7109375" style="1" customWidth="1"/>
    <col min="9459" max="9459" width="11.28515625" style="1" customWidth="1"/>
    <col min="9460" max="9707" width="9.140625" style="1"/>
    <col min="9708" max="9708" width="4.42578125" style="1" bestFit="1" customWidth="1"/>
    <col min="9709" max="9709" width="70.140625" style="1" customWidth="1"/>
    <col min="9710" max="9710" width="11.28515625" style="1" bestFit="1" customWidth="1"/>
    <col min="9711" max="9711" width="11" style="1" bestFit="1" customWidth="1"/>
    <col min="9712" max="9712" width="7" style="1" bestFit="1" customWidth="1"/>
    <col min="9713" max="9713" width="6" style="1" customWidth="1"/>
    <col min="9714" max="9714" width="7.7109375" style="1" customWidth="1"/>
    <col min="9715" max="9715" width="11.28515625" style="1" customWidth="1"/>
    <col min="9716" max="9963" width="9.140625" style="1"/>
    <col min="9964" max="9964" width="4.42578125" style="1" bestFit="1" customWidth="1"/>
    <col min="9965" max="9965" width="70.140625" style="1" customWidth="1"/>
    <col min="9966" max="9966" width="11.28515625" style="1" bestFit="1" customWidth="1"/>
    <col min="9967" max="9967" width="11" style="1" bestFit="1" customWidth="1"/>
    <col min="9968" max="9968" width="7" style="1" bestFit="1" customWidth="1"/>
    <col min="9969" max="9969" width="6" style="1" customWidth="1"/>
    <col min="9970" max="9970" width="7.7109375" style="1" customWidth="1"/>
    <col min="9971" max="9971" width="11.28515625" style="1" customWidth="1"/>
    <col min="9972" max="10219" width="9.140625" style="1"/>
    <col min="10220" max="10220" width="4.42578125" style="1" bestFit="1" customWidth="1"/>
    <col min="10221" max="10221" width="70.140625" style="1" customWidth="1"/>
    <col min="10222" max="10222" width="11.28515625" style="1" bestFit="1" customWidth="1"/>
    <col min="10223" max="10223" width="11" style="1" bestFit="1" customWidth="1"/>
    <col min="10224" max="10224" width="7" style="1" bestFit="1" customWidth="1"/>
    <col min="10225" max="10225" width="6" style="1" customWidth="1"/>
    <col min="10226" max="10226" width="7.7109375" style="1" customWidth="1"/>
    <col min="10227" max="10227" width="11.28515625" style="1" customWidth="1"/>
    <col min="10228" max="10475" width="9.140625" style="1"/>
    <col min="10476" max="10476" width="4.42578125" style="1" bestFit="1" customWidth="1"/>
    <col min="10477" max="10477" width="70.140625" style="1" customWidth="1"/>
    <col min="10478" max="10478" width="11.28515625" style="1" bestFit="1" customWidth="1"/>
    <col min="10479" max="10479" width="11" style="1" bestFit="1" customWidth="1"/>
    <col min="10480" max="10480" width="7" style="1" bestFit="1" customWidth="1"/>
    <col min="10481" max="10481" width="6" style="1" customWidth="1"/>
    <col min="10482" max="10482" width="7.7109375" style="1" customWidth="1"/>
    <col min="10483" max="10483" width="11.28515625" style="1" customWidth="1"/>
    <col min="10484" max="10731" width="9.140625" style="1"/>
    <col min="10732" max="10732" width="4.42578125" style="1" bestFit="1" customWidth="1"/>
    <col min="10733" max="10733" width="70.140625" style="1" customWidth="1"/>
    <col min="10734" max="10734" width="11.28515625" style="1" bestFit="1" customWidth="1"/>
    <col min="10735" max="10735" width="11" style="1" bestFit="1" customWidth="1"/>
    <col min="10736" max="10736" width="7" style="1" bestFit="1" customWidth="1"/>
    <col min="10737" max="10737" width="6" style="1" customWidth="1"/>
    <col min="10738" max="10738" width="7.7109375" style="1" customWidth="1"/>
    <col min="10739" max="10739" width="11.28515625" style="1" customWidth="1"/>
    <col min="10740" max="10987" width="9.140625" style="1"/>
    <col min="10988" max="10988" width="4.42578125" style="1" bestFit="1" customWidth="1"/>
    <col min="10989" max="10989" width="70.140625" style="1" customWidth="1"/>
    <col min="10990" max="10990" width="11.28515625" style="1" bestFit="1" customWidth="1"/>
    <col min="10991" max="10991" width="11" style="1" bestFit="1" customWidth="1"/>
    <col min="10992" max="10992" width="7" style="1" bestFit="1" customWidth="1"/>
    <col min="10993" max="10993" width="6" style="1" customWidth="1"/>
    <col min="10994" max="10994" width="7.7109375" style="1" customWidth="1"/>
    <col min="10995" max="10995" width="11.28515625" style="1" customWidth="1"/>
    <col min="10996" max="11243" width="9.140625" style="1"/>
    <col min="11244" max="11244" width="4.42578125" style="1" bestFit="1" customWidth="1"/>
    <col min="11245" max="11245" width="70.140625" style="1" customWidth="1"/>
    <col min="11246" max="11246" width="11.28515625" style="1" bestFit="1" customWidth="1"/>
    <col min="11247" max="11247" width="11" style="1" bestFit="1" customWidth="1"/>
    <col min="11248" max="11248" width="7" style="1" bestFit="1" customWidth="1"/>
    <col min="11249" max="11249" width="6" style="1" customWidth="1"/>
    <col min="11250" max="11250" width="7.7109375" style="1" customWidth="1"/>
    <col min="11251" max="11251" width="11.28515625" style="1" customWidth="1"/>
    <col min="11252" max="11499" width="9.140625" style="1"/>
    <col min="11500" max="11500" width="4.42578125" style="1" bestFit="1" customWidth="1"/>
    <col min="11501" max="11501" width="70.140625" style="1" customWidth="1"/>
    <col min="11502" max="11502" width="11.28515625" style="1" bestFit="1" customWidth="1"/>
    <col min="11503" max="11503" width="11" style="1" bestFit="1" customWidth="1"/>
    <col min="11504" max="11504" width="7" style="1" bestFit="1" customWidth="1"/>
    <col min="11505" max="11505" width="6" style="1" customWidth="1"/>
    <col min="11506" max="11506" width="7.7109375" style="1" customWidth="1"/>
    <col min="11507" max="11507" width="11.28515625" style="1" customWidth="1"/>
    <col min="11508" max="11755" width="9.140625" style="1"/>
    <col min="11756" max="11756" width="4.42578125" style="1" bestFit="1" customWidth="1"/>
    <col min="11757" max="11757" width="70.140625" style="1" customWidth="1"/>
    <col min="11758" max="11758" width="11.28515625" style="1" bestFit="1" customWidth="1"/>
    <col min="11759" max="11759" width="11" style="1" bestFit="1" customWidth="1"/>
    <col min="11760" max="11760" width="7" style="1" bestFit="1" customWidth="1"/>
    <col min="11761" max="11761" width="6" style="1" customWidth="1"/>
    <col min="11762" max="11762" width="7.7109375" style="1" customWidth="1"/>
    <col min="11763" max="11763" width="11.28515625" style="1" customWidth="1"/>
    <col min="11764" max="12011" width="9.140625" style="1"/>
    <col min="12012" max="12012" width="4.42578125" style="1" bestFit="1" customWidth="1"/>
    <col min="12013" max="12013" width="70.140625" style="1" customWidth="1"/>
    <col min="12014" max="12014" width="11.28515625" style="1" bestFit="1" customWidth="1"/>
    <col min="12015" max="12015" width="11" style="1" bestFit="1" customWidth="1"/>
    <col min="12016" max="12016" width="7" style="1" bestFit="1" customWidth="1"/>
    <col min="12017" max="12017" width="6" style="1" customWidth="1"/>
    <col min="12018" max="12018" width="7.7109375" style="1" customWidth="1"/>
    <col min="12019" max="12019" width="11.28515625" style="1" customWidth="1"/>
    <col min="12020" max="12267" width="9.140625" style="1"/>
    <col min="12268" max="12268" width="4.42578125" style="1" bestFit="1" customWidth="1"/>
    <col min="12269" max="12269" width="70.140625" style="1" customWidth="1"/>
    <col min="12270" max="12270" width="11.28515625" style="1" bestFit="1" customWidth="1"/>
    <col min="12271" max="12271" width="11" style="1" bestFit="1" customWidth="1"/>
    <col min="12272" max="12272" width="7" style="1" bestFit="1" customWidth="1"/>
    <col min="12273" max="12273" width="6" style="1" customWidth="1"/>
    <col min="12274" max="12274" width="7.7109375" style="1" customWidth="1"/>
    <col min="12275" max="12275" width="11.28515625" style="1" customWidth="1"/>
    <col min="12276" max="12523" width="9.140625" style="1"/>
    <col min="12524" max="12524" width="4.42578125" style="1" bestFit="1" customWidth="1"/>
    <col min="12525" max="12525" width="70.140625" style="1" customWidth="1"/>
    <col min="12526" max="12526" width="11.28515625" style="1" bestFit="1" customWidth="1"/>
    <col min="12527" max="12527" width="11" style="1" bestFit="1" customWidth="1"/>
    <col min="12528" max="12528" width="7" style="1" bestFit="1" customWidth="1"/>
    <col min="12529" max="12529" width="6" style="1" customWidth="1"/>
    <col min="12530" max="12530" width="7.7109375" style="1" customWidth="1"/>
    <col min="12531" max="12531" width="11.28515625" style="1" customWidth="1"/>
    <col min="12532" max="12779" width="9.140625" style="1"/>
    <col min="12780" max="12780" width="4.42578125" style="1" bestFit="1" customWidth="1"/>
    <col min="12781" max="12781" width="70.140625" style="1" customWidth="1"/>
    <col min="12782" max="12782" width="11.28515625" style="1" bestFit="1" customWidth="1"/>
    <col min="12783" max="12783" width="11" style="1" bestFit="1" customWidth="1"/>
    <col min="12784" max="12784" width="7" style="1" bestFit="1" customWidth="1"/>
    <col min="12785" max="12785" width="6" style="1" customWidth="1"/>
    <col min="12786" max="12786" width="7.7109375" style="1" customWidth="1"/>
    <col min="12787" max="12787" width="11.28515625" style="1" customWidth="1"/>
    <col min="12788" max="13035" width="9.140625" style="1"/>
    <col min="13036" max="13036" width="4.42578125" style="1" bestFit="1" customWidth="1"/>
    <col min="13037" max="13037" width="70.140625" style="1" customWidth="1"/>
    <col min="13038" max="13038" width="11.28515625" style="1" bestFit="1" customWidth="1"/>
    <col min="13039" max="13039" width="11" style="1" bestFit="1" customWidth="1"/>
    <col min="13040" max="13040" width="7" style="1" bestFit="1" customWidth="1"/>
    <col min="13041" max="13041" width="6" style="1" customWidth="1"/>
    <col min="13042" max="13042" width="7.7109375" style="1" customWidth="1"/>
    <col min="13043" max="13043" width="11.28515625" style="1" customWidth="1"/>
    <col min="13044" max="13291" width="9.140625" style="1"/>
    <col min="13292" max="13292" width="4.42578125" style="1" bestFit="1" customWidth="1"/>
    <col min="13293" max="13293" width="70.140625" style="1" customWidth="1"/>
    <col min="13294" max="13294" width="11.28515625" style="1" bestFit="1" customWidth="1"/>
    <col min="13295" max="13295" width="11" style="1" bestFit="1" customWidth="1"/>
    <col min="13296" max="13296" width="7" style="1" bestFit="1" customWidth="1"/>
    <col min="13297" max="13297" width="6" style="1" customWidth="1"/>
    <col min="13298" max="13298" width="7.7109375" style="1" customWidth="1"/>
    <col min="13299" max="13299" width="11.28515625" style="1" customWidth="1"/>
    <col min="13300" max="13547" width="9.140625" style="1"/>
    <col min="13548" max="13548" width="4.42578125" style="1" bestFit="1" customWidth="1"/>
    <col min="13549" max="13549" width="70.140625" style="1" customWidth="1"/>
    <col min="13550" max="13550" width="11.28515625" style="1" bestFit="1" customWidth="1"/>
    <col min="13551" max="13551" width="11" style="1" bestFit="1" customWidth="1"/>
    <col min="13552" max="13552" width="7" style="1" bestFit="1" customWidth="1"/>
    <col min="13553" max="13553" width="6" style="1" customWidth="1"/>
    <col min="13554" max="13554" width="7.7109375" style="1" customWidth="1"/>
    <col min="13555" max="13555" width="11.28515625" style="1" customWidth="1"/>
    <col min="13556" max="13803" width="9.140625" style="1"/>
    <col min="13804" max="13804" width="4.42578125" style="1" bestFit="1" customWidth="1"/>
    <col min="13805" max="13805" width="70.140625" style="1" customWidth="1"/>
    <col min="13806" max="13806" width="11.28515625" style="1" bestFit="1" customWidth="1"/>
    <col min="13807" max="13807" width="11" style="1" bestFit="1" customWidth="1"/>
    <col min="13808" max="13808" width="7" style="1" bestFit="1" customWidth="1"/>
    <col min="13809" max="13809" width="6" style="1" customWidth="1"/>
    <col min="13810" max="13810" width="7.7109375" style="1" customWidth="1"/>
    <col min="13811" max="13811" width="11.28515625" style="1" customWidth="1"/>
    <col min="13812" max="14059" width="9.140625" style="1"/>
    <col min="14060" max="14060" width="4.42578125" style="1" bestFit="1" customWidth="1"/>
    <col min="14061" max="14061" width="70.140625" style="1" customWidth="1"/>
    <col min="14062" max="14062" width="11.28515625" style="1" bestFit="1" customWidth="1"/>
    <col min="14063" max="14063" width="11" style="1" bestFit="1" customWidth="1"/>
    <col min="14064" max="14064" width="7" style="1" bestFit="1" customWidth="1"/>
    <col min="14065" max="14065" width="6" style="1" customWidth="1"/>
    <col min="14066" max="14066" width="7.7109375" style="1" customWidth="1"/>
    <col min="14067" max="14067" width="11.28515625" style="1" customWidth="1"/>
    <col min="14068" max="14315" width="9.140625" style="1"/>
    <col min="14316" max="14316" width="4.42578125" style="1" bestFit="1" customWidth="1"/>
    <col min="14317" max="14317" width="70.140625" style="1" customWidth="1"/>
    <col min="14318" max="14318" width="11.28515625" style="1" bestFit="1" customWidth="1"/>
    <col min="14319" max="14319" width="11" style="1" bestFit="1" customWidth="1"/>
    <col min="14320" max="14320" width="7" style="1" bestFit="1" customWidth="1"/>
    <col min="14321" max="14321" width="6" style="1" customWidth="1"/>
    <col min="14322" max="14322" width="7.7109375" style="1" customWidth="1"/>
    <col min="14323" max="14323" width="11.28515625" style="1" customWidth="1"/>
    <col min="14324" max="14571" width="9.140625" style="1"/>
    <col min="14572" max="14572" width="4.42578125" style="1" bestFit="1" customWidth="1"/>
    <col min="14573" max="14573" width="70.140625" style="1" customWidth="1"/>
    <col min="14574" max="14574" width="11.28515625" style="1" bestFit="1" customWidth="1"/>
    <col min="14575" max="14575" width="11" style="1" bestFit="1" customWidth="1"/>
    <col min="14576" max="14576" width="7" style="1" bestFit="1" customWidth="1"/>
    <col min="14577" max="14577" width="6" style="1" customWidth="1"/>
    <col min="14578" max="14578" width="7.7109375" style="1" customWidth="1"/>
    <col min="14579" max="14579" width="11.28515625" style="1" customWidth="1"/>
    <col min="14580" max="14827" width="9.140625" style="1"/>
    <col min="14828" max="14828" width="4.42578125" style="1" bestFit="1" customWidth="1"/>
    <col min="14829" max="14829" width="70.140625" style="1" customWidth="1"/>
    <col min="14830" max="14830" width="11.28515625" style="1" bestFit="1" customWidth="1"/>
    <col min="14831" max="14831" width="11" style="1" bestFit="1" customWidth="1"/>
    <col min="14832" max="14832" width="7" style="1" bestFit="1" customWidth="1"/>
    <col min="14833" max="14833" width="6" style="1" customWidth="1"/>
    <col min="14834" max="14834" width="7.7109375" style="1" customWidth="1"/>
    <col min="14835" max="14835" width="11.28515625" style="1" customWidth="1"/>
    <col min="14836" max="15083" width="9.140625" style="1"/>
    <col min="15084" max="15084" width="4.42578125" style="1" bestFit="1" customWidth="1"/>
    <col min="15085" max="15085" width="70.140625" style="1" customWidth="1"/>
    <col min="15086" max="15086" width="11.28515625" style="1" bestFit="1" customWidth="1"/>
    <col min="15087" max="15087" width="11" style="1" bestFit="1" customWidth="1"/>
    <col min="15088" max="15088" width="7" style="1" bestFit="1" customWidth="1"/>
    <col min="15089" max="15089" width="6" style="1" customWidth="1"/>
    <col min="15090" max="15090" width="7.7109375" style="1" customWidth="1"/>
    <col min="15091" max="15091" width="11.28515625" style="1" customWidth="1"/>
    <col min="15092" max="15339" width="9.140625" style="1"/>
    <col min="15340" max="15340" width="4.42578125" style="1" bestFit="1" customWidth="1"/>
    <col min="15341" max="15341" width="70.140625" style="1" customWidth="1"/>
    <col min="15342" max="15342" width="11.28515625" style="1" bestFit="1" customWidth="1"/>
    <col min="15343" max="15343" width="11" style="1" bestFit="1" customWidth="1"/>
    <col min="15344" max="15344" width="7" style="1" bestFit="1" customWidth="1"/>
    <col min="15345" max="15345" width="6" style="1" customWidth="1"/>
    <col min="15346" max="15346" width="7.7109375" style="1" customWidth="1"/>
    <col min="15347" max="15347" width="11.28515625" style="1" customWidth="1"/>
    <col min="15348" max="15595" width="9.140625" style="1"/>
    <col min="15596" max="15596" width="4.42578125" style="1" bestFit="1" customWidth="1"/>
    <col min="15597" max="15597" width="70.140625" style="1" customWidth="1"/>
    <col min="15598" max="15598" width="11.28515625" style="1" bestFit="1" customWidth="1"/>
    <col min="15599" max="15599" width="11" style="1" bestFit="1" customWidth="1"/>
    <col min="15600" max="15600" width="7" style="1" bestFit="1" customWidth="1"/>
    <col min="15601" max="15601" width="6" style="1" customWidth="1"/>
    <col min="15602" max="15602" width="7.7109375" style="1" customWidth="1"/>
    <col min="15603" max="15603" width="11.28515625" style="1" customWidth="1"/>
    <col min="15604" max="15851" width="9.140625" style="1"/>
    <col min="15852" max="15852" width="4.42578125" style="1" bestFit="1" customWidth="1"/>
    <col min="15853" max="15853" width="70.140625" style="1" customWidth="1"/>
    <col min="15854" max="15854" width="11.28515625" style="1" bestFit="1" customWidth="1"/>
    <col min="15855" max="15855" width="11" style="1" bestFit="1" customWidth="1"/>
    <col min="15856" max="15856" width="7" style="1" bestFit="1" customWidth="1"/>
    <col min="15857" max="15857" width="6" style="1" customWidth="1"/>
    <col min="15858" max="15858" width="7.7109375" style="1" customWidth="1"/>
    <col min="15859" max="15859" width="11.28515625" style="1" customWidth="1"/>
    <col min="15860" max="16107" width="9.140625" style="1"/>
    <col min="16108" max="16108" width="4.42578125" style="1" bestFit="1" customWidth="1"/>
    <col min="16109" max="16109" width="70.140625" style="1" customWidth="1"/>
    <col min="16110" max="16110" width="11.28515625" style="1" bestFit="1" customWidth="1"/>
    <col min="16111" max="16111" width="11" style="1" bestFit="1" customWidth="1"/>
    <col min="16112" max="16112" width="7" style="1" bestFit="1" customWidth="1"/>
    <col min="16113" max="16113" width="6" style="1" customWidth="1"/>
    <col min="16114" max="16114" width="7.7109375" style="1" customWidth="1"/>
    <col min="16115" max="16115" width="11.28515625" style="1" customWidth="1"/>
    <col min="16116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27" thickTop="1" thickBot="1" x14ac:dyDescent="0.25">
      <c r="A4" s="20"/>
      <c r="B4" s="21" t="s">
        <v>103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17.649999999999999</v>
      </c>
      <c r="D5" s="26" t="s">
        <v>9</v>
      </c>
      <c r="E5" s="63"/>
      <c r="F5" s="27">
        <f>ROUND((C5*E5),2)</f>
        <v>0</v>
      </c>
    </row>
    <row r="6" spans="1:6" x14ac:dyDescent="0.2">
      <c r="A6" s="33">
        <v>2</v>
      </c>
      <c r="B6" s="34" t="s">
        <v>95</v>
      </c>
      <c r="C6" s="35">
        <v>20.239999999999998</v>
      </c>
      <c r="D6" s="42" t="s">
        <v>26</v>
      </c>
      <c r="E6" s="67"/>
      <c r="F6" s="36">
        <f>ROUND((C6*E6),2)</f>
        <v>0</v>
      </c>
    </row>
    <row r="7" spans="1:6" x14ac:dyDescent="0.2">
      <c r="A7" s="33">
        <v>3</v>
      </c>
      <c r="B7" s="34" t="s">
        <v>96</v>
      </c>
      <c r="C7" s="35">
        <v>17.649999999999999</v>
      </c>
      <c r="D7" s="42" t="s">
        <v>9</v>
      </c>
      <c r="E7" s="67"/>
      <c r="F7" s="36">
        <f t="shared" ref="F7:F23" si="0">ROUND((C7*E7),2)</f>
        <v>0</v>
      </c>
    </row>
    <row r="8" spans="1:6" x14ac:dyDescent="0.2">
      <c r="A8" s="33">
        <v>4</v>
      </c>
      <c r="B8" s="34" t="s">
        <v>86</v>
      </c>
      <c r="C8" s="35">
        <v>17.649999999999999</v>
      </c>
      <c r="D8" s="42" t="s">
        <v>9</v>
      </c>
      <c r="E8" s="67"/>
      <c r="F8" s="36">
        <f t="shared" si="0"/>
        <v>0</v>
      </c>
    </row>
    <row r="9" spans="1:6" ht="25.5" x14ac:dyDescent="0.2">
      <c r="A9" s="33">
        <v>5</v>
      </c>
      <c r="B9" s="34" t="s">
        <v>87</v>
      </c>
      <c r="C9" s="35">
        <v>17.649999999999999</v>
      </c>
      <c r="D9" s="42" t="s">
        <v>9</v>
      </c>
      <c r="E9" s="67"/>
      <c r="F9" s="36">
        <f t="shared" si="0"/>
        <v>0</v>
      </c>
    </row>
    <row r="10" spans="1:6" x14ac:dyDescent="0.2">
      <c r="A10" s="33">
        <v>6</v>
      </c>
      <c r="B10" s="34" t="s">
        <v>88</v>
      </c>
      <c r="C10" s="35">
        <v>17.649999999999999</v>
      </c>
      <c r="D10" s="42" t="s">
        <v>9</v>
      </c>
      <c r="E10" s="67"/>
      <c r="F10" s="36">
        <f t="shared" si="0"/>
        <v>0</v>
      </c>
    </row>
    <row r="11" spans="1:6" ht="25.5" x14ac:dyDescent="0.2">
      <c r="A11" s="33">
        <v>7</v>
      </c>
      <c r="B11" s="34" t="s">
        <v>89</v>
      </c>
      <c r="C11" s="35">
        <v>17.649999999999999</v>
      </c>
      <c r="D11" s="42" t="s">
        <v>9</v>
      </c>
      <c r="E11" s="67"/>
      <c r="F11" s="36">
        <f t="shared" si="0"/>
        <v>0</v>
      </c>
    </row>
    <row r="12" spans="1:6" x14ac:dyDescent="0.2">
      <c r="A12" s="33">
        <v>8</v>
      </c>
      <c r="B12" s="34" t="s">
        <v>90</v>
      </c>
      <c r="C12" s="35">
        <v>17.649999999999999</v>
      </c>
      <c r="D12" s="42" t="s">
        <v>9</v>
      </c>
      <c r="E12" s="67"/>
      <c r="F12" s="36">
        <f t="shared" si="0"/>
        <v>0</v>
      </c>
    </row>
    <row r="13" spans="1:6" x14ac:dyDescent="0.2">
      <c r="A13" s="33">
        <v>9</v>
      </c>
      <c r="B13" s="34" t="s">
        <v>91</v>
      </c>
      <c r="C13" s="35">
        <v>17.649999999999999</v>
      </c>
      <c r="D13" s="42" t="s">
        <v>9</v>
      </c>
      <c r="E13" s="67"/>
      <c r="F13" s="36">
        <f t="shared" si="0"/>
        <v>0</v>
      </c>
    </row>
    <row r="14" spans="1:6" x14ac:dyDescent="0.2">
      <c r="A14" s="33">
        <v>10</v>
      </c>
      <c r="B14" s="34" t="s">
        <v>92</v>
      </c>
      <c r="C14" s="35">
        <v>17.649999999999999</v>
      </c>
      <c r="D14" s="42" t="s">
        <v>9</v>
      </c>
      <c r="E14" s="67"/>
      <c r="F14" s="36">
        <f t="shared" si="0"/>
        <v>0</v>
      </c>
    </row>
    <row r="15" spans="1:6" x14ac:dyDescent="0.2">
      <c r="A15" s="33">
        <v>11</v>
      </c>
      <c r="B15" s="34" t="s">
        <v>93</v>
      </c>
      <c r="C15" s="35">
        <v>20.239999999999998</v>
      </c>
      <c r="D15" s="42" t="s">
        <v>26</v>
      </c>
      <c r="E15" s="67"/>
      <c r="F15" s="36">
        <f t="shared" si="0"/>
        <v>0</v>
      </c>
    </row>
    <row r="16" spans="1:6" x14ac:dyDescent="0.2">
      <c r="A16" s="33">
        <v>12</v>
      </c>
      <c r="B16" s="34" t="s">
        <v>32</v>
      </c>
      <c r="C16" s="35">
        <v>2</v>
      </c>
      <c r="D16" s="42" t="s">
        <v>9</v>
      </c>
      <c r="E16" s="67"/>
      <c r="F16" s="36">
        <f t="shared" si="0"/>
        <v>0</v>
      </c>
    </row>
    <row r="17" spans="1:6" ht="25.5" x14ac:dyDescent="0.2">
      <c r="A17" s="33">
        <v>13</v>
      </c>
      <c r="B17" s="9" t="s">
        <v>23</v>
      </c>
      <c r="C17" s="30">
        <v>2</v>
      </c>
      <c r="D17" s="42" t="s">
        <v>9</v>
      </c>
      <c r="E17" s="67"/>
      <c r="F17" s="36">
        <f t="shared" si="0"/>
        <v>0</v>
      </c>
    </row>
    <row r="18" spans="1:6" x14ac:dyDescent="0.2">
      <c r="A18" s="33">
        <v>14</v>
      </c>
      <c r="B18" s="9" t="s">
        <v>10</v>
      </c>
      <c r="C18" s="30">
        <v>2</v>
      </c>
      <c r="D18" s="42" t="s">
        <v>9</v>
      </c>
      <c r="E18" s="67"/>
      <c r="F18" s="36">
        <f t="shared" si="0"/>
        <v>0</v>
      </c>
    </row>
    <row r="19" spans="1:6" ht="25.5" x14ac:dyDescent="0.2">
      <c r="A19" s="33">
        <v>15</v>
      </c>
      <c r="B19" s="34" t="s">
        <v>44</v>
      </c>
      <c r="C19" s="35">
        <v>17.649999999999999</v>
      </c>
      <c r="D19" s="42" t="s">
        <v>9</v>
      </c>
      <c r="E19" s="67"/>
      <c r="F19" s="36">
        <f t="shared" si="0"/>
        <v>0</v>
      </c>
    </row>
    <row r="20" spans="1:6" ht="25.5" x14ac:dyDescent="0.2">
      <c r="A20" s="33">
        <v>16</v>
      </c>
      <c r="B20" s="34" t="s">
        <v>97</v>
      </c>
      <c r="C20" s="35">
        <v>55.66</v>
      </c>
      <c r="D20" s="42" t="s">
        <v>9</v>
      </c>
      <c r="E20" s="67"/>
      <c r="F20" s="36">
        <f t="shared" si="0"/>
        <v>0</v>
      </c>
    </row>
    <row r="21" spans="1:6" x14ac:dyDescent="0.2">
      <c r="A21" s="33">
        <v>17</v>
      </c>
      <c r="B21" s="34" t="s">
        <v>94</v>
      </c>
      <c r="C21" s="35">
        <v>1</v>
      </c>
      <c r="D21" s="42" t="s">
        <v>18</v>
      </c>
      <c r="E21" s="67"/>
      <c r="F21" s="36">
        <f t="shared" si="0"/>
        <v>0</v>
      </c>
    </row>
    <row r="22" spans="1:6" x14ac:dyDescent="0.2">
      <c r="A22" s="33">
        <v>18</v>
      </c>
      <c r="B22" s="34" t="s">
        <v>98</v>
      </c>
      <c r="C22" s="35">
        <v>1</v>
      </c>
      <c r="D22" s="42" t="s">
        <v>9</v>
      </c>
      <c r="E22" s="67"/>
      <c r="F22" s="36">
        <f t="shared" si="0"/>
        <v>0</v>
      </c>
    </row>
    <row r="23" spans="1:6" ht="13.5" thickBot="1" x14ac:dyDescent="0.25">
      <c r="A23" s="12">
        <v>19</v>
      </c>
      <c r="B23" s="13" t="s">
        <v>25</v>
      </c>
      <c r="C23" s="31">
        <v>17.649999999999999</v>
      </c>
      <c r="D23" s="14" t="s">
        <v>9</v>
      </c>
      <c r="E23" s="65"/>
      <c r="F23" s="36">
        <f t="shared" si="0"/>
        <v>0</v>
      </c>
    </row>
    <row r="24" spans="1:6" x14ac:dyDescent="0.2">
      <c r="E24" s="3" t="s">
        <v>19</v>
      </c>
      <c r="F24" s="16">
        <f>ROUND(SUM(F5:F23),2)</f>
        <v>0</v>
      </c>
    </row>
    <row r="25" spans="1:6" x14ac:dyDescent="0.2">
      <c r="E25" s="3" t="s">
        <v>20</v>
      </c>
      <c r="F25" s="17">
        <f>ROUND(SUM(F24*23%),2)</f>
        <v>0</v>
      </c>
    </row>
    <row r="26" spans="1:6" ht="13.5" thickBot="1" x14ac:dyDescent="0.25">
      <c r="B26" s="1" t="s">
        <v>21</v>
      </c>
      <c r="E26" s="3" t="s">
        <v>22</v>
      </c>
      <c r="F26" s="18">
        <f>SUM(F24:F25)</f>
        <v>0</v>
      </c>
    </row>
    <row r="28" spans="1:6" x14ac:dyDescent="0.2">
      <c r="A28" s="66"/>
      <c r="B28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A16" sqref="A16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0" width="9.140625" style="1"/>
    <col min="241" max="241" width="4.42578125" style="1" bestFit="1" customWidth="1"/>
    <col min="242" max="242" width="70.140625" style="1" customWidth="1"/>
    <col min="243" max="243" width="11.28515625" style="1" bestFit="1" customWidth="1"/>
    <col min="244" max="244" width="11" style="1" bestFit="1" customWidth="1"/>
    <col min="245" max="245" width="7" style="1" bestFit="1" customWidth="1"/>
    <col min="246" max="246" width="6" style="1" customWidth="1"/>
    <col min="247" max="247" width="7.7109375" style="1" customWidth="1"/>
    <col min="248" max="248" width="11.28515625" style="1" customWidth="1"/>
    <col min="249" max="496" width="9.140625" style="1"/>
    <col min="497" max="497" width="4.42578125" style="1" bestFit="1" customWidth="1"/>
    <col min="498" max="498" width="70.140625" style="1" customWidth="1"/>
    <col min="499" max="499" width="11.28515625" style="1" bestFit="1" customWidth="1"/>
    <col min="500" max="500" width="11" style="1" bestFit="1" customWidth="1"/>
    <col min="501" max="501" width="7" style="1" bestFit="1" customWidth="1"/>
    <col min="502" max="502" width="6" style="1" customWidth="1"/>
    <col min="503" max="503" width="7.7109375" style="1" customWidth="1"/>
    <col min="504" max="504" width="11.28515625" style="1" customWidth="1"/>
    <col min="505" max="752" width="9.140625" style="1"/>
    <col min="753" max="753" width="4.42578125" style="1" bestFit="1" customWidth="1"/>
    <col min="754" max="754" width="70.140625" style="1" customWidth="1"/>
    <col min="755" max="755" width="11.28515625" style="1" bestFit="1" customWidth="1"/>
    <col min="756" max="756" width="11" style="1" bestFit="1" customWidth="1"/>
    <col min="757" max="757" width="7" style="1" bestFit="1" customWidth="1"/>
    <col min="758" max="758" width="6" style="1" customWidth="1"/>
    <col min="759" max="759" width="7.7109375" style="1" customWidth="1"/>
    <col min="760" max="760" width="11.28515625" style="1" customWidth="1"/>
    <col min="761" max="1008" width="9.140625" style="1"/>
    <col min="1009" max="1009" width="4.42578125" style="1" bestFit="1" customWidth="1"/>
    <col min="1010" max="1010" width="70.140625" style="1" customWidth="1"/>
    <col min="1011" max="1011" width="11.28515625" style="1" bestFit="1" customWidth="1"/>
    <col min="1012" max="1012" width="11" style="1" bestFit="1" customWidth="1"/>
    <col min="1013" max="1013" width="7" style="1" bestFit="1" customWidth="1"/>
    <col min="1014" max="1014" width="6" style="1" customWidth="1"/>
    <col min="1015" max="1015" width="7.7109375" style="1" customWidth="1"/>
    <col min="1016" max="1016" width="11.28515625" style="1" customWidth="1"/>
    <col min="1017" max="1264" width="9.140625" style="1"/>
    <col min="1265" max="1265" width="4.42578125" style="1" bestFit="1" customWidth="1"/>
    <col min="1266" max="1266" width="70.140625" style="1" customWidth="1"/>
    <col min="1267" max="1267" width="11.28515625" style="1" bestFit="1" customWidth="1"/>
    <col min="1268" max="1268" width="11" style="1" bestFit="1" customWidth="1"/>
    <col min="1269" max="1269" width="7" style="1" bestFit="1" customWidth="1"/>
    <col min="1270" max="1270" width="6" style="1" customWidth="1"/>
    <col min="1271" max="1271" width="7.7109375" style="1" customWidth="1"/>
    <col min="1272" max="1272" width="11.28515625" style="1" customWidth="1"/>
    <col min="1273" max="1520" width="9.140625" style="1"/>
    <col min="1521" max="1521" width="4.42578125" style="1" bestFit="1" customWidth="1"/>
    <col min="1522" max="1522" width="70.140625" style="1" customWidth="1"/>
    <col min="1523" max="1523" width="11.28515625" style="1" bestFit="1" customWidth="1"/>
    <col min="1524" max="1524" width="11" style="1" bestFit="1" customWidth="1"/>
    <col min="1525" max="1525" width="7" style="1" bestFit="1" customWidth="1"/>
    <col min="1526" max="1526" width="6" style="1" customWidth="1"/>
    <col min="1527" max="1527" width="7.7109375" style="1" customWidth="1"/>
    <col min="1528" max="1528" width="11.28515625" style="1" customWidth="1"/>
    <col min="1529" max="1776" width="9.140625" style="1"/>
    <col min="1777" max="1777" width="4.42578125" style="1" bestFit="1" customWidth="1"/>
    <col min="1778" max="1778" width="70.140625" style="1" customWidth="1"/>
    <col min="1779" max="1779" width="11.28515625" style="1" bestFit="1" customWidth="1"/>
    <col min="1780" max="1780" width="11" style="1" bestFit="1" customWidth="1"/>
    <col min="1781" max="1781" width="7" style="1" bestFit="1" customWidth="1"/>
    <col min="1782" max="1782" width="6" style="1" customWidth="1"/>
    <col min="1783" max="1783" width="7.7109375" style="1" customWidth="1"/>
    <col min="1784" max="1784" width="11.28515625" style="1" customWidth="1"/>
    <col min="1785" max="2032" width="9.140625" style="1"/>
    <col min="2033" max="2033" width="4.42578125" style="1" bestFit="1" customWidth="1"/>
    <col min="2034" max="2034" width="70.140625" style="1" customWidth="1"/>
    <col min="2035" max="2035" width="11.28515625" style="1" bestFit="1" customWidth="1"/>
    <col min="2036" max="2036" width="11" style="1" bestFit="1" customWidth="1"/>
    <col min="2037" max="2037" width="7" style="1" bestFit="1" customWidth="1"/>
    <col min="2038" max="2038" width="6" style="1" customWidth="1"/>
    <col min="2039" max="2039" width="7.7109375" style="1" customWidth="1"/>
    <col min="2040" max="2040" width="11.28515625" style="1" customWidth="1"/>
    <col min="2041" max="2288" width="9.140625" style="1"/>
    <col min="2289" max="2289" width="4.42578125" style="1" bestFit="1" customWidth="1"/>
    <col min="2290" max="2290" width="70.140625" style="1" customWidth="1"/>
    <col min="2291" max="2291" width="11.28515625" style="1" bestFit="1" customWidth="1"/>
    <col min="2292" max="2292" width="11" style="1" bestFit="1" customWidth="1"/>
    <col min="2293" max="2293" width="7" style="1" bestFit="1" customWidth="1"/>
    <col min="2294" max="2294" width="6" style="1" customWidth="1"/>
    <col min="2295" max="2295" width="7.7109375" style="1" customWidth="1"/>
    <col min="2296" max="2296" width="11.28515625" style="1" customWidth="1"/>
    <col min="2297" max="2544" width="9.140625" style="1"/>
    <col min="2545" max="2545" width="4.42578125" style="1" bestFit="1" customWidth="1"/>
    <col min="2546" max="2546" width="70.140625" style="1" customWidth="1"/>
    <col min="2547" max="2547" width="11.28515625" style="1" bestFit="1" customWidth="1"/>
    <col min="2548" max="2548" width="11" style="1" bestFit="1" customWidth="1"/>
    <col min="2549" max="2549" width="7" style="1" bestFit="1" customWidth="1"/>
    <col min="2550" max="2550" width="6" style="1" customWidth="1"/>
    <col min="2551" max="2551" width="7.7109375" style="1" customWidth="1"/>
    <col min="2552" max="2552" width="11.28515625" style="1" customWidth="1"/>
    <col min="2553" max="2800" width="9.140625" style="1"/>
    <col min="2801" max="2801" width="4.42578125" style="1" bestFit="1" customWidth="1"/>
    <col min="2802" max="2802" width="70.140625" style="1" customWidth="1"/>
    <col min="2803" max="2803" width="11.28515625" style="1" bestFit="1" customWidth="1"/>
    <col min="2804" max="2804" width="11" style="1" bestFit="1" customWidth="1"/>
    <col min="2805" max="2805" width="7" style="1" bestFit="1" customWidth="1"/>
    <col min="2806" max="2806" width="6" style="1" customWidth="1"/>
    <col min="2807" max="2807" width="7.7109375" style="1" customWidth="1"/>
    <col min="2808" max="2808" width="11.28515625" style="1" customWidth="1"/>
    <col min="2809" max="3056" width="9.140625" style="1"/>
    <col min="3057" max="3057" width="4.42578125" style="1" bestFit="1" customWidth="1"/>
    <col min="3058" max="3058" width="70.140625" style="1" customWidth="1"/>
    <col min="3059" max="3059" width="11.28515625" style="1" bestFit="1" customWidth="1"/>
    <col min="3060" max="3060" width="11" style="1" bestFit="1" customWidth="1"/>
    <col min="3061" max="3061" width="7" style="1" bestFit="1" customWidth="1"/>
    <col min="3062" max="3062" width="6" style="1" customWidth="1"/>
    <col min="3063" max="3063" width="7.7109375" style="1" customWidth="1"/>
    <col min="3064" max="3064" width="11.28515625" style="1" customWidth="1"/>
    <col min="3065" max="3312" width="9.140625" style="1"/>
    <col min="3313" max="3313" width="4.42578125" style="1" bestFit="1" customWidth="1"/>
    <col min="3314" max="3314" width="70.140625" style="1" customWidth="1"/>
    <col min="3315" max="3315" width="11.28515625" style="1" bestFit="1" customWidth="1"/>
    <col min="3316" max="3316" width="11" style="1" bestFit="1" customWidth="1"/>
    <col min="3317" max="3317" width="7" style="1" bestFit="1" customWidth="1"/>
    <col min="3318" max="3318" width="6" style="1" customWidth="1"/>
    <col min="3319" max="3319" width="7.7109375" style="1" customWidth="1"/>
    <col min="3320" max="3320" width="11.28515625" style="1" customWidth="1"/>
    <col min="3321" max="3568" width="9.140625" style="1"/>
    <col min="3569" max="3569" width="4.42578125" style="1" bestFit="1" customWidth="1"/>
    <col min="3570" max="3570" width="70.140625" style="1" customWidth="1"/>
    <col min="3571" max="3571" width="11.28515625" style="1" bestFit="1" customWidth="1"/>
    <col min="3572" max="3572" width="11" style="1" bestFit="1" customWidth="1"/>
    <col min="3573" max="3573" width="7" style="1" bestFit="1" customWidth="1"/>
    <col min="3574" max="3574" width="6" style="1" customWidth="1"/>
    <col min="3575" max="3575" width="7.7109375" style="1" customWidth="1"/>
    <col min="3576" max="3576" width="11.28515625" style="1" customWidth="1"/>
    <col min="3577" max="3824" width="9.140625" style="1"/>
    <col min="3825" max="3825" width="4.42578125" style="1" bestFit="1" customWidth="1"/>
    <col min="3826" max="3826" width="70.140625" style="1" customWidth="1"/>
    <col min="3827" max="3827" width="11.28515625" style="1" bestFit="1" customWidth="1"/>
    <col min="3828" max="3828" width="11" style="1" bestFit="1" customWidth="1"/>
    <col min="3829" max="3829" width="7" style="1" bestFit="1" customWidth="1"/>
    <col min="3830" max="3830" width="6" style="1" customWidth="1"/>
    <col min="3831" max="3831" width="7.7109375" style="1" customWidth="1"/>
    <col min="3832" max="3832" width="11.28515625" style="1" customWidth="1"/>
    <col min="3833" max="4080" width="9.140625" style="1"/>
    <col min="4081" max="4081" width="4.42578125" style="1" bestFit="1" customWidth="1"/>
    <col min="4082" max="4082" width="70.140625" style="1" customWidth="1"/>
    <col min="4083" max="4083" width="11.28515625" style="1" bestFit="1" customWidth="1"/>
    <col min="4084" max="4084" width="11" style="1" bestFit="1" customWidth="1"/>
    <col min="4085" max="4085" width="7" style="1" bestFit="1" customWidth="1"/>
    <col min="4086" max="4086" width="6" style="1" customWidth="1"/>
    <col min="4087" max="4087" width="7.7109375" style="1" customWidth="1"/>
    <col min="4088" max="4088" width="11.28515625" style="1" customWidth="1"/>
    <col min="4089" max="4336" width="9.140625" style="1"/>
    <col min="4337" max="4337" width="4.42578125" style="1" bestFit="1" customWidth="1"/>
    <col min="4338" max="4338" width="70.140625" style="1" customWidth="1"/>
    <col min="4339" max="4339" width="11.28515625" style="1" bestFit="1" customWidth="1"/>
    <col min="4340" max="4340" width="11" style="1" bestFit="1" customWidth="1"/>
    <col min="4341" max="4341" width="7" style="1" bestFit="1" customWidth="1"/>
    <col min="4342" max="4342" width="6" style="1" customWidth="1"/>
    <col min="4343" max="4343" width="7.7109375" style="1" customWidth="1"/>
    <col min="4344" max="4344" width="11.28515625" style="1" customWidth="1"/>
    <col min="4345" max="4592" width="9.140625" style="1"/>
    <col min="4593" max="4593" width="4.42578125" style="1" bestFit="1" customWidth="1"/>
    <col min="4594" max="4594" width="70.140625" style="1" customWidth="1"/>
    <col min="4595" max="4595" width="11.28515625" style="1" bestFit="1" customWidth="1"/>
    <col min="4596" max="4596" width="11" style="1" bestFit="1" customWidth="1"/>
    <col min="4597" max="4597" width="7" style="1" bestFit="1" customWidth="1"/>
    <col min="4598" max="4598" width="6" style="1" customWidth="1"/>
    <col min="4599" max="4599" width="7.7109375" style="1" customWidth="1"/>
    <col min="4600" max="4600" width="11.28515625" style="1" customWidth="1"/>
    <col min="4601" max="4848" width="9.140625" style="1"/>
    <col min="4849" max="4849" width="4.42578125" style="1" bestFit="1" customWidth="1"/>
    <col min="4850" max="4850" width="70.140625" style="1" customWidth="1"/>
    <col min="4851" max="4851" width="11.28515625" style="1" bestFit="1" customWidth="1"/>
    <col min="4852" max="4852" width="11" style="1" bestFit="1" customWidth="1"/>
    <col min="4853" max="4853" width="7" style="1" bestFit="1" customWidth="1"/>
    <col min="4854" max="4854" width="6" style="1" customWidth="1"/>
    <col min="4855" max="4855" width="7.7109375" style="1" customWidth="1"/>
    <col min="4856" max="4856" width="11.28515625" style="1" customWidth="1"/>
    <col min="4857" max="5104" width="9.140625" style="1"/>
    <col min="5105" max="5105" width="4.42578125" style="1" bestFit="1" customWidth="1"/>
    <col min="5106" max="5106" width="70.140625" style="1" customWidth="1"/>
    <col min="5107" max="5107" width="11.28515625" style="1" bestFit="1" customWidth="1"/>
    <col min="5108" max="5108" width="11" style="1" bestFit="1" customWidth="1"/>
    <col min="5109" max="5109" width="7" style="1" bestFit="1" customWidth="1"/>
    <col min="5110" max="5110" width="6" style="1" customWidth="1"/>
    <col min="5111" max="5111" width="7.7109375" style="1" customWidth="1"/>
    <col min="5112" max="5112" width="11.28515625" style="1" customWidth="1"/>
    <col min="5113" max="5360" width="9.140625" style="1"/>
    <col min="5361" max="5361" width="4.42578125" style="1" bestFit="1" customWidth="1"/>
    <col min="5362" max="5362" width="70.140625" style="1" customWidth="1"/>
    <col min="5363" max="5363" width="11.28515625" style="1" bestFit="1" customWidth="1"/>
    <col min="5364" max="5364" width="11" style="1" bestFit="1" customWidth="1"/>
    <col min="5365" max="5365" width="7" style="1" bestFit="1" customWidth="1"/>
    <col min="5366" max="5366" width="6" style="1" customWidth="1"/>
    <col min="5367" max="5367" width="7.7109375" style="1" customWidth="1"/>
    <col min="5368" max="5368" width="11.28515625" style="1" customWidth="1"/>
    <col min="5369" max="5616" width="9.140625" style="1"/>
    <col min="5617" max="5617" width="4.42578125" style="1" bestFit="1" customWidth="1"/>
    <col min="5618" max="5618" width="70.140625" style="1" customWidth="1"/>
    <col min="5619" max="5619" width="11.28515625" style="1" bestFit="1" customWidth="1"/>
    <col min="5620" max="5620" width="11" style="1" bestFit="1" customWidth="1"/>
    <col min="5621" max="5621" width="7" style="1" bestFit="1" customWidth="1"/>
    <col min="5622" max="5622" width="6" style="1" customWidth="1"/>
    <col min="5623" max="5623" width="7.7109375" style="1" customWidth="1"/>
    <col min="5624" max="5624" width="11.28515625" style="1" customWidth="1"/>
    <col min="5625" max="5872" width="9.140625" style="1"/>
    <col min="5873" max="5873" width="4.42578125" style="1" bestFit="1" customWidth="1"/>
    <col min="5874" max="5874" width="70.140625" style="1" customWidth="1"/>
    <col min="5875" max="5875" width="11.28515625" style="1" bestFit="1" customWidth="1"/>
    <col min="5876" max="5876" width="11" style="1" bestFit="1" customWidth="1"/>
    <col min="5877" max="5877" width="7" style="1" bestFit="1" customWidth="1"/>
    <col min="5878" max="5878" width="6" style="1" customWidth="1"/>
    <col min="5879" max="5879" width="7.7109375" style="1" customWidth="1"/>
    <col min="5880" max="5880" width="11.28515625" style="1" customWidth="1"/>
    <col min="5881" max="6128" width="9.140625" style="1"/>
    <col min="6129" max="6129" width="4.42578125" style="1" bestFit="1" customWidth="1"/>
    <col min="6130" max="6130" width="70.140625" style="1" customWidth="1"/>
    <col min="6131" max="6131" width="11.28515625" style="1" bestFit="1" customWidth="1"/>
    <col min="6132" max="6132" width="11" style="1" bestFit="1" customWidth="1"/>
    <col min="6133" max="6133" width="7" style="1" bestFit="1" customWidth="1"/>
    <col min="6134" max="6134" width="6" style="1" customWidth="1"/>
    <col min="6135" max="6135" width="7.7109375" style="1" customWidth="1"/>
    <col min="6136" max="6136" width="11.28515625" style="1" customWidth="1"/>
    <col min="6137" max="6384" width="9.140625" style="1"/>
    <col min="6385" max="6385" width="4.42578125" style="1" bestFit="1" customWidth="1"/>
    <col min="6386" max="6386" width="70.140625" style="1" customWidth="1"/>
    <col min="6387" max="6387" width="11.28515625" style="1" bestFit="1" customWidth="1"/>
    <col min="6388" max="6388" width="11" style="1" bestFit="1" customWidth="1"/>
    <col min="6389" max="6389" width="7" style="1" bestFit="1" customWidth="1"/>
    <col min="6390" max="6390" width="6" style="1" customWidth="1"/>
    <col min="6391" max="6391" width="7.7109375" style="1" customWidth="1"/>
    <col min="6392" max="6392" width="11.28515625" style="1" customWidth="1"/>
    <col min="6393" max="6640" width="9.140625" style="1"/>
    <col min="6641" max="6641" width="4.42578125" style="1" bestFit="1" customWidth="1"/>
    <col min="6642" max="6642" width="70.140625" style="1" customWidth="1"/>
    <col min="6643" max="6643" width="11.28515625" style="1" bestFit="1" customWidth="1"/>
    <col min="6644" max="6644" width="11" style="1" bestFit="1" customWidth="1"/>
    <col min="6645" max="6645" width="7" style="1" bestFit="1" customWidth="1"/>
    <col min="6646" max="6646" width="6" style="1" customWidth="1"/>
    <col min="6647" max="6647" width="7.7109375" style="1" customWidth="1"/>
    <col min="6648" max="6648" width="11.28515625" style="1" customWidth="1"/>
    <col min="6649" max="6896" width="9.140625" style="1"/>
    <col min="6897" max="6897" width="4.42578125" style="1" bestFit="1" customWidth="1"/>
    <col min="6898" max="6898" width="70.140625" style="1" customWidth="1"/>
    <col min="6899" max="6899" width="11.28515625" style="1" bestFit="1" customWidth="1"/>
    <col min="6900" max="6900" width="11" style="1" bestFit="1" customWidth="1"/>
    <col min="6901" max="6901" width="7" style="1" bestFit="1" customWidth="1"/>
    <col min="6902" max="6902" width="6" style="1" customWidth="1"/>
    <col min="6903" max="6903" width="7.7109375" style="1" customWidth="1"/>
    <col min="6904" max="6904" width="11.28515625" style="1" customWidth="1"/>
    <col min="6905" max="7152" width="9.140625" style="1"/>
    <col min="7153" max="7153" width="4.42578125" style="1" bestFit="1" customWidth="1"/>
    <col min="7154" max="7154" width="70.140625" style="1" customWidth="1"/>
    <col min="7155" max="7155" width="11.28515625" style="1" bestFit="1" customWidth="1"/>
    <col min="7156" max="7156" width="11" style="1" bestFit="1" customWidth="1"/>
    <col min="7157" max="7157" width="7" style="1" bestFit="1" customWidth="1"/>
    <col min="7158" max="7158" width="6" style="1" customWidth="1"/>
    <col min="7159" max="7159" width="7.7109375" style="1" customWidth="1"/>
    <col min="7160" max="7160" width="11.28515625" style="1" customWidth="1"/>
    <col min="7161" max="7408" width="9.140625" style="1"/>
    <col min="7409" max="7409" width="4.42578125" style="1" bestFit="1" customWidth="1"/>
    <col min="7410" max="7410" width="70.140625" style="1" customWidth="1"/>
    <col min="7411" max="7411" width="11.28515625" style="1" bestFit="1" customWidth="1"/>
    <col min="7412" max="7412" width="11" style="1" bestFit="1" customWidth="1"/>
    <col min="7413" max="7413" width="7" style="1" bestFit="1" customWidth="1"/>
    <col min="7414" max="7414" width="6" style="1" customWidth="1"/>
    <col min="7415" max="7415" width="7.7109375" style="1" customWidth="1"/>
    <col min="7416" max="7416" width="11.28515625" style="1" customWidth="1"/>
    <col min="7417" max="7664" width="9.140625" style="1"/>
    <col min="7665" max="7665" width="4.42578125" style="1" bestFit="1" customWidth="1"/>
    <col min="7666" max="7666" width="70.140625" style="1" customWidth="1"/>
    <col min="7667" max="7667" width="11.28515625" style="1" bestFit="1" customWidth="1"/>
    <col min="7668" max="7668" width="11" style="1" bestFit="1" customWidth="1"/>
    <col min="7669" max="7669" width="7" style="1" bestFit="1" customWidth="1"/>
    <col min="7670" max="7670" width="6" style="1" customWidth="1"/>
    <col min="7671" max="7671" width="7.7109375" style="1" customWidth="1"/>
    <col min="7672" max="7672" width="11.28515625" style="1" customWidth="1"/>
    <col min="7673" max="7920" width="9.140625" style="1"/>
    <col min="7921" max="7921" width="4.42578125" style="1" bestFit="1" customWidth="1"/>
    <col min="7922" max="7922" width="70.140625" style="1" customWidth="1"/>
    <col min="7923" max="7923" width="11.28515625" style="1" bestFit="1" customWidth="1"/>
    <col min="7924" max="7924" width="11" style="1" bestFit="1" customWidth="1"/>
    <col min="7925" max="7925" width="7" style="1" bestFit="1" customWidth="1"/>
    <col min="7926" max="7926" width="6" style="1" customWidth="1"/>
    <col min="7927" max="7927" width="7.7109375" style="1" customWidth="1"/>
    <col min="7928" max="7928" width="11.28515625" style="1" customWidth="1"/>
    <col min="7929" max="8176" width="9.140625" style="1"/>
    <col min="8177" max="8177" width="4.42578125" style="1" bestFit="1" customWidth="1"/>
    <col min="8178" max="8178" width="70.140625" style="1" customWidth="1"/>
    <col min="8179" max="8179" width="11.28515625" style="1" bestFit="1" customWidth="1"/>
    <col min="8180" max="8180" width="11" style="1" bestFit="1" customWidth="1"/>
    <col min="8181" max="8181" width="7" style="1" bestFit="1" customWidth="1"/>
    <col min="8182" max="8182" width="6" style="1" customWidth="1"/>
    <col min="8183" max="8183" width="7.7109375" style="1" customWidth="1"/>
    <col min="8184" max="8184" width="11.28515625" style="1" customWidth="1"/>
    <col min="8185" max="8432" width="9.140625" style="1"/>
    <col min="8433" max="8433" width="4.42578125" style="1" bestFit="1" customWidth="1"/>
    <col min="8434" max="8434" width="70.140625" style="1" customWidth="1"/>
    <col min="8435" max="8435" width="11.28515625" style="1" bestFit="1" customWidth="1"/>
    <col min="8436" max="8436" width="11" style="1" bestFit="1" customWidth="1"/>
    <col min="8437" max="8437" width="7" style="1" bestFit="1" customWidth="1"/>
    <col min="8438" max="8438" width="6" style="1" customWidth="1"/>
    <col min="8439" max="8439" width="7.7109375" style="1" customWidth="1"/>
    <col min="8440" max="8440" width="11.28515625" style="1" customWidth="1"/>
    <col min="8441" max="8688" width="9.140625" style="1"/>
    <col min="8689" max="8689" width="4.42578125" style="1" bestFit="1" customWidth="1"/>
    <col min="8690" max="8690" width="70.140625" style="1" customWidth="1"/>
    <col min="8691" max="8691" width="11.28515625" style="1" bestFit="1" customWidth="1"/>
    <col min="8692" max="8692" width="11" style="1" bestFit="1" customWidth="1"/>
    <col min="8693" max="8693" width="7" style="1" bestFit="1" customWidth="1"/>
    <col min="8694" max="8694" width="6" style="1" customWidth="1"/>
    <col min="8695" max="8695" width="7.7109375" style="1" customWidth="1"/>
    <col min="8696" max="8696" width="11.28515625" style="1" customWidth="1"/>
    <col min="8697" max="8944" width="9.140625" style="1"/>
    <col min="8945" max="8945" width="4.42578125" style="1" bestFit="1" customWidth="1"/>
    <col min="8946" max="8946" width="70.140625" style="1" customWidth="1"/>
    <col min="8947" max="8947" width="11.28515625" style="1" bestFit="1" customWidth="1"/>
    <col min="8948" max="8948" width="11" style="1" bestFit="1" customWidth="1"/>
    <col min="8949" max="8949" width="7" style="1" bestFit="1" customWidth="1"/>
    <col min="8950" max="8950" width="6" style="1" customWidth="1"/>
    <col min="8951" max="8951" width="7.7109375" style="1" customWidth="1"/>
    <col min="8952" max="8952" width="11.28515625" style="1" customWidth="1"/>
    <col min="8953" max="9200" width="9.140625" style="1"/>
    <col min="9201" max="9201" width="4.42578125" style="1" bestFit="1" customWidth="1"/>
    <col min="9202" max="9202" width="70.140625" style="1" customWidth="1"/>
    <col min="9203" max="9203" width="11.28515625" style="1" bestFit="1" customWidth="1"/>
    <col min="9204" max="9204" width="11" style="1" bestFit="1" customWidth="1"/>
    <col min="9205" max="9205" width="7" style="1" bestFit="1" customWidth="1"/>
    <col min="9206" max="9206" width="6" style="1" customWidth="1"/>
    <col min="9207" max="9207" width="7.7109375" style="1" customWidth="1"/>
    <col min="9208" max="9208" width="11.28515625" style="1" customWidth="1"/>
    <col min="9209" max="9456" width="9.140625" style="1"/>
    <col min="9457" max="9457" width="4.42578125" style="1" bestFit="1" customWidth="1"/>
    <col min="9458" max="9458" width="70.140625" style="1" customWidth="1"/>
    <col min="9459" max="9459" width="11.28515625" style="1" bestFit="1" customWidth="1"/>
    <col min="9460" max="9460" width="11" style="1" bestFit="1" customWidth="1"/>
    <col min="9461" max="9461" width="7" style="1" bestFit="1" customWidth="1"/>
    <col min="9462" max="9462" width="6" style="1" customWidth="1"/>
    <col min="9463" max="9463" width="7.7109375" style="1" customWidth="1"/>
    <col min="9464" max="9464" width="11.28515625" style="1" customWidth="1"/>
    <col min="9465" max="9712" width="9.140625" style="1"/>
    <col min="9713" max="9713" width="4.42578125" style="1" bestFit="1" customWidth="1"/>
    <col min="9714" max="9714" width="70.140625" style="1" customWidth="1"/>
    <col min="9715" max="9715" width="11.28515625" style="1" bestFit="1" customWidth="1"/>
    <col min="9716" max="9716" width="11" style="1" bestFit="1" customWidth="1"/>
    <col min="9717" max="9717" width="7" style="1" bestFit="1" customWidth="1"/>
    <col min="9718" max="9718" width="6" style="1" customWidth="1"/>
    <col min="9719" max="9719" width="7.7109375" style="1" customWidth="1"/>
    <col min="9720" max="9720" width="11.28515625" style="1" customWidth="1"/>
    <col min="9721" max="9968" width="9.140625" style="1"/>
    <col min="9969" max="9969" width="4.42578125" style="1" bestFit="1" customWidth="1"/>
    <col min="9970" max="9970" width="70.140625" style="1" customWidth="1"/>
    <col min="9971" max="9971" width="11.28515625" style="1" bestFit="1" customWidth="1"/>
    <col min="9972" max="9972" width="11" style="1" bestFit="1" customWidth="1"/>
    <col min="9973" max="9973" width="7" style="1" bestFit="1" customWidth="1"/>
    <col min="9974" max="9974" width="6" style="1" customWidth="1"/>
    <col min="9975" max="9975" width="7.7109375" style="1" customWidth="1"/>
    <col min="9976" max="9976" width="11.28515625" style="1" customWidth="1"/>
    <col min="9977" max="10224" width="9.140625" style="1"/>
    <col min="10225" max="10225" width="4.42578125" style="1" bestFit="1" customWidth="1"/>
    <col min="10226" max="10226" width="70.140625" style="1" customWidth="1"/>
    <col min="10227" max="10227" width="11.28515625" style="1" bestFit="1" customWidth="1"/>
    <col min="10228" max="10228" width="11" style="1" bestFit="1" customWidth="1"/>
    <col min="10229" max="10229" width="7" style="1" bestFit="1" customWidth="1"/>
    <col min="10230" max="10230" width="6" style="1" customWidth="1"/>
    <col min="10231" max="10231" width="7.7109375" style="1" customWidth="1"/>
    <col min="10232" max="10232" width="11.28515625" style="1" customWidth="1"/>
    <col min="10233" max="10480" width="9.140625" style="1"/>
    <col min="10481" max="10481" width="4.42578125" style="1" bestFit="1" customWidth="1"/>
    <col min="10482" max="10482" width="70.140625" style="1" customWidth="1"/>
    <col min="10483" max="10483" width="11.28515625" style="1" bestFit="1" customWidth="1"/>
    <col min="10484" max="10484" width="11" style="1" bestFit="1" customWidth="1"/>
    <col min="10485" max="10485" width="7" style="1" bestFit="1" customWidth="1"/>
    <col min="10486" max="10486" width="6" style="1" customWidth="1"/>
    <col min="10487" max="10487" width="7.7109375" style="1" customWidth="1"/>
    <col min="10488" max="10488" width="11.28515625" style="1" customWidth="1"/>
    <col min="10489" max="10736" width="9.140625" style="1"/>
    <col min="10737" max="10737" width="4.42578125" style="1" bestFit="1" customWidth="1"/>
    <col min="10738" max="10738" width="70.140625" style="1" customWidth="1"/>
    <col min="10739" max="10739" width="11.28515625" style="1" bestFit="1" customWidth="1"/>
    <col min="10740" max="10740" width="11" style="1" bestFit="1" customWidth="1"/>
    <col min="10741" max="10741" width="7" style="1" bestFit="1" customWidth="1"/>
    <col min="10742" max="10742" width="6" style="1" customWidth="1"/>
    <col min="10743" max="10743" width="7.7109375" style="1" customWidth="1"/>
    <col min="10744" max="10744" width="11.28515625" style="1" customWidth="1"/>
    <col min="10745" max="10992" width="9.140625" style="1"/>
    <col min="10993" max="10993" width="4.42578125" style="1" bestFit="1" customWidth="1"/>
    <col min="10994" max="10994" width="70.140625" style="1" customWidth="1"/>
    <col min="10995" max="10995" width="11.28515625" style="1" bestFit="1" customWidth="1"/>
    <col min="10996" max="10996" width="11" style="1" bestFit="1" customWidth="1"/>
    <col min="10997" max="10997" width="7" style="1" bestFit="1" customWidth="1"/>
    <col min="10998" max="10998" width="6" style="1" customWidth="1"/>
    <col min="10999" max="10999" width="7.7109375" style="1" customWidth="1"/>
    <col min="11000" max="11000" width="11.28515625" style="1" customWidth="1"/>
    <col min="11001" max="11248" width="9.140625" style="1"/>
    <col min="11249" max="11249" width="4.42578125" style="1" bestFit="1" customWidth="1"/>
    <col min="11250" max="11250" width="70.140625" style="1" customWidth="1"/>
    <col min="11251" max="11251" width="11.28515625" style="1" bestFit="1" customWidth="1"/>
    <col min="11252" max="11252" width="11" style="1" bestFit="1" customWidth="1"/>
    <col min="11253" max="11253" width="7" style="1" bestFit="1" customWidth="1"/>
    <col min="11254" max="11254" width="6" style="1" customWidth="1"/>
    <col min="11255" max="11255" width="7.7109375" style="1" customWidth="1"/>
    <col min="11256" max="11256" width="11.28515625" style="1" customWidth="1"/>
    <col min="11257" max="11504" width="9.140625" style="1"/>
    <col min="11505" max="11505" width="4.42578125" style="1" bestFit="1" customWidth="1"/>
    <col min="11506" max="11506" width="70.140625" style="1" customWidth="1"/>
    <col min="11507" max="11507" width="11.28515625" style="1" bestFit="1" customWidth="1"/>
    <col min="11508" max="11508" width="11" style="1" bestFit="1" customWidth="1"/>
    <col min="11509" max="11509" width="7" style="1" bestFit="1" customWidth="1"/>
    <col min="11510" max="11510" width="6" style="1" customWidth="1"/>
    <col min="11511" max="11511" width="7.7109375" style="1" customWidth="1"/>
    <col min="11512" max="11512" width="11.28515625" style="1" customWidth="1"/>
    <col min="11513" max="11760" width="9.140625" style="1"/>
    <col min="11761" max="11761" width="4.42578125" style="1" bestFit="1" customWidth="1"/>
    <col min="11762" max="11762" width="70.140625" style="1" customWidth="1"/>
    <col min="11763" max="11763" width="11.28515625" style="1" bestFit="1" customWidth="1"/>
    <col min="11764" max="11764" width="11" style="1" bestFit="1" customWidth="1"/>
    <col min="11765" max="11765" width="7" style="1" bestFit="1" customWidth="1"/>
    <col min="11766" max="11766" width="6" style="1" customWidth="1"/>
    <col min="11767" max="11767" width="7.7109375" style="1" customWidth="1"/>
    <col min="11768" max="11768" width="11.28515625" style="1" customWidth="1"/>
    <col min="11769" max="12016" width="9.140625" style="1"/>
    <col min="12017" max="12017" width="4.42578125" style="1" bestFit="1" customWidth="1"/>
    <col min="12018" max="12018" width="70.140625" style="1" customWidth="1"/>
    <col min="12019" max="12019" width="11.28515625" style="1" bestFit="1" customWidth="1"/>
    <col min="12020" max="12020" width="11" style="1" bestFit="1" customWidth="1"/>
    <col min="12021" max="12021" width="7" style="1" bestFit="1" customWidth="1"/>
    <col min="12022" max="12022" width="6" style="1" customWidth="1"/>
    <col min="12023" max="12023" width="7.7109375" style="1" customWidth="1"/>
    <col min="12024" max="12024" width="11.28515625" style="1" customWidth="1"/>
    <col min="12025" max="12272" width="9.140625" style="1"/>
    <col min="12273" max="12273" width="4.42578125" style="1" bestFit="1" customWidth="1"/>
    <col min="12274" max="12274" width="70.140625" style="1" customWidth="1"/>
    <col min="12275" max="12275" width="11.28515625" style="1" bestFit="1" customWidth="1"/>
    <col min="12276" max="12276" width="11" style="1" bestFit="1" customWidth="1"/>
    <col min="12277" max="12277" width="7" style="1" bestFit="1" customWidth="1"/>
    <col min="12278" max="12278" width="6" style="1" customWidth="1"/>
    <col min="12279" max="12279" width="7.7109375" style="1" customWidth="1"/>
    <col min="12280" max="12280" width="11.28515625" style="1" customWidth="1"/>
    <col min="12281" max="12528" width="9.140625" style="1"/>
    <col min="12529" max="12529" width="4.42578125" style="1" bestFit="1" customWidth="1"/>
    <col min="12530" max="12530" width="70.140625" style="1" customWidth="1"/>
    <col min="12531" max="12531" width="11.28515625" style="1" bestFit="1" customWidth="1"/>
    <col min="12532" max="12532" width="11" style="1" bestFit="1" customWidth="1"/>
    <col min="12533" max="12533" width="7" style="1" bestFit="1" customWidth="1"/>
    <col min="12534" max="12534" width="6" style="1" customWidth="1"/>
    <col min="12535" max="12535" width="7.7109375" style="1" customWidth="1"/>
    <col min="12536" max="12536" width="11.28515625" style="1" customWidth="1"/>
    <col min="12537" max="12784" width="9.140625" style="1"/>
    <col min="12785" max="12785" width="4.42578125" style="1" bestFit="1" customWidth="1"/>
    <col min="12786" max="12786" width="70.140625" style="1" customWidth="1"/>
    <col min="12787" max="12787" width="11.28515625" style="1" bestFit="1" customWidth="1"/>
    <col min="12788" max="12788" width="11" style="1" bestFit="1" customWidth="1"/>
    <col min="12789" max="12789" width="7" style="1" bestFit="1" customWidth="1"/>
    <col min="12790" max="12790" width="6" style="1" customWidth="1"/>
    <col min="12791" max="12791" width="7.7109375" style="1" customWidth="1"/>
    <col min="12792" max="12792" width="11.28515625" style="1" customWidth="1"/>
    <col min="12793" max="13040" width="9.140625" style="1"/>
    <col min="13041" max="13041" width="4.42578125" style="1" bestFit="1" customWidth="1"/>
    <col min="13042" max="13042" width="70.140625" style="1" customWidth="1"/>
    <col min="13043" max="13043" width="11.28515625" style="1" bestFit="1" customWidth="1"/>
    <col min="13044" max="13044" width="11" style="1" bestFit="1" customWidth="1"/>
    <col min="13045" max="13045" width="7" style="1" bestFit="1" customWidth="1"/>
    <col min="13046" max="13046" width="6" style="1" customWidth="1"/>
    <col min="13047" max="13047" width="7.7109375" style="1" customWidth="1"/>
    <col min="13048" max="13048" width="11.28515625" style="1" customWidth="1"/>
    <col min="13049" max="13296" width="9.140625" style="1"/>
    <col min="13297" max="13297" width="4.42578125" style="1" bestFit="1" customWidth="1"/>
    <col min="13298" max="13298" width="70.140625" style="1" customWidth="1"/>
    <col min="13299" max="13299" width="11.28515625" style="1" bestFit="1" customWidth="1"/>
    <col min="13300" max="13300" width="11" style="1" bestFit="1" customWidth="1"/>
    <col min="13301" max="13301" width="7" style="1" bestFit="1" customWidth="1"/>
    <col min="13302" max="13302" width="6" style="1" customWidth="1"/>
    <col min="13303" max="13303" width="7.7109375" style="1" customWidth="1"/>
    <col min="13304" max="13304" width="11.28515625" style="1" customWidth="1"/>
    <col min="13305" max="13552" width="9.140625" style="1"/>
    <col min="13553" max="13553" width="4.42578125" style="1" bestFit="1" customWidth="1"/>
    <col min="13554" max="13554" width="70.140625" style="1" customWidth="1"/>
    <col min="13555" max="13555" width="11.28515625" style="1" bestFit="1" customWidth="1"/>
    <col min="13556" max="13556" width="11" style="1" bestFit="1" customWidth="1"/>
    <col min="13557" max="13557" width="7" style="1" bestFit="1" customWidth="1"/>
    <col min="13558" max="13558" width="6" style="1" customWidth="1"/>
    <col min="13559" max="13559" width="7.7109375" style="1" customWidth="1"/>
    <col min="13560" max="13560" width="11.28515625" style="1" customWidth="1"/>
    <col min="13561" max="13808" width="9.140625" style="1"/>
    <col min="13809" max="13809" width="4.42578125" style="1" bestFit="1" customWidth="1"/>
    <col min="13810" max="13810" width="70.140625" style="1" customWidth="1"/>
    <col min="13811" max="13811" width="11.28515625" style="1" bestFit="1" customWidth="1"/>
    <col min="13812" max="13812" width="11" style="1" bestFit="1" customWidth="1"/>
    <col min="13813" max="13813" width="7" style="1" bestFit="1" customWidth="1"/>
    <col min="13814" max="13814" width="6" style="1" customWidth="1"/>
    <col min="13815" max="13815" width="7.7109375" style="1" customWidth="1"/>
    <col min="13816" max="13816" width="11.28515625" style="1" customWidth="1"/>
    <col min="13817" max="14064" width="9.140625" style="1"/>
    <col min="14065" max="14065" width="4.42578125" style="1" bestFit="1" customWidth="1"/>
    <col min="14066" max="14066" width="70.140625" style="1" customWidth="1"/>
    <col min="14067" max="14067" width="11.28515625" style="1" bestFit="1" customWidth="1"/>
    <col min="14068" max="14068" width="11" style="1" bestFit="1" customWidth="1"/>
    <col min="14069" max="14069" width="7" style="1" bestFit="1" customWidth="1"/>
    <col min="14070" max="14070" width="6" style="1" customWidth="1"/>
    <col min="14071" max="14071" width="7.7109375" style="1" customWidth="1"/>
    <col min="14072" max="14072" width="11.28515625" style="1" customWidth="1"/>
    <col min="14073" max="14320" width="9.140625" style="1"/>
    <col min="14321" max="14321" width="4.42578125" style="1" bestFit="1" customWidth="1"/>
    <col min="14322" max="14322" width="70.140625" style="1" customWidth="1"/>
    <col min="14323" max="14323" width="11.28515625" style="1" bestFit="1" customWidth="1"/>
    <col min="14324" max="14324" width="11" style="1" bestFit="1" customWidth="1"/>
    <col min="14325" max="14325" width="7" style="1" bestFit="1" customWidth="1"/>
    <col min="14326" max="14326" width="6" style="1" customWidth="1"/>
    <col min="14327" max="14327" width="7.7109375" style="1" customWidth="1"/>
    <col min="14328" max="14328" width="11.28515625" style="1" customWidth="1"/>
    <col min="14329" max="14576" width="9.140625" style="1"/>
    <col min="14577" max="14577" width="4.42578125" style="1" bestFit="1" customWidth="1"/>
    <col min="14578" max="14578" width="70.140625" style="1" customWidth="1"/>
    <col min="14579" max="14579" width="11.28515625" style="1" bestFit="1" customWidth="1"/>
    <col min="14580" max="14580" width="11" style="1" bestFit="1" customWidth="1"/>
    <col min="14581" max="14581" width="7" style="1" bestFit="1" customWidth="1"/>
    <col min="14582" max="14582" width="6" style="1" customWidth="1"/>
    <col min="14583" max="14583" width="7.7109375" style="1" customWidth="1"/>
    <col min="14584" max="14584" width="11.28515625" style="1" customWidth="1"/>
    <col min="14585" max="14832" width="9.140625" style="1"/>
    <col min="14833" max="14833" width="4.42578125" style="1" bestFit="1" customWidth="1"/>
    <col min="14834" max="14834" width="70.140625" style="1" customWidth="1"/>
    <col min="14835" max="14835" width="11.28515625" style="1" bestFit="1" customWidth="1"/>
    <col min="14836" max="14836" width="11" style="1" bestFit="1" customWidth="1"/>
    <col min="14837" max="14837" width="7" style="1" bestFit="1" customWidth="1"/>
    <col min="14838" max="14838" width="6" style="1" customWidth="1"/>
    <col min="14839" max="14839" width="7.7109375" style="1" customWidth="1"/>
    <col min="14840" max="14840" width="11.28515625" style="1" customWidth="1"/>
    <col min="14841" max="15088" width="9.140625" style="1"/>
    <col min="15089" max="15089" width="4.42578125" style="1" bestFit="1" customWidth="1"/>
    <col min="15090" max="15090" width="70.140625" style="1" customWidth="1"/>
    <col min="15091" max="15091" width="11.28515625" style="1" bestFit="1" customWidth="1"/>
    <col min="15092" max="15092" width="11" style="1" bestFit="1" customWidth="1"/>
    <col min="15093" max="15093" width="7" style="1" bestFit="1" customWidth="1"/>
    <col min="15094" max="15094" width="6" style="1" customWidth="1"/>
    <col min="15095" max="15095" width="7.7109375" style="1" customWidth="1"/>
    <col min="15096" max="15096" width="11.28515625" style="1" customWidth="1"/>
    <col min="15097" max="15344" width="9.140625" style="1"/>
    <col min="15345" max="15345" width="4.42578125" style="1" bestFit="1" customWidth="1"/>
    <col min="15346" max="15346" width="70.140625" style="1" customWidth="1"/>
    <col min="15347" max="15347" width="11.28515625" style="1" bestFit="1" customWidth="1"/>
    <col min="15348" max="15348" width="11" style="1" bestFit="1" customWidth="1"/>
    <col min="15349" max="15349" width="7" style="1" bestFit="1" customWidth="1"/>
    <col min="15350" max="15350" width="6" style="1" customWidth="1"/>
    <col min="15351" max="15351" width="7.7109375" style="1" customWidth="1"/>
    <col min="15352" max="15352" width="11.28515625" style="1" customWidth="1"/>
    <col min="15353" max="15600" width="9.140625" style="1"/>
    <col min="15601" max="15601" width="4.42578125" style="1" bestFit="1" customWidth="1"/>
    <col min="15602" max="15602" width="70.140625" style="1" customWidth="1"/>
    <col min="15603" max="15603" width="11.28515625" style="1" bestFit="1" customWidth="1"/>
    <col min="15604" max="15604" width="11" style="1" bestFit="1" customWidth="1"/>
    <col min="15605" max="15605" width="7" style="1" bestFit="1" customWidth="1"/>
    <col min="15606" max="15606" width="6" style="1" customWidth="1"/>
    <col min="15607" max="15607" width="7.7109375" style="1" customWidth="1"/>
    <col min="15608" max="15608" width="11.28515625" style="1" customWidth="1"/>
    <col min="15609" max="15856" width="9.140625" style="1"/>
    <col min="15857" max="15857" width="4.42578125" style="1" bestFit="1" customWidth="1"/>
    <col min="15858" max="15858" width="70.140625" style="1" customWidth="1"/>
    <col min="15859" max="15859" width="11.28515625" style="1" bestFit="1" customWidth="1"/>
    <col min="15860" max="15860" width="11" style="1" bestFit="1" customWidth="1"/>
    <col min="15861" max="15861" width="7" style="1" bestFit="1" customWidth="1"/>
    <col min="15862" max="15862" width="6" style="1" customWidth="1"/>
    <col min="15863" max="15863" width="7.7109375" style="1" customWidth="1"/>
    <col min="15864" max="15864" width="11.28515625" style="1" customWidth="1"/>
    <col min="15865" max="16112" width="9.140625" style="1"/>
    <col min="16113" max="16113" width="4.42578125" style="1" bestFit="1" customWidth="1"/>
    <col min="16114" max="16114" width="70.140625" style="1" customWidth="1"/>
    <col min="16115" max="16115" width="11.28515625" style="1" bestFit="1" customWidth="1"/>
    <col min="16116" max="16116" width="11" style="1" bestFit="1" customWidth="1"/>
    <col min="16117" max="16117" width="7" style="1" bestFit="1" customWidth="1"/>
    <col min="16118" max="16118" width="6" style="1" customWidth="1"/>
    <col min="16119" max="16119" width="7.7109375" style="1" customWidth="1"/>
    <col min="16120" max="16120" width="11.28515625" style="1" customWidth="1"/>
    <col min="16121" max="16384" width="9.140625" style="1"/>
  </cols>
  <sheetData>
    <row r="1" spans="1:8" x14ac:dyDescent="0.2">
      <c r="E1" s="3"/>
      <c r="F1" s="3" t="s">
        <v>0</v>
      </c>
    </row>
    <row r="2" spans="1:8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8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8" ht="14.25" thickTop="1" thickBot="1" x14ac:dyDescent="0.25">
      <c r="A4" s="20"/>
      <c r="B4" s="21" t="s">
        <v>106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8" ht="51" x14ac:dyDescent="0.2">
      <c r="A5" s="24">
        <v>1</v>
      </c>
      <c r="B5" s="25" t="s">
        <v>8</v>
      </c>
      <c r="C5" s="29">
        <v>84.75</v>
      </c>
      <c r="D5" s="26" t="s">
        <v>9</v>
      </c>
      <c r="E5" s="63"/>
      <c r="F5" s="27">
        <f>ROUND((C5*E5),2)</f>
        <v>0</v>
      </c>
    </row>
    <row r="6" spans="1:8" x14ac:dyDescent="0.2">
      <c r="A6" s="33">
        <v>2</v>
      </c>
      <c r="B6" s="34" t="s">
        <v>48</v>
      </c>
      <c r="C6" s="35">
        <v>5</v>
      </c>
      <c r="D6" s="10" t="s">
        <v>9</v>
      </c>
      <c r="E6" s="67"/>
      <c r="F6" s="36">
        <f>ROUND((C6*E6),2)</f>
        <v>0</v>
      </c>
    </row>
    <row r="7" spans="1:8" ht="25.5" x14ac:dyDescent="0.2">
      <c r="A7" s="8">
        <v>3</v>
      </c>
      <c r="B7" s="9" t="s">
        <v>23</v>
      </c>
      <c r="C7" s="30">
        <v>5</v>
      </c>
      <c r="D7" s="10" t="s">
        <v>9</v>
      </c>
      <c r="E7" s="64"/>
      <c r="F7" s="36">
        <f t="shared" ref="F7:F11" si="0">ROUND((C7*E7),2)</f>
        <v>0</v>
      </c>
    </row>
    <row r="8" spans="1:8" x14ac:dyDescent="0.2">
      <c r="A8" s="8">
        <v>4</v>
      </c>
      <c r="B8" s="9" t="s">
        <v>10</v>
      </c>
      <c r="C8" s="30">
        <v>5</v>
      </c>
      <c r="D8" s="10" t="s">
        <v>9</v>
      </c>
      <c r="E8" s="64"/>
      <c r="F8" s="36">
        <f t="shared" si="0"/>
        <v>0</v>
      </c>
    </row>
    <row r="9" spans="1:8" ht="25.5" x14ac:dyDescent="0.2">
      <c r="A9" s="8">
        <v>5</v>
      </c>
      <c r="B9" s="9" t="s">
        <v>105</v>
      </c>
      <c r="C9" s="30">
        <v>14.37</v>
      </c>
      <c r="D9" s="10" t="s">
        <v>9</v>
      </c>
      <c r="E9" s="64"/>
      <c r="F9" s="36">
        <f t="shared" si="0"/>
        <v>0</v>
      </c>
      <c r="H9" s="1" t="s">
        <v>104</v>
      </c>
    </row>
    <row r="10" spans="1:8" ht="25.5" x14ac:dyDescent="0.2">
      <c r="A10" s="8">
        <v>6</v>
      </c>
      <c r="B10" s="9" t="s">
        <v>101</v>
      </c>
      <c r="C10" s="30">
        <v>191.38</v>
      </c>
      <c r="D10" s="10" t="s">
        <v>9</v>
      </c>
      <c r="E10" s="64"/>
      <c r="F10" s="36">
        <f t="shared" si="0"/>
        <v>0</v>
      </c>
    </row>
    <row r="11" spans="1:8" ht="13.5" thickBot="1" x14ac:dyDescent="0.25">
      <c r="A11" s="12">
        <v>7</v>
      </c>
      <c r="B11" s="13" t="s">
        <v>25</v>
      </c>
      <c r="C11" s="31">
        <v>84.75</v>
      </c>
      <c r="D11" s="14" t="s">
        <v>9</v>
      </c>
      <c r="E11" s="65"/>
      <c r="F11" s="36">
        <f t="shared" si="0"/>
        <v>0</v>
      </c>
    </row>
    <row r="12" spans="1:8" x14ac:dyDescent="0.2">
      <c r="E12" s="3" t="s">
        <v>19</v>
      </c>
      <c r="F12" s="16">
        <f>ROUND(SUM(F5:F11),2)</f>
        <v>0</v>
      </c>
    </row>
    <row r="13" spans="1:8" x14ac:dyDescent="0.2">
      <c r="E13" s="3" t="s">
        <v>20</v>
      </c>
      <c r="F13" s="17">
        <f>ROUND(SUM(F12*23%),2)</f>
        <v>0</v>
      </c>
    </row>
    <row r="14" spans="1:8" ht="13.5" thickBot="1" x14ac:dyDescent="0.25">
      <c r="B14" s="1" t="s">
        <v>21</v>
      </c>
      <c r="E14" s="3" t="s">
        <v>22</v>
      </c>
      <c r="F14" s="18">
        <f>SUM(F12:F13)</f>
        <v>0</v>
      </c>
    </row>
    <row r="16" spans="1:8" x14ac:dyDescent="0.2">
      <c r="A16" s="66"/>
      <c r="B16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A16" sqref="A16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0" width="9.140625" style="1"/>
    <col min="241" max="241" width="4.42578125" style="1" bestFit="1" customWidth="1"/>
    <col min="242" max="242" width="70.140625" style="1" customWidth="1"/>
    <col min="243" max="243" width="11.28515625" style="1" bestFit="1" customWidth="1"/>
    <col min="244" max="244" width="11" style="1" bestFit="1" customWidth="1"/>
    <col min="245" max="245" width="7" style="1" bestFit="1" customWidth="1"/>
    <col min="246" max="246" width="6" style="1" customWidth="1"/>
    <col min="247" max="247" width="7.7109375" style="1" customWidth="1"/>
    <col min="248" max="248" width="11.28515625" style="1" customWidth="1"/>
    <col min="249" max="496" width="9.140625" style="1"/>
    <col min="497" max="497" width="4.42578125" style="1" bestFit="1" customWidth="1"/>
    <col min="498" max="498" width="70.140625" style="1" customWidth="1"/>
    <col min="499" max="499" width="11.28515625" style="1" bestFit="1" customWidth="1"/>
    <col min="500" max="500" width="11" style="1" bestFit="1" customWidth="1"/>
    <col min="501" max="501" width="7" style="1" bestFit="1" customWidth="1"/>
    <col min="502" max="502" width="6" style="1" customWidth="1"/>
    <col min="503" max="503" width="7.7109375" style="1" customWidth="1"/>
    <col min="504" max="504" width="11.28515625" style="1" customWidth="1"/>
    <col min="505" max="752" width="9.140625" style="1"/>
    <col min="753" max="753" width="4.42578125" style="1" bestFit="1" customWidth="1"/>
    <col min="754" max="754" width="70.140625" style="1" customWidth="1"/>
    <col min="755" max="755" width="11.28515625" style="1" bestFit="1" customWidth="1"/>
    <col min="756" max="756" width="11" style="1" bestFit="1" customWidth="1"/>
    <col min="757" max="757" width="7" style="1" bestFit="1" customWidth="1"/>
    <col min="758" max="758" width="6" style="1" customWidth="1"/>
    <col min="759" max="759" width="7.7109375" style="1" customWidth="1"/>
    <col min="760" max="760" width="11.28515625" style="1" customWidth="1"/>
    <col min="761" max="1008" width="9.140625" style="1"/>
    <col min="1009" max="1009" width="4.42578125" style="1" bestFit="1" customWidth="1"/>
    <col min="1010" max="1010" width="70.140625" style="1" customWidth="1"/>
    <col min="1011" max="1011" width="11.28515625" style="1" bestFit="1" customWidth="1"/>
    <col min="1012" max="1012" width="11" style="1" bestFit="1" customWidth="1"/>
    <col min="1013" max="1013" width="7" style="1" bestFit="1" customWidth="1"/>
    <col min="1014" max="1014" width="6" style="1" customWidth="1"/>
    <col min="1015" max="1015" width="7.7109375" style="1" customWidth="1"/>
    <col min="1016" max="1016" width="11.28515625" style="1" customWidth="1"/>
    <col min="1017" max="1264" width="9.140625" style="1"/>
    <col min="1265" max="1265" width="4.42578125" style="1" bestFit="1" customWidth="1"/>
    <col min="1266" max="1266" width="70.140625" style="1" customWidth="1"/>
    <col min="1267" max="1267" width="11.28515625" style="1" bestFit="1" customWidth="1"/>
    <col min="1268" max="1268" width="11" style="1" bestFit="1" customWidth="1"/>
    <col min="1269" max="1269" width="7" style="1" bestFit="1" customWidth="1"/>
    <col min="1270" max="1270" width="6" style="1" customWidth="1"/>
    <col min="1271" max="1271" width="7.7109375" style="1" customWidth="1"/>
    <col min="1272" max="1272" width="11.28515625" style="1" customWidth="1"/>
    <col min="1273" max="1520" width="9.140625" style="1"/>
    <col min="1521" max="1521" width="4.42578125" style="1" bestFit="1" customWidth="1"/>
    <col min="1522" max="1522" width="70.140625" style="1" customWidth="1"/>
    <col min="1523" max="1523" width="11.28515625" style="1" bestFit="1" customWidth="1"/>
    <col min="1524" max="1524" width="11" style="1" bestFit="1" customWidth="1"/>
    <col min="1525" max="1525" width="7" style="1" bestFit="1" customWidth="1"/>
    <col min="1526" max="1526" width="6" style="1" customWidth="1"/>
    <col min="1527" max="1527" width="7.7109375" style="1" customWidth="1"/>
    <col min="1528" max="1528" width="11.28515625" style="1" customWidth="1"/>
    <col min="1529" max="1776" width="9.140625" style="1"/>
    <col min="1777" max="1777" width="4.42578125" style="1" bestFit="1" customWidth="1"/>
    <col min="1778" max="1778" width="70.140625" style="1" customWidth="1"/>
    <col min="1779" max="1779" width="11.28515625" style="1" bestFit="1" customWidth="1"/>
    <col min="1780" max="1780" width="11" style="1" bestFit="1" customWidth="1"/>
    <col min="1781" max="1781" width="7" style="1" bestFit="1" customWidth="1"/>
    <col min="1782" max="1782" width="6" style="1" customWidth="1"/>
    <col min="1783" max="1783" width="7.7109375" style="1" customWidth="1"/>
    <col min="1784" max="1784" width="11.28515625" style="1" customWidth="1"/>
    <col min="1785" max="2032" width="9.140625" style="1"/>
    <col min="2033" max="2033" width="4.42578125" style="1" bestFit="1" customWidth="1"/>
    <col min="2034" max="2034" width="70.140625" style="1" customWidth="1"/>
    <col min="2035" max="2035" width="11.28515625" style="1" bestFit="1" customWidth="1"/>
    <col min="2036" max="2036" width="11" style="1" bestFit="1" customWidth="1"/>
    <col min="2037" max="2037" width="7" style="1" bestFit="1" customWidth="1"/>
    <col min="2038" max="2038" width="6" style="1" customWidth="1"/>
    <col min="2039" max="2039" width="7.7109375" style="1" customWidth="1"/>
    <col min="2040" max="2040" width="11.28515625" style="1" customWidth="1"/>
    <col min="2041" max="2288" width="9.140625" style="1"/>
    <col min="2289" max="2289" width="4.42578125" style="1" bestFit="1" customWidth="1"/>
    <col min="2290" max="2290" width="70.140625" style="1" customWidth="1"/>
    <col min="2291" max="2291" width="11.28515625" style="1" bestFit="1" customWidth="1"/>
    <col min="2292" max="2292" width="11" style="1" bestFit="1" customWidth="1"/>
    <col min="2293" max="2293" width="7" style="1" bestFit="1" customWidth="1"/>
    <col min="2294" max="2294" width="6" style="1" customWidth="1"/>
    <col min="2295" max="2295" width="7.7109375" style="1" customWidth="1"/>
    <col min="2296" max="2296" width="11.28515625" style="1" customWidth="1"/>
    <col min="2297" max="2544" width="9.140625" style="1"/>
    <col min="2545" max="2545" width="4.42578125" style="1" bestFit="1" customWidth="1"/>
    <col min="2546" max="2546" width="70.140625" style="1" customWidth="1"/>
    <col min="2547" max="2547" width="11.28515625" style="1" bestFit="1" customWidth="1"/>
    <col min="2548" max="2548" width="11" style="1" bestFit="1" customWidth="1"/>
    <col min="2549" max="2549" width="7" style="1" bestFit="1" customWidth="1"/>
    <col min="2550" max="2550" width="6" style="1" customWidth="1"/>
    <col min="2551" max="2551" width="7.7109375" style="1" customWidth="1"/>
    <col min="2552" max="2552" width="11.28515625" style="1" customWidth="1"/>
    <col min="2553" max="2800" width="9.140625" style="1"/>
    <col min="2801" max="2801" width="4.42578125" style="1" bestFit="1" customWidth="1"/>
    <col min="2802" max="2802" width="70.140625" style="1" customWidth="1"/>
    <col min="2803" max="2803" width="11.28515625" style="1" bestFit="1" customWidth="1"/>
    <col min="2804" max="2804" width="11" style="1" bestFit="1" customWidth="1"/>
    <col min="2805" max="2805" width="7" style="1" bestFit="1" customWidth="1"/>
    <col min="2806" max="2806" width="6" style="1" customWidth="1"/>
    <col min="2807" max="2807" width="7.7109375" style="1" customWidth="1"/>
    <col min="2808" max="2808" width="11.28515625" style="1" customWidth="1"/>
    <col min="2809" max="3056" width="9.140625" style="1"/>
    <col min="3057" max="3057" width="4.42578125" style="1" bestFit="1" customWidth="1"/>
    <col min="3058" max="3058" width="70.140625" style="1" customWidth="1"/>
    <col min="3059" max="3059" width="11.28515625" style="1" bestFit="1" customWidth="1"/>
    <col min="3060" max="3060" width="11" style="1" bestFit="1" customWidth="1"/>
    <col min="3061" max="3061" width="7" style="1" bestFit="1" customWidth="1"/>
    <col min="3062" max="3062" width="6" style="1" customWidth="1"/>
    <col min="3063" max="3063" width="7.7109375" style="1" customWidth="1"/>
    <col min="3064" max="3064" width="11.28515625" style="1" customWidth="1"/>
    <col min="3065" max="3312" width="9.140625" style="1"/>
    <col min="3313" max="3313" width="4.42578125" style="1" bestFit="1" customWidth="1"/>
    <col min="3314" max="3314" width="70.140625" style="1" customWidth="1"/>
    <col min="3315" max="3315" width="11.28515625" style="1" bestFit="1" customWidth="1"/>
    <col min="3316" max="3316" width="11" style="1" bestFit="1" customWidth="1"/>
    <col min="3317" max="3317" width="7" style="1" bestFit="1" customWidth="1"/>
    <col min="3318" max="3318" width="6" style="1" customWidth="1"/>
    <col min="3319" max="3319" width="7.7109375" style="1" customWidth="1"/>
    <col min="3320" max="3320" width="11.28515625" style="1" customWidth="1"/>
    <col min="3321" max="3568" width="9.140625" style="1"/>
    <col min="3569" max="3569" width="4.42578125" style="1" bestFit="1" customWidth="1"/>
    <col min="3570" max="3570" width="70.140625" style="1" customWidth="1"/>
    <col min="3571" max="3571" width="11.28515625" style="1" bestFit="1" customWidth="1"/>
    <col min="3572" max="3572" width="11" style="1" bestFit="1" customWidth="1"/>
    <col min="3573" max="3573" width="7" style="1" bestFit="1" customWidth="1"/>
    <col min="3574" max="3574" width="6" style="1" customWidth="1"/>
    <col min="3575" max="3575" width="7.7109375" style="1" customWidth="1"/>
    <col min="3576" max="3576" width="11.28515625" style="1" customWidth="1"/>
    <col min="3577" max="3824" width="9.140625" style="1"/>
    <col min="3825" max="3825" width="4.42578125" style="1" bestFit="1" customWidth="1"/>
    <col min="3826" max="3826" width="70.140625" style="1" customWidth="1"/>
    <col min="3827" max="3827" width="11.28515625" style="1" bestFit="1" customWidth="1"/>
    <col min="3828" max="3828" width="11" style="1" bestFit="1" customWidth="1"/>
    <col min="3829" max="3829" width="7" style="1" bestFit="1" customWidth="1"/>
    <col min="3830" max="3830" width="6" style="1" customWidth="1"/>
    <col min="3831" max="3831" width="7.7109375" style="1" customWidth="1"/>
    <col min="3832" max="3832" width="11.28515625" style="1" customWidth="1"/>
    <col min="3833" max="4080" width="9.140625" style="1"/>
    <col min="4081" max="4081" width="4.42578125" style="1" bestFit="1" customWidth="1"/>
    <col min="4082" max="4082" width="70.140625" style="1" customWidth="1"/>
    <col min="4083" max="4083" width="11.28515625" style="1" bestFit="1" customWidth="1"/>
    <col min="4084" max="4084" width="11" style="1" bestFit="1" customWidth="1"/>
    <col min="4085" max="4085" width="7" style="1" bestFit="1" customWidth="1"/>
    <col min="4086" max="4086" width="6" style="1" customWidth="1"/>
    <col min="4087" max="4087" width="7.7109375" style="1" customWidth="1"/>
    <col min="4088" max="4088" width="11.28515625" style="1" customWidth="1"/>
    <col min="4089" max="4336" width="9.140625" style="1"/>
    <col min="4337" max="4337" width="4.42578125" style="1" bestFit="1" customWidth="1"/>
    <col min="4338" max="4338" width="70.140625" style="1" customWidth="1"/>
    <col min="4339" max="4339" width="11.28515625" style="1" bestFit="1" customWidth="1"/>
    <col min="4340" max="4340" width="11" style="1" bestFit="1" customWidth="1"/>
    <col min="4341" max="4341" width="7" style="1" bestFit="1" customWidth="1"/>
    <col min="4342" max="4342" width="6" style="1" customWidth="1"/>
    <col min="4343" max="4343" width="7.7109375" style="1" customWidth="1"/>
    <col min="4344" max="4344" width="11.28515625" style="1" customWidth="1"/>
    <col min="4345" max="4592" width="9.140625" style="1"/>
    <col min="4593" max="4593" width="4.42578125" style="1" bestFit="1" customWidth="1"/>
    <col min="4594" max="4594" width="70.140625" style="1" customWidth="1"/>
    <col min="4595" max="4595" width="11.28515625" style="1" bestFit="1" customWidth="1"/>
    <col min="4596" max="4596" width="11" style="1" bestFit="1" customWidth="1"/>
    <col min="4597" max="4597" width="7" style="1" bestFit="1" customWidth="1"/>
    <col min="4598" max="4598" width="6" style="1" customWidth="1"/>
    <col min="4599" max="4599" width="7.7109375" style="1" customWidth="1"/>
    <col min="4600" max="4600" width="11.28515625" style="1" customWidth="1"/>
    <col min="4601" max="4848" width="9.140625" style="1"/>
    <col min="4849" max="4849" width="4.42578125" style="1" bestFit="1" customWidth="1"/>
    <col min="4850" max="4850" width="70.140625" style="1" customWidth="1"/>
    <col min="4851" max="4851" width="11.28515625" style="1" bestFit="1" customWidth="1"/>
    <col min="4852" max="4852" width="11" style="1" bestFit="1" customWidth="1"/>
    <col min="4853" max="4853" width="7" style="1" bestFit="1" customWidth="1"/>
    <col min="4854" max="4854" width="6" style="1" customWidth="1"/>
    <col min="4855" max="4855" width="7.7109375" style="1" customWidth="1"/>
    <col min="4856" max="4856" width="11.28515625" style="1" customWidth="1"/>
    <col min="4857" max="5104" width="9.140625" style="1"/>
    <col min="5105" max="5105" width="4.42578125" style="1" bestFit="1" customWidth="1"/>
    <col min="5106" max="5106" width="70.140625" style="1" customWidth="1"/>
    <col min="5107" max="5107" width="11.28515625" style="1" bestFit="1" customWidth="1"/>
    <col min="5108" max="5108" width="11" style="1" bestFit="1" customWidth="1"/>
    <col min="5109" max="5109" width="7" style="1" bestFit="1" customWidth="1"/>
    <col min="5110" max="5110" width="6" style="1" customWidth="1"/>
    <col min="5111" max="5111" width="7.7109375" style="1" customWidth="1"/>
    <col min="5112" max="5112" width="11.28515625" style="1" customWidth="1"/>
    <col min="5113" max="5360" width="9.140625" style="1"/>
    <col min="5361" max="5361" width="4.42578125" style="1" bestFit="1" customWidth="1"/>
    <col min="5362" max="5362" width="70.140625" style="1" customWidth="1"/>
    <col min="5363" max="5363" width="11.28515625" style="1" bestFit="1" customWidth="1"/>
    <col min="5364" max="5364" width="11" style="1" bestFit="1" customWidth="1"/>
    <col min="5365" max="5365" width="7" style="1" bestFit="1" customWidth="1"/>
    <col min="5366" max="5366" width="6" style="1" customWidth="1"/>
    <col min="5367" max="5367" width="7.7109375" style="1" customWidth="1"/>
    <col min="5368" max="5368" width="11.28515625" style="1" customWidth="1"/>
    <col min="5369" max="5616" width="9.140625" style="1"/>
    <col min="5617" max="5617" width="4.42578125" style="1" bestFit="1" customWidth="1"/>
    <col min="5618" max="5618" width="70.140625" style="1" customWidth="1"/>
    <col min="5619" max="5619" width="11.28515625" style="1" bestFit="1" customWidth="1"/>
    <col min="5620" max="5620" width="11" style="1" bestFit="1" customWidth="1"/>
    <col min="5621" max="5621" width="7" style="1" bestFit="1" customWidth="1"/>
    <col min="5622" max="5622" width="6" style="1" customWidth="1"/>
    <col min="5623" max="5623" width="7.7109375" style="1" customWidth="1"/>
    <col min="5624" max="5624" width="11.28515625" style="1" customWidth="1"/>
    <col min="5625" max="5872" width="9.140625" style="1"/>
    <col min="5873" max="5873" width="4.42578125" style="1" bestFit="1" customWidth="1"/>
    <col min="5874" max="5874" width="70.140625" style="1" customWidth="1"/>
    <col min="5875" max="5875" width="11.28515625" style="1" bestFit="1" customWidth="1"/>
    <col min="5876" max="5876" width="11" style="1" bestFit="1" customWidth="1"/>
    <col min="5877" max="5877" width="7" style="1" bestFit="1" customWidth="1"/>
    <col min="5878" max="5878" width="6" style="1" customWidth="1"/>
    <col min="5879" max="5879" width="7.7109375" style="1" customWidth="1"/>
    <col min="5880" max="5880" width="11.28515625" style="1" customWidth="1"/>
    <col min="5881" max="6128" width="9.140625" style="1"/>
    <col min="6129" max="6129" width="4.42578125" style="1" bestFit="1" customWidth="1"/>
    <col min="6130" max="6130" width="70.140625" style="1" customWidth="1"/>
    <col min="6131" max="6131" width="11.28515625" style="1" bestFit="1" customWidth="1"/>
    <col min="6132" max="6132" width="11" style="1" bestFit="1" customWidth="1"/>
    <col min="6133" max="6133" width="7" style="1" bestFit="1" customWidth="1"/>
    <col min="6134" max="6134" width="6" style="1" customWidth="1"/>
    <col min="6135" max="6135" width="7.7109375" style="1" customWidth="1"/>
    <col min="6136" max="6136" width="11.28515625" style="1" customWidth="1"/>
    <col min="6137" max="6384" width="9.140625" style="1"/>
    <col min="6385" max="6385" width="4.42578125" style="1" bestFit="1" customWidth="1"/>
    <col min="6386" max="6386" width="70.140625" style="1" customWidth="1"/>
    <col min="6387" max="6387" width="11.28515625" style="1" bestFit="1" customWidth="1"/>
    <col min="6388" max="6388" width="11" style="1" bestFit="1" customWidth="1"/>
    <col min="6389" max="6389" width="7" style="1" bestFit="1" customWidth="1"/>
    <col min="6390" max="6390" width="6" style="1" customWidth="1"/>
    <col min="6391" max="6391" width="7.7109375" style="1" customWidth="1"/>
    <col min="6392" max="6392" width="11.28515625" style="1" customWidth="1"/>
    <col min="6393" max="6640" width="9.140625" style="1"/>
    <col min="6641" max="6641" width="4.42578125" style="1" bestFit="1" customWidth="1"/>
    <col min="6642" max="6642" width="70.140625" style="1" customWidth="1"/>
    <col min="6643" max="6643" width="11.28515625" style="1" bestFit="1" customWidth="1"/>
    <col min="6644" max="6644" width="11" style="1" bestFit="1" customWidth="1"/>
    <col min="6645" max="6645" width="7" style="1" bestFit="1" customWidth="1"/>
    <col min="6646" max="6646" width="6" style="1" customWidth="1"/>
    <col min="6647" max="6647" width="7.7109375" style="1" customWidth="1"/>
    <col min="6648" max="6648" width="11.28515625" style="1" customWidth="1"/>
    <col min="6649" max="6896" width="9.140625" style="1"/>
    <col min="6897" max="6897" width="4.42578125" style="1" bestFit="1" customWidth="1"/>
    <col min="6898" max="6898" width="70.140625" style="1" customWidth="1"/>
    <col min="6899" max="6899" width="11.28515625" style="1" bestFit="1" customWidth="1"/>
    <col min="6900" max="6900" width="11" style="1" bestFit="1" customWidth="1"/>
    <col min="6901" max="6901" width="7" style="1" bestFit="1" customWidth="1"/>
    <col min="6902" max="6902" width="6" style="1" customWidth="1"/>
    <col min="6903" max="6903" width="7.7109375" style="1" customWidth="1"/>
    <col min="6904" max="6904" width="11.28515625" style="1" customWidth="1"/>
    <col min="6905" max="7152" width="9.140625" style="1"/>
    <col min="7153" max="7153" width="4.42578125" style="1" bestFit="1" customWidth="1"/>
    <col min="7154" max="7154" width="70.140625" style="1" customWidth="1"/>
    <col min="7155" max="7155" width="11.28515625" style="1" bestFit="1" customWidth="1"/>
    <col min="7156" max="7156" width="11" style="1" bestFit="1" customWidth="1"/>
    <col min="7157" max="7157" width="7" style="1" bestFit="1" customWidth="1"/>
    <col min="7158" max="7158" width="6" style="1" customWidth="1"/>
    <col min="7159" max="7159" width="7.7109375" style="1" customWidth="1"/>
    <col min="7160" max="7160" width="11.28515625" style="1" customWidth="1"/>
    <col min="7161" max="7408" width="9.140625" style="1"/>
    <col min="7409" max="7409" width="4.42578125" style="1" bestFit="1" customWidth="1"/>
    <col min="7410" max="7410" width="70.140625" style="1" customWidth="1"/>
    <col min="7411" max="7411" width="11.28515625" style="1" bestFit="1" customWidth="1"/>
    <col min="7412" max="7412" width="11" style="1" bestFit="1" customWidth="1"/>
    <col min="7413" max="7413" width="7" style="1" bestFit="1" customWidth="1"/>
    <col min="7414" max="7414" width="6" style="1" customWidth="1"/>
    <col min="7415" max="7415" width="7.7109375" style="1" customWidth="1"/>
    <col min="7416" max="7416" width="11.28515625" style="1" customWidth="1"/>
    <col min="7417" max="7664" width="9.140625" style="1"/>
    <col min="7665" max="7665" width="4.42578125" style="1" bestFit="1" customWidth="1"/>
    <col min="7666" max="7666" width="70.140625" style="1" customWidth="1"/>
    <col min="7667" max="7667" width="11.28515625" style="1" bestFit="1" customWidth="1"/>
    <col min="7668" max="7668" width="11" style="1" bestFit="1" customWidth="1"/>
    <col min="7669" max="7669" width="7" style="1" bestFit="1" customWidth="1"/>
    <col min="7670" max="7670" width="6" style="1" customWidth="1"/>
    <col min="7671" max="7671" width="7.7109375" style="1" customWidth="1"/>
    <col min="7672" max="7672" width="11.28515625" style="1" customWidth="1"/>
    <col min="7673" max="7920" width="9.140625" style="1"/>
    <col min="7921" max="7921" width="4.42578125" style="1" bestFit="1" customWidth="1"/>
    <col min="7922" max="7922" width="70.140625" style="1" customWidth="1"/>
    <col min="7923" max="7923" width="11.28515625" style="1" bestFit="1" customWidth="1"/>
    <col min="7924" max="7924" width="11" style="1" bestFit="1" customWidth="1"/>
    <col min="7925" max="7925" width="7" style="1" bestFit="1" customWidth="1"/>
    <col min="7926" max="7926" width="6" style="1" customWidth="1"/>
    <col min="7927" max="7927" width="7.7109375" style="1" customWidth="1"/>
    <col min="7928" max="7928" width="11.28515625" style="1" customWidth="1"/>
    <col min="7929" max="8176" width="9.140625" style="1"/>
    <col min="8177" max="8177" width="4.42578125" style="1" bestFit="1" customWidth="1"/>
    <col min="8178" max="8178" width="70.140625" style="1" customWidth="1"/>
    <col min="8179" max="8179" width="11.28515625" style="1" bestFit="1" customWidth="1"/>
    <col min="8180" max="8180" width="11" style="1" bestFit="1" customWidth="1"/>
    <col min="8181" max="8181" width="7" style="1" bestFit="1" customWidth="1"/>
    <col min="8182" max="8182" width="6" style="1" customWidth="1"/>
    <col min="8183" max="8183" width="7.7109375" style="1" customWidth="1"/>
    <col min="8184" max="8184" width="11.28515625" style="1" customWidth="1"/>
    <col min="8185" max="8432" width="9.140625" style="1"/>
    <col min="8433" max="8433" width="4.42578125" style="1" bestFit="1" customWidth="1"/>
    <col min="8434" max="8434" width="70.140625" style="1" customWidth="1"/>
    <col min="8435" max="8435" width="11.28515625" style="1" bestFit="1" customWidth="1"/>
    <col min="8436" max="8436" width="11" style="1" bestFit="1" customWidth="1"/>
    <col min="8437" max="8437" width="7" style="1" bestFit="1" customWidth="1"/>
    <col min="8438" max="8438" width="6" style="1" customWidth="1"/>
    <col min="8439" max="8439" width="7.7109375" style="1" customWidth="1"/>
    <col min="8440" max="8440" width="11.28515625" style="1" customWidth="1"/>
    <col min="8441" max="8688" width="9.140625" style="1"/>
    <col min="8689" max="8689" width="4.42578125" style="1" bestFit="1" customWidth="1"/>
    <col min="8690" max="8690" width="70.140625" style="1" customWidth="1"/>
    <col min="8691" max="8691" width="11.28515625" style="1" bestFit="1" customWidth="1"/>
    <col min="8692" max="8692" width="11" style="1" bestFit="1" customWidth="1"/>
    <col min="8693" max="8693" width="7" style="1" bestFit="1" customWidth="1"/>
    <col min="8694" max="8694" width="6" style="1" customWidth="1"/>
    <col min="8695" max="8695" width="7.7109375" style="1" customWidth="1"/>
    <col min="8696" max="8696" width="11.28515625" style="1" customWidth="1"/>
    <col min="8697" max="8944" width="9.140625" style="1"/>
    <col min="8945" max="8945" width="4.42578125" style="1" bestFit="1" customWidth="1"/>
    <col min="8946" max="8946" width="70.140625" style="1" customWidth="1"/>
    <col min="8947" max="8947" width="11.28515625" style="1" bestFit="1" customWidth="1"/>
    <col min="8948" max="8948" width="11" style="1" bestFit="1" customWidth="1"/>
    <col min="8949" max="8949" width="7" style="1" bestFit="1" customWidth="1"/>
    <col min="8950" max="8950" width="6" style="1" customWidth="1"/>
    <col min="8951" max="8951" width="7.7109375" style="1" customWidth="1"/>
    <col min="8952" max="8952" width="11.28515625" style="1" customWidth="1"/>
    <col min="8953" max="9200" width="9.140625" style="1"/>
    <col min="9201" max="9201" width="4.42578125" style="1" bestFit="1" customWidth="1"/>
    <col min="9202" max="9202" width="70.140625" style="1" customWidth="1"/>
    <col min="9203" max="9203" width="11.28515625" style="1" bestFit="1" customWidth="1"/>
    <col min="9204" max="9204" width="11" style="1" bestFit="1" customWidth="1"/>
    <col min="9205" max="9205" width="7" style="1" bestFit="1" customWidth="1"/>
    <col min="9206" max="9206" width="6" style="1" customWidth="1"/>
    <col min="9207" max="9207" width="7.7109375" style="1" customWidth="1"/>
    <col min="9208" max="9208" width="11.28515625" style="1" customWidth="1"/>
    <col min="9209" max="9456" width="9.140625" style="1"/>
    <col min="9457" max="9457" width="4.42578125" style="1" bestFit="1" customWidth="1"/>
    <col min="9458" max="9458" width="70.140625" style="1" customWidth="1"/>
    <col min="9459" max="9459" width="11.28515625" style="1" bestFit="1" customWidth="1"/>
    <col min="9460" max="9460" width="11" style="1" bestFit="1" customWidth="1"/>
    <col min="9461" max="9461" width="7" style="1" bestFit="1" customWidth="1"/>
    <col min="9462" max="9462" width="6" style="1" customWidth="1"/>
    <col min="9463" max="9463" width="7.7109375" style="1" customWidth="1"/>
    <col min="9464" max="9464" width="11.28515625" style="1" customWidth="1"/>
    <col min="9465" max="9712" width="9.140625" style="1"/>
    <col min="9713" max="9713" width="4.42578125" style="1" bestFit="1" customWidth="1"/>
    <col min="9714" max="9714" width="70.140625" style="1" customWidth="1"/>
    <col min="9715" max="9715" width="11.28515625" style="1" bestFit="1" customWidth="1"/>
    <col min="9716" max="9716" width="11" style="1" bestFit="1" customWidth="1"/>
    <col min="9717" max="9717" width="7" style="1" bestFit="1" customWidth="1"/>
    <col min="9718" max="9718" width="6" style="1" customWidth="1"/>
    <col min="9719" max="9719" width="7.7109375" style="1" customWidth="1"/>
    <col min="9720" max="9720" width="11.28515625" style="1" customWidth="1"/>
    <col min="9721" max="9968" width="9.140625" style="1"/>
    <col min="9969" max="9969" width="4.42578125" style="1" bestFit="1" customWidth="1"/>
    <col min="9970" max="9970" width="70.140625" style="1" customWidth="1"/>
    <col min="9971" max="9971" width="11.28515625" style="1" bestFit="1" customWidth="1"/>
    <col min="9972" max="9972" width="11" style="1" bestFit="1" customWidth="1"/>
    <col min="9973" max="9973" width="7" style="1" bestFit="1" customWidth="1"/>
    <col min="9974" max="9974" width="6" style="1" customWidth="1"/>
    <col min="9975" max="9975" width="7.7109375" style="1" customWidth="1"/>
    <col min="9976" max="9976" width="11.28515625" style="1" customWidth="1"/>
    <col min="9977" max="10224" width="9.140625" style="1"/>
    <col min="10225" max="10225" width="4.42578125" style="1" bestFit="1" customWidth="1"/>
    <col min="10226" max="10226" width="70.140625" style="1" customWidth="1"/>
    <col min="10227" max="10227" width="11.28515625" style="1" bestFit="1" customWidth="1"/>
    <col min="10228" max="10228" width="11" style="1" bestFit="1" customWidth="1"/>
    <col min="10229" max="10229" width="7" style="1" bestFit="1" customWidth="1"/>
    <col min="10230" max="10230" width="6" style="1" customWidth="1"/>
    <col min="10231" max="10231" width="7.7109375" style="1" customWidth="1"/>
    <col min="10232" max="10232" width="11.28515625" style="1" customWidth="1"/>
    <col min="10233" max="10480" width="9.140625" style="1"/>
    <col min="10481" max="10481" width="4.42578125" style="1" bestFit="1" customWidth="1"/>
    <col min="10482" max="10482" width="70.140625" style="1" customWidth="1"/>
    <col min="10483" max="10483" width="11.28515625" style="1" bestFit="1" customWidth="1"/>
    <col min="10484" max="10484" width="11" style="1" bestFit="1" customWidth="1"/>
    <col min="10485" max="10485" width="7" style="1" bestFit="1" customWidth="1"/>
    <col min="10486" max="10486" width="6" style="1" customWidth="1"/>
    <col min="10487" max="10487" width="7.7109375" style="1" customWidth="1"/>
    <col min="10488" max="10488" width="11.28515625" style="1" customWidth="1"/>
    <col min="10489" max="10736" width="9.140625" style="1"/>
    <col min="10737" max="10737" width="4.42578125" style="1" bestFit="1" customWidth="1"/>
    <col min="10738" max="10738" width="70.140625" style="1" customWidth="1"/>
    <col min="10739" max="10739" width="11.28515625" style="1" bestFit="1" customWidth="1"/>
    <col min="10740" max="10740" width="11" style="1" bestFit="1" customWidth="1"/>
    <col min="10741" max="10741" width="7" style="1" bestFit="1" customWidth="1"/>
    <col min="10742" max="10742" width="6" style="1" customWidth="1"/>
    <col min="10743" max="10743" width="7.7109375" style="1" customWidth="1"/>
    <col min="10744" max="10744" width="11.28515625" style="1" customWidth="1"/>
    <col min="10745" max="10992" width="9.140625" style="1"/>
    <col min="10993" max="10993" width="4.42578125" style="1" bestFit="1" customWidth="1"/>
    <col min="10994" max="10994" width="70.140625" style="1" customWidth="1"/>
    <col min="10995" max="10995" width="11.28515625" style="1" bestFit="1" customWidth="1"/>
    <col min="10996" max="10996" width="11" style="1" bestFit="1" customWidth="1"/>
    <col min="10997" max="10997" width="7" style="1" bestFit="1" customWidth="1"/>
    <col min="10998" max="10998" width="6" style="1" customWidth="1"/>
    <col min="10999" max="10999" width="7.7109375" style="1" customWidth="1"/>
    <col min="11000" max="11000" width="11.28515625" style="1" customWidth="1"/>
    <col min="11001" max="11248" width="9.140625" style="1"/>
    <col min="11249" max="11249" width="4.42578125" style="1" bestFit="1" customWidth="1"/>
    <col min="11250" max="11250" width="70.140625" style="1" customWidth="1"/>
    <col min="11251" max="11251" width="11.28515625" style="1" bestFit="1" customWidth="1"/>
    <col min="11252" max="11252" width="11" style="1" bestFit="1" customWidth="1"/>
    <col min="11253" max="11253" width="7" style="1" bestFit="1" customWidth="1"/>
    <col min="11254" max="11254" width="6" style="1" customWidth="1"/>
    <col min="11255" max="11255" width="7.7109375" style="1" customWidth="1"/>
    <col min="11256" max="11256" width="11.28515625" style="1" customWidth="1"/>
    <col min="11257" max="11504" width="9.140625" style="1"/>
    <col min="11505" max="11505" width="4.42578125" style="1" bestFit="1" customWidth="1"/>
    <col min="11506" max="11506" width="70.140625" style="1" customWidth="1"/>
    <col min="11507" max="11507" width="11.28515625" style="1" bestFit="1" customWidth="1"/>
    <col min="11508" max="11508" width="11" style="1" bestFit="1" customWidth="1"/>
    <col min="11509" max="11509" width="7" style="1" bestFit="1" customWidth="1"/>
    <col min="11510" max="11510" width="6" style="1" customWidth="1"/>
    <col min="11511" max="11511" width="7.7109375" style="1" customWidth="1"/>
    <col min="11512" max="11512" width="11.28515625" style="1" customWidth="1"/>
    <col min="11513" max="11760" width="9.140625" style="1"/>
    <col min="11761" max="11761" width="4.42578125" style="1" bestFit="1" customWidth="1"/>
    <col min="11762" max="11762" width="70.140625" style="1" customWidth="1"/>
    <col min="11763" max="11763" width="11.28515625" style="1" bestFit="1" customWidth="1"/>
    <col min="11764" max="11764" width="11" style="1" bestFit="1" customWidth="1"/>
    <col min="11765" max="11765" width="7" style="1" bestFit="1" customWidth="1"/>
    <col min="11766" max="11766" width="6" style="1" customWidth="1"/>
    <col min="11767" max="11767" width="7.7109375" style="1" customWidth="1"/>
    <col min="11768" max="11768" width="11.28515625" style="1" customWidth="1"/>
    <col min="11769" max="12016" width="9.140625" style="1"/>
    <col min="12017" max="12017" width="4.42578125" style="1" bestFit="1" customWidth="1"/>
    <col min="12018" max="12018" width="70.140625" style="1" customWidth="1"/>
    <col min="12019" max="12019" width="11.28515625" style="1" bestFit="1" customWidth="1"/>
    <col min="12020" max="12020" width="11" style="1" bestFit="1" customWidth="1"/>
    <col min="12021" max="12021" width="7" style="1" bestFit="1" customWidth="1"/>
    <col min="12022" max="12022" width="6" style="1" customWidth="1"/>
    <col min="12023" max="12023" width="7.7109375" style="1" customWidth="1"/>
    <col min="12024" max="12024" width="11.28515625" style="1" customWidth="1"/>
    <col min="12025" max="12272" width="9.140625" style="1"/>
    <col min="12273" max="12273" width="4.42578125" style="1" bestFit="1" customWidth="1"/>
    <col min="12274" max="12274" width="70.140625" style="1" customWidth="1"/>
    <col min="12275" max="12275" width="11.28515625" style="1" bestFit="1" customWidth="1"/>
    <col min="12276" max="12276" width="11" style="1" bestFit="1" customWidth="1"/>
    <col min="12277" max="12277" width="7" style="1" bestFit="1" customWidth="1"/>
    <col min="12278" max="12278" width="6" style="1" customWidth="1"/>
    <col min="12279" max="12279" width="7.7109375" style="1" customWidth="1"/>
    <col min="12280" max="12280" width="11.28515625" style="1" customWidth="1"/>
    <col min="12281" max="12528" width="9.140625" style="1"/>
    <col min="12529" max="12529" width="4.42578125" style="1" bestFit="1" customWidth="1"/>
    <col min="12530" max="12530" width="70.140625" style="1" customWidth="1"/>
    <col min="12531" max="12531" width="11.28515625" style="1" bestFit="1" customWidth="1"/>
    <col min="12532" max="12532" width="11" style="1" bestFit="1" customWidth="1"/>
    <col min="12533" max="12533" width="7" style="1" bestFit="1" customWidth="1"/>
    <col min="12534" max="12534" width="6" style="1" customWidth="1"/>
    <col min="12535" max="12535" width="7.7109375" style="1" customWidth="1"/>
    <col min="12536" max="12536" width="11.28515625" style="1" customWidth="1"/>
    <col min="12537" max="12784" width="9.140625" style="1"/>
    <col min="12785" max="12785" width="4.42578125" style="1" bestFit="1" customWidth="1"/>
    <col min="12786" max="12786" width="70.140625" style="1" customWidth="1"/>
    <col min="12787" max="12787" width="11.28515625" style="1" bestFit="1" customWidth="1"/>
    <col min="12788" max="12788" width="11" style="1" bestFit="1" customWidth="1"/>
    <col min="12789" max="12789" width="7" style="1" bestFit="1" customWidth="1"/>
    <col min="12790" max="12790" width="6" style="1" customWidth="1"/>
    <col min="12791" max="12791" width="7.7109375" style="1" customWidth="1"/>
    <col min="12792" max="12792" width="11.28515625" style="1" customWidth="1"/>
    <col min="12793" max="13040" width="9.140625" style="1"/>
    <col min="13041" max="13041" width="4.42578125" style="1" bestFit="1" customWidth="1"/>
    <col min="13042" max="13042" width="70.140625" style="1" customWidth="1"/>
    <col min="13043" max="13043" width="11.28515625" style="1" bestFit="1" customWidth="1"/>
    <col min="13044" max="13044" width="11" style="1" bestFit="1" customWidth="1"/>
    <col min="13045" max="13045" width="7" style="1" bestFit="1" customWidth="1"/>
    <col min="13046" max="13046" width="6" style="1" customWidth="1"/>
    <col min="13047" max="13047" width="7.7109375" style="1" customWidth="1"/>
    <col min="13048" max="13048" width="11.28515625" style="1" customWidth="1"/>
    <col min="13049" max="13296" width="9.140625" style="1"/>
    <col min="13297" max="13297" width="4.42578125" style="1" bestFit="1" customWidth="1"/>
    <col min="13298" max="13298" width="70.140625" style="1" customWidth="1"/>
    <col min="13299" max="13299" width="11.28515625" style="1" bestFit="1" customWidth="1"/>
    <col min="13300" max="13300" width="11" style="1" bestFit="1" customWidth="1"/>
    <col min="13301" max="13301" width="7" style="1" bestFit="1" customWidth="1"/>
    <col min="13302" max="13302" width="6" style="1" customWidth="1"/>
    <col min="13303" max="13303" width="7.7109375" style="1" customWidth="1"/>
    <col min="13304" max="13304" width="11.28515625" style="1" customWidth="1"/>
    <col min="13305" max="13552" width="9.140625" style="1"/>
    <col min="13553" max="13553" width="4.42578125" style="1" bestFit="1" customWidth="1"/>
    <col min="13554" max="13554" width="70.140625" style="1" customWidth="1"/>
    <col min="13555" max="13555" width="11.28515625" style="1" bestFit="1" customWidth="1"/>
    <col min="13556" max="13556" width="11" style="1" bestFit="1" customWidth="1"/>
    <col min="13557" max="13557" width="7" style="1" bestFit="1" customWidth="1"/>
    <col min="13558" max="13558" width="6" style="1" customWidth="1"/>
    <col min="13559" max="13559" width="7.7109375" style="1" customWidth="1"/>
    <col min="13560" max="13560" width="11.28515625" style="1" customWidth="1"/>
    <col min="13561" max="13808" width="9.140625" style="1"/>
    <col min="13809" max="13809" width="4.42578125" style="1" bestFit="1" customWidth="1"/>
    <col min="13810" max="13810" width="70.140625" style="1" customWidth="1"/>
    <col min="13811" max="13811" width="11.28515625" style="1" bestFit="1" customWidth="1"/>
    <col min="13812" max="13812" width="11" style="1" bestFit="1" customWidth="1"/>
    <col min="13813" max="13813" width="7" style="1" bestFit="1" customWidth="1"/>
    <col min="13814" max="13814" width="6" style="1" customWidth="1"/>
    <col min="13815" max="13815" width="7.7109375" style="1" customWidth="1"/>
    <col min="13816" max="13816" width="11.28515625" style="1" customWidth="1"/>
    <col min="13817" max="14064" width="9.140625" style="1"/>
    <col min="14065" max="14065" width="4.42578125" style="1" bestFit="1" customWidth="1"/>
    <col min="14066" max="14066" width="70.140625" style="1" customWidth="1"/>
    <col min="14067" max="14067" width="11.28515625" style="1" bestFit="1" customWidth="1"/>
    <col min="14068" max="14068" width="11" style="1" bestFit="1" customWidth="1"/>
    <col min="14069" max="14069" width="7" style="1" bestFit="1" customWidth="1"/>
    <col min="14070" max="14070" width="6" style="1" customWidth="1"/>
    <col min="14071" max="14071" width="7.7109375" style="1" customWidth="1"/>
    <col min="14072" max="14072" width="11.28515625" style="1" customWidth="1"/>
    <col min="14073" max="14320" width="9.140625" style="1"/>
    <col min="14321" max="14321" width="4.42578125" style="1" bestFit="1" customWidth="1"/>
    <col min="14322" max="14322" width="70.140625" style="1" customWidth="1"/>
    <col min="14323" max="14323" width="11.28515625" style="1" bestFit="1" customWidth="1"/>
    <col min="14324" max="14324" width="11" style="1" bestFit="1" customWidth="1"/>
    <col min="14325" max="14325" width="7" style="1" bestFit="1" customWidth="1"/>
    <col min="14326" max="14326" width="6" style="1" customWidth="1"/>
    <col min="14327" max="14327" width="7.7109375" style="1" customWidth="1"/>
    <col min="14328" max="14328" width="11.28515625" style="1" customWidth="1"/>
    <col min="14329" max="14576" width="9.140625" style="1"/>
    <col min="14577" max="14577" width="4.42578125" style="1" bestFit="1" customWidth="1"/>
    <col min="14578" max="14578" width="70.140625" style="1" customWidth="1"/>
    <col min="14579" max="14579" width="11.28515625" style="1" bestFit="1" customWidth="1"/>
    <col min="14580" max="14580" width="11" style="1" bestFit="1" customWidth="1"/>
    <col min="14581" max="14581" width="7" style="1" bestFit="1" customWidth="1"/>
    <col min="14582" max="14582" width="6" style="1" customWidth="1"/>
    <col min="14583" max="14583" width="7.7109375" style="1" customWidth="1"/>
    <col min="14584" max="14584" width="11.28515625" style="1" customWidth="1"/>
    <col min="14585" max="14832" width="9.140625" style="1"/>
    <col min="14833" max="14833" width="4.42578125" style="1" bestFit="1" customWidth="1"/>
    <col min="14834" max="14834" width="70.140625" style="1" customWidth="1"/>
    <col min="14835" max="14835" width="11.28515625" style="1" bestFit="1" customWidth="1"/>
    <col min="14836" max="14836" width="11" style="1" bestFit="1" customWidth="1"/>
    <col min="14837" max="14837" width="7" style="1" bestFit="1" customWidth="1"/>
    <col min="14838" max="14838" width="6" style="1" customWidth="1"/>
    <col min="14839" max="14839" width="7.7109375" style="1" customWidth="1"/>
    <col min="14840" max="14840" width="11.28515625" style="1" customWidth="1"/>
    <col min="14841" max="15088" width="9.140625" style="1"/>
    <col min="15089" max="15089" width="4.42578125" style="1" bestFit="1" customWidth="1"/>
    <col min="15090" max="15090" width="70.140625" style="1" customWidth="1"/>
    <col min="15091" max="15091" width="11.28515625" style="1" bestFit="1" customWidth="1"/>
    <col min="15092" max="15092" width="11" style="1" bestFit="1" customWidth="1"/>
    <col min="15093" max="15093" width="7" style="1" bestFit="1" customWidth="1"/>
    <col min="15094" max="15094" width="6" style="1" customWidth="1"/>
    <col min="15095" max="15095" width="7.7109375" style="1" customWidth="1"/>
    <col min="15096" max="15096" width="11.28515625" style="1" customWidth="1"/>
    <col min="15097" max="15344" width="9.140625" style="1"/>
    <col min="15345" max="15345" width="4.42578125" style="1" bestFit="1" customWidth="1"/>
    <col min="15346" max="15346" width="70.140625" style="1" customWidth="1"/>
    <col min="15347" max="15347" width="11.28515625" style="1" bestFit="1" customWidth="1"/>
    <col min="15348" max="15348" width="11" style="1" bestFit="1" customWidth="1"/>
    <col min="15349" max="15349" width="7" style="1" bestFit="1" customWidth="1"/>
    <col min="15350" max="15350" width="6" style="1" customWidth="1"/>
    <col min="15351" max="15351" width="7.7109375" style="1" customWidth="1"/>
    <col min="15352" max="15352" width="11.28515625" style="1" customWidth="1"/>
    <col min="15353" max="15600" width="9.140625" style="1"/>
    <col min="15601" max="15601" width="4.42578125" style="1" bestFit="1" customWidth="1"/>
    <col min="15602" max="15602" width="70.140625" style="1" customWidth="1"/>
    <col min="15603" max="15603" width="11.28515625" style="1" bestFit="1" customWidth="1"/>
    <col min="15604" max="15604" width="11" style="1" bestFit="1" customWidth="1"/>
    <col min="15605" max="15605" width="7" style="1" bestFit="1" customWidth="1"/>
    <col min="15606" max="15606" width="6" style="1" customWidth="1"/>
    <col min="15607" max="15607" width="7.7109375" style="1" customWidth="1"/>
    <col min="15608" max="15608" width="11.28515625" style="1" customWidth="1"/>
    <col min="15609" max="15856" width="9.140625" style="1"/>
    <col min="15857" max="15857" width="4.42578125" style="1" bestFit="1" customWidth="1"/>
    <col min="15858" max="15858" width="70.140625" style="1" customWidth="1"/>
    <col min="15859" max="15859" width="11.28515625" style="1" bestFit="1" customWidth="1"/>
    <col min="15860" max="15860" width="11" style="1" bestFit="1" customWidth="1"/>
    <col min="15861" max="15861" width="7" style="1" bestFit="1" customWidth="1"/>
    <col min="15862" max="15862" width="6" style="1" customWidth="1"/>
    <col min="15863" max="15863" width="7.7109375" style="1" customWidth="1"/>
    <col min="15864" max="15864" width="11.28515625" style="1" customWidth="1"/>
    <col min="15865" max="16112" width="9.140625" style="1"/>
    <col min="16113" max="16113" width="4.42578125" style="1" bestFit="1" customWidth="1"/>
    <col min="16114" max="16114" width="70.140625" style="1" customWidth="1"/>
    <col min="16115" max="16115" width="11.28515625" style="1" bestFit="1" customWidth="1"/>
    <col min="16116" max="16116" width="11" style="1" bestFit="1" customWidth="1"/>
    <col min="16117" max="16117" width="7" style="1" bestFit="1" customWidth="1"/>
    <col min="16118" max="16118" width="6" style="1" customWidth="1"/>
    <col min="16119" max="16119" width="7.7109375" style="1" customWidth="1"/>
    <col min="16120" max="16120" width="11.28515625" style="1" customWidth="1"/>
    <col min="16121" max="16384" width="9.140625" style="1"/>
  </cols>
  <sheetData>
    <row r="1" spans="1:8" x14ac:dyDescent="0.2">
      <c r="E1" s="3"/>
      <c r="F1" s="3" t="s">
        <v>0</v>
      </c>
    </row>
    <row r="2" spans="1:8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8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8" ht="14.25" thickTop="1" thickBot="1" x14ac:dyDescent="0.25">
      <c r="A4" s="20"/>
      <c r="B4" s="21" t="s">
        <v>107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8" ht="51" x14ac:dyDescent="0.2">
      <c r="A5" s="24">
        <v>1</v>
      </c>
      <c r="B5" s="25" t="s">
        <v>8</v>
      </c>
      <c r="C5" s="29">
        <v>84.37</v>
      </c>
      <c r="D5" s="26" t="s">
        <v>9</v>
      </c>
      <c r="E5" s="63"/>
      <c r="F5" s="27">
        <f>ROUND((C5*E5),2)</f>
        <v>0</v>
      </c>
    </row>
    <row r="6" spans="1:8" x14ac:dyDescent="0.2">
      <c r="A6" s="33">
        <v>2</v>
      </c>
      <c r="B6" s="34" t="s">
        <v>48</v>
      </c>
      <c r="C6" s="35">
        <v>4</v>
      </c>
      <c r="D6" s="10" t="s">
        <v>9</v>
      </c>
      <c r="E6" s="67"/>
      <c r="F6" s="36">
        <f>ROUND((C6*E6),2)</f>
        <v>0</v>
      </c>
    </row>
    <row r="7" spans="1:8" ht="25.5" x14ac:dyDescent="0.2">
      <c r="A7" s="8">
        <v>3</v>
      </c>
      <c r="B7" s="9" t="s">
        <v>23</v>
      </c>
      <c r="C7" s="30">
        <v>4</v>
      </c>
      <c r="D7" s="10" t="s">
        <v>9</v>
      </c>
      <c r="E7" s="64"/>
      <c r="F7" s="36">
        <f t="shared" ref="F7:F11" si="0">ROUND((C7*E7),2)</f>
        <v>0</v>
      </c>
    </row>
    <row r="8" spans="1:8" x14ac:dyDescent="0.2">
      <c r="A8" s="8">
        <v>4</v>
      </c>
      <c r="B8" s="9" t="s">
        <v>10</v>
      </c>
      <c r="C8" s="30">
        <v>4</v>
      </c>
      <c r="D8" s="10" t="s">
        <v>9</v>
      </c>
      <c r="E8" s="67"/>
      <c r="F8" s="36">
        <f t="shared" si="0"/>
        <v>0</v>
      </c>
    </row>
    <row r="9" spans="1:8" ht="25.5" x14ac:dyDescent="0.2">
      <c r="A9" s="8">
        <v>5</v>
      </c>
      <c r="B9" s="9" t="s">
        <v>105</v>
      </c>
      <c r="C9" s="30">
        <v>17.690000000000001</v>
      </c>
      <c r="D9" s="10" t="s">
        <v>9</v>
      </c>
      <c r="E9" s="64"/>
      <c r="F9" s="36">
        <f t="shared" si="0"/>
        <v>0</v>
      </c>
      <c r="H9" s="1" t="s">
        <v>104</v>
      </c>
    </row>
    <row r="10" spans="1:8" ht="25.5" x14ac:dyDescent="0.2">
      <c r="A10" s="8">
        <v>6</v>
      </c>
      <c r="B10" s="9" t="s">
        <v>101</v>
      </c>
      <c r="C10" s="30">
        <f>63.66*2.75+17.37</f>
        <v>192.435</v>
      </c>
      <c r="D10" s="10" t="s">
        <v>9</v>
      </c>
      <c r="E10" s="67"/>
      <c r="F10" s="36">
        <f t="shared" si="0"/>
        <v>0</v>
      </c>
    </row>
    <row r="11" spans="1:8" ht="13.5" thickBot="1" x14ac:dyDescent="0.25">
      <c r="A11" s="12">
        <v>7</v>
      </c>
      <c r="B11" s="13" t="s">
        <v>25</v>
      </c>
      <c r="C11" s="31">
        <v>84.75</v>
      </c>
      <c r="D11" s="14" t="s">
        <v>9</v>
      </c>
      <c r="E11" s="64"/>
      <c r="F11" s="36">
        <f t="shared" si="0"/>
        <v>0</v>
      </c>
    </row>
    <row r="12" spans="1:8" x14ac:dyDescent="0.2">
      <c r="E12" s="3" t="s">
        <v>19</v>
      </c>
      <c r="F12" s="16">
        <f>ROUND(SUM(F5:F11),2)</f>
        <v>0</v>
      </c>
    </row>
    <row r="13" spans="1:8" x14ac:dyDescent="0.2">
      <c r="E13" s="3" t="s">
        <v>20</v>
      </c>
      <c r="F13" s="17">
        <f>ROUND(SUM(F12*23%),2)</f>
        <v>0</v>
      </c>
    </row>
    <row r="14" spans="1:8" ht="13.5" thickBot="1" x14ac:dyDescent="0.25">
      <c r="B14" s="1" t="s">
        <v>21</v>
      </c>
      <c r="E14" s="3" t="s">
        <v>22</v>
      </c>
      <c r="F14" s="18">
        <f>SUM(F12:F13)</f>
        <v>0</v>
      </c>
    </row>
    <row r="16" spans="1:8" x14ac:dyDescent="0.2">
      <c r="A16" s="66"/>
      <c r="B16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opLeftCell="A2" zoomScaleNormal="100" workbookViewId="0">
      <selection activeCell="A16" sqref="A16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0" width="9.140625" style="1"/>
    <col min="241" max="241" width="4.42578125" style="1" bestFit="1" customWidth="1"/>
    <col min="242" max="242" width="70.140625" style="1" customWidth="1"/>
    <col min="243" max="243" width="11.28515625" style="1" bestFit="1" customWidth="1"/>
    <col min="244" max="244" width="11" style="1" bestFit="1" customWidth="1"/>
    <col min="245" max="245" width="7" style="1" bestFit="1" customWidth="1"/>
    <col min="246" max="246" width="6" style="1" customWidth="1"/>
    <col min="247" max="247" width="7.7109375" style="1" customWidth="1"/>
    <col min="248" max="248" width="11.28515625" style="1" customWidth="1"/>
    <col min="249" max="496" width="9.140625" style="1"/>
    <col min="497" max="497" width="4.42578125" style="1" bestFit="1" customWidth="1"/>
    <col min="498" max="498" width="70.140625" style="1" customWidth="1"/>
    <col min="499" max="499" width="11.28515625" style="1" bestFit="1" customWidth="1"/>
    <col min="500" max="500" width="11" style="1" bestFit="1" customWidth="1"/>
    <col min="501" max="501" width="7" style="1" bestFit="1" customWidth="1"/>
    <col min="502" max="502" width="6" style="1" customWidth="1"/>
    <col min="503" max="503" width="7.7109375" style="1" customWidth="1"/>
    <col min="504" max="504" width="11.28515625" style="1" customWidth="1"/>
    <col min="505" max="752" width="9.140625" style="1"/>
    <col min="753" max="753" width="4.42578125" style="1" bestFit="1" customWidth="1"/>
    <col min="754" max="754" width="70.140625" style="1" customWidth="1"/>
    <col min="755" max="755" width="11.28515625" style="1" bestFit="1" customWidth="1"/>
    <col min="756" max="756" width="11" style="1" bestFit="1" customWidth="1"/>
    <col min="757" max="757" width="7" style="1" bestFit="1" customWidth="1"/>
    <col min="758" max="758" width="6" style="1" customWidth="1"/>
    <col min="759" max="759" width="7.7109375" style="1" customWidth="1"/>
    <col min="760" max="760" width="11.28515625" style="1" customWidth="1"/>
    <col min="761" max="1008" width="9.140625" style="1"/>
    <col min="1009" max="1009" width="4.42578125" style="1" bestFit="1" customWidth="1"/>
    <col min="1010" max="1010" width="70.140625" style="1" customWidth="1"/>
    <col min="1011" max="1011" width="11.28515625" style="1" bestFit="1" customWidth="1"/>
    <col min="1012" max="1012" width="11" style="1" bestFit="1" customWidth="1"/>
    <col min="1013" max="1013" width="7" style="1" bestFit="1" customWidth="1"/>
    <col min="1014" max="1014" width="6" style="1" customWidth="1"/>
    <col min="1015" max="1015" width="7.7109375" style="1" customWidth="1"/>
    <col min="1016" max="1016" width="11.28515625" style="1" customWidth="1"/>
    <col min="1017" max="1264" width="9.140625" style="1"/>
    <col min="1265" max="1265" width="4.42578125" style="1" bestFit="1" customWidth="1"/>
    <col min="1266" max="1266" width="70.140625" style="1" customWidth="1"/>
    <col min="1267" max="1267" width="11.28515625" style="1" bestFit="1" customWidth="1"/>
    <col min="1268" max="1268" width="11" style="1" bestFit="1" customWidth="1"/>
    <col min="1269" max="1269" width="7" style="1" bestFit="1" customWidth="1"/>
    <col min="1270" max="1270" width="6" style="1" customWidth="1"/>
    <col min="1271" max="1271" width="7.7109375" style="1" customWidth="1"/>
    <col min="1272" max="1272" width="11.28515625" style="1" customWidth="1"/>
    <col min="1273" max="1520" width="9.140625" style="1"/>
    <col min="1521" max="1521" width="4.42578125" style="1" bestFit="1" customWidth="1"/>
    <col min="1522" max="1522" width="70.140625" style="1" customWidth="1"/>
    <col min="1523" max="1523" width="11.28515625" style="1" bestFit="1" customWidth="1"/>
    <col min="1524" max="1524" width="11" style="1" bestFit="1" customWidth="1"/>
    <col min="1525" max="1525" width="7" style="1" bestFit="1" customWidth="1"/>
    <col min="1526" max="1526" width="6" style="1" customWidth="1"/>
    <col min="1527" max="1527" width="7.7109375" style="1" customWidth="1"/>
    <col min="1528" max="1528" width="11.28515625" style="1" customWidth="1"/>
    <col min="1529" max="1776" width="9.140625" style="1"/>
    <col min="1777" max="1777" width="4.42578125" style="1" bestFit="1" customWidth="1"/>
    <col min="1778" max="1778" width="70.140625" style="1" customWidth="1"/>
    <col min="1779" max="1779" width="11.28515625" style="1" bestFit="1" customWidth="1"/>
    <col min="1780" max="1780" width="11" style="1" bestFit="1" customWidth="1"/>
    <col min="1781" max="1781" width="7" style="1" bestFit="1" customWidth="1"/>
    <col min="1782" max="1782" width="6" style="1" customWidth="1"/>
    <col min="1783" max="1783" width="7.7109375" style="1" customWidth="1"/>
    <col min="1784" max="1784" width="11.28515625" style="1" customWidth="1"/>
    <col min="1785" max="2032" width="9.140625" style="1"/>
    <col min="2033" max="2033" width="4.42578125" style="1" bestFit="1" customWidth="1"/>
    <col min="2034" max="2034" width="70.140625" style="1" customWidth="1"/>
    <col min="2035" max="2035" width="11.28515625" style="1" bestFit="1" customWidth="1"/>
    <col min="2036" max="2036" width="11" style="1" bestFit="1" customWidth="1"/>
    <col min="2037" max="2037" width="7" style="1" bestFit="1" customWidth="1"/>
    <col min="2038" max="2038" width="6" style="1" customWidth="1"/>
    <col min="2039" max="2039" width="7.7109375" style="1" customWidth="1"/>
    <col min="2040" max="2040" width="11.28515625" style="1" customWidth="1"/>
    <col min="2041" max="2288" width="9.140625" style="1"/>
    <col min="2289" max="2289" width="4.42578125" style="1" bestFit="1" customWidth="1"/>
    <col min="2290" max="2290" width="70.140625" style="1" customWidth="1"/>
    <col min="2291" max="2291" width="11.28515625" style="1" bestFit="1" customWidth="1"/>
    <col min="2292" max="2292" width="11" style="1" bestFit="1" customWidth="1"/>
    <col min="2293" max="2293" width="7" style="1" bestFit="1" customWidth="1"/>
    <col min="2294" max="2294" width="6" style="1" customWidth="1"/>
    <col min="2295" max="2295" width="7.7109375" style="1" customWidth="1"/>
    <col min="2296" max="2296" width="11.28515625" style="1" customWidth="1"/>
    <col min="2297" max="2544" width="9.140625" style="1"/>
    <col min="2545" max="2545" width="4.42578125" style="1" bestFit="1" customWidth="1"/>
    <col min="2546" max="2546" width="70.140625" style="1" customWidth="1"/>
    <col min="2547" max="2547" width="11.28515625" style="1" bestFit="1" customWidth="1"/>
    <col min="2548" max="2548" width="11" style="1" bestFit="1" customWidth="1"/>
    <col min="2549" max="2549" width="7" style="1" bestFit="1" customWidth="1"/>
    <col min="2550" max="2550" width="6" style="1" customWidth="1"/>
    <col min="2551" max="2551" width="7.7109375" style="1" customWidth="1"/>
    <col min="2552" max="2552" width="11.28515625" style="1" customWidth="1"/>
    <col min="2553" max="2800" width="9.140625" style="1"/>
    <col min="2801" max="2801" width="4.42578125" style="1" bestFit="1" customWidth="1"/>
    <col min="2802" max="2802" width="70.140625" style="1" customWidth="1"/>
    <col min="2803" max="2803" width="11.28515625" style="1" bestFit="1" customWidth="1"/>
    <col min="2804" max="2804" width="11" style="1" bestFit="1" customWidth="1"/>
    <col min="2805" max="2805" width="7" style="1" bestFit="1" customWidth="1"/>
    <col min="2806" max="2806" width="6" style="1" customWidth="1"/>
    <col min="2807" max="2807" width="7.7109375" style="1" customWidth="1"/>
    <col min="2808" max="2808" width="11.28515625" style="1" customWidth="1"/>
    <col min="2809" max="3056" width="9.140625" style="1"/>
    <col min="3057" max="3057" width="4.42578125" style="1" bestFit="1" customWidth="1"/>
    <col min="3058" max="3058" width="70.140625" style="1" customWidth="1"/>
    <col min="3059" max="3059" width="11.28515625" style="1" bestFit="1" customWidth="1"/>
    <col min="3060" max="3060" width="11" style="1" bestFit="1" customWidth="1"/>
    <col min="3061" max="3061" width="7" style="1" bestFit="1" customWidth="1"/>
    <col min="3062" max="3062" width="6" style="1" customWidth="1"/>
    <col min="3063" max="3063" width="7.7109375" style="1" customWidth="1"/>
    <col min="3064" max="3064" width="11.28515625" style="1" customWidth="1"/>
    <col min="3065" max="3312" width="9.140625" style="1"/>
    <col min="3313" max="3313" width="4.42578125" style="1" bestFit="1" customWidth="1"/>
    <col min="3314" max="3314" width="70.140625" style="1" customWidth="1"/>
    <col min="3315" max="3315" width="11.28515625" style="1" bestFit="1" customWidth="1"/>
    <col min="3316" max="3316" width="11" style="1" bestFit="1" customWidth="1"/>
    <col min="3317" max="3317" width="7" style="1" bestFit="1" customWidth="1"/>
    <col min="3318" max="3318" width="6" style="1" customWidth="1"/>
    <col min="3319" max="3319" width="7.7109375" style="1" customWidth="1"/>
    <col min="3320" max="3320" width="11.28515625" style="1" customWidth="1"/>
    <col min="3321" max="3568" width="9.140625" style="1"/>
    <col min="3569" max="3569" width="4.42578125" style="1" bestFit="1" customWidth="1"/>
    <col min="3570" max="3570" width="70.140625" style="1" customWidth="1"/>
    <col min="3571" max="3571" width="11.28515625" style="1" bestFit="1" customWidth="1"/>
    <col min="3572" max="3572" width="11" style="1" bestFit="1" customWidth="1"/>
    <col min="3573" max="3573" width="7" style="1" bestFit="1" customWidth="1"/>
    <col min="3574" max="3574" width="6" style="1" customWidth="1"/>
    <col min="3575" max="3575" width="7.7109375" style="1" customWidth="1"/>
    <col min="3576" max="3576" width="11.28515625" style="1" customWidth="1"/>
    <col min="3577" max="3824" width="9.140625" style="1"/>
    <col min="3825" max="3825" width="4.42578125" style="1" bestFit="1" customWidth="1"/>
    <col min="3826" max="3826" width="70.140625" style="1" customWidth="1"/>
    <col min="3827" max="3827" width="11.28515625" style="1" bestFit="1" customWidth="1"/>
    <col min="3828" max="3828" width="11" style="1" bestFit="1" customWidth="1"/>
    <col min="3829" max="3829" width="7" style="1" bestFit="1" customWidth="1"/>
    <col min="3830" max="3830" width="6" style="1" customWidth="1"/>
    <col min="3831" max="3831" width="7.7109375" style="1" customWidth="1"/>
    <col min="3832" max="3832" width="11.28515625" style="1" customWidth="1"/>
    <col min="3833" max="4080" width="9.140625" style="1"/>
    <col min="4081" max="4081" width="4.42578125" style="1" bestFit="1" customWidth="1"/>
    <col min="4082" max="4082" width="70.140625" style="1" customWidth="1"/>
    <col min="4083" max="4083" width="11.28515625" style="1" bestFit="1" customWidth="1"/>
    <col min="4084" max="4084" width="11" style="1" bestFit="1" customWidth="1"/>
    <col min="4085" max="4085" width="7" style="1" bestFit="1" customWidth="1"/>
    <col min="4086" max="4086" width="6" style="1" customWidth="1"/>
    <col min="4087" max="4087" width="7.7109375" style="1" customWidth="1"/>
    <col min="4088" max="4088" width="11.28515625" style="1" customWidth="1"/>
    <col min="4089" max="4336" width="9.140625" style="1"/>
    <col min="4337" max="4337" width="4.42578125" style="1" bestFit="1" customWidth="1"/>
    <col min="4338" max="4338" width="70.140625" style="1" customWidth="1"/>
    <col min="4339" max="4339" width="11.28515625" style="1" bestFit="1" customWidth="1"/>
    <col min="4340" max="4340" width="11" style="1" bestFit="1" customWidth="1"/>
    <col min="4341" max="4341" width="7" style="1" bestFit="1" customWidth="1"/>
    <col min="4342" max="4342" width="6" style="1" customWidth="1"/>
    <col min="4343" max="4343" width="7.7109375" style="1" customWidth="1"/>
    <col min="4344" max="4344" width="11.28515625" style="1" customWidth="1"/>
    <col min="4345" max="4592" width="9.140625" style="1"/>
    <col min="4593" max="4593" width="4.42578125" style="1" bestFit="1" customWidth="1"/>
    <col min="4594" max="4594" width="70.140625" style="1" customWidth="1"/>
    <col min="4595" max="4595" width="11.28515625" style="1" bestFit="1" customWidth="1"/>
    <col min="4596" max="4596" width="11" style="1" bestFit="1" customWidth="1"/>
    <col min="4597" max="4597" width="7" style="1" bestFit="1" customWidth="1"/>
    <col min="4598" max="4598" width="6" style="1" customWidth="1"/>
    <col min="4599" max="4599" width="7.7109375" style="1" customWidth="1"/>
    <col min="4600" max="4600" width="11.28515625" style="1" customWidth="1"/>
    <col min="4601" max="4848" width="9.140625" style="1"/>
    <col min="4849" max="4849" width="4.42578125" style="1" bestFit="1" customWidth="1"/>
    <col min="4850" max="4850" width="70.140625" style="1" customWidth="1"/>
    <col min="4851" max="4851" width="11.28515625" style="1" bestFit="1" customWidth="1"/>
    <col min="4852" max="4852" width="11" style="1" bestFit="1" customWidth="1"/>
    <col min="4853" max="4853" width="7" style="1" bestFit="1" customWidth="1"/>
    <col min="4854" max="4854" width="6" style="1" customWidth="1"/>
    <col min="4855" max="4855" width="7.7109375" style="1" customWidth="1"/>
    <col min="4856" max="4856" width="11.28515625" style="1" customWidth="1"/>
    <col min="4857" max="5104" width="9.140625" style="1"/>
    <col min="5105" max="5105" width="4.42578125" style="1" bestFit="1" customWidth="1"/>
    <col min="5106" max="5106" width="70.140625" style="1" customWidth="1"/>
    <col min="5107" max="5107" width="11.28515625" style="1" bestFit="1" customWidth="1"/>
    <col min="5108" max="5108" width="11" style="1" bestFit="1" customWidth="1"/>
    <col min="5109" max="5109" width="7" style="1" bestFit="1" customWidth="1"/>
    <col min="5110" max="5110" width="6" style="1" customWidth="1"/>
    <col min="5111" max="5111" width="7.7109375" style="1" customWidth="1"/>
    <col min="5112" max="5112" width="11.28515625" style="1" customWidth="1"/>
    <col min="5113" max="5360" width="9.140625" style="1"/>
    <col min="5361" max="5361" width="4.42578125" style="1" bestFit="1" customWidth="1"/>
    <col min="5362" max="5362" width="70.140625" style="1" customWidth="1"/>
    <col min="5363" max="5363" width="11.28515625" style="1" bestFit="1" customWidth="1"/>
    <col min="5364" max="5364" width="11" style="1" bestFit="1" customWidth="1"/>
    <col min="5365" max="5365" width="7" style="1" bestFit="1" customWidth="1"/>
    <col min="5366" max="5366" width="6" style="1" customWidth="1"/>
    <col min="5367" max="5367" width="7.7109375" style="1" customWidth="1"/>
    <col min="5368" max="5368" width="11.28515625" style="1" customWidth="1"/>
    <col min="5369" max="5616" width="9.140625" style="1"/>
    <col min="5617" max="5617" width="4.42578125" style="1" bestFit="1" customWidth="1"/>
    <col min="5618" max="5618" width="70.140625" style="1" customWidth="1"/>
    <col min="5619" max="5619" width="11.28515625" style="1" bestFit="1" customWidth="1"/>
    <col min="5620" max="5620" width="11" style="1" bestFit="1" customWidth="1"/>
    <col min="5621" max="5621" width="7" style="1" bestFit="1" customWidth="1"/>
    <col min="5622" max="5622" width="6" style="1" customWidth="1"/>
    <col min="5623" max="5623" width="7.7109375" style="1" customWidth="1"/>
    <col min="5624" max="5624" width="11.28515625" style="1" customWidth="1"/>
    <col min="5625" max="5872" width="9.140625" style="1"/>
    <col min="5873" max="5873" width="4.42578125" style="1" bestFit="1" customWidth="1"/>
    <col min="5874" max="5874" width="70.140625" style="1" customWidth="1"/>
    <col min="5875" max="5875" width="11.28515625" style="1" bestFit="1" customWidth="1"/>
    <col min="5876" max="5876" width="11" style="1" bestFit="1" customWidth="1"/>
    <col min="5877" max="5877" width="7" style="1" bestFit="1" customWidth="1"/>
    <col min="5878" max="5878" width="6" style="1" customWidth="1"/>
    <col min="5879" max="5879" width="7.7109375" style="1" customWidth="1"/>
    <col min="5880" max="5880" width="11.28515625" style="1" customWidth="1"/>
    <col min="5881" max="6128" width="9.140625" style="1"/>
    <col min="6129" max="6129" width="4.42578125" style="1" bestFit="1" customWidth="1"/>
    <col min="6130" max="6130" width="70.140625" style="1" customWidth="1"/>
    <col min="6131" max="6131" width="11.28515625" style="1" bestFit="1" customWidth="1"/>
    <col min="6132" max="6132" width="11" style="1" bestFit="1" customWidth="1"/>
    <col min="6133" max="6133" width="7" style="1" bestFit="1" customWidth="1"/>
    <col min="6134" max="6134" width="6" style="1" customWidth="1"/>
    <col min="6135" max="6135" width="7.7109375" style="1" customWidth="1"/>
    <col min="6136" max="6136" width="11.28515625" style="1" customWidth="1"/>
    <col min="6137" max="6384" width="9.140625" style="1"/>
    <col min="6385" max="6385" width="4.42578125" style="1" bestFit="1" customWidth="1"/>
    <col min="6386" max="6386" width="70.140625" style="1" customWidth="1"/>
    <col min="6387" max="6387" width="11.28515625" style="1" bestFit="1" customWidth="1"/>
    <col min="6388" max="6388" width="11" style="1" bestFit="1" customWidth="1"/>
    <col min="6389" max="6389" width="7" style="1" bestFit="1" customWidth="1"/>
    <col min="6390" max="6390" width="6" style="1" customWidth="1"/>
    <col min="6391" max="6391" width="7.7109375" style="1" customWidth="1"/>
    <col min="6392" max="6392" width="11.28515625" style="1" customWidth="1"/>
    <col min="6393" max="6640" width="9.140625" style="1"/>
    <col min="6641" max="6641" width="4.42578125" style="1" bestFit="1" customWidth="1"/>
    <col min="6642" max="6642" width="70.140625" style="1" customWidth="1"/>
    <col min="6643" max="6643" width="11.28515625" style="1" bestFit="1" customWidth="1"/>
    <col min="6644" max="6644" width="11" style="1" bestFit="1" customWidth="1"/>
    <col min="6645" max="6645" width="7" style="1" bestFit="1" customWidth="1"/>
    <col min="6646" max="6646" width="6" style="1" customWidth="1"/>
    <col min="6647" max="6647" width="7.7109375" style="1" customWidth="1"/>
    <col min="6648" max="6648" width="11.28515625" style="1" customWidth="1"/>
    <col min="6649" max="6896" width="9.140625" style="1"/>
    <col min="6897" max="6897" width="4.42578125" style="1" bestFit="1" customWidth="1"/>
    <col min="6898" max="6898" width="70.140625" style="1" customWidth="1"/>
    <col min="6899" max="6899" width="11.28515625" style="1" bestFit="1" customWidth="1"/>
    <col min="6900" max="6900" width="11" style="1" bestFit="1" customWidth="1"/>
    <col min="6901" max="6901" width="7" style="1" bestFit="1" customWidth="1"/>
    <col min="6902" max="6902" width="6" style="1" customWidth="1"/>
    <col min="6903" max="6903" width="7.7109375" style="1" customWidth="1"/>
    <col min="6904" max="6904" width="11.28515625" style="1" customWidth="1"/>
    <col min="6905" max="7152" width="9.140625" style="1"/>
    <col min="7153" max="7153" width="4.42578125" style="1" bestFit="1" customWidth="1"/>
    <col min="7154" max="7154" width="70.140625" style="1" customWidth="1"/>
    <col min="7155" max="7155" width="11.28515625" style="1" bestFit="1" customWidth="1"/>
    <col min="7156" max="7156" width="11" style="1" bestFit="1" customWidth="1"/>
    <col min="7157" max="7157" width="7" style="1" bestFit="1" customWidth="1"/>
    <col min="7158" max="7158" width="6" style="1" customWidth="1"/>
    <col min="7159" max="7159" width="7.7109375" style="1" customWidth="1"/>
    <col min="7160" max="7160" width="11.28515625" style="1" customWidth="1"/>
    <col min="7161" max="7408" width="9.140625" style="1"/>
    <col min="7409" max="7409" width="4.42578125" style="1" bestFit="1" customWidth="1"/>
    <col min="7410" max="7410" width="70.140625" style="1" customWidth="1"/>
    <col min="7411" max="7411" width="11.28515625" style="1" bestFit="1" customWidth="1"/>
    <col min="7412" max="7412" width="11" style="1" bestFit="1" customWidth="1"/>
    <col min="7413" max="7413" width="7" style="1" bestFit="1" customWidth="1"/>
    <col min="7414" max="7414" width="6" style="1" customWidth="1"/>
    <col min="7415" max="7415" width="7.7109375" style="1" customWidth="1"/>
    <col min="7416" max="7416" width="11.28515625" style="1" customWidth="1"/>
    <col min="7417" max="7664" width="9.140625" style="1"/>
    <col min="7665" max="7665" width="4.42578125" style="1" bestFit="1" customWidth="1"/>
    <col min="7666" max="7666" width="70.140625" style="1" customWidth="1"/>
    <col min="7667" max="7667" width="11.28515625" style="1" bestFit="1" customWidth="1"/>
    <col min="7668" max="7668" width="11" style="1" bestFit="1" customWidth="1"/>
    <col min="7669" max="7669" width="7" style="1" bestFit="1" customWidth="1"/>
    <col min="7670" max="7670" width="6" style="1" customWidth="1"/>
    <col min="7671" max="7671" width="7.7109375" style="1" customWidth="1"/>
    <col min="7672" max="7672" width="11.28515625" style="1" customWidth="1"/>
    <col min="7673" max="7920" width="9.140625" style="1"/>
    <col min="7921" max="7921" width="4.42578125" style="1" bestFit="1" customWidth="1"/>
    <col min="7922" max="7922" width="70.140625" style="1" customWidth="1"/>
    <col min="7923" max="7923" width="11.28515625" style="1" bestFit="1" customWidth="1"/>
    <col min="7924" max="7924" width="11" style="1" bestFit="1" customWidth="1"/>
    <col min="7925" max="7925" width="7" style="1" bestFit="1" customWidth="1"/>
    <col min="7926" max="7926" width="6" style="1" customWidth="1"/>
    <col min="7927" max="7927" width="7.7109375" style="1" customWidth="1"/>
    <col min="7928" max="7928" width="11.28515625" style="1" customWidth="1"/>
    <col min="7929" max="8176" width="9.140625" style="1"/>
    <col min="8177" max="8177" width="4.42578125" style="1" bestFit="1" customWidth="1"/>
    <col min="8178" max="8178" width="70.140625" style="1" customWidth="1"/>
    <col min="8179" max="8179" width="11.28515625" style="1" bestFit="1" customWidth="1"/>
    <col min="8180" max="8180" width="11" style="1" bestFit="1" customWidth="1"/>
    <col min="8181" max="8181" width="7" style="1" bestFit="1" customWidth="1"/>
    <col min="8182" max="8182" width="6" style="1" customWidth="1"/>
    <col min="8183" max="8183" width="7.7109375" style="1" customWidth="1"/>
    <col min="8184" max="8184" width="11.28515625" style="1" customWidth="1"/>
    <col min="8185" max="8432" width="9.140625" style="1"/>
    <col min="8433" max="8433" width="4.42578125" style="1" bestFit="1" customWidth="1"/>
    <col min="8434" max="8434" width="70.140625" style="1" customWidth="1"/>
    <col min="8435" max="8435" width="11.28515625" style="1" bestFit="1" customWidth="1"/>
    <col min="8436" max="8436" width="11" style="1" bestFit="1" customWidth="1"/>
    <col min="8437" max="8437" width="7" style="1" bestFit="1" customWidth="1"/>
    <col min="8438" max="8438" width="6" style="1" customWidth="1"/>
    <col min="8439" max="8439" width="7.7109375" style="1" customWidth="1"/>
    <col min="8440" max="8440" width="11.28515625" style="1" customWidth="1"/>
    <col min="8441" max="8688" width="9.140625" style="1"/>
    <col min="8689" max="8689" width="4.42578125" style="1" bestFit="1" customWidth="1"/>
    <col min="8690" max="8690" width="70.140625" style="1" customWidth="1"/>
    <col min="8691" max="8691" width="11.28515625" style="1" bestFit="1" customWidth="1"/>
    <col min="8692" max="8692" width="11" style="1" bestFit="1" customWidth="1"/>
    <col min="8693" max="8693" width="7" style="1" bestFit="1" customWidth="1"/>
    <col min="8694" max="8694" width="6" style="1" customWidth="1"/>
    <col min="8695" max="8695" width="7.7109375" style="1" customWidth="1"/>
    <col min="8696" max="8696" width="11.28515625" style="1" customWidth="1"/>
    <col min="8697" max="8944" width="9.140625" style="1"/>
    <col min="8945" max="8945" width="4.42578125" style="1" bestFit="1" customWidth="1"/>
    <col min="8946" max="8946" width="70.140625" style="1" customWidth="1"/>
    <col min="8947" max="8947" width="11.28515625" style="1" bestFit="1" customWidth="1"/>
    <col min="8948" max="8948" width="11" style="1" bestFit="1" customWidth="1"/>
    <col min="8949" max="8949" width="7" style="1" bestFit="1" customWidth="1"/>
    <col min="8950" max="8950" width="6" style="1" customWidth="1"/>
    <col min="8951" max="8951" width="7.7109375" style="1" customWidth="1"/>
    <col min="8952" max="8952" width="11.28515625" style="1" customWidth="1"/>
    <col min="8953" max="9200" width="9.140625" style="1"/>
    <col min="9201" max="9201" width="4.42578125" style="1" bestFit="1" customWidth="1"/>
    <col min="9202" max="9202" width="70.140625" style="1" customWidth="1"/>
    <col min="9203" max="9203" width="11.28515625" style="1" bestFit="1" customWidth="1"/>
    <col min="9204" max="9204" width="11" style="1" bestFit="1" customWidth="1"/>
    <col min="9205" max="9205" width="7" style="1" bestFit="1" customWidth="1"/>
    <col min="9206" max="9206" width="6" style="1" customWidth="1"/>
    <col min="9207" max="9207" width="7.7109375" style="1" customWidth="1"/>
    <col min="9208" max="9208" width="11.28515625" style="1" customWidth="1"/>
    <col min="9209" max="9456" width="9.140625" style="1"/>
    <col min="9457" max="9457" width="4.42578125" style="1" bestFit="1" customWidth="1"/>
    <col min="9458" max="9458" width="70.140625" style="1" customWidth="1"/>
    <col min="9459" max="9459" width="11.28515625" style="1" bestFit="1" customWidth="1"/>
    <col min="9460" max="9460" width="11" style="1" bestFit="1" customWidth="1"/>
    <col min="9461" max="9461" width="7" style="1" bestFit="1" customWidth="1"/>
    <col min="9462" max="9462" width="6" style="1" customWidth="1"/>
    <col min="9463" max="9463" width="7.7109375" style="1" customWidth="1"/>
    <col min="9464" max="9464" width="11.28515625" style="1" customWidth="1"/>
    <col min="9465" max="9712" width="9.140625" style="1"/>
    <col min="9713" max="9713" width="4.42578125" style="1" bestFit="1" customWidth="1"/>
    <col min="9714" max="9714" width="70.140625" style="1" customWidth="1"/>
    <col min="9715" max="9715" width="11.28515625" style="1" bestFit="1" customWidth="1"/>
    <col min="9716" max="9716" width="11" style="1" bestFit="1" customWidth="1"/>
    <col min="9717" max="9717" width="7" style="1" bestFit="1" customWidth="1"/>
    <col min="9718" max="9718" width="6" style="1" customWidth="1"/>
    <col min="9719" max="9719" width="7.7109375" style="1" customWidth="1"/>
    <col min="9720" max="9720" width="11.28515625" style="1" customWidth="1"/>
    <col min="9721" max="9968" width="9.140625" style="1"/>
    <col min="9969" max="9969" width="4.42578125" style="1" bestFit="1" customWidth="1"/>
    <col min="9970" max="9970" width="70.140625" style="1" customWidth="1"/>
    <col min="9971" max="9971" width="11.28515625" style="1" bestFit="1" customWidth="1"/>
    <col min="9972" max="9972" width="11" style="1" bestFit="1" customWidth="1"/>
    <col min="9973" max="9973" width="7" style="1" bestFit="1" customWidth="1"/>
    <col min="9974" max="9974" width="6" style="1" customWidth="1"/>
    <col min="9975" max="9975" width="7.7109375" style="1" customWidth="1"/>
    <col min="9976" max="9976" width="11.28515625" style="1" customWidth="1"/>
    <col min="9977" max="10224" width="9.140625" style="1"/>
    <col min="10225" max="10225" width="4.42578125" style="1" bestFit="1" customWidth="1"/>
    <col min="10226" max="10226" width="70.140625" style="1" customWidth="1"/>
    <col min="10227" max="10227" width="11.28515625" style="1" bestFit="1" customWidth="1"/>
    <col min="10228" max="10228" width="11" style="1" bestFit="1" customWidth="1"/>
    <col min="10229" max="10229" width="7" style="1" bestFit="1" customWidth="1"/>
    <col min="10230" max="10230" width="6" style="1" customWidth="1"/>
    <col min="10231" max="10231" width="7.7109375" style="1" customWidth="1"/>
    <col min="10232" max="10232" width="11.28515625" style="1" customWidth="1"/>
    <col min="10233" max="10480" width="9.140625" style="1"/>
    <col min="10481" max="10481" width="4.42578125" style="1" bestFit="1" customWidth="1"/>
    <col min="10482" max="10482" width="70.140625" style="1" customWidth="1"/>
    <col min="10483" max="10483" width="11.28515625" style="1" bestFit="1" customWidth="1"/>
    <col min="10484" max="10484" width="11" style="1" bestFit="1" customWidth="1"/>
    <col min="10485" max="10485" width="7" style="1" bestFit="1" customWidth="1"/>
    <col min="10486" max="10486" width="6" style="1" customWidth="1"/>
    <col min="10487" max="10487" width="7.7109375" style="1" customWidth="1"/>
    <col min="10488" max="10488" width="11.28515625" style="1" customWidth="1"/>
    <col min="10489" max="10736" width="9.140625" style="1"/>
    <col min="10737" max="10737" width="4.42578125" style="1" bestFit="1" customWidth="1"/>
    <col min="10738" max="10738" width="70.140625" style="1" customWidth="1"/>
    <col min="10739" max="10739" width="11.28515625" style="1" bestFit="1" customWidth="1"/>
    <col min="10740" max="10740" width="11" style="1" bestFit="1" customWidth="1"/>
    <col min="10741" max="10741" width="7" style="1" bestFit="1" customWidth="1"/>
    <col min="10742" max="10742" width="6" style="1" customWidth="1"/>
    <col min="10743" max="10743" width="7.7109375" style="1" customWidth="1"/>
    <col min="10744" max="10744" width="11.28515625" style="1" customWidth="1"/>
    <col min="10745" max="10992" width="9.140625" style="1"/>
    <col min="10993" max="10993" width="4.42578125" style="1" bestFit="1" customWidth="1"/>
    <col min="10994" max="10994" width="70.140625" style="1" customWidth="1"/>
    <col min="10995" max="10995" width="11.28515625" style="1" bestFit="1" customWidth="1"/>
    <col min="10996" max="10996" width="11" style="1" bestFit="1" customWidth="1"/>
    <col min="10997" max="10997" width="7" style="1" bestFit="1" customWidth="1"/>
    <col min="10998" max="10998" width="6" style="1" customWidth="1"/>
    <col min="10999" max="10999" width="7.7109375" style="1" customWidth="1"/>
    <col min="11000" max="11000" width="11.28515625" style="1" customWidth="1"/>
    <col min="11001" max="11248" width="9.140625" style="1"/>
    <col min="11249" max="11249" width="4.42578125" style="1" bestFit="1" customWidth="1"/>
    <col min="11250" max="11250" width="70.140625" style="1" customWidth="1"/>
    <col min="11251" max="11251" width="11.28515625" style="1" bestFit="1" customWidth="1"/>
    <col min="11252" max="11252" width="11" style="1" bestFit="1" customWidth="1"/>
    <col min="11253" max="11253" width="7" style="1" bestFit="1" customWidth="1"/>
    <col min="11254" max="11254" width="6" style="1" customWidth="1"/>
    <col min="11255" max="11255" width="7.7109375" style="1" customWidth="1"/>
    <col min="11256" max="11256" width="11.28515625" style="1" customWidth="1"/>
    <col min="11257" max="11504" width="9.140625" style="1"/>
    <col min="11505" max="11505" width="4.42578125" style="1" bestFit="1" customWidth="1"/>
    <col min="11506" max="11506" width="70.140625" style="1" customWidth="1"/>
    <col min="11507" max="11507" width="11.28515625" style="1" bestFit="1" customWidth="1"/>
    <col min="11508" max="11508" width="11" style="1" bestFit="1" customWidth="1"/>
    <col min="11509" max="11509" width="7" style="1" bestFit="1" customWidth="1"/>
    <col min="11510" max="11510" width="6" style="1" customWidth="1"/>
    <col min="11511" max="11511" width="7.7109375" style="1" customWidth="1"/>
    <col min="11512" max="11512" width="11.28515625" style="1" customWidth="1"/>
    <col min="11513" max="11760" width="9.140625" style="1"/>
    <col min="11761" max="11761" width="4.42578125" style="1" bestFit="1" customWidth="1"/>
    <col min="11762" max="11762" width="70.140625" style="1" customWidth="1"/>
    <col min="11763" max="11763" width="11.28515625" style="1" bestFit="1" customWidth="1"/>
    <col min="11764" max="11764" width="11" style="1" bestFit="1" customWidth="1"/>
    <col min="11765" max="11765" width="7" style="1" bestFit="1" customWidth="1"/>
    <col min="11766" max="11766" width="6" style="1" customWidth="1"/>
    <col min="11767" max="11767" width="7.7109375" style="1" customWidth="1"/>
    <col min="11768" max="11768" width="11.28515625" style="1" customWidth="1"/>
    <col min="11769" max="12016" width="9.140625" style="1"/>
    <col min="12017" max="12017" width="4.42578125" style="1" bestFit="1" customWidth="1"/>
    <col min="12018" max="12018" width="70.140625" style="1" customWidth="1"/>
    <col min="12019" max="12019" width="11.28515625" style="1" bestFit="1" customWidth="1"/>
    <col min="12020" max="12020" width="11" style="1" bestFit="1" customWidth="1"/>
    <col min="12021" max="12021" width="7" style="1" bestFit="1" customWidth="1"/>
    <col min="12022" max="12022" width="6" style="1" customWidth="1"/>
    <col min="12023" max="12023" width="7.7109375" style="1" customWidth="1"/>
    <col min="12024" max="12024" width="11.28515625" style="1" customWidth="1"/>
    <col min="12025" max="12272" width="9.140625" style="1"/>
    <col min="12273" max="12273" width="4.42578125" style="1" bestFit="1" customWidth="1"/>
    <col min="12274" max="12274" width="70.140625" style="1" customWidth="1"/>
    <col min="12275" max="12275" width="11.28515625" style="1" bestFit="1" customWidth="1"/>
    <col min="12276" max="12276" width="11" style="1" bestFit="1" customWidth="1"/>
    <col min="12277" max="12277" width="7" style="1" bestFit="1" customWidth="1"/>
    <col min="12278" max="12278" width="6" style="1" customWidth="1"/>
    <col min="12279" max="12279" width="7.7109375" style="1" customWidth="1"/>
    <col min="12280" max="12280" width="11.28515625" style="1" customWidth="1"/>
    <col min="12281" max="12528" width="9.140625" style="1"/>
    <col min="12529" max="12529" width="4.42578125" style="1" bestFit="1" customWidth="1"/>
    <col min="12530" max="12530" width="70.140625" style="1" customWidth="1"/>
    <col min="12531" max="12531" width="11.28515625" style="1" bestFit="1" customWidth="1"/>
    <col min="12532" max="12532" width="11" style="1" bestFit="1" customWidth="1"/>
    <col min="12533" max="12533" width="7" style="1" bestFit="1" customWidth="1"/>
    <col min="12534" max="12534" width="6" style="1" customWidth="1"/>
    <col min="12535" max="12535" width="7.7109375" style="1" customWidth="1"/>
    <col min="12536" max="12536" width="11.28515625" style="1" customWidth="1"/>
    <col min="12537" max="12784" width="9.140625" style="1"/>
    <col min="12785" max="12785" width="4.42578125" style="1" bestFit="1" customWidth="1"/>
    <col min="12786" max="12786" width="70.140625" style="1" customWidth="1"/>
    <col min="12787" max="12787" width="11.28515625" style="1" bestFit="1" customWidth="1"/>
    <col min="12788" max="12788" width="11" style="1" bestFit="1" customWidth="1"/>
    <col min="12789" max="12789" width="7" style="1" bestFit="1" customWidth="1"/>
    <col min="12790" max="12790" width="6" style="1" customWidth="1"/>
    <col min="12791" max="12791" width="7.7109375" style="1" customWidth="1"/>
    <col min="12792" max="12792" width="11.28515625" style="1" customWidth="1"/>
    <col min="12793" max="13040" width="9.140625" style="1"/>
    <col min="13041" max="13041" width="4.42578125" style="1" bestFit="1" customWidth="1"/>
    <col min="13042" max="13042" width="70.140625" style="1" customWidth="1"/>
    <col min="13043" max="13043" width="11.28515625" style="1" bestFit="1" customWidth="1"/>
    <col min="13044" max="13044" width="11" style="1" bestFit="1" customWidth="1"/>
    <col min="13045" max="13045" width="7" style="1" bestFit="1" customWidth="1"/>
    <col min="13046" max="13046" width="6" style="1" customWidth="1"/>
    <col min="13047" max="13047" width="7.7109375" style="1" customWidth="1"/>
    <col min="13048" max="13048" width="11.28515625" style="1" customWidth="1"/>
    <col min="13049" max="13296" width="9.140625" style="1"/>
    <col min="13297" max="13297" width="4.42578125" style="1" bestFit="1" customWidth="1"/>
    <col min="13298" max="13298" width="70.140625" style="1" customWidth="1"/>
    <col min="13299" max="13299" width="11.28515625" style="1" bestFit="1" customWidth="1"/>
    <col min="13300" max="13300" width="11" style="1" bestFit="1" customWidth="1"/>
    <col min="13301" max="13301" width="7" style="1" bestFit="1" customWidth="1"/>
    <col min="13302" max="13302" width="6" style="1" customWidth="1"/>
    <col min="13303" max="13303" width="7.7109375" style="1" customWidth="1"/>
    <col min="13304" max="13304" width="11.28515625" style="1" customWidth="1"/>
    <col min="13305" max="13552" width="9.140625" style="1"/>
    <col min="13553" max="13553" width="4.42578125" style="1" bestFit="1" customWidth="1"/>
    <col min="13554" max="13554" width="70.140625" style="1" customWidth="1"/>
    <col min="13555" max="13555" width="11.28515625" style="1" bestFit="1" customWidth="1"/>
    <col min="13556" max="13556" width="11" style="1" bestFit="1" customWidth="1"/>
    <col min="13557" max="13557" width="7" style="1" bestFit="1" customWidth="1"/>
    <col min="13558" max="13558" width="6" style="1" customWidth="1"/>
    <col min="13559" max="13559" width="7.7109375" style="1" customWidth="1"/>
    <col min="13560" max="13560" width="11.28515625" style="1" customWidth="1"/>
    <col min="13561" max="13808" width="9.140625" style="1"/>
    <col min="13809" max="13809" width="4.42578125" style="1" bestFit="1" customWidth="1"/>
    <col min="13810" max="13810" width="70.140625" style="1" customWidth="1"/>
    <col min="13811" max="13811" width="11.28515625" style="1" bestFit="1" customWidth="1"/>
    <col min="13812" max="13812" width="11" style="1" bestFit="1" customWidth="1"/>
    <col min="13813" max="13813" width="7" style="1" bestFit="1" customWidth="1"/>
    <col min="13814" max="13814" width="6" style="1" customWidth="1"/>
    <col min="13815" max="13815" width="7.7109375" style="1" customWidth="1"/>
    <col min="13816" max="13816" width="11.28515625" style="1" customWidth="1"/>
    <col min="13817" max="14064" width="9.140625" style="1"/>
    <col min="14065" max="14065" width="4.42578125" style="1" bestFit="1" customWidth="1"/>
    <col min="14066" max="14066" width="70.140625" style="1" customWidth="1"/>
    <col min="14067" max="14067" width="11.28515625" style="1" bestFit="1" customWidth="1"/>
    <col min="14068" max="14068" width="11" style="1" bestFit="1" customWidth="1"/>
    <col min="14069" max="14069" width="7" style="1" bestFit="1" customWidth="1"/>
    <col min="14070" max="14070" width="6" style="1" customWidth="1"/>
    <col min="14071" max="14071" width="7.7109375" style="1" customWidth="1"/>
    <col min="14072" max="14072" width="11.28515625" style="1" customWidth="1"/>
    <col min="14073" max="14320" width="9.140625" style="1"/>
    <col min="14321" max="14321" width="4.42578125" style="1" bestFit="1" customWidth="1"/>
    <col min="14322" max="14322" width="70.140625" style="1" customWidth="1"/>
    <col min="14323" max="14323" width="11.28515625" style="1" bestFit="1" customWidth="1"/>
    <col min="14324" max="14324" width="11" style="1" bestFit="1" customWidth="1"/>
    <col min="14325" max="14325" width="7" style="1" bestFit="1" customWidth="1"/>
    <col min="14326" max="14326" width="6" style="1" customWidth="1"/>
    <col min="14327" max="14327" width="7.7109375" style="1" customWidth="1"/>
    <col min="14328" max="14328" width="11.28515625" style="1" customWidth="1"/>
    <col min="14329" max="14576" width="9.140625" style="1"/>
    <col min="14577" max="14577" width="4.42578125" style="1" bestFit="1" customWidth="1"/>
    <col min="14578" max="14578" width="70.140625" style="1" customWidth="1"/>
    <col min="14579" max="14579" width="11.28515625" style="1" bestFit="1" customWidth="1"/>
    <col min="14580" max="14580" width="11" style="1" bestFit="1" customWidth="1"/>
    <col min="14581" max="14581" width="7" style="1" bestFit="1" customWidth="1"/>
    <col min="14582" max="14582" width="6" style="1" customWidth="1"/>
    <col min="14583" max="14583" width="7.7109375" style="1" customWidth="1"/>
    <col min="14584" max="14584" width="11.28515625" style="1" customWidth="1"/>
    <col min="14585" max="14832" width="9.140625" style="1"/>
    <col min="14833" max="14833" width="4.42578125" style="1" bestFit="1" customWidth="1"/>
    <col min="14834" max="14834" width="70.140625" style="1" customWidth="1"/>
    <col min="14835" max="14835" width="11.28515625" style="1" bestFit="1" customWidth="1"/>
    <col min="14836" max="14836" width="11" style="1" bestFit="1" customWidth="1"/>
    <col min="14837" max="14837" width="7" style="1" bestFit="1" customWidth="1"/>
    <col min="14838" max="14838" width="6" style="1" customWidth="1"/>
    <col min="14839" max="14839" width="7.7109375" style="1" customWidth="1"/>
    <col min="14840" max="14840" width="11.28515625" style="1" customWidth="1"/>
    <col min="14841" max="15088" width="9.140625" style="1"/>
    <col min="15089" max="15089" width="4.42578125" style="1" bestFit="1" customWidth="1"/>
    <col min="15090" max="15090" width="70.140625" style="1" customWidth="1"/>
    <col min="15091" max="15091" width="11.28515625" style="1" bestFit="1" customWidth="1"/>
    <col min="15092" max="15092" width="11" style="1" bestFit="1" customWidth="1"/>
    <col min="15093" max="15093" width="7" style="1" bestFit="1" customWidth="1"/>
    <col min="15094" max="15094" width="6" style="1" customWidth="1"/>
    <col min="15095" max="15095" width="7.7109375" style="1" customWidth="1"/>
    <col min="15096" max="15096" width="11.28515625" style="1" customWidth="1"/>
    <col min="15097" max="15344" width="9.140625" style="1"/>
    <col min="15345" max="15345" width="4.42578125" style="1" bestFit="1" customWidth="1"/>
    <col min="15346" max="15346" width="70.140625" style="1" customWidth="1"/>
    <col min="15347" max="15347" width="11.28515625" style="1" bestFit="1" customWidth="1"/>
    <col min="15348" max="15348" width="11" style="1" bestFit="1" customWidth="1"/>
    <col min="15349" max="15349" width="7" style="1" bestFit="1" customWidth="1"/>
    <col min="15350" max="15350" width="6" style="1" customWidth="1"/>
    <col min="15351" max="15351" width="7.7109375" style="1" customWidth="1"/>
    <col min="15352" max="15352" width="11.28515625" style="1" customWidth="1"/>
    <col min="15353" max="15600" width="9.140625" style="1"/>
    <col min="15601" max="15601" width="4.42578125" style="1" bestFit="1" customWidth="1"/>
    <col min="15602" max="15602" width="70.140625" style="1" customWidth="1"/>
    <col min="15603" max="15603" width="11.28515625" style="1" bestFit="1" customWidth="1"/>
    <col min="15604" max="15604" width="11" style="1" bestFit="1" customWidth="1"/>
    <col min="15605" max="15605" width="7" style="1" bestFit="1" customWidth="1"/>
    <col min="15606" max="15606" width="6" style="1" customWidth="1"/>
    <col min="15607" max="15607" width="7.7109375" style="1" customWidth="1"/>
    <col min="15608" max="15608" width="11.28515625" style="1" customWidth="1"/>
    <col min="15609" max="15856" width="9.140625" style="1"/>
    <col min="15857" max="15857" width="4.42578125" style="1" bestFit="1" customWidth="1"/>
    <col min="15858" max="15858" width="70.140625" style="1" customWidth="1"/>
    <col min="15859" max="15859" width="11.28515625" style="1" bestFit="1" customWidth="1"/>
    <col min="15860" max="15860" width="11" style="1" bestFit="1" customWidth="1"/>
    <col min="15861" max="15861" width="7" style="1" bestFit="1" customWidth="1"/>
    <col min="15862" max="15862" width="6" style="1" customWidth="1"/>
    <col min="15863" max="15863" width="7.7109375" style="1" customWidth="1"/>
    <col min="15864" max="15864" width="11.28515625" style="1" customWidth="1"/>
    <col min="15865" max="16112" width="9.140625" style="1"/>
    <col min="16113" max="16113" width="4.42578125" style="1" bestFit="1" customWidth="1"/>
    <col min="16114" max="16114" width="70.140625" style="1" customWidth="1"/>
    <col min="16115" max="16115" width="11.28515625" style="1" bestFit="1" customWidth="1"/>
    <col min="16116" max="16116" width="11" style="1" bestFit="1" customWidth="1"/>
    <col min="16117" max="16117" width="7" style="1" bestFit="1" customWidth="1"/>
    <col min="16118" max="16118" width="6" style="1" customWidth="1"/>
    <col min="16119" max="16119" width="7.7109375" style="1" customWidth="1"/>
    <col min="16120" max="16120" width="11.28515625" style="1" customWidth="1"/>
    <col min="16121" max="16384" width="9.140625" style="1"/>
  </cols>
  <sheetData>
    <row r="1" spans="1:8" x14ac:dyDescent="0.2">
      <c r="E1" s="3"/>
      <c r="F1" s="3" t="s">
        <v>0</v>
      </c>
    </row>
    <row r="2" spans="1:8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8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8" ht="39.75" thickTop="1" thickBot="1" x14ac:dyDescent="0.25">
      <c r="A4" s="20"/>
      <c r="B4" s="21" t="s">
        <v>108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8" ht="51" x14ac:dyDescent="0.2">
      <c r="A5" s="24">
        <v>1</v>
      </c>
      <c r="B5" s="25" t="s">
        <v>8</v>
      </c>
      <c r="C5" s="29">
        <v>84.37</v>
      </c>
      <c r="D5" s="26" t="s">
        <v>9</v>
      </c>
      <c r="E5" s="63"/>
      <c r="F5" s="27">
        <f>ROUND((C5*E5),2)</f>
        <v>0</v>
      </c>
    </row>
    <row r="6" spans="1:8" x14ac:dyDescent="0.2">
      <c r="A6" s="33">
        <v>2</v>
      </c>
      <c r="B6" s="34" t="s">
        <v>111</v>
      </c>
      <c r="C6" s="35">
        <v>84.37</v>
      </c>
      <c r="D6" s="10" t="s">
        <v>9</v>
      </c>
      <c r="E6" s="67"/>
      <c r="F6" s="36">
        <f>ROUND((C6*E6),2)</f>
        <v>0</v>
      </c>
    </row>
    <row r="7" spans="1:8" x14ac:dyDescent="0.2">
      <c r="A7" s="8">
        <v>3</v>
      </c>
      <c r="B7" s="34" t="s">
        <v>109</v>
      </c>
      <c r="C7" s="30">
        <v>84.37</v>
      </c>
      <c r="D7" s="10" t="s">
        <v>9</v>
      </c>
      <c r="E7" s="64"/>
      <c r="F7" s="36">
        <f t="shared" ref="F7:F11" si="0">ROUND((C7*E7),2)</f>
        <v>0</v>
      </c>
    </row>
    <row r="8" spans="1:8" x14ac:dyDescent="0.2">
      <c r="A8" s="8">
        <v>4</v>
      </c>
      <c r="B8" s="34" t="s">
        <v>110</v>
      </c>
      <c r="C8" s="30">
        <v>84.37</v>
      </c>
      <c r="D8" s="10" t="s">
        <v>9</v>
      </c>
      <c r="E8" s="64"/>
      <c r="F8" s="36">
        <f t="shared" si="0"/>
        <v>0</v>
      </c>
    </row>
    <row r="9" spans="1:8" ht="25.5" x14ac:dyDescent="0.2">
      <c r="A9" s="8">
        <v>5</v>
      </c>
      <c r="B9" s="9" t="s">
        <v>130</v>
      </c>
      <c r="C9" s="30">
        <v>84.37</v>
      </c>
      <c r="D9" s="10" t="s">
        <v>9</v>
      </c>
      <c r="E9" s="64"/>
      <c r="F9" s="36">
        <f t="shared" si="0"/>
        <v>0</v>
      </c>
      <c r="H9" s="1" t="s">
        <v>104</v>
      </c>
    </row>
    <row r="10" spans="1:8" x14ac:dyDescent="0.2">
      <c r="A10" s="8">
        <v>6</v>
      </c>
      <c r="B10" s="9" t="s">
        <v>112</v>
      </c>
      <c r="C10" s="30">
        <v>44.74</v>
      </c>
      <c r="D10" s="10" t="s">
        <v>26</v>
      </c>
      <c r="E10" s="64"/>
      <c r="F10" s="36">
        <f t="shared" si="0"/>
        <v>0</v>
      </c>
    </row>
    <row r="11" spans="1:8" ht="13.5" thickBot="1" x14ac:dyDescent="0.25">
      <c r="A11" s="12">
        <v>7</v>
      </c>
      <c r="B11" s="13" t="s">
        <v>25</v>
      </c>
      <c r="C11" s="31">
        <v>84.75</v>
      </c>
      <c r="D11" s="14" t="s">
        <v>9</v>
      </c>
      <c r="E11" s="65"/>
      <c r="F11" s="36">
        <f t="shared" si="0"/>
        <v>0</v>
      </c>
    </row>
    <row r="12" spans="1:8" x14ac:dyDescent="0.2">
      <c r="E12" s="3" t="s">
        <v>19</v>
      </c>
      <c r="F12" s="16">
        <f>ROUND(SUM(F5:F11),2)</f>
        <v>0</v>
      </c>
    </row>
    <row r="13" spans="1:8" x14ac:dyDescent="0.2">
      <c r="E13" s="3" t="s">
        <v>20</v>
      </c>
      <c r="F13" s="17">
        <f>ROUND(SUM(F12*23%),2)</f>
        <v>0</v>
      </c>
    </row>
    <row r="14" spans="1:8" ht="13.5" thickBot="1" x14ac:dyDescent="0.25">
      <c r="B14" s="1" t="s">
        <v>21</v>
      </c>
      <c r="E14" s="3" t="s">
        <v>22</v>
      </c>
      <c r="F14" s="18">
        <f>SUM(F12:F13)</f>
        <v>0</v>
      </c>
    </row>
    <row r="16" spans="1:8" x14ac:dyDescent="0.2">
      <c r="A16" s="66"/>
      <c r="B16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A23" sqref="A23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54" width="9.140625" style="1"/>
    <col min="255" max="255" width="4.42578125" style="1" bestFit="1" customWidth="1"/>
    <col min="256" max="256" width="70.140625" style="1" customWidth="1"/>
    <col min="257" max="257" width="11.28515625" style="1" bestFit="1" customWidth="1"/>
    <col min="258" max="258" width="11" style="1" bestFit="1" customWidth="1"/>
    <col min="259" max="259" width="7" style="1" bestFit="1" customWidth="1"/>
    <col min="260" max="260" width="6" style="1" customWidth="1"/>
    <col min="261" max="261" width="7.7109375" style="1" customWidth="1"/>
    <col min="262" max="262" width="11.28515625" style="1" customWidth="1"/>
    <col min="263" max="510" width="9.140625" style="1"/>
    <col min="511" max="511" width="4.42578125" style="1" bestFit="1" customWidth="1"/>
    <col min="512" max="512" width="70.140625" style="1" customWidth="1"/>
    <col min="513" max="513" width="11.28515625" style="1" bestFit="1" customWidth="1"/>
    <col min="514" max="514" width="11" style="1" bestFit="1" customWidth="1"/>
    <col min="515" max="515" width="7" style="1" bestFit="1" customWidth="1"/>
    <col min="516" max="516" width="6" style="1" customWidth="1"/>
    <col min="517" max="517" width="7.7109375" style="1" customWidth="1"/>
    <col min="518" max="518" width="11.28515625" style="1" customWidth="1"/>
    <col min="519" max="766" width="9.140625" style="1"/>
    <col min="767" max="767" width="4.42578125" style="1" bestFit="1" customWidth="1"/>
    <col min="768" max="768" width="70.140625" style="1" customWidth="1"/>
    <col min="769" max="769" width="11.28515625" style="1" bestFit="1" customWidth="1"/>
    <col min="770" max="770" width="11" style="1" bestFit="1" customWidth="1"/>
    <col min="771" max="771" width="7" style="1" bestFit="1" customWidth="1"/>
    <col min="772" max="772" width="6" style="1" customWidth="1"/>
    <col min="773" max="773" width="7.7109375" style="1" customWidth="1"/>
    <col min="774" max="774" width="11.28515625" style="1" customWidth="1"/>
    <col min="775" max="1022" width="9.140625" style="1"/>
    <col min="1023" max="1023" width="4.42578125" style="1" bestFit="1" customWidth="1"/>
    <col min="1024" max="1024" width="70.140625" style="1" customWidth="1"/>
    <col min="1025" max="1025" width="11.28515625" style="1" bestFit="1" customWidth="1"/>
    <col min="1026" max="1026" width="11" style="1" bestFit="1" customWidth="1"/>
    <col min="1027" max="1027" width="7" style="1" bestFit="1" customWidth="1"/>
    <col min="1028" max="1028" width="6" style="1" customWidth="1"/>
    <col min="1029" max="1029" width="7.7109375" style="1" customWidth="1"/>
    <col min="1030" max="1030" width="11.28515625" style="1" customWidth="1"/>
    <col min="1031" max="1278" width="9.140625" style="1"/>
    <col min="1279" max="1279" width="4.42578125" style="1" bestFit="1" customWidth="1"/>
    <col min="1280" max="1280" width="70.140625" style="1" customWidth="1"/>
    <col min="1281" max="1281" width="11.28515625" style="1" bestFit="1" customWidth="1"/>
    <col min="1282" max="1282" width="11" style="1" bestFit="1" customWidth="1"/>
    <col min="1283" max="1283" width="7" style="1" bestFit="1" customWidth="1"/>
    <col min="1284" max="1284" width="6" style="1" customWidth="1"/>
    <col min="1285" max="1285" width="7.7109375" style="1" customWidth="1"/>
    <col min="1286" max="1286" width="11.28515625" style="1" customWidth="1"/>
    <col min="1287" max="1534" width="9.140625" style="1"/>
    <col min="1535" max="1535" width="4.42578125" style="1" bestFit="1" customWidth="1"/>
    <col min="1536" max="1536" width="70.140625" style="1" customWidth="1"/>
    <col min="1537" max="1537" width="11.28515625" style="1" bestFit="1" customWidth="1"/>
    <col min="1538" max="1538" width="11" style="1" bestFit="1" customWidth="1"/>
    <col min="1539" max="1539" width="7" style="1" bestFit="1" customWidth="1"/>
    <col min="1540" max="1540" width="6" style="1" customWidth="1"/>
    <col min="1541" max="1541" width="7.7109375" style="1" customWidth="1"/>
    <col min="1542" max="1542" width="11.28515625" style="1" customWidth="1"/>
    <col min="1543" max="1790" width="9.140625" style="1"/>
    <col min="1791" max="1791" width="4.42578125" style="1" bestFit="1" customWidth="1"/>
    <col min="1792" max="1792" width="70.140625" style="1" customWidth="1"/>
    <col min="1793" max="1793" width="11.28515625" style="1" bestFit="1" customWidth="1"/>
    <col min="1794" max="1794" width="11" style="1" bestFit="1" customWidth="1"/>
    <col min="1795" max="1795" width="7" style="1" bestFit="1" customWidth="1"/>
    <col min="1796" max="1796" width="6" style="1" customWidth="1"/>
    <col min="1797" max="1797" width="7.7109375" style="1" customWidth="1"/>
    <col min="1798" max="1798" width="11.28515625" style="1" customWidth="1"/>
    <col min="1799" max="2046" width="9.140625" style="1"/>
    <col min="2047" max="2047" width="4.42578125" style="1" bestFit="1" customWidth="1"/>
    <col min="2048" max="2048" width="70.140625" style="1" customWidth="1"/>
    <col min="2049" max="2049" width="11.28515625" style="1" bestFit="1" customWidth="1"/>
    <col min="2050" max="2050" width="11" style="1" bestFit="1" customWidth="1"/>
    <col min="2051" max="2051" width="7" style="1" bestFit="1" customWidth="1"/>
    <col min="2052" max="2052" width="6" style="1" customWidth="1"/>
    <col min="2053" max="2053" width="7.7109375" style="1" customWidth="1"/>
    <col min="2054" max="2054" width="11.28515625" style="1" customWidth="1"/>
    <col min="2055" max="2302" width="9.140625" style="1"/>
    <col min="2303" max="2303" width="4.42578125" style="1" bestFit="1" customWidth="1"/>
    <col min="2304" max="2304" width="70.140625" style="1" customWidth="1"/>
    <col min="2305" max="2305" width="11.28515625" style="1" bestFit="1" customWidth="1"/>
    <col min="2306" max="2306" width="11" style="1" bestFit="1" customWidth="1"/>
    <col min="2307" max="2307" width="7" style="1" bestFit="1" customWidth="1"/>
    <col min="2308" max="2308" width="6" style="1" customWidth="1"/>
    <col min="2309" max="2309" width="7.7109375" style="1" customWidth="1"/>
    <col min="2310" max="2310" width="11.28515625" style="1" customWidth="1"/>
    <col min="2311" max="2558" width="9.140625" style="1"/>
    <col min="2559" max="2559" width="4.42578125" style="1" bestFit="1" customWidth="1"/>
    <col min="2560" max="2560" width="70.140625" style="1" customWidth="1"/>
    <col min="2561" max="2561" width="11.28515625" style="1" bestFit="1" customWidth="1"/>
    <col min="2562" max="2562" width="11" style="1" bestFit="1" customWidth="1"/>
    <col min="2563" max="2563" width="7" style="1" bestFit="1" customWidth="1"/>
    <col min="2564" max="2564" width="6" style="1" customWidth="1"/>
    <col min="2565" max="2565" width="7.7109375" style="1" customWidth="1"/>
    <col min="2566" max="2566" width="11.28515625" style="1" customWidth="1"/>
    <col min="2567" max="2814" width="9.140625" style="1"/>
    <col min="2815" max="2815" width="4.42578125" style="1" bestFit="1" customWidth="1"/>
    <col min="2816" max="2816" width="70.140625" style="1" customWidth="1"/>
    <col min="2817" max="2817" width="11.28515625" style="1" bestFit="1" customWidth="1"/>
    <col min="2818" max="2818" width="11" style="1" bestFit="1" customWidth="1"/>
    <col min="2819" max="2819" width="7" style="1" bestFit="1" customWidth="1"/>
    <col min="2820" max="2820" width="6" style="1" customWidth="1"/>
    <col min="2821" max="2821" width="7.7109375" style="1" customWidth="1"/>
    <col min="2822" max="2822" width="11.28515625" style="1" customWidth="1"/>
    <col min="2823" max="3070" width="9.140625" style="1"/>
    <col min="3071" max="3071" width="4.42578125" style="1" bestFit="1" customWidth="1"/>
    <col min="3072" max="3072" width="70.140625" style="1" customWidth="1"/>
    <col min="3073" max="3073" width="11.28515625" style="1" bestFit="1" customWidth="1"/>
    <col min="3074" max="3074" width="11" style="1" bestFit="1" customWidth="1"/>
    <col min="3075" max="3075" width="7" style="1" bestFit="1" customWidth="1"/>
    <col min="3076" max="3076" width="6" style="1" customWidth="1"/>
    <col min="3077" max="3077" width="7.7109375" style="1" customWidth="1"/>
    <col min="3078" max="3078" width="11.28515625" style="1" customWidth="1"/>
    <col min="3079" max="3326" width="9.140625" style="1"/>
    <col min="3327" max="3327" width="4.42578125" style="1" bestFit="1" customWidth="1"/>
    <col min="3328" max="3328" width="70.140625" style="1" customWidth="1"/>
    <col min="3329" max="3329" width="11.28515625" style="1" bestFit="1" customWidth="1"/>
    <col min="3330" max="3330" width="11" style="1" bestFit="1" customWidth="1"/>
    <col min="3331" max="3331" width="7" style="1" bestFit="1" customWidth="1"/>
    <col min="3332" max="3332" width="6" style="1" customWidth="1"/>
    <col min="3333" max="3333" width="7.7109375" style="1" customWidth="1"/>
    <col min="3334" max="3334" width="11.28515625" style="1" customWidth="1"/>
    <col min="3335" max="3582" width="9.140625" style="1"/>
    <col min="3583" max="3583" width="4.42578125" style="1" bestFit="1" customWidth="1"/>
    <col min="3584" max="3584" width="70.140625" style="1" customWidth="1"/>
    <col min="3585" max="3585" width="11.28515625" style="1" bestFit="1" customWidth="1"/>
    <col min="3586" max="3586" width="11" style="1" bestFit="1" customWidth="1"/>
    <col min="3587" max="3587" width="7" style="1" bestFit="1" customWidth="1"/>
    <col min="3588" max="3588" width="6" style="1" customWidth="1"/>
    <col min="3589" max="3589" width="7.7109375" style="1" customWidth="1"/>
    <col min="3590" max="3590" width="11.28515625" style="1" customWidth="1"/>
    <col min="3591" max="3838" width="9.140625" style="1"/>
    <col min="3839" max="3839" width="4.42578125" style="1" bestFit="1" customWidth="1"/>
    <col min="3840" max="3840" width="70.140625" style="1" customWidth="1"/>
    <col min="3841" max="3841" width="11.28515625" style="1" bestFit="1" customWidth="1"/>
    <col min="3842" max="3842" width="11" style="1" bestFit="1" customWidth="1"/>
    <col min="3843" max="3843" width="7" style="1" bestFit="1" customWidth="1"/>
    <col min="3844" max="3844" width="6" style="1" customWidth="1"/>
    <col min="3845" max="3845" width="7.7109375" style="1" customWidth="1"/>
    <col min="3846" max="3846" width="11.28515625" style="1" customWidth="1"/>
    <col min="3847" max="4094" width="9.140625" style="1"/>
    <col min="4095" max="4095" width="4.42578125" style="1" bestFit="1" customWidth="1"/>
    <col min="4096" max="4096" width="70.140625" style="1" customWidth="1"/>
    <col min="4097" max="4097" width="11.28515625" style="1" bestFit="1" customWidth="1"/>
    <col min="4098" max="4098" width="11" style="1" bestFit="1" customWidth="1"/>
    <col min="4099" max="4099" width="7" style="1" bestFit="1" customWidth="1"/>
    <col min="4100" max="4100" width="6" style="1" customWidth="1"/>
    <col min="4101" max="4101" width="7.7109375" style="1" customWidth="1"/>
    <col min="4102" max="4102" width="11.28515625" style="1" customWidth="1"/>
    <col min="4103" max="4350" width="9.140625" style="1"/>
    <col min="4351" max="4351" width="4.42578125" style="1" bestFit="1" customWidth="1"/>
    <col min="4352" max="4352" width="70.140625" style="1" customWidth="1"/>
    <col min="4353" max="4353" width="11.28515625" style="1" bestFit="1" customWidth="1"/>
    <col min="4354" max="4354" width="11" style="1" bestFit="1" customWidth="1"/>
    <col min="4355" max="4355" width="7" style="1" bestFit="1" customWidth="1"/>
    <col min="4356" max="4356" width="6" style="1" customWidth="1"/>
    <col min="4357" max="4357" width="7.7109375" style="1" customWidth="1"/>
    <col min="4358" max="4358" width="11.28515625" style="1" customWidth="1"/>
    <col min="4359" max="4606" width="9.140625" style="1"/>
    <col min="4607" max="4607" width="4.42578125" style="1" bestFit="1" customWidth="1"/>
    <col min="4608" max="4608" width="70.140625" style="1" customWidth="1"/>
    <col min="4609" max="4609" width="11.28515625" style="1" bestFit="1" customWidth="1"/>
    <col min="4610" max="4610" width="11" style="1" bestFit="1" customWidth="1"/>
    <col min="4611" max="4611" width="7" style="1" bestFit="1" customWidth="1"/>
    <col min="4612" max="4612" width="6" style="1" customWidth="1"/>
    <col min="4613" max="4613" width="7.7109375" style="1" customWidth="1"/>
    <col min="4614" max="4614" width="11.28515625" style="1" customWidth="1"/>
    <col min="4615" max="4862" width="9.140625" style="1"/>
    <col min="4863" max="4863" width="4.42578125" style="1" bestFit="1" customWidth="1"/>
    <col min="4864" max="4864" width="70.140625" style="1" customWidth="1"/>
    <col min="4865" max="4865" width="11.28515625" style="1" bestFit="1" customWidth="1"/>
    <col min="4866" max="4866" width="11" style="1" bestFit="1" customWidth="1"/>
    <col min="4867" max="4867" width="7" style="1" bestFit="1" customWidth="1"/>
    <col min="4868" max="4868" width="6" style="1" customWidth="1"/>
    <col min="4869" max="4869" width="7.7109375" style="1" customWidth="1"/>
    <col min="4870" max="4870" width="11.28515625" style="1" customWidth="1"/>
    <col min="4871" max="5118" width="9.140625" style="1"/>
    <col min="5119" max="5119" width="4.42578125" style="1" bestFit="1" customWidth="1"/>
    <col min="5120" max="5120" width="70.140625" style="1" customWidth="1"/>
    <col min="5121" max="5121" width="11.28515625" style="1" bestFit="1" customWidth="1"/>
    <col min="5122" max="5122" width="11" style="1" bestFit="1" customWidth="1"/>
    <col min="5123" max="5123" width="7" style="1" bestFit="1" customWidth="1"/>
    <col min="5124" max="5124" width="6" style="1" customWidth="1"/>
    <col min="5125" max="5125" width="7.7109375" style="1" customWidth="1"/>
    <col min="5126" max="5126" width="11.28515625" style="1" customWidth="1"/>
    <col min="5127" max="5374" width="9.140625" style="1"/>
    <col min="5375" max="5375" width="4.42578125" style="1" bestFit="1" customWidth="1"/>
    <col min="5376" max="5376" width="70.140625" style="1" customWidth="1"/>
    <col min="5377" max="5377" width="11.28515625" style="1" bestFit="1" customWidth="1"/>
    <col min="5378" max="5378" width="11" style="1" bestFit="1" customWidth="1"/>
    <col min="5379" max="5379" width="7" style="1" bestFit="1" customWidth="1"/>
    <col min="5380" max="5380" width="6" style="1" customWidth="1"/>
    <col min="5381" max="5381" width="7.7109375" style="1" customWidth="1"/>
    <col min="5382" max="5382" width="11.28515625" style="1" customWidth="1"/>
    <col min="5383" max="5630" width="9.140625" style="1"/>
    <col min="5631" max="5631" width="4.42578125" style="1" bestFit="1" customWidth="1"/>
    <col min="5632" max="5632" width="70.140625" style="1" customWidth="1"/>
    <col min="5633" max="5633" width="11.28515625" style="1" bestFit="1" customWidth="1"/>
    <col min="5634" max="5634" width="11" style="1" bestFit="1" customWidth="1"/>
    <col min="5635" max="5635" width="7" style="1" bestFit="1" customWidth="1"/>
    <col min="5636" max="5636" width="6" style="1" customWidth="1"/>
    <col min="5637" max="5637" width="7.7109375" style="1" customWidth="1"/>
    <col min="5638" max="5638" width="11.28515625" style="1" customWidth="1"/>
    <col min="5639" max="5886" width="9.140625" style="1"/>
    <col min="5887" max="5887" width="4.42578125" style="1" bestFit="1" customWidth="1"/>
    <col min="5888" max="5888" width="70.140625" style="1" customWidth="1"/>
    <col min="5889" max="5889" width="11.28515625" style="1" bestFit="1" customWidth="1"/>
    <col min="5890" max="5890" width="11" style="1" bestFit="1" customWidth="1"/>
    <col min="5891" max="5891" width="7" style="1" bestFit="1" customWidth="1"/>
    <col min="5892" max="5892" width="6" style="1" customWidth="1"/>
    <col min="5893" max="5893" width="7.7109375" style="1" customWidth="1"/>
    <col min="5894" max="5894" width="11.28515625" style="1" customWidth="1"/>
    <col min="5895" max="6142" width="9.140625" style="1"/>
    <col min="6143" max="6143" width="4.42578125" style="1" bestFit="1" customWidth="1"/>
    <col min="6144" max="6144" width="70.140625" style="1" customWidth="1"/>
    <col min="6145" max="6145" width="11.28515625" style="1" bestFit="1" customWidth="1"/>
    <col min="6146" max="6146" width="11" style="1" bestFit="1" customWidth="1"/>
    <col min="6147" max="6147" width="7" style="1" bestFit="1" customWidth="1"/>
    <col min="6148" max="6148" width="6" style="1" customWidth="1"/>
    <col min="6149" max="6149" width="7.7109375" style="1" customWidth="1"/>
    <col min="6150" max="6150" width="11.28515625" style="1" customWidth="1"/>
    <col min="6151" max="6398" width="9.140625" style="1"/>
    <col min="6399" max="6399" width="4.42578125" style="1" bestFit="1" customWidth="1"/>
    <col min="6400" max="6400" width="70.140625" style="1" customWidth="1"/>
    <col min="6401" max="6401" width="11.28515625" style="1" bestFit="1" customWidth="1"/>
    <col min="6402" max="6402" width="11" style="1" bestFit="1" customWidth="1"/>
    <col min="6403" max="6403" width="7" style="1" bestFit="1" customWidth="1"/>
    <col min="6404" max="6404" width="6" style="1" customWidth="1"/>
    <col min="6405" max="6405" width="7.7109375" style="1" customWidth="1"/>
    <col min="6406" max="6406" width="11.28515625" style="1" customWidth="1"/>
    <col min="6407" max="6654" width="9.140625" style="1"/>
    <col min="6655" max="6655" width="4.42578125" style="1" bestFit="1" customWidth="1"/>
    <col min="6656" max="6656" width="70.140625" style="1" customWidth="1"/>
    <col min="6657" max="6657" width="11.28515625" style="1" bestFit="1" customWidth="1"/>
    <col min="6658" max="6658" width="11" style="1" bestFit="1" customWidth="1"/>
    <col min="6659" max="6659" width="7" style="1" bestFit="1" customWidth="1"/>
    <col min="6660" max="6660" width="6" style="1" customWidth="1"/>
    <col min="6661" max="6661" width="7.7109375" style="1" customWidth="1"/>
    <col min="6662" max="6662" width="11.28515625" style="1" customWidth="1"/>
    <col min="6663" max="6910" width="9.140625" style="1"/>
    <col min="6911" max="6911" width="4.42578125" style="1" bestFit="1" customWidth="1"/>
    <col min="6912" max="6912" width="70.140625" style="1" customWidth="1"/>
    <col min="6913" max="6913" width="11.28515625" style="1" bestFit="1" customWidth="1"/>
    <col min="6914" max="6914" width="11" style="1" bestFit="1" customWidth="1"/>
    <col min="6915" max="6915" width="7" style="1" bestFit="1" customWidth="1"/>
    <col min="6916" max="6916" width="6" style="1" customWidth="1"/>
    <col min="6917" max="6917" width="7.7109375" style="1" customWidth="1"/>
    <col min="6918" max="6918" width="11.28515625" style="1" customWidth="1"/>
    <col min="6919" max="7166" width="9.140625" style="1"/>
    <col min="7167" max="7167" width="4.42578125" style="1" bestFit="1" customWidth="1"/>
    <col min="7168" max="7168" width="70.140625" style="1" customWidth="1"/>
    <col min="7169" max="7169" width="11.28515625" style="1" bestFit="1" customWidth="1"/>
    <col min="7170" max="7170" width="11" style="1" bestFit="1" customWidth="1"/>
    <col min="7171" max="7171" width="7" style="1" bestFit="1" customWidth="1"/>
    <col min="7172" max="7172" width="6" style="1" customWidth="1"/>
    <col min="7173" max="7173" width="7.7109375" style="1" customWidth="1"/>
    <col min="7174" max="7174" width="11.28515625" style="1" customWidth="1"/>
    <col min="7175" max="7422" width="9.140625" style="1"/>
    <col min="7423" max="7423" width="4.42578125" style="1" bestFit="1" customWidth="1"/>
    <col min="7424" max="7424" width="70.140625" style="1" customWidth="1"/>
    <col min="7425" max="7425" width="11.28515625" style="1" bestFit="1" customWidth="1"/>
    <col min="7426" max="7426" width="11" style="1" bestFit="1" customWidth="1"/>
    <col min="7427" max="7427" width="7" style="1" bestFit="1" customWidth="1"/>
    <col min="7428" max="7428" width="6" style="1" customWidth="1"/>
    <col min="7429" max="7429" width="7.7109375" style="1" customWidth="1"/>
    <col min="7430" max="7430" width="11.28515625" style="1" customWidth="1"/>
    <col min="7431" max="7678" width="9.140625" style="1"/>
    <col min="7679" max="7679" width="4.42578125" style="1" bestFit="1" customWidth="1"/>
    <col min="7680" max="7680" width="70.140625" style="1" customWidth="1"/>
    <col min="7681" max="7681" width="11.28515625" style="1" bestFit="1" customWidth="1"/>
    <col min="7682" max="7682" width="11" style="1" bestFit="1" customWidth="1"/>
    <col min="7683" max="7683" width="7" style="1" bestFit="1" customWidth="1"/>
    <col min="7684" max="7684" width="6" style="1" customWidth="1"/>
    <col min="7685" max="7685" width="7.7109375" style="1" customWidth="1"/>
    <col min="7686" max="7686" width="11.28515625" style="1" customWidth="1"/>
    <col min="7687" max="7934" width="9.140625" style="1"/>
    <col min="7935" max="7935" width="4.42578125" style="1" bestFit="1" customWidth="1"/>
    <col min="7936" max="7936" width="70.140625" style="1" customWidth="1"/>
    <col min="7937" max="7937" width="11.28515625" style="1" bestFit="1" customWidth="1"/>
    <col min="7938" max="7938" width="11" style="1" bestFit="1" customWidth="1"/>
    <col min="7939" max="7939" width="7" style="1" bestFit="1" customWidth="1"/>
    <col min="7940" max="7940" width="6" style="1" customWidth="1"/>
    <col min="7941" max="7941" width="7.7109375" style="1" customWidth="1"/>
    <col min="7942" max="7942" width="11.28515625" style="1" customWidth="1"/>
    <col min="7943" max="8190" width="9.140625" style="1"/>
    <col min="8191" max="8191" width="4.42578125" style="1" bestFit="1" customWidth="1"/>
    <col min="8192" max="8192" width="70.140625" style="1" customWidth="1"/>
    <col min="8193" max="8193" width="11.28515625" style="1" bestFit="1" customWidth="1"/>
    <col min="8194" max="8194" width="11" style="1" bestFit="1" customWidth="1"/>
    <col min="8195" max="8195" width="7" style="1" bestFit="1" customWidth="1"/>
    <col min="8196" max="8196" width="6" style="1" customWidth="1"/>
    <col min="8197" max="8197" width="7.7109375" style="1" customWidth="1"/>
    <col min="8198" max="8198" width="11.28515625" style="1" customWidth="1"/>
    <col min="8199" max="8446" width="9.140625" style="1"/>
    <col min="8447" max="8447" width="4.42578125" style="1" bestFit="1" customWidth="1"/>
    <col min="8448" max="8448" width="70.140625" style="1" customWidth="1"/>
    <col min="8449" max="8449" width="11.28515625" style="1" bestFit="1" customWidth="1"/>
    <col min="8450" max="8450" width="11" style="1" bestFit="1" customWidth="1"/>
    <col min="8451" max="8451" width="7" style="1" bestFit="1" customWidth="1"/>
    <col min="8452" max="8452" width="6" style="1" customWidth="1"/>
    <col min="8453" max="8453" width="7.7109375" style="1" customWidth="1"/>
    <col min="8454" max="8454" width="11.28515625" style="1" customWidth="1"/>
    <col min="8455" max="8702" width="9.140625" style="1"/>
    <col min="8703" max="8703" width="4.42578125" style="1" bestFit="1" customWidth="1"/>
    <col min="8704" max="8704" width="70.140625" style="1" customWidth="1"/>
    <col min="8705" max="8705" width="11.28515625" style="1" bestFit="1" customWidth="1"/>
    <col min="8706" max="8706" width="11" style="1" bestFit="1" customWidth="1"/>
    <col min="8707" max="8707" width="7" style="1" bestFit="1" customWidth="1"/>
    <col min="8708" max="8708" width="6" style="1" customWidth="1"/>
    <col min="8709" max="8709" width="7.7109375" style="1" customWidth="1"/>
    <col min="8710" max="8710" width="11.28515625" style="1" customWidth="1"/>
    <col min="8711" max="8958" width="9.140625" style="1"/>
    <col min="8959" max="8959" width="4.42578125" style="1" bestFit="1" customWidth="1"/>
    <col min="8960" max="8960" width="70.140625" style="1" customWidth="1"/>
    <col min="8961" max="8961" width="11.28515625" style="1" bestFit="1" customWidth="1"/>
    <col min="8962" max="8962" width="11" style="1" bestFit="1" customWidth="1"/>
    <col min="8963" max="8963" width="7" style="1" bestFit="1" customWidth="1"/>
    <col min="8964" max="8964" width="6" style="1" customWidth="1"/>
    <col min="8965" max="8965" width="7.7109375" style="1" customWidth="1"/>
    <col min="8966" max="8966" width="11.28515625" style="1" customWidth="1"/>
    <col min="8967" max="9214" width="9.140625" style="1"/>
    <col min="9215" max="9215" width="4.42578125" style="1" bestFit="1" customWidth="1"/>
    <col min="9216" max="9216" width="70.140625" style="1" customWidth="1"/>
    <col min="9217" max="9217" width="11.28515625" style="1" bestFit="1" customWidth="1"/>
    <col min="9218" max="9218" width="11" style="1" bestFit="1" customWidth="1"/>
    <col min="9219" max="9219" width="7" style="1" bestFit="1" customWidth="1"/>
    <col min="9220" max="9220" width="6" style="1" customWidth="1"/>
    <col min="9221" max="9221" width="7.7109375" style="1" customWidth="1"/>
    <col min="9222" max="9222" width="11.28515625" style="1" customWidth="1"/>
    <col min="9223" max="9470" width="9.140625" style="1"/>
    <col min="9471" max="9471" width="4.42578125" style="1" bestFit="1" customWidth="1"/>
    <col min="9472" max="9472" width="70.140625" style="1" customWidth="1"/>
    <col min="9473" max="9473" width="11.28515625" style="1" bestFit="1" customWidth="1"/>
    <col min="9474" max="9474" width="11" style="1" bestFit="1" customWidth="1"/>
    <col min="9475" max="9475" width="7" style="1" bestFit="1" customWidth="1"/>
    <col min="9476" max="9476" width="6" style="1" customWidth="1"/>
    <col min="9477" max="9477" width="7.7109375" style="1" customWidth="1"/>
    <col min="9478" max="9478" width="11.28515625" style="1" customWidth="1"/>
    <col min="9479" max="9726" width="9.140625" style="1"/>
    <col min="9727" max="9727" width="4.42578125" style="1" bestFit="1" customWidth="1"/>
    <col min="9728" max="9728" width="70.140625" style="1" customWidth="1"/>
    <col min="9729" max="9729" width="11.28515625" style="1" bestFit="1" customWidth="1"/>
    <col min="9730" max="9730" width="11" style="1" bestFit="1" customWidth="1"/>
    <col min="9731" max="9731" width="7" style="1" bestFit="1" customWidth="1"/>
    <col min="9732" max="9732" width="6" style="1" customWidth="1"/>
    <col min="9733" max="9733" width="7.7109375" style="1" customWidth="1"/>
    <col min="9734" max="9734" width="11.28515625" style="1" customWidth="1"/>
    <col min="9735" max="9982" width="9.140625" style="1"/>
    <col min="9983" max="9983" width="4.42578125" style="1" bestFit="1" customWidth="1"/>
    <col min="9984" max="9984" width="70.140625" style="1" customWidth="1"/>
    <col min="9985" max="9985" width="11.28515625" style="1" bestFit="1" customWidth="1"/>
    <col min="9986" max="9986" width="11" style="1" bestFit="1" customWidth="1"/>
    <col min="9987" max="9987" width="7" style="1" bestFit="1" customWidth="1"/>
    <col min="9988" max="9988" width="6" style="1" customWidth="1"/>
    <col min="9989" max="9989" width="7.7109375" style="1" customWidth="1"/>
    <col min="9990" max="9990" width="11.28515625" style="1" customWidth="1"/>
    <col min="9991" max="10238" width="9.140625" style="1"/>
    <col min="10239" max="10239" width="4.42578125" style="1" bestFit="1" customWidth="1"/>
    <col min="10240" max="10240" width="70.140625" style="1" customWidth="1"/>
    <col min="10241" max="10241" width="11.28515625" style="1" bestFit="1" customWidth="1"/>
    <col min="10242" max="10242" width="11" style="1" bestFit="1" customWidth="1"/>
    <col min="10243" max="10243" width="7" style="1" bestFit="1" customWidth="1"/>
    <col min="10244" max="10244" width="6" style="1" customWidth="1"/>
    <col min="10245" max="10245" width="7.7109375" style="1" customWidth="1"/>
    <col min="10246" max="10246" width="11.28515625" style="1" customWidth="1"/>
    <col min="10247" max="10494" width="9.140625" style="1"/>
    <col min="10495" max="10495" width="4.42578125" style="1" bestFit="1" customWidth="1"/>
    <col min="10496" max="10496" width="70.140625" style="1" customWidth="1"/>
    <col min="10497" max="10497" width="11.28515625" style="1" bestFit="1" customWidth="1"/>
    <col min="10498" max="10498" width="11" style="1" bestFit="1" customWidth="1"/>
    <col min="10499" max="10499" width="7" style="1" bestFit="1" customWidth="1"/>
    <col min="10500" max="10500" width="6" style="1" customWidth="1"/>
    <col min="10501" max="10501" width="7.7109375" style="1" customWidth="1"/>
    <col min="10502" max="10502" width="11.28515625" style="1" customWidth="1"/>
    <col min="10503" max="10750" width="9.140625" style="1"/>
    <col min="10751" max="10751" width="4.42578125" style="1" bestFit="1" customWidth="1"/>
    <col min="10752" max="10752" width="70.140625" style="1" customWidth="1"/>
    <col min="10753" max="10753" width="11.28515625" style="1" bestFit="1" customWidth="1"/>
    <col min="10754" max="10754" width="11" style="1" bestFit="1" customWidth="1"/>
    <col min="10755" max="10755" width="7" style="1" bestFit="1" customWidth="1"/>
    <col min="10756" max="10756" width="6" style="1" customWidth="1"/>
    <col min="10757" max="10757" width="7.7109375" style="1" customWidth="1"/>
    <col min="10758" max="10758" width="11.28515625" style="1" customWidth="1"/>
    <col min="10759" max="11006" width="9.140625" style="1"/>
    <col min="11007" max="11007" width="4.42578125" style="1" bestFit="1" customWidth="1"/>
    <col min="11008" max="11008" width="70.140625" style="1" customWidth="1"/>
    <col min="11009" max="11009" width="11.28515625" style="1" bestFit="1" customWidth="1"/>
    <col min="11010" max="11010" width="11" style="1" bestFit="1" customWidth="1"/>
    <col min="11011" max="11011" width="7" style="1" bestFit="1" customWidth="1"/>
    <col min="11012" max="11012" width="6" style="1" customWidth="1"/>
    <col min="11013" max="11013" width="7.7109375" style="1" customWidth="1"/>
    <col min="11014" max="11014" width="11.28515625" style="1" customWidth="1"/>
    <col min="11015" max="11262" width="9.140625" style="1"/>
    <col min="11263" max="11263" width="4.42578125" style="1" bestFit="1" customWidth="1"/>
    <col min="11264" max="11264" width="70.140625" style="1" customWidth="1"/>
    <col min="11265" max="11265" width="11.28515625" style="1" bestFit="1" customWidth="1"/>
    <col min="11266" max="11266" width="11" style="1" bestFit="1" customWidth="1"/>
    <col min="11267" max="11267" width="7" style="1" bestFit="1" customWidth="1"/>
    <col min="11268" max="11268" width="6" style="1" customWidth="1"/>
    <col min="11269" max="11269" width="7.7109375" style="1" customWidth="1"/>
    <col min="11270" max="11270" width="11.28515625" style="1" customWidth="1"/>
    <col min="11271" max="11518" width="9.140625" style="1"/>
    <col min="11519" max="11519" width="4.42578125" style="1" bestFit="1" customWidth="1"/>
    <col min="11520" max="11520" width="70.140625" style="1" customWidth="1"/>
    <col min="11521" max="11521" width="11.28515625" style="1" bestFit="1" customWidth="1"/>
    <col min="11522" max="11522" width="11" style="1" bestFit="1" customWidth="1"/>
    <col min="11523" max="11523" width="7" style="1" bestFit="1" customWidth="1"/>
    <col min="11524" max="11524" width="6" style="1" customWidth="1"/>
    <col min="11525" max="11525" width="7.7109375" style="1" customWidth="1"/>
    <col min="11526" max="11526" width="11.28515625" style="1" customWidth="1"/>
    <col min="11527" max="11774" width="9.140625" style="1"/>
    <col min="11775" max="11775" width="4.42578125" style="1" bestFit="1" customWidth="1"/>
    <col min="11776" max="11776" width="70.140625" style="1" customWidth="1"/>
    <col min="11777" max="11777" width="11.28515625" style="1" bestFit="1" customWidth="1"/>
    <col min="11778" max="11778" width="11" style="1" bestFit="1" customWidth="1"/>
    <col min="11779" max="11779" width="7" style="1" bestFit="1" customWidth="1"/>
    <col min="11780" max="11780" width="6" style="1" customWidth="1"/>
    <col min="11781" max="11781" width="7.7109375" style="1" customWidth="1"/>
    <col min="11782" max="11782" width="11.28515625" style="1" customWidth="1"/>
    <col min="11783" max="12030" width="9.140625" style="1"/>
    <col min="12031" max="12031" width="4.42578125" style="1" bestFit="1" customWidth="1"/>
    <col min="12032" max="12032" width="70.140625" style="1" customWidth="1"/>
    <col min="12033" max="12033" width="11.28515625" style="1" bestFit="1" customWidth="1"/>
    <col min="12034" max="12034" width="11" style="1" bestFit="1" customWidth="1"/>
    <col min="12035" max="12035" width="7" style="1" bestFit="1" customWidth="1"/>
    <col min="12036" max="12036" width="6" style="1" customWidth="1"/>
    <col min="12037" max="12037" width="7.7109375" style="1" customWidth="1"/>
    <col min="12038" max="12038" width="11.28515625" style="1" customWidth="1"/>
    <col min="12039" max="12286" width="9.140625" style="1"/>
    <col min="12287" max="12287" width="4.42578125" style="1" bestFit="1" customWidth="1"/>
    <col min="12288" max="12288" width="70.140625" style="1" customWidth="1"/>
    <col min="12289" max="12289" width="11.28515625" style="1" bestFit="1" customWidth="1"/>
    <col min="12290" max="12290" width="11" style="1" bestFit="1" customWidth="1"/>
    <col min="12291" max="12291" width="7" style="1" bestFit="1" customWidth="1"/>
    <col min="12292" max="12292" width="6" style="1" customWidth="1"/>
    <col min="12293" max="12293" width="7.7109375" style="1" customWidth="1"/>
    <col min="12294" max="12294" width="11.28515625" style="1" customWidth="1"/>
    <col min="12295" max="12542" width="9.140625" style="1"/>
    <col min="12543" max="12543" width="4.42578125" style="1" bestFit="1" customWidth="1"/>
    <col min="12544" max="12544" width="70.140625" style="1" customWidth="1"/>
    <col min="12545" max="12545" width="11.28515625" style="1" bestFit="1" customWidth="1"/>
    <col min="12546" max="12546" width="11" style="1" bestFit="1" customWidth="1"/>
    <col min="12547" max="12547" width="7" style="1" bestFit="1" customWidth="1"/>
    <col min="12548" max="12548" width="6" style="1" customWidth="1"/>
    <col min="12549" max="12549" width="7.7109375" style="1" customWidth="1"/>
    <col min="12550" max="12550" width="11.28515625" style="1" customWidth="1"/>
    <col min="12551" max="12798" width="9.140625" style="1"/>
    <col min="12799" max="12799" width="4.42578125" style="1" bestFit="1" customWidth="1"/>
    <col min="12800" max="12800" width="70.140625" style="1" customWidth="1"/>
    <col min="12801" max="12801" width="11.28515625" style="1" bestFit="1" customWidth="1"/>
    <col min="12802" max="12802" width="11" style="1" bestFit="1" customWidth="1"/>
    <col min="12803" max="12803" width="7" style="1" bestFit="1" customWidth="1"/>
    <col min="12804" max="12804" width="6" style="1" customWidth="1"/>
    <col min="12805" max="12805" width="7.7109375" style="1" customWidth="1"/>
    <col min="12806" max="12806" width="11.28515625" style="1" customWidth="1"/>
    <col min="12807" max="13054" width="9.140625" style="1"/>
    <col min="13055" max="13055" width="4.42578125" style="1" bestFit="1" customWidth="1"/>
    <col min="13056" max="13056" width="70.140625" style="1" customWidth="1"/>
    <col min="13057" max="13057" width="11.28515625" style="1" bestFit="1" customWidth="1"/>
    <col min="13058" max="13058" width="11" style="1" bestFit="1" customWidth="1"/>
    <col min="13059" max="13059" width="7" style="1" bestFit="1" customWidth="1"/>
    <col min="13060" max="13060" width="6" style="1" customWidth="1"/>
    <col min="13061" max="13061" width="7.7109375" style="1" customWidth="1"/>
    <col min="13062" max="13062" width="11.28515625" style="1" customWidth="1"/>
    <col min="13063" max="13310" width="9.140625" style="1"/>
    <col min="13311" max="13311" width="4.42578125" style="1" bestFit="1" customWidth="1"/>
    <col min="13312" max="13312" width="70.140625" style="1" customWidth="1"/>
    <col min="13313" max="13313" width="11.28515625" style="1" bestFit="1" customWidth="1"/>
    <col min="13314" max="13314" width="11" style="1" bestFit="1" customWidth="1"/>
    <col min="13315" max="13315" width="7" style="1" bestFit="1" customWidth="1"/>
    <col min="13316" max="13316" width="6" style="1" customWidth="1"/>
    <col min="13317" max="13317" width="7.7109375" style="1" customWidth="1"/>
    <col min="13318" max="13318" width="11.28515625" style="1" customWidth="1"/>
    <col min="13319" max="13566" width="9.140625" style="1"/>
    <col min="13567" max="13567" width="4.42578125" style="1" bestFit="1" customWidth="1"/>
    <col min="13568" max="13568" width="70.140625" style="1" customWidth="1"/>
    <col min="13569" max="13569" width="11.28515625" style="1" bestFit="1" customWidth="1"/>
    <col min="13570" max="13570" width="11" style="1" bestFit="1" customWidth="1"/>
    <col min="13571" max="13571" width="7" style="1" bestFit="1" customWidth="1"/>
    <col min="13572" max="13572" width="6" style="1" customWidth="1"/>
    <col min="13573" max="13573" width="7.7109375" style="1" customWidth="1"/>
    <col min="13574" max="13574" width="11.28515625" style="1" customWidth="1"/>
    <col min="13575" max="13822" width="9.140625" style="1"/>
    <col min="13823" max="13823" width="4.42578125" style="1" bestFit="1" customWidth="1"/>
    <col min="13824" max="13824" width="70.140625" style="1" customWidth="1"/>
    <col min="13825" max="13825" width="11.28515625" style="1" bestFit="1" customWidth="1"/>
    <col min="13826" max="13826" width="11" style="1" bestFit="1" customWidth="1"/>
    <col min="13827" max="13827" width="7" style="1" bestFit="1" customWidth="1"/>
    <col min="13828" max="13828" width="6" style="1" customWidth="1"/>
    <col min="13829" max="13829" width="7.7109375" style="1" customWidth="1"/>
    <col min="13830" max="13830" width="11.28515625" style="1" customWidth="1"/>
    <col min="13831" max="14078" width="9.140625" style="1"/>
    <col min="14079" max="14079" width="4.42578125" style="1" bestFit="1" customWidth="1"/>
    <col min="14080" max="14080" width="70.140625" style="1" customWidth="1"/>
    <col min="14081" max="14081" width="11.28515625" style="1" bestFit="1" customWidth="1"/>
    <col min="14082" max="14082" width="11" style="1" bestFit="1" customWidth="1"/>
    <col min="14083" max="14083" width="7" style="1" bestFit="1" customWidth="1"/>
    <col min="14084" max="14084" width="6" style="1" customWidth="1"/>
    <col min="14085" max="14085" width="7.7109375" style="1" customWidth="1"/>
    <col min="14086" max="14086" width="11.28515625" style="1" customWidth="1"/>
    <col min="14087" max="14334" width="9.140625" style="1"/>
    <col min="14335" max="14335" width="4.42578125" style="1" bestFit="1" customWidth="1"/>
    <col min="14336" max="14336" width="70.140625" style="1" customWidth="1"/>
    <col min="14337" max="14337" width="11.28515625" style="1" bestFit="1" customWidth="1"/>
    <col min="14338" max="14338" width="11" style="1" bestFit="1" customWidth="1"/>
    <col min="14339" max="14339" width="7" style="1" bestFit="1" customWidth="1"/>
    <col min="14340" max="14340" width="6" style="1" customWidth="1"/>
    <col min="14341" max="14341" width="7.7109375" style="1" customWidth="1"/>
    <col min="14342" max="14342" width="11.28515625" style="1" customWidth="1"/>
    <col min="14343" max="14590" width="9.140625" style="1"/>
    <col min="14591" max="14591" width="4.42578125" style="1" bestFit="1" customWidth="1"/>
    <col min="14592" max="14592" width="70.140625" style="1" customWidth="1"/>
    <col min="14593" max="14593" width="11.28515625" style="1" bestFit="1" customWidth="1"/>
    <col min="14594" max="14594" width="11" style="1" bestFit="1" customWidth="1"/>
    <col min="14595" max="14595" width="7" style="1" bestFit="1" customWidth="1"/>
    <col min="14596" max="14596" width="6" style="1" customWidth="1"/>
    <col min="14597" max="14597" width="7.7109375" style="1" customWidth="1"/>
    <col min="14598" max="14598" width="11.28515625" style="1" customWidth="1"/>
    <col min="14599" max="14846" width="9.140625" style="1"/>
    <col min="14847" max="14847" width="4.42578125" style="1" bestFit="1" customWidth="1"/>
    <col min="14848" max="14848" width="70.140625" style="1" customWidth="1"/>
    <col min="14849" max="14849" width="11.28515625" style="1" bestFit="1" customWidth="1"/>
    <col min="14850" max="14850" width="11" style="1" bestFit="1" customWidth="1"/>
    <col min="14851" max="14851" width="7" style="1" bestFit="1" customWidth="1"/>
    <col min="14852" max="14852" width="6" style="1" customWidth="1"/>
    <col min="14853" max="14853" width="7.7109375" style="1" customWidth="1"/>
    <col min="14854" max="14854" width="11.28515625" style="1" customWidth="1"/>
    <col min="14855" max="15102" width="9.140625" style="1"/>
    <col min="15103" max="15103" width="4.42578125" style="1" bestFit="1" customWidth="1"/>
    <col min="15104" max="15104" width="70.140625" style="1" customWidth="1"/>
    <col min="15105" max="15105" width="11.28515625" style="1" bestFit="1" customWidth="1"/>
    <col min="15106" max="15106" width="11" style="1" bestFit="1" customWidth="1"/>
    <col min="15107" max="15107" width="7" style="1" bestFit="1" customWidth="1"/>
    <col min="15108" max="15108" width="6" style="1" customWidth="1"/>
    <col min="15109" max="15109" width="7.7109375" style="1" customWidth="1"/>
    <col min="15110" max="15110" width="11.28515625" style="1" customWidth="1"/>
    <col min="15111" max="15358" width="9.140625" style="1"/>
    <col min="15359" max="15359" width="4.42578125" style="1" bestFit="1" customWidth="1"/>
    <col min="15360" max="15360" width="70.140625" style="1" customWidth="1"/>
    <col min="15361" max="15361" width="11.28515625" style="1" bestFit="1" customWidth="1"/>
    <col min="15362" max="15362" width="11" style="1" bestFit="1" customWidth="1"/>
    <col min="15363" max="15363" width="7" style="1" bestFit="1" customWidth="1"/>
    <col min="15364" max="15364" width="6" style="1" customWidth="1"/>
    <col min="15365" max="15365" width="7.7109375" style="1" customWidth="1"/>
    <col min="15366" max="15366" width="11.28515625" style="1" customWidth="1"/>
    <col min="15367" max="15614" width="9.140625" style="1"/>
    <col min="15615" max="15615" width="4.42578125" style="1" bestFit="1" customWidth="1"/>
    <col min="15616" max="15616" width="70.140625" style="1" customWidth="1"/>
    <col min="15617" max="15617" width="11.28515625" style="1" bestFit="1" customWidth="1"/>
    <col min="15618" max="15618" width="11" style="1" bestFit="1" customWidth="1"/>
    <col min="15619" max="15619" width="7" style="1" bestFit="1" customWidth="1"/>
    <col min="15620" max="15620" width="6" style="1" customWidth="1"/>
    <col min="15621" max="15621" width="7.7109375" style="1" customWidth="1"/>
    <col min="15622" max="15622" width="11.28515625" style="1" customWidth="1"/>
    <col min="15623" max="15870" width="9.140625" style="1"/>
    <col min="15871" max="15871" width="4.42578125" style="1" bestFit="1" customWidth="1"/>
    <col min="15872" max="15872" width="70.140625" style="1" customWidth="1"/>
    <col min="15873" max="15873" width="11.28515625" style="1" bestFit="1" customWidth="1"/>
    <col min="15874" max="15874" width="11" style="1" bestFit="1" customWidth="1"/>
    <col min="15875" max="15875" width="7" style="1" bestFit="1" customWidth="1"/>
    <col min="15876" max="15876" width="6" style="1" customWidth="1"/>
    <col min="15877" max="15877" width="7.7109375" style="1" customWidth="1"/>
    <col min="15878" max="15878" width="11.28515625" style="1" customWidth="1"/>
    <col min="15879" max="16126" width="9.140625" style="1"/>
    <col min="16127" max="16127" width="4.42578125" style="1" bestFit="1" customWidth="1"/>
    <col min="16128" max="16128" width="70.140625" style="1" customWidth="1"/>
    <col min="16129" max="16129" width="11.28515625" style="1" bestFit="1" customWidth="1"/>
    <col min="16130" max="16130" width="11" style="1" bestFit="1" customWidth="1"/>
    <col min="16131" max="16131" width="7" style="1" bestFit="1" customWidth="1"/>
    <col min="16132" max="16132" width="6" style="1" customWidth="1"/>
    <col min="16133" max="16133" width="7.7109375" style="1" customWidth="1"/>
    <col min="16134" max="16134" width="11.28515625" style="1" customWidth="1"/>
    <col min="16135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14.25" thickTop="1" thickBot="1" x14ac:dyDescent="0.25">
      <c r="A4" s="20"/>
      <c r="B4" s="21" t="s">
        <v>113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f>102.42</f>
        <v>102.42</v>
      </c>
      <c r="D5" s="26" t="s">
        <v>9</v>
      </c>
      <c r="E5" s="63"/>
      <c r="F5" s="27">
        <f>ROUND((C5*E5),2)</f>
        <v>0</v>
      </c>
    </row>
    <row r="6" spans="1:6" ht="25.5" x14ac:dyDescent="0.2">
      <c r="A6" s="8">
        <v>2</v>
      </c>
      <c r="B6" s="9" t="s">
        <v>23</v>
      </c>
      <c r="C6" s="30">
        <v>2</v>
      </c>
      <c r="D6" s="10" t="s">
        <v>9</v>
      </c>
      <c r="E6" s="64"/>
      <c r="F6" s="36">
        <f>ROUND((C6*E6),2)</f>
        <v>0</v>
      </c>
    </row>
    <row r="7" spans="1:6" x14ac:dyDescent="0.2">
      <c r="A7" s="8">
        <v>3</v>
      </c>
      <c r="B7" s="9" t="s">
        <v>10</v>
      </c>
      <c r="C7" s="30">
        <v>2</v>
      </c>
      <c r="D7" s="10" t="s">
        <v>9</v>
      </c>
      <c r="E7" s="64"/>
      <c r="F7" s="36">
        <f t="shared" ref="F7:F18" si="0">ROUND((C7*E7),2)</f>
        <v>0</v>
      </c>
    </row>
    <row r="8" spans="1:6" ht="25.5" x14ac:dyDescent="0.2">
      <c r="A8" s="8">
        <v>4</v>
      </c>
      <c r="B8" s="9" t="s">
        <v>43</v>
      </c>
      <c r="C8" s="30">
        <v>80</v>
      </c>
      <c r="D8" s="10" t="s">
        <v>9</v>
      </c>
      <c r="E8" s="64"/>
      <c r="F8" s="36">
        <f t="shared" si="0"/>
        <v>0</v>
      </c>
    </row>
    <row r="9" spans="1:6" x14ac:dyDescent="0.2">
      <c r="A9" s="8">
        <v>5</v>
      </c>
      <c r="B9" s="9" t="s">
        <v>41</v>
      </c>
      <c r="C9" s="30">
        <f>78.3*2.74</f>
        <v>214.542</v>
      </c>
      <c r="D9" s="10" t="s">
        <v>9</v>
      </c>
      <c r="E9" s="64"/>
      <c r="F9" s="36">
        <f t="shared" si="0"/>
        <v>0</v>
      </c>
    </row>
    <row r="10" spans="1:6" x14ac:dyDescent="0.2">
      <c r="A10" s="8">
        <v>6</v>
      </c>
      <c r="B10" s="9" t="s">
        <v>24</v>
      </c>
      <c r="C10" s="30">
        <v>78.290000000000006</v>
      </c>
      <c r="D10" s="10" t="s">
        <v>26</v>
      </c>
      <c r="E10" s="64"/>
      <c r="F10" s="36">
        <f t="shared" si="0"/>
        <v>0</v>
      </c>
    </row>
    <row r="11" spans="1:6" x14ac:dyDescent="0.2">
      <c r="A11" s="8">
        <v>7</v>
      </c>
      <c r="B11" s="9" t="s">
        <v>11</v>
      </c>
      <c r="C11" s="30">
        <v>102.42</v>
      </c>
      <c r="D11" s="10" t="s">
        <v>9</v>
      </c>
      <c r="E11" s="64"/>
      <c r="F11" s="36">
        <f t="shared" si="0"/>
        <v>0</v>
      </c>
    </row>
    <row r="12" spans="1:6" x14ac:dyDescent="0.2">
      <c r="A12" s="8">
        <v>8</v>
      </c>
      <c r="B12" s="9" t="s">
        <v>12</v>
      </c>
      <c r="C12" s="30">
        <v>102.42</v>
      </c>
      <c r="D12" s="10" t="s">
        <v>9</v>
      </c>
      <c r="E12" s="64"/>
      <c r="F12" s="36">
        <f t="shared" si="0"/>
        <v>0</v>
      </c>
    </row>
    <row r="13" spans="1:6" x14ac:dyDescent="0.2">
      <c r="A13" s="8">
        <v>9</v>
      </c>
      <c r="B13" s="9" t="s">
        <v>13</v>
      </c>
      <c r="C13" s="30">
        <v>78.290000000000006</v>
      </c>
      <c r="D13" s="10" t="s">
        <v>26</v>
      </c>
      <c r="E13" s="64"/>
      <c r="F13" s="36">
        <f t="shared" si="0"/>
        <v>0</v>
      </c>
    </row>
    <row r="14" spans="1:6" x14ac:dyDescent="0.2">
      <c r="A14" s="8">
        <v>10</v>
      </c>
      <c r="B14" s="9" t="s">
        <v>14</v>
      </c>
      <c r="C14" s="30">
        <v>78.290000000000006</v>
      </c>
      <c r="D14" s="10" t="s">
        <v>26</v>
      </c>
      <c r="E14" s="64"/>
      <c r="F14" s="36">
        <f t="shared" si="0"/>
        <v>0</v>
      </c>
    </row>
    <row r="15" spans="1:6" x14ac:dyDescent="0.2">
      <c r="A15" s="8">
        <v>11</v>
      </c>
      <c r="B15" s="9" t="s">
        <v>15</v>
      </c>
      <c r="C15" s="30">
        <v>102.42</v>
      </c>
      <c r="D15" s="10" t="s">
        <v>9</v>
      </c>
      <c r="E15" s="64"/>
      <c r="F15" s="36">
        <f t="shared" si="0"/>
        <v>0</v>
      </c>
    </row>
    <row r="16" spans="1:6" x14ac:dyDescent="0.2">
      <c r="A16" s="8">
        <v>12</v>
      </c>
      <c r="B16" s="9" t="s">
        <v>16</v>
      </c>
      <c r="C16" s="30">
        <v>78.290000000000006</v>
      </c>
      <c r="D16" s="10" t="s">
        <v>26</v>
      </c>
      <c r="E16" s="64"/>
      <c r="F16" s="36">
        <f t="shared" si="0"/>
        <v>0</v>
      </c>
    </row>
    <row r="17" spans="1:6" x14ac:dyDescent="0.2">
      <c r="A17" s="8">
        <v>13</v>
      </c>
      <c r="B17" s="9" t="s">
        <v>114</v>
      </c>
      <c r="C17" s="30">
        <v>21</v>
      </c>
      <c r="D17" s="10" t="s">
        <v>17</v>
      </c>
      <c r="E17" s="64"/>
      <c r="F17" s="36">
        <f t="shared" si="0"/>
        <v>0</v>
      </c>
    </row>
    <row r="18" spans="1:6" ht="13.5" thickBot="1" x14ac:dyDescent="0.25">
      <c r="A18" s="12">
        <v>14</v>
      </c>
      <c r="B18" s="13" t="s">
        <v>25</v>
      </c>
      <c r="C18" s="31">
        <v>102.42</v>
      </c>
      <c r="D18" s="14" t="s">
        <v>9</v>
      </c>
      <c r="E18" s="65"/>
      <c r="F18" s="36">
        <f t="shared" si="0"/>
        <v>0</v>
      </c>
    </row>
    <row r="19" spans="1:6" x14ac:dyDescent="0.2">
      <c r="E19" s="3" t="s">
        <v>19</v>
      </c>
      <c r="F19" s="16">
        <f>ROUND(SUM(F5:F18),2)</f>
        <v>0</v>
      </c>
    </row>
    <row r="20" spans="1:6" x14ac:dyDescent="0.2">
      <c r="E20" s="3" t="s">
        <v>20</v>
      </c>
      <c r="F20" s="17">
        <f>ROUND(SUM(F19*23%),2)</f>
        <v>0</v>
      </c>
    </row>
    <row r="21" spans="1:6" ht="13.5" thickBot="1" x14ac:dyDescent="0.25">
      <c r="B21" s="1" t="s">
        <v>21</v>
      </c>
      <c r="E21" s="3" t="s">
        <v>22</v>
      </c>
      <c r="F21" s="18">
        <f>SUM(F19:F20)</f>
        <v>0</v>
      </c>
    </row>
    <row r="23" spans="1:6" x14ac:dyDescent="0.2">
      <c r="A23" s="66"/>
      <c r="B23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A23" sqref="A23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54" width="9.140625" style="1"/>
    <col min="255" max="255" width="4.42578125" style="1" bestFit="1" customWidth="1"/>
    <col min="256" max="256" width="70.140625" style="1" customWidth="1"/>
    <col min="257" max="257" width="11.28515625" style="1" bestFit="1" customWidth="1"/>
    <col min="258" max="258" width="11" style="1" bestFit="1" customWidth="1"/>
    <col min="259" max="259" width="7" style="1" bestFit="1" customWidth="1"/>
    <col min="260" max="260" width="6" style="1" customWidth="1"/>
    <col min="261" max="261" width="7.7109375" style="1" customWidth="1"/>
    <col min="262" max="262" width="11.28515625" style="1" customWidth="1"/>
    <col min="263" max="510" width="9.140625" style="1"/>
    <col min="511" max="511" width="4.42578125" style="1" bestFit="1" customWidth="1"/>
    <col min="512" max="512" width="70.140625" style="1" customWidth="1"/>
    <col min="513" max="513" width="11.28515625" style="1" bestFit="1" customWidth="1"/>
    <col min="514" max="514" width="11" style="1" bestFit="1" customWidth="1"/>
    <col min="515" max="515" width="7" style="1" bestFit="1" customWidth="1"/>
    <col min="516" max="516" width="6" style="1" customWidth="1"/>
    <col min="517" max="517" width="7.7109375" style="1" customWidth="1"/>
    <col min="518" max="518" width="11.28515625" style="1" customWidth="1"/>
    <col min="519" max="766" width="9.140625" style="1"/>
    <col min="767" max="767" width="4.42578125" style="1" bestFit="1" customWidth="1"/>
    <col min="768" max="768" width="70.140625" style="1" customWidth="1"/>
    <col min="769" max="769" width="11.28515625" style="1" bestFit="1" customWidth="1"/>
    <col min="770" max="770" width="11" style="1" bestFit="1" customWidth="1"/>
    <col min="771" max="771" width="7" style="1" bestFit="1" customWidth="1"/>
    <col min="772" max="772" width="6" style="1" customWidth="1"/>
    <col min="773" max="773" width="7.7109375" style="1" customWidth="1"/>
    <col min="774" max="774" width="11.28515625" style="1" customWidth="1"/>
    <col min="775" max="1022" width="9.140625" style="1"/>
    <col min="1023" max="1023" width="4.42578125" style="1" bestFit="1" customWidth="1"/>
    <col min="1024" max="1024" width="70.140625" style="1" customWidth="1"/>
    <col min="1025" max="1025" width="11.28515625" style="1" bestFit="1" customWidth="1"/>
    <col min="1026" max="1026" width="11" style="1" bestFit="1" customWidth="1"/>
    <col min="1027" max="1027" width="7" style="1" bestFit="1" customWidth="1"/>
    <col min="1028" max="1028" width="6" style="1" customWidth="1"/>
    <col min="1029" max="1029" width="7.7109375" style="1" customWidth="1"/>
    <col min="1030" max="1030" width="11.28515625" style="1" customWidth="1"/>
    <col min="1031" max="1278" width="9.140625" style="1"/>
    <col min="1279" max="1279" width="4.42578125" style="1" bestFit="1" customWidth="1"/>
    <col min="1280" max="1280" width="70.140625" style="1" customWidth="1"/>
    <col min="1281" max="1281" width="11.28515625" style="1" bestFit="1" customWidth="1"/>
    <col min="1282" max="1282" width="11" style="1" bestFit="1" customWidth="1"/>
    <col min="1283" max="1283" width="7" style="1" bestFit="1" customWidth="1"/>
    <col min="1284" max="1284" width="6" style="1" customWidth="1"/>
    <col min="1285" max="1285" width="7.7109375" style="1" customWidth="1"/>
    <col min="1286" max="1286" width="11.28515625" style="1" customWidth="1"/>
    <col min="1287" max="1534" width="9.140625" style="1"/>
    <col min="1535" max="1535" width="4.42578125" style="1" bestFit="1" customWidth="1"/>
    <col min="1536" max="1536" width="70.140625" style="1" customWidth="1"/>
    <col min="1537" max="1537" width="11.28515625" style="1" bestFit="1" customWidth="1"/>
    <col min="1538" max="1538" width="11" style="1" bestFit="1" customWidth="1"/>
    <col min="1539" max="1539" width="7" style="1" bestFit="1" customWidth="1"/>
    <col min="1540" max="1540" width="6" style="1" customWidth="1"/>
    <col min="1541" max="1541" width="7.7109375" style="1" customWidth="1"/>
    <col min="1542" max="1542" width="11.28515625" style="1" customWidth="1"/>
    <col min="1543" max="1790" width="9.140625" style="1"/>
    <col min="1791" max="1791" width="4.42578125" style="1" bestFit="1" customWidth="1"/>
    <col min="1792" max="1792" width="70.140625" style="1" customWidth="1"/>
    <col min="1793" max="1793" width="11.28515625" style="1" bestFit="1" customWidth="1"/>
    <col min="1794" max="1794" width="11" style="1" bestFit="1" customWidth="1"/>
    <col min="1795" max="1795" width="7" style="1" bestFit="1" customWidth="1"/>
    <col min="1796" max="1796" width="6" style="1" customWidth="1"/>
    <col min="1797" max="1797" width="7.7109375" style="1" customWidth="1"/>
    <col min="1798" max="1798" width="11.28515625" style="1" customWidth="1"/>
    <col min="1799" max="2046" width="9.140625" style="1"/>
    <col min="2047" max="2047" width="4.42578125" style="1" bestFit="1" customWidth="1"/>
    <col min="2048" max="2048" width="70.140625" style="1" customWidth="1"/>
    <col min="2049" max="2049" width="11.28515625" style="1" bestFit="1" customWidth="1"/>
    <col min="2050" max="2050" width="11" style="1" bestFit="1" customWidth="1"/>
    <col min="2051" max="2051" width="7" style="1" bestFit="1" customWidth="1"/>
    <col min="2052" max="2052" width="6" style="1" customWidth="1"/>
    <col min="2053" max="2053" width="7.7109375" style="1" customWidth="1"/>
    <col min="2054" max="2054" width="11.28515625" style="1" customWidth="1"/>
    <col min="2055" max="2302" width="9.140625" style="1"/>
    <col min="2303" max="2303" width="4.42578125" style="1" bestFit="1" customWidth="1"/>
    <col min="2304" max="2304" width="70.140625" style="1" customWidth="1"/>
    <col min="2305" max="2305" width="11.28515625" style="1" bestFit="1" customWidth="1"/>
    <col min="2306" max="2306" width="11" style="1" bestFit="1" customWidth="1"/>
    <col min="2307" max="2307" width="7" style="1" bestFit="1" customWidth="1"/>
    <col min="2308" max="2308" width="6" style="1" customWidth="1"/>
    <col min="2309" max="2309" width="7.7109375" style="1" customWidth="1"/>
    <col min="2310" max="2310" width="11.28515625" style="1" customWidth="1"/>
    <col min="2311" max="2558" width="9.140625" style="1"/>
    <col min="2559" max="2559" width="4.42578125" style="1" bestFit="1" customWidth="1"/>
    <col min="2560" max="2560" width="70.140625" style="1" customWidth="1"/>
    <col min="2561" max="2561" width="11.28515625" style="1" bestFit="1" customWidth="1"/>
    <col min="2562" max="2562" width="11" style="1" bestFit="1" customWidth="1"/>
    <col min="2563" max="2563" width="7" style="1" bestFit="1" customWidth="1"/>
    <col min="2564" max="2564" width="6" style="1" customWidth="1"/>
    <col min="2565" max="2565" width="7.7109375" style="1" customWidth="1"/>
    <col min="2566" max="2566" width="11.28515625" style="1" customWidth="1"/>
    <col min="2567" max="2814" width="9.140625" style="1"/>
    <col min="2815" max="2815" width="4.42578125" style="1" bestFit="1" customWidth="1"/>
    <col min="2816" max="2816" width="70.140625" style="1" customWidth="1"/>
    <col min="2817" max="2817" width="11.28515625" style="1" bestFit="1" customWidth="1"/>
    <col min="2818" max="2818" width="11" style="1" bestFit="1" customWidth="1"/>
    <col min="2819" max="2819" width="7" style="1" bestFit="1" customWidth="1"/>
    <col min="2820" max="2820" width="6" style="1" customWidth="1"/>
    <col min="2821" max="2821" width="7.7109375" style="1" customWidth="1"/>
    <col min="2822" max="2822" width="11.28515625" style="1" customWidth="1"/>
    <col min="2823" max="3070" width="9.140625" style="1"/>
    <col min="3071" max="3071" width="4.42578125" style="1" bestFit="1" customWidth="1"/>
    <col min="3072" max="3072" width="70.140625" style="1" customWidth="1"/>
    <col min="3073" max="3073" width="11.28515625" style="1" bestFit="1" customWidth="1"/>
    <col min="3074" max="3074" width="11" style="1" bestFit="1" customWidth="1"/>
    <col min="3075" max="3075" width="7" style="1" bestFit="1" customWidth="1"/>
    <col min="3076" max="3076" width="6" style="1" customWidth="1"/>
    <col min="3077" max="3077" width="7.7109375" style="1" customWidth="1"/>
    <col min="3078" max="3078" width="11.28515625" style="1" customWidth="1"/>
    <col min="3079" max="3326" width="9.140625" style="1"/>
    <col min="3327" max="3327" width="4.42578125" style="1" bestFit="1" customWidth="1"/>
    <col min="3328" max="3328" width="70.140625" style="1" customWidth="1"/>
    <col min="3329" max="3329" width="11.28515625" style="1" bestFit="1" customWidth="1"/>
    <col min="3330" max="3330" width="11" style="1" bestFit="1" customWidth="1"/>
    <col min="3331" max="3331" width="7" style="1" bestFit="1" customWidth="1"/>
    <col min="3332" max="3332" width="6" style="1" customWidth="1"/>
    <col min="3333" max="3333" width="7.7109375" style="1" customWidth="1"/>
    <col min="3334" max="3334" width="11.28515625" style="1" customWidth="1"/>
    <col min="3335" max="3582" width="9.140625" style="1"/>
    <col min="3583" max="3583" width="4.42578125" style="1" bestFit="1" customWidth="1"/>
    <col min="3584" max="3584" width="70.140625" style="1" customWidth="1"/>
    <col min="3585" max="3585" width="11.28515625" style="1" bestFit="1" customWidth="1"/>
    <col min="3586" max="3586" width="11" style="1" bestFit="1" customWidth="1"/>
    <col min="3587" max="3587" width="7" style="1" bestFit="1" customWidth="1"/>
    <col min="3588" max="3588" width="6" style="1" customWidth="1"/>
    <col min="3589" max="3589" width="7.7109375" style="1" customWidth="1"/>
    <col min="3590" max="3590" width="11.28515625" style="1" customWidth="1"/>
    <col min="3591" max="3838" width="9.140625" style="1"/>
    <col min="3839" max="3839" width="4.42578125" style="1" bestFit="1" customWidth="1"/>
    <col min="3840" max="3840" width="70.140625" style="1" customWidth="1"/>
    <col min="3841" max="3841" width="11.28515625" style="1" bestFit="1" customWidth="1"/>
    <col min="3842" max="3842" width="11" style="1" bestFit="1" customWidth="1"/>
    <col min="3843" max="3843" width="7" style="1" bestFit="1" customWidth="1"/>
    <col min="3844" max="3844" width="6" style="1" customWidth="1"/>
    <col min="3845" max="3845" width="7.7109375" style="1" customWidth="1"/>
    <col min="3846" max="3846" width="11.28515625" style="1" customWidth="1"/>
    <col min="3847" max="4094" width="9.140625" style="1"/>
    <col min="4095" max="4095" width="4.42578125" style="1" bestFit="1" customWidth="1"/>
    <col min="4096" max="4096" width="70.140625" style="1" customWidth="1"/>
    <col min="4097" max="4097" width="11.28515625" style="1" bestFit="1" customWidth="1"/>
    <col min="4098" max="4098" width="11" style="1" bestFit="1" customWidth="1"/>
    <col min="4099" max="4099" width="7" style="1" bestFit="1" customWidth="1"/>
    <col min="4100" max="4100" width="6" style="1" customWidth="1"/>
    <col min="4101" max="4101" width="7.7109375" style="1" customWidth="1"/>
    <col min="4102" max="4102" width="11.28515625" style="1" customWidth="1"/>
    <col min="4103" max="4350" width="9.140625" style="1"/>
    <col min="4351" max="4351" width="4.42578125" style="1" bestFit="1" customWidth="1"/>
    <col min="4352" max="4352" width="70.140625" style="1" customWidth="1"/>
    <col min="4353" max="4353" width="11.28515625" style="1" bestFit="1" customWidth="1"/>
    <col min="4354" max="4354" width="11" style="1" bestFit="1" customWidth="1"/>
    <col min="4355" max="4355" width="7" style="1" bestFit="1" customWidth="1"/>
    <col min="4356" max="4356" width="6" style="1" customWidth="1"/>
    <col min="4357" max="4357" width="7.7109375" style="1" customWidth="1"/>
    <col min="4358" max="4358" width="11.28515625" style="1" customWidth="1"/>
    <col min="4359" max="4606" width="9.140625" style="1"/>
    <col min="4607" max="4607" width="4.42578125" style="1" bestFit="1" customWidth="1"/>
    <col min="4608" max="4608" width="70.140625" style="1" customWidth="1"/>
    <col min="4609" max="4609" width="11.28515625" style="1" bestFit="1" customWidth="1"/>
    <col min="4610" max="4610" width="11" style="1" bestFit="1" customWidth="1"/>
    <col min="4611" max="4611" width="7" style="1" bestFit="1" customWidth="1"/>
    <col min="4612" max="4612" width="6" style="1" customWidth="1"/>
    <col min="4613" max="4613" width="7.7109375" style="1" customWidth="1"/>
    <col min="4614" max="4614" width="11.28515625" style="1" customWidth="1"/>
    <col min="4615" max="4862" width="9.140625" style="1"/>
    <col min="4863" max="4863" width="4.42578125" style="1" bestFit="1" customWidth="1"/>
    <col min="4864" max="4864" width="70.140625" style="1" customWidth="1"/>
    <col min="4865" max="4865" width="11.28515625" style="1" bestFit="1" customWidth="1"/>
    <col min="4866" max="4866" width="11" style="1" bestFit="1" customWidth="1"/>
    <col min="4867" max="4867" width="7" style="1" bestFit="1" customWidth="1"/>
    <col min="4868" max="4868" width="6" style="1" customWidth="1"/>
    <col min="4869" max="4869" width="7.7109375" style="1" customWidth="1"/>
    <col min="4870" max="4870" width="11.28515625" style="1" customWidth="1"/>
    <col min="4871" max="5118" width="9.140625" style="1"/>
    <col min="5119" max="5119" width="4.42578125" style="1" bestFit="1" customWidth="1"/>
    <col min="5120" max="5120" width="70.140625" style="1" customWidth="1"/>
    <col min="5121" max="5121" width="11.28515625" style="1" bestFit="1" customWidth="1"/>
    <col min="5122" max="5122" width="11" style="1" bestFit="1" customWidth="1"/>
    <col min="5123" max="5123" width="7" style="1" bestFit="1" customWidth="1"/>
    <col min="5124" max="5124" width="6" style="1" customWidth="1"/>
    <col min="5125" max="5125" width="7.7109375" style="1" customWidth="1"/>
    <col min="5126" max="5126" width="11.28515625" style="1" customWidth="1"/>
    <col min="5127" max="5374" width="9.140625" style="1"/>
    <col min="5375" max="5375" width="4.42578125" style="1" bestFit="1" customWidth="1"/>
    <col min="5376" max="5376" width="70.140625" style="1" customWidth="1"/>
    <col min="5377" max="5377" width="11.28515625" style="1" bestFit="1" customWidth="1"/>
    <col min="5378" max="5378" width="11" style="1" bestFit="1" customWidth="1"/>
    <col min="5379" max="5379" width="7" style="1" bestFit="1" customWidth="1"/>
    <col min="5380" max="5380" width="6" style="1" customWidth="1"/>
    <col min="5381" max="5381" width="7.7109375" style="1" customWidth="1"/>
    <col min="5382" max="5382" width="11.28515625" style="1" customWidth="1"/>
    <col min="5383" max="5630" width="9.140625" style="1"/>
    <col min="5631" max="5631" width="4.42578125" style="1" bestFit="1" customWidth="1"/>
    <col min="5632" max="5632" width="70.140625" style="1" customWidth="1"/>
    <col min="5633" max="5633" width="11.28515625" style="1" bestFit="1" customWidth="1"/>
    <col min="5634" max="5634" width="11" style="1" bestFit="1" customWidth="1"/>
    <col min="5635" max="5635" width="7" style="1" bestFit="1" customWidth="1"/>
    <col min="5636" max="5636" width="6" style="1" customWidth="1"/>
    <col min="5637" max="5637" width="7.7109375" style="1" customWidth="1"/>
    <col min="5638" max="5638" width="11.28515625" style="1" customWidth="1"/>
    <col min="5639" max="5886" width="9.140625" style="1"/>
    <col min="5887" max="5887" width="4.42578125" style="1" bestFit="1" customWidth="1"/>
    <col min="5888" max="5888" width="70.140625" style="1" customWidth="1"/>
    <col min="5889" max="5889" width="11.28515625" style="1" bestFit="1" customWidth="1"/>
    <col min="5890" max="5890" width="11" style="1" bestFit="1" customWidth="1"/>
    <col min="5891" max="5891" width="7" style="1" bestFit="1" customWidth="1"/>
    <col min="5892" max="5892" width="6" style="1" customWidth="1"/>
    <col min="5893" max="5893" width="7.7109375" style="1" customWidth="1"/>
    <col min="5894" max="5894" width="11.28515625" style="1" customWidth="1"/>
    <col min="5895" max="6142" width="9.140625" style="1"/>
    <col min="6143" max="6143" width="4.42578125" style="1" bestFit="1" customWidth="1"/>
    <col min="6144" max="6144" width="70.140625" style="1" customWidth="1"/>
    <col min="6145" max="6145" width="11.28515625" style="1" bestFit="1" customWidth="1"/>
    <col min="6146" max="6146" width="11" style="1" bestFit="1" customWidth="1"/>
    <col min="6147" max="6147" width="7" style="1" bestFit="1" customWidth="1"/>
    <col min="6148" max="6148" width="6" style="1" customWidth="1"/>
    <col min="6149" max="6149" width="7.7109375" style="1" customWidth="1"/>
    <col min="6150" max="6150" width="11.28515625" style="1" customWidth="1"/>
    <col min="6151" max="6398" width="9.140625" style="1"/>
    <col min="6399" max="6399" width="4.42578125" style="1" bestFit="1" customWidth="1"/>
    <col min="6400" max="6400" width="70.140625" style="1" customWidth="1"/>
    <col min="6401" max="6401" width="11.28515625" style="1" bestFit="1" customWidth="1"/>
    <col min="6402" max="6402" width="11" style="1" bestFit="1" customWidth="1"/>
    <col min="6403" max="6403" width="7" style="1" bestFit="1" customWidth="1"/>
    <col min="6404" max="6404" width="6" style="1" customWidth="1"/>
    <col min="6405" max="6405" width="7.7109375" style="1" customWidth="1"/>
    <col min="6406" max="6406" width="11.28515625" style="1" customWidth="1"/>
    <col min="6407" max="6654" width="9.140625" style="1"/>
    <col min="6655" max="6655" width="4.42578125" style="1" bestFit="1" customWidth="1"/>
    <col min="6656" max="6656" width="70.140625" style="1" customWidth="1"/>
    <col min="6657" max="6657" width="11.28515625" style="1" bestFit="1" customWidth="1"/>
    <col min="6658" max="6658" width="11" style="1" bestFit="1" customWidth="1"/>
    <col min="6659" max="6659" width="7" style="1" bestFit="1" customWidth="1"/>
    <col min="6660" max="6660" width="6" style="1" customWidth="1"/>
    <col min="6661" max="6661" width="7.7109375" style="1" customWidth="1"/>
    <col min="6662" max="6662" width="11.28515625" style="1" customWidth="1"/>
    <col min="6663" max="6910" width="9.140625" style="1"/>
    <col min="6911" max="6911" width="4.42578125" style="1" bestFit="1" customWidth="1"/>
    <col min="6912" max="6912" width="70.140625" style="1" customWidth="1"/>
    <col min="6913" max="6913" width="11.28515625" style="1" bestFit="1" customWidth="1"/>
    <col min="6914" max="6914" width="11" style="1" bestFit="1" customWidth="1"/>
    <col min="6915" max="6915" width="7" style="1" bestFit="1" customWidth="1"/>
    <col min="6916" max="6916" width="6" style="1" customWidth="1"/>
    <col min="6917" max="6917" width="7.7109375" style="1" customWidth="1"/>
    <col min="6918" max="6918" width="11.28515625" style="1" customWidth="1"/>
    <col min="6919" max="7166" width="9.140625" style="1"/>
    <col min="7167" max="7167" width="4.42578125" style="1" bestFit="1" customWidth="1"/>
    <col min="7168" max="7168" width="70.140625" style="1" customWidth="1"/>
    <col min="7169" max="7169" width="11.28515625" style="1" bestFit="1" customWidth="1"/>
    <col min="7170" max="7170" width="11" style="1" bestFit="1" customWidth="1"/>
    <col min="7171" max="7171" width="7" style="1" bestFit="1" customWidth="1"/>
    <col min="7172" max="7172" width="6" style="1" customWidth="1"/>
    <col min="7173" max="7173" width="7.7109375" style="1" customWidth="1"/>
    <col min="7174" max="7174" width="11.28515625" style="1" customWidth="1"/>
    <col min="7175" max="7422" width="9.140625" style="1"/>
    <col min="7423" max="7423" width="4.42578125" style="1" bestFit="1" customWidth="1"/>
    <col min="7424" max="7424" width="70.140625" style="1" customWidth="1"/>
    <col min="7425" max="7425" width="11.28515625" style="1" bestFit="1" customWidth="1"/>
    <col min="7426" max="7426" width="11" style="1" bestFit="1" customWidth="1"/>
    <col min="7427" max="7427" width="7" style="1" bestFit="1" customWidth="1"/>
    <col min="7428" max="7428" width="6" style="1" customWidth="1"/>
    <col min="7429" max="7429" width="7.7109375" style="1" customWidth="1"/>
    <col min="7430" max="7430" width="11.28515625" style="1" customWidth="1"/>
    <col min="7431" max="7678" width="9.140625" style="1"/>
    <col min="7679" max="7679" width="4.42578125" style="1" bestFit="1" customWidth="1"/>
    <col min="7680" max="7680" width="70.140625" style="1" customWidth="1"/>
    <col min="7681" max="7681" width="11.28515625" style="1" bestFit="1" customWidth="1"/>
    <col min="7682" max="7682" width="11" style="1" bestFit="1" customWidth="1"/>
    <col min="7683" max="7683" width="7" style="1" bestFit="1" customWidth="1"/>
    <col min="7684" max="7684" width="6" style="1" customWidth="1"/>
    <col min="7685" max="7685" width="7.7109375" style="1" customWidth="1"/>
    <col min="7686" max="7686" width="11.28515625" style="1" customWidth="1"/>
    <col min="7687" max="7934" width="9.140625" style="1"/>
    <col min="7935" max="7935" width="4.42578125" style="1" bestFit="1" customWidth="1"/>
    <col min="7936" max="7936" width="70.140625" style="1" customWidth="1"/>
    <col min="7937" max="7937" width="11.28515625" style="1" bestFit="1" customWidth="1"/>
    <col min="7938" max="7938" width="11" style="1" bestFit="1" customWidth="1"/>
    <col min="7939" max="7939" width="7" style="1" bestFit="1" customWidth="1"/>
    <col min="7940" max="7940" width="6" style="1" customWidth="1"/>
    <col min="7941" max="7941" width="7.7109375" style="1" customWidth="1"/>
    <col min="7942" max="7942" width="11.28515625" style="1" customWidth="1"/>
    <col min="7943" max="8190" width="9.140625" style="1"/>
    <col min="8191" max="8191" width="4.42578125" style="1" bestFit="1" customWidth="1"/>
    <col min="8192" max="8192" width="70.140625" style="1" customWidth="1"/>
    <col min="8193" max="8193" width="11.28515625" style="1" bestFit="1" customWidth="1"/>
    <col min="8194" max="8194" width="11" style="1" bestFit="1" customWidth="1"/>
    <col min="8195" max="8195" width="7" style="1" bestFit="1" customWidth="1"/>
    <col min="8196" max="8196" width="6" style="1" customWidth="1"/>
    <col min="8197" max="8197" width="7.7109375" style="1" customWidth="1"/>
    <col min="8198" max="8198" width="11.28515625" style="1" customWidth="1"/>
    <col min="8199" max="8446" width="9.140625" style="1"/>
    <col min="8447" max="8447" width="4.42578125" style="1" bestFit="1" customWidth="1"/>
    <col min="8448" max="8448" width="70.140625" style="1" customWidth="1"/>
    <col min="8449" max="8449" width="11.28515625" style="1" bestFit="1" customWidth="1"/>
    <col min="8450" max="8450" width="11" style="1" bestFit="1" customWidth="1"/>
    <col min="8451" max="8451" width="7" style="1" bestFit="1" customWidth="1"/>
    <col min="8452" max="8452" width="6" style="1" customWidth="1"/>
    <col min="8453" max="8453" width="7.7109375" style="1" customWidth="1"/>
    <col min="8454" max="8454" width="11.28515625" style="1" customWidth="1"/>
    <col min="8455" max="8702" width="9.140625" style="1"/>
    <col min="8703" max="8703" width="4.42578125" style="1" bestFit="1" customWidth="1"/>
    <col min="8704" max="8704" width="70.140625" style="1" customWidth="1"/>
    <col min="8705" max="8705" width="11.28515625" style="1" bestFit="1" customWidth="1"/>
    <col min="8706" max="8706" width="11" style="1" bestFit="1" customWidth="1"/>
    <col min="8707" max="8707" width="7" style="1" bestFit="1" customWidth="1"/>
    <col min="8708" max="8708" width="6" style="1" customWidth="1"/>
    <col min="8709" max="8709" width="7.7109375" style="1" customWidth="1"/>
    <col min="8710" max="8710" width="11.28515625" style="1" customWidth="1"/>
    <col min="8711" max="8958" width="9.140625" style="1"/>
    <col min="8959" max="8959" width="4.42578125" style="1" bestFit="1" customWidth="1"/>
    <col min="8960" max="8960" width="70.140625" style="1" customWidth="1"/>
    <col min="8961" max="8961" width="11.28515625" style="1" bestFit="1" customWidth="1"/>
    <col min="8962" max="8962" width="11" style="1" bestFit="1" customWidth="1"/>
    <col min="8963" max="8963" width="7" style="1" bestFit="1" customWidth="1"/>
    <col min="8964" max="8964" width="6" style="1" customWidth="1"/>
    <col min="8965" max="8965" width="7.7109375" style="1" customWidth="1"/>
    <col min="8966" max="8966" width="11.28515625" style="1" customWidth="1"/>
    <col min="8967" max="9214" width="9.140625" style="1"/>
    <col min="9215" max="9215" width="4.42578125" style="1" bestFit="1" customWidth="1"/>
    <col min="9216" max="9216" width="70.140625" style="1" customWidth="1"/>
    <col min="9217" max="9217" width="11.28515625" style="1" bestFit="1" customWidth="1"/>
    <col min="9218" max="9218" width="11" style="1" bestFit="1" customWidth="1"/>
    <col min="9219" max="9219" width="7" style="1" bestFit="1" customWidth="1"/>
    <col min="9220" max="9220" width="6" style="1" customWidth="1"/>
    <col min="9221" max="9221" width="7.7109375" style="1" customWidth="1"/>
    <col min="9222" max="9222" width="11.28515625" style="1" customWidth="1"/>
    <col min="9223" max="9470" width="9.140625" style="1"/>
    <col min="9471" max="9471" width="4.42578125" style="1" bestFit="1" customWidth="1"/>
    <col min="9472" max="9472" width="70.140625" style="1" customWidth="1"/>
    <col min="9473" max="9473" width="11.28515625" style="1" bestFit="1" customWidth="1"/>
    <col min="9474" max="9474" width="11" style="1" bestFit="1" customWidth="1"/>
    <col min="9475" max="9475" width="7" style="1" bestFit="1" customWidth="1"/>
    <col min="9476" max="9476" width="6" style="1" customWidth="1"/>
    <col min="9477" max="9477" width="7.7109375" style="1" customWidth="1"/>
    <col min="9478" max="9478" width="11.28515625" style="1" customWidth="1"/>
    <col min="9479" max="9726" width="9.140625" style="1"/>
    <col min="9727" max="9727" width="4.42578125" style="1" bestFit="1" customWidth="1"/>
    <col min="9728" max="9728" width="70.140625" style="1" customWidth="1"/>
    <col min="9729" max="9729" width="11.28515625" style="1" bestFit="1" customWidth="1"/>
    <col min="9730" max="9730" width="11" style="1" bestFit="1" customWidth="1"/>
    <col min="9731" max="9731" width="7" style="1" bestFit="1" customWidth="1"/>
    <col min="9732" max="9732" width="6" style="1" customWidth="1"/>
    <col min="9733" max="9733" width="7.7109375" style="1" customWidth="1"/>
    <col min="9734" max="9734" width="11.28515625" style="1" customWidth="1"/>
    <col min="9735" max="9982" width="9.140625" style="1"/>
    <col min="9983" max="9983" width="4.42578125" style="1" bestFit="1" customWidth="1"/>
    <col min="9984" max="9984" width="70.140625" style="1" customWidth="1"/>
    <col min="9985" max="9985" width="11.28515625" style="1" bestFit="1" customWidth="1"/>
    <col min="9986" max="9986" width="11" style="1" bestFit="1" customWidth="1"/>
    <col min="9987" max="9987" width="7" style="1" bestFit="1" customWidth="1"/>
    <col min="9988" max="9988" width="6" style="1" customWidth="1"/>
    <col min="9989" max="9989" width="7.7109375" style="1" customWidth="1"/>
    <col min="9990" max="9990" width="11.28515625" style="1" customWidth="1"/>
    <col min="9991" max="10238" width="9.140625" style="1"/>
    <col min="10239" max="10239" width="4.42578125" style="1" bestFit="1" customWidth="1"/>
    <col min="10240" max="10240" width="70.140625" style="1" customWidth="1"/>
    <col min="10241" max="10241" width="11.28515625" style="1" bestFit="1" customWidth="1"/>
    <col min="10242" max="10242" width="11" style="1" bestFit="1" customWidth="1"/>
    <col min="10243" max="10243" width="7" style="1" bestFit="1" customWidth="1"/>
    <col min="10244" max="10244" width="6" style="1" customWidth="1"/>
    <col min="10245" max="10245" width="7.7109375" style="1" customWidth="1"/>
    <col min="10246" max="10246" width="11.28515625" style="1" customWidth="1"/>
    <col min="10247" max="10494" width="9.140625" style="1"/>
    <col min="10495" max="10495" width="4.42578125" style="1" bestFit="1" customWidth="1"/>
    <col min="10496" max="10496" width="70.140625" style="1" customWidth="1"/>
    <col min="10497" max="10497" width="11.28515625" style="1" bestFit="1" customWidth="1"/>
    <col min="10498" max="10498" width="11" style="1" bestFit="1" customWidth="1"/>
    <col min="10499" max="10499" width="7" style="1" bestFit="1" customWidth="1"/>
    <col min="10500" max="10500" width="6" style="1" customWidth="1"/>
    <col min="10501" max="10501" width="7.7109375" style="1" customWidth="1"/>
    <col min="10502" max="10502" width="11.28515625" style="1" customWidth="1"/>
    <col min="10503" max="10750" width="9.140625" style="1"/>
    <col min="10751" max="10751" width="4.42578125" style="1" bestFit="1" customWidth="1"/>
    <col min="10752" max="10752" width="70.140625" style="1" customWidth="1"/>
    <col min="10753" max="10753" width="11.28515625" style="1" bestFit="1" customWidth="1"/>
    <col min="10754" max="10754" width="11" style="1" bestFit="1" customWidth="1"/>
    <col min="10755" max="10755" width="7" style="1" bestFit="1" customWidth="1"/>
    <col min="10756" max="10756" width="6" style="1" customWidth="1"/>
    <col min="10757" max="10757" width="7.7109375" style="1" customWidth="1"/>
    <col min="10758" max="10758" width="11.28515625" style="1" customWidth="1"/>
    <col min="10759" max="11006" width="9.140625" style="1"/>
    <col min="11007" max="11007" width="4.42578125" style="1" bestFit="1" customWidth="1"/>
    <col min="11008" max="11008" width="70.140625" style="1" customWidth="1"/>
    <col min="11009" max="11009" width="11.28515625" style="1" bestFit="1" customWidth="1"/>
    <col min="11010" max="11010" width="11" style="1" bestFit="1" customWidth="1"/>
    <col min="11011" max="11011" width="7" style="1" bestFit="1" customWidth="1"/>
    <col min="11012" max="11012" width="6" style="1" customWidth="1"/>
    <col min="11013" max="11013" width="7.7109375" style="1" customWidth="1"/>
    <col min="11014" max="11014" width="11.28515625" style="1" customWidth="1"/>
    <col min="11015" max="11262" width="9.140625" style="1"/>
    <col min="11263" max="11263" width="4.42578125" style="1" bestFit="1" customWidth="1"/>
    <col min="11264" max="11264" width="70.140625" style="1" customWidth="1"/>
    <col min="11265" max="11265" width="11.28515625" style="1" bestFit="1" customWidth="1"/>
    <col min="11266" max="11266" width="11" style="1" bestFit="1" customWidth="1"/>
    <col min="11267" max="11267" width="7" style="1" bestFit="1" customWidth="1"/>
    <col min="11268" max="11268" width="6" style="1" customWidth="1"/>
    <col min="11269" max="11269" width="7.7109375" style="1" customWidth="1"/>
    <col min="11270" max="11270" width="11.28515625" style="1" customWidth="1"/>
    <col min="11271" max="11518" width="9.140625" style="1"/>
    <col min="11519" max="11519" width="4.42578125" style="1" bestFit="1" customWidth="1"/>
    <col min="11520" max="11520" width="70.140625" style="1" customWidth="1"/>
    <col min="11521" max="11521" width="11.28515625" style="1" bestFit="1" customWidth="1"/>
    <col min="11522" max="11522" width="11" style="1" bestFit="1" customWidth="1"/>
    <col min="11523" max="11523" width="7" style="1" bestFit="1" customWidth="1"/>
    <col min="11524" max="11524" width="6" style="1" customWidth="1"/>
    <col min="11525" max="11525" width="7.7109375" style="1" customWidth="1"/>
    <col min="11526" max="11526" width="11.28515625" style="1" customWidth="1"/>
    <col min="11527" max="11774" width="9.140625" style="1"/>
    <col min="11775" max="11775" width="4.42578125" style="1" bestFit="1" customWidth="1"/>
    <col min="11776" max="11776" width="70.140625" style="1" customWidth="1"/>
    <col min="11777" max="11777" width="11.28515625" style="1" bestFit="1" customWidth="1"/>
    <col min="11778" max="11778" width="11" style="1" bestFit="1" customWidth="1"/>
    <col min="11779" max="11779" width="7" style="1" bestFit="1" customWidth="1"/>
    <col min="11780" max="11780" width="6" style="1" customWidth="1"/>
    <col min="11781" max="11781" width="7.7109375" style="1" customWidth="1"/>
    <col min="11782" max="11782" width="11.28515625" style="1" customWidth="1"/>
    <col min="11783" max="12030" width="9.140625" style="1"/>
    <col min="12031" max="12031" width="4.42578125" style="1" bestFit="1" customWidth="1"/>
    <col min="12032" max="12032" width="70.140625" style="1" customWidth="1"/>
    <col min="12033" max="12033" width="11.28515625" style="1" bestFit="1" customWidth="1"/>
    <col min="12034" max="12034" width="11" style="1" bestFit="1" customWidth="1"/>
    <col min="12035" max="12035" width="7" style="1" bestFit="1" customWidth="1"/>
    <col min="12036" max="12036" width="6" style="1" customWidth="1"/>
    <col min="12037" max="12037" width="7.7109375" style="1" customWidth="1"/>
    <col min="12038" max="12038" width="11.28515625" style="1" customWidth="1"/>
    <col min="12039" max="12286" width="9.140625" style="1"/>
    <col min="12287" max="12287" width="4.42578125" style="1" bestFit="1" customWidth="1"/>
    <col min="12288" max="12288" width="70.140625" style="1" customWidth="1"/>
    <col min="12289" max="12289" width="11.28515625" style="1" bestFit="1" customWidth="1"/>
    <col min="12290" max="12290" width="11" style="1" bestFit="1" customWidth="1"/>
    <col min="12291" max="12291" width="7" style="1" bestFit="1" customWidth="1"/>
    <col min="12292" max="12292" width="6" style="1" customWidth="1"/>
    <col min="12293" max="12293" width="7.7109375" style="1" customWidth="1"/>
    <col min="12294" max="12294" width="11.28515625" style="1" customWidth="1"/>
    <col min="12295" max="12542" width="9.140625" style="1"/>
    <col min="12543" max="12543" width="4.42578125" style="1" bestFit="1" customWidth="1"/>
    <col min="12544" max="12544" width="70.140625" style="1" customWidth="1"/>
    <col min="12545" max="12545" width="11.28515625" style="1" bestFit="1" customWidth="1"/>
    <col min="12546" max="12546" width="11" style="1" bestFit="1" customWidth="1"/>
    <col min="12547" max="12547" width="7" style="1" bestFit="1" customWidth="1"/>
    <col min="12548" max="12548" width="6" style="1" customWidth="1"/>
    <col min="12549" max="12549" width="7.7109375" style="1" customWidth="1"/>
    <col min="12550" max="12550" width="11.28515625" style="1" customWidth="1"/>
    <col min="12551" max="12798" width="9.140625" style="1"/>
    <col min="12799" max="12799" width="4.42578125" style="1" bestFit="1" customWidth="1"/>
    <col min="12800" max="12800" width="70.140625" style="1" customWidth="1"/>
    <col min="12801" max="12801" width="11.28515625" style="1" bestFit="1" customWidth="1"/>
    <col min="12802" max="12802" width="11" style="1" bestFit="1" customWidth="1"/>
    <col min="12803" max="12803" width="7" style="1" bestFit="1" customWidth="1"/>
    <col min="12804" max="12804" width="6" style="1" customWidth="1"/>
    <col min="12805" max="12805" width="7.7109375" style="1" customWidth="1"/>
    <col min="12806" max="12806" width="11.28515625" style="1" customWidth="1"/>
    <col min="12807" max="13054" width="9.140625" style="1"/>
    <col min="13055" max="13055" width="4.42578125" style="1" bestFit="1" customWidth="1"/>
    <col min="13056" max="13056" width="70.140625" style="1" customWidth="1"/>
    <col min="13057" max="13057" width="11.28515625" style="1" bestFit="1" customWidth="1"/>
    <col min="13058" max="13058" width="11" style="1" bestFit="1" customWidth="1"/>
    <col min="13059" max="13059" width="7" style="1" bestFit="1" customWidth="1"/>
    <col min="13060" max="13060" width="6" style="1" customWidth="1"/>
    <col min="13061" max="13061" width="7.7109375" style="1" customWidth="1"/>
    <col min="13062" max="13062" width="11.28515625" style="1" customWidth="1"/>
    <col min="13063" max="13310" width="9.140625" style="1"/>
    <col min="13311" max="13311" width="4.42578125" style="1" bestFit="1" customWidth="1"/>
    <col min="13312" max="13312" width="70.140625" style="1" customWidth="1"/>
    <col min="13313" max="13313" width="11.28515625" style="1" bestFit="1" customWidth="1"/>
    <col min="13314" max="13314" width="11" style="1" bestFit="1" customWidth="1"/>
    <col min="13315" max="13315" width="7" style="1" bestFit="1" customWidth="1"/>
    <col min="13316" max="13316" width="6" style="1" customWidth="1"/>
    <col min="13317" max="13317" width="7.7109375" style="1" customWidth="1"/>
    <col min="13318" max="13318" width="11.28515625" style="1" customWidth="1"/>
    <col min="13319" max="13566" width="9.140625" style="1"/>
    <col min="13567" max="13567" width="4.42578125" style="1" bestFit="1" customWidth="1"/>
    <col min="13568" max="13568" width="70.140625" style="1" customWidth="1"/>
    <col min="13569" max="13569" width="11.28515625" style="1" bestFit="1" customWidth="1"/>
    <col min="13570" max="13570" width="11" style="1" bestFit="1" customWidth="1"/>
    <col min="13571" max="13571" width="7" style="1" bestFit="1" customWidth="1"/>
    <col min="13572" max="13572" width="6" style="1" customWidth="1"/>
    <col min="13573" max="13573" width="7.7109375" style="1" customWidth="1"/>
    <col min="13574" max="13574" width="11.28515625" style="1" customWidth="1"/>
    <col min="13575" max="13822" width="9.140625" style="1"/>
    <col min="13823" max="13823" width="4.42578125" style="1" bestFit="1" customWidth="1"/>
    <col min="13824" max="13824" width="70.140625" style="1" customWidth="1"/>
    <col min="13825" max="13825" width="11.28515625" style="1" bestFit="1" customWidth="1"/>
    <col min="13826" max="13826" width="11" style="1" bestFit="1" customWidth="1"/>
    <col min="13827" max="13827" width="7" style="1" bestFit="1" customWidth="1"/>
    <col min="13828" max="13828" width="6" style="1" customWidth="1"/>
    <col min="13829" max="13829" width="7.7109375" style="1" customWidth="1"/>
    <col min="13830" max="13830" width="11.28515625" style="1" customWidth="1"/>
    <col min="13831" max="14078" width="9.140625" style="1"/>
    <col min="14079" max="14079" width="4.42578125" style="1" bestFit="1" customWidth="1"/>
    <col min="14080" max="14080" width="70.140625" style="1" customWidth="1"/>
    <col min="14081" max="14081" width="11.28515625" style="1" bestFit="1" customWidth="1"/>
    <col min="14082" max="14082" width="11" style="1" bestFit="1" customWidth="1"/>
    <col min="14083" max="14083" width="7" style="1" bestFit="1" customWidth="1"/>
    <col min="14084" max="14084" width="6" style="1" customWidth="1"/>
    <col min="14085" max="14085" width="7.7109375" style="1" customWidth="1"/>
    <col min="14086" max="14086" width="11.28515625" style="1" customWidth="1"/>
    <col min="14087" max="14334" width="9.140625" style="1"/>
    <col min="14335" max="14335" width="4.42578125" style="1" bestFit="1" customWidth="1"/>
    <col min="14336" max="14336" width="70.140625" style="1" customWidth="1"/>
    <col min="14337" max="14337" width="11.28515625" style="1" bestFit="1" customWidth="1"/>
    <col min="14338" max="14338" width="11" style="1" bestFit="1" customWidth="1"/>
    <col min="14339" max="14339" width="7" style="1" bestFit="1" customWidth="1"/>
    <col min="14340" max="14340" width="6" style="1" customWidth="1"/>
    <col min="14341" max="14341" width="7.7109375" style="1" customWidth="1"/>
    <col min="14342" max="14342" width="11.28515625" style="1" customWidth="1"/>
    <col min="14343" max="14590" width="9.140625" style="1"/>
    <col min="14591" max="14591" width="4.42578125" style="1" bestFit="1" customWidth="1"/>
    <col min="14592" max="14592" width="70.140625" style="1" customWidth="1"/>
    <col min="14593" max="14593" width="11.28515625" style="1" bestFit="1" customWidth="1"/>
    <col min="14594" max="14594" width="11" style="1" bestFit="1" customWidth="1"/>
    <col min="14595" max="14595" width="7" style="1" bestFit="1" customWidth="1"/>
    <col min="14596" max="14596" width="6" style="1" customWidth="1"/>
    <col min="14597" max="14597" width="7.7109375" style="1" customWidth="1"/>
    <col min="14598" max="14598" width="11.28515625" style="1" customWidth="1"/>
    <col min="14599" max="14846" width="9.140625" style="1"/>
    <col min="14847" max="14847" width="4.42578125" style="1" bestFit="1" customWidth="1"/>
    <col min="14848" max="14848" width="70.140625" style="1" customWidth="1"/>
    <col min="14849" max="14849" width="11.28515625" style="1" bestFit="1" customWidth="1"/>
    <col min="14850" max="14850" width="11" style="1" bestFit="1" customWidth="1"/>
    <col min="14851" max="14851" width="7" style="1" bestFit="1" customWidth="1"/>
    <col min="14852" max="14852" width="6" style="1" customWidth="1"/>
    <col min="14853" max="14853" width="7.7109375" style="1" customWidth="1"/>
    <col min="14854" max="14854" width="11.28515625" style="1" customWidth="1"/>
    <col min="14855" max="15102" width="9.140625" style="1"/>
    <col min="15103" max="15103" width="4.42578125" style="1" bestFit="1" customWidth="1"/>
    <col min="15104" max="15104" width="70.140625" style="1" customWidth="1"/>
    <col min="15105" max="15105" width="11.28515625" style="1" bestFit="1" customWidth="1"/>
    <col min="15106" max="15106" width="11" style="1" bestFit="1" customWidth="1"/>
    <col min="15107" max="15107" width="7" style="1" bestFit="1" customWidth="1"/>
    <col min="15108" max="15108" width="6" style="1" customWidth="1"/>
    <col min="15109" max="15109" width="7.7109375" style="1" customWidth="1"/>
    <col min="15110" max="15110" width="11.28515625" style="1" customWidth="1"/>
    <col min="15111" max="15358" width="9.140625" style="1"/>
    <col min="15359" max="15359" width="4.42578125" style="1" bestFit="1" customWidth="1"/>
    <col min="15360" max="15360" width="70.140625" style="1" customWidth="1"/>
    <col min="15361" max="15361" width="11.28515625" style="1" bestFit="1" customWidth="1"/>
    <col min="15362" max="15362" width="11" style="1" bestFit="1" customWidth="1"/>
    <col min="15363" max="15363" width="7" style="1" bestFit="1" customWidth="1"/>
    <col min="15364" max="15364" width="6" style="1" customWidth="1"/>
    <col min="15365" max="15365" width="7.7109375" style="1" customWidth="1"/>
    <col min="15366" max="15366" width="11.28515625" style="1" customWidth="1"/>
    <col min="15367" max="15614" width="9.140625" style="1"/>
    <col min="15615" max="15615" width="4.42578125" style="1" bestFit="1" customWidth="1"/>
    <col min="15616" max="15616" width="70.140625" style="1" customWidth="1"/>
    <col min="15617" max="15617" width="11.28515625" style="1" bestFit="1" customWidth="1"/>
    <col min="15618" max="15618" width="11" style="1" bestFit="1" customWidth="1"/>
    <col min="15619" max="15619" width="7" style="1" bestFit="1" customWidth="1"/>
    <col min="15620" max="15620" width="6" style="1" customWidth="1"/>
    <col min="15621" max="15621" width="7.7109375" style="1" customWidth="1"/>
    <col min="15622" max="15622" width="11.28515625" style="1" customWidth="1"/>
    <col min="15623" max="15870" width="9.140625" style="1"/>
    <col min="15871" max="15871" width="4.42578125" style="1" bestFit="1" customWidth="1"/>
    <col min="15872" max="15872" width="70.140625" style="1" customWidth="1"/>
    <col min="15873" max="15873" width="11.28515625" style="1" bestFit="1" customWidth="1"/>
    <col min="15874" max="15874" width="11" style="1" bestFit="1" customWidth="1"/>
    <col min="15875" max="15875" width="7" style="1" bestFit="1" customWidth="1"/>
    <col min="15876" max="15876" width="6" style="1" customWidth="1"/>
    <col min="15877" max="15877" width="7.7109375" style="1" customWidth="1"/>
    <col min="15878" max="15878" width="11.28515625" style="1" customWidth="1"/>
    <col min="15879" max="16126" width="9.140625" style="1"/>
    <col min="16127" max="16127" width="4.42578125" style="1" bestFit="1" customWidth="1"/>
    <col min="16128" max="16128" width="70.140625" style="1" customWidth="1"/>
    <col min="16129" max="16129" width="11.28515625" style="1" bestFit="1" customWidth="1"/>
    <col min="16130" max="16130" width="11" style="1" bestFit="1" customWidth="1"/>
    <col min="16131" max="16131" width="7" style="1" bestFit="1" customWidth="1"/>
    <col min="16132" max="16132" width="6" style="1" customWidth="1"/>
    <col min="16133" max="16133" width="7.7109375" style="1" customWidth="1"/>
    <col min="16134" max="16134" width="11.28515625" style="1" customWidth="1"/>
    <col min="16135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14.25" thickTop="1" thickBot="1" x14ac:dyDescent="0.25">
      <c r="A4" s="20"/>
      <c r="B4" s="21" t="s">
        <v>115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99.95</v>
      </c>
      <c r="D5" s="26" t="s">
        <v>9</v>
      </c>
      <c r="E5" s="63"/>
      <c r="F5" s="27">
        <f>ROUND((C5*E5),2)</f>
        <v>0</v>
      </c>
    </row>
    <row r="6" spans="1:6" ht="25.5" x14ac:dyDescent="0.2">
      <c r="A6" s="8">
        <v>2</v>
      </c>
      <c r="B6" s="9" t="s">
        <v>23</v>
      </c>
      <c r="C6" s="30">
        <v>2</v>
      </c>
      <c r="D6" s="10" t="s">
        <v>9</v>
      </c>
      <c r="E6" s="64"/>
      <c r="F6" s="36">
        <f>ROUND((C6*E6),2)</f>
        <v>0</v>
      </c>
    </row>
    <row r="7" spans="1:6" x14ac:dyDescent="0.2">
      <c r="A7" s="8">
        <v>3</v>
      </c>
      <c r="B7" s="9" t="s">
        <v>10</v>
      </c>
      <c r="C7" s="30">
        <v>2</v>
      </c>
      <c r="D7" s="10" t="s">
        <v>9</v>
      </c>
      <c r="E7" s="64"/>
      <c r="F7" s="36">
        <f t="shared" ref="F7:F18" si="0">ROUND((C7*E7),2)</f>
        <v>0</v>
      </c>
    </row>
    <row r="8" spans="1:6" ht="25.5" x14ac:dyDescent="0.2">
      <c r="A8" s="8">
        <v>4</v>
      </c>
      <c r="B8" s="9" t="s">
        <v>43</v>
      </c>
      <c r="C8" s="30">
        <v>75</v>
      </c>
      <c r="D8" s="10" t="s">
        <v>9</v>
      </c>
      <c r="E8" s="64"/>
      <c r="F8" s="36">
        <f t="shared" si="0"/>
        <v>0</v>
      </c>
    </row>
    <row r="9" spans="1:6" x14ac:dyDescent="0.2">
      <c r="A9" s="8">
        <v>5</v>
      </c>
      <c r="B9" s="9" t="s">
        <v>41</v>
      </c>
      <c r="C9" s="30">
        <f>79.18*2.75</f>
        <v>217.745</v>
      </c>
      <c r="D9" s="10" t="s">
        <v>9</v>
      </c>
      <c r="E9" s="64"/>
      <c r="F9" s="36">
        <f t="shared" si="0"/>
        <v>0</v>
      </c>
    </row>
    <row r="10" spans="1:6" x14ac:dyDescent="0.2">
      <c r="A10" s="8">
        <v>6</v>
      </c>
      <c r="B10" s="9" t="s">
        <v>24</v>
      </c>
      <c r="C10" s="30">
        <v>79.180000000000007</v>
      </c>
      <c r="D10" s="10" t="s">
        <v>26</v>
      </c>
      <c r="E10" s="64"/>
      <c r="F10" s="36">
        <f t="shared" si="0"/>
        <v>0</v>
      </c>
    </row>
    <row r="11" spans="1:6" x14ac:dyDescent="0.2">
      <c r="A11" s="8">
        <v>7</v>
      </c>
      <c r="B11" s="9" t="s">
        <v>11</v>
      </c>
      <c r="C11" s="30">
        <v>99.95</v>
      </c>
      <c r="D11" s="10" t="s">
        <v>9</v>
      </c>
      <c r="E11" s="64"/>
      <c r="F11" s="36">
        <f t="shared" si="0"/>
        <v>0</v>
      </c>
    </row>
    <row r="12" spans="1:6" x14ac:dyDescent="0.2">
      <c r="A12" s="8">
        <v>8</v>
      </c>
      <c r="B12" s="9" t="s">
        <v>12</v>
      </c>
      <c r="C12" s="30">
        <v>99.95</v>
      </c>
      <c r="D12" s="10" t="s">
        <v>9</v>
      </c>
      <c r="E12" s="64"/>
      <c r="F12" s="36">
        <f t="shared" si="0"/>
        <v>0</v>
      </c>
    </row>
    <row r="13" spans="1:6" x14ac:dyDescent="0.2">
      <c r="A13" s="8">
        <v>9</v>
      </c>
      <c r="B13" s="9" t="s">
        <v>13</v>
      </c>
      <c r="C13" s="30">
        <v>79.180000000000007</v>
      </c>
      <c r="D13" s="10" t="s">
        <v>26</v>
      </c>
      <c r="E13" s="64"/>
      <c r="F13" s="36">
        <f t="shared" si="0"/>
        <v>0</v>
      </c>
    </row>
    <row r="14" spans="1:6" x14ac:dyDescent="0.2">
      <c r="A14" s="8">
        <v>10</v>
      </c>
      <c r="B14" s="9" t="s">
        <v>14</v>
      </c>
      <c r="C14" s="30">
        <v>79.180000000000007</v>
      </c>
      <c r="D14" s="10" t="s">
        <v>26</v>
      </c>
      <c r="E14" s="64"/>
      <c r="F14" s="36">
        <f t="shared" si="0"/>
        <v>0</v>
      </c>
    </row>
    <row r="15" spans="1:6" x14ac:dyDescent="0.2">
      <c r="A15" s="8">
        <v>11</v>
      </c>
      <c r="B15" s="9" t="s">
        <v>15</v>
      </c>
      <c r="C15" s="30">
        <v>99.95</v>
      </c>
      <c r="D15" s="10" t="s">
        <v>9</v>
      </c>
      <c r="E15" s="64"/>
      <c r="F15" s="36">
        <f t="shared" si="0"/>
        <v>0</v>
      </c>
    </row>
    <row r="16" spans="1:6" x14ac:dyDescent="0.2">
      <c r="A16" s="8">
        <v>12</v>
      </c>
      <c r="B16" s="9" t="s">
        <v>16</v>
      </c>
      <c r="C16" s="30">
        <v>79.180000000000007</v>
      </c>
      <c r="D16" s="10" t="s">
        <v>26</v>
      </c>
      <c r="E16" s="64"/>
      <c r="F16" s="36">
        <f t="shared" si="0"/>
        <v>0</v>
      </c>
    </row>
    <row r="17" spans="1:6" x14ac:dyDescent="0.2">
      <c r="A17" s="8">
        <v>13</v>
      </c>
      <c r="B17" s="9" t="s">
        <v>114</v>
      </c>
      <c r="C17" s="30">
        <v>23</v>
      </c>
      <c r="D17" s="10" t="s">
        <v>17</v>
      </c>
      <c r="E17" s="64"/>
      <c r="F17" s="36">
        <f t="shared" si="0"/>
        <v>0</v>
      </c>
    </row>
    <row r="18" spans="1:6" ht="13.5" thickBot="1" x14ac:dyDescent="0.25">
      <c r="A18" s="12">
        <v>14</v>
      </c>
      <c r="B18" s="13" t="s">
        <v>25</v>
      </c>
      <c r="C18" s="31">
        <v>99.95</v>
      </c>
      <c r="D18" s="14" t="s">
        <v>9</v>
      </c>
      <c r="E18" s="65"/>
      <c r="F18" s="36">
        <f t="shared" si="0"/>
        <v>0</v>
      </c>
    </row>
    <row r="19" spans="1:6" x14ac:dyDescent="0.2">
      <c r="E19" s="3" t="s">
        <v>19</v>
      </c>
      <c r="F19" s="16">
        <f>ROUND(SUM(F5:F18),2)</f>
        <v>0</v>
      </c>
    </row>
    <row r="20" spans="1:6" x14ac:dyDescent="0.2">
      <c r="E20" s="3" t="s">
        <v>20</v>
      </c>
      <c r="F20" s="17">
        <f>ROUND(SUM(F19*23%),2)</f>
        <v>0</v>
      </c>
    </row>
    <row r="21" spans="1:6" ht="13.5" thickBot="1" x14ac:dyDescent="0.25">
      <c r="B21" s="1" t="s">
        <v>21</v>
      </c>
      <c r="E21" s="3" t="s">
        <v>22</v>
      </c>
      <c r="F21" s="18">
        <f>SUM(F19:F20)</f>
        <v>0</v>
      </c>
    </row>
    <row r="23" spans="1:6" x14ac:dyDescent="0.2">
      <c r="A23" s="66"/>
      <c r="B23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selection activeCell="A28" sqref="A28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35" width="9.140625" style="1"/>
    <col min="236" max="236" width="4.42578125" style="1" bestFit="1" customWidth="1"/>
    <col min="237" max="237" width="70.140625" style="1" customWidth="1"/>
    <col min="238" max="238" width="11.28515625" style="1" bestFit="1" customWidth="1"/>
    <col min="239" max="239" width="11" style="1" bestFit="1" customWidth="1"/>
    <col min="240" max="240" width="7" style="1" bestFit="1" customWidth="1"/>
    <col min="241" max="241" width="6" style="1" customWidth="1"/>
    <col min="242" max="242" width="7.7109375" style="1" customWidth="1"/>
    <col min="243" max="243" width="11.28515625" style="1" customWidth="1"/>
    <col min="244" max="491" width="9.140625" style="1"/>
    <col min="492" max="492" width="4.42578125" style="1" bestFit="1" customWidth="1"/>
    <col min="493" max="493" width="70.140625" style="1" customWidth="1"/>
    <col min="494" max="494" width="11.28515625" style="1" bestFit="1" customWidth="1"/>
    <col min="495" max="495" width="11" style="1" bestFit="1" customWidth="1"/>
    <col min="496" max="496" width="7" style="1" bestFit="1" customWidth="1"/>
    <col min="497" max="497" width="6" style="1" customWidth="1"/>
    <col min="498" max="498" width="7.7109375" style="1" customWidth="1"/>
    <col min="499" max="499" width="11.28515625" style="1" customWidth="1"/>
    <col min="500" max="747" width="9.140625" style="1"/>
    <col min="748" max="748" width="4.42578125" style="1" bestFit="1" customWidth="1"/>
    <col min="749" max="749" width="70.140625" style="1" customWidth="1"/>
    <col min="750" max="750" width="11.28515625" style="1" bestFit="1" customWidth="1"/>
    <col min="751" max="751" width="11" style="1" bestFit="1" customWidth="1"/>
    <col min="752" max="752" width="7" style="1" bestFit="1" customWidth="1"/>
    <col min="753" max="753" width="6" style="1" customWidth="1"/>
    <col min="754" max="754" width="7.7109375" style="1" customWidth="1"/>
    <col min="755" max="755" width="11.28515625" style="1" customWidth="1"/>
    <col min="756" max="1003" width="9.140625" style="1"/>
    <col min="1004" max="1004" width="4.42578125" style="1" bestFit="1" customWidth="1"/>
    <col min="1005" max="1005" width="70.140625" style="1" customWidth="1"/>
    <col min="1006" max="1006" width="11.28515625" style="1" bestFit="1" customWidth="1"/>
    <col min="1007" max="1007" width="11" style="1" bestFit="1" customWidth="1"/>
    <col min="1008" max="1008" width="7" style="1" bestFit="1" customWidth="1"/>
    <col min="1009" max="1009" width="6" style="1" customWidth="1"/>
    <col min="1010" max="1010" width="7.7109375" style="1" customWidth="1"/>
    <col min="1011" max="1011" width="11.28515625" style="1" customWidth="1"/>
    <col min="1012" max="1259" width="9.140625" style="1"/>
    <col min="1260" max="1260" width="4.42578125" style="1" bestFit="1" customWidth="1"/>
    <col min="1261" max="1261" width="70.140625" style="1" customWidth="1"/>
    <col min="1262" max="1262" width="11.28515625" style="1" bestFit="1" customWidth="1"/>
    <col min="1263" max="1263" width="11" style="1" bestFit="1" customWidth="1"/>
    <col min="1264" max="1264" width="7" style="1" bestFit="1" customWidth="1"/>
    <col min="1265" max="1265" width="6" style="1" customWidth="1"/>
    <col min="1266" max="1266" width="7.7109375" style="1" customWidth="1"/>
    <col min="1267" max="1267" width="11.28515625" style="1" customWidth="1"/>
    <col min="1268" max="1515" width="9.140625" style="1"/>
    <col min="1516" max="1516" width="4.42578125" style="1" bestFit="1" customWidth="1"/>
    <col min="1517" max="1517" width="70.140625" style="1" customWidth="1"/>
    <col min="1518" max="1518" width="11.28515625" style="1" bestFit="1" customWidth="1"/>
    <col min="1519" max="1519" width="11" style="1" bestFit="1" customWidth="1"/>
    <col min="1520" max="1520" width="7" style="1" bestFit="1" customWidth="1"/>
    <col min="1521" max="1521" width="6" style="1" customWidth="1"/>
    <col min="1522" max="1522" width="7.7109375" style="1" customWidth="1"/>
    <col min="1523" max="1523" width="11.28515625" style="1" customWidth="1"/>
    <col min="1524" max="1771" width="9.140625" style="1"/>
    <col min="1772" max="1772" width="4.42578125" style="1" bestFit="1" customWidth="1"/>
    <col min="1773" max="1773" width="70.140625" style="1" customWidth="1"/>
    <col min="1774" max="1774" width="11.28515625" style="1" bestFit="1" customWidth="1"/>
    <col min="1775" max="1775" width="11" style="1" bestFit="1" customWidth="1"/>
    <col min="1776" max="1776" width="7" style="1" bestFit="1" customWidth="1"/>
    <col min="1777" max="1777" width="6" style="1" customWidth="1"/>
    <col min="1778" max="1778" width="7.7109375" style="1" customWidth="1"/>
    <col min="1779" max="1779" width="11.28515625" style="1" customWidth="1"/>
    <col min="1780" max="2027" width="9.140625" style="1"/>
    <col min="2028" max="2028" width="4.42578125" style="1" bestFit="1" customWidth="1"/>
    <col min="2029" max="2029" width="70.140625" style="1" customWidth="1"/>
    <col min="2030" max="2030" width="11.28515625" style="1" bestFit="1" customWidth="1"/>
    <col min="2031" max="2031" width="11" style="1" bestFit="1" customWidth="1"/>
    <col min="2032" max="2032" width="7" style="1" bestFit="1" customWidth="1"/>
    <col min="2033" max="2033" width="6" style="1" customWidth="1"/>
    <col min="2034" max="2034" width="7.7109375" style="1" customWidth="1"/>
    <col min="2035" max="2035" width="11.28515625" style="1" customWidth="1"/>
    <col min="2036" max="2283" width="9.140625" style="1"/>
    <col min="2284" max="2284" width="4.42578125" style="1" bestFit="1" customWidth="1"/>
    <col min="2285" max="2285" width="70.140625" style="1" customWidth="1"/>
    <col min="2286" max="2286" width="11.28515625" style="1" bestFit="1" customWidth="1"/>
    <col min="2287" max="2287" width="11" style="1" bestFit="1" customWidth="1"/>
    <col min="2288" max="2288" width="7" style="1" bestFit="1" customWidth="1"/>
    <col min="2289" max="2289" width="6" style="1" customWidth="1"/>
    <col min="2290" max="2290" width="7.7109375" style="1" customWidth="1"/>
    <col min="2291" max="2291" width="11.28515625" style="1" customWidth="1"/>
    <col min="2292" max="2539" width="9.140625" style="1"/>
    <col min="2540" max="2540" width="4.42578125" style="1" bestFit="1" customWidth="1"/>
    <col min="2541" max="2541" width="70.140625" style="1" customWidth="1"/>
    <col min="2542" max="2542" width="11.28515625" style="1" bestFit="1" customWidth="1"/>
    <col min="2543" max="2543" width="11" style="1" bestFit="1" customWidth="1"/>
    <col min="2544" max="2544" width="7" style="1" bestFit="1" customWidth="1"/>
    <col min="2545" max="2545" width="6" style="1" customWidth="1"/>
    <col min="2546" max="2546" width="7.7109375" style="1" customWidth="1"/>
    <col min="2547" max="2547" width="11.28515625" style="1" customWidth="1"/>
    <col min="2548" max="2795" width="9.140625" style="1"/>
    <col min="2796" max="2796" width="4.42578125" style="1" bestFit="1" customWidth="1"/>
    <col min="2797" max="2797" width="70.140625" style="1" customWidth="1"/>
    <col min="2798" max="2798" width="11.28515625" style="1" bestFit="1" customWidth="1"/>
    <col min="2799" max="2799" width="11" style="1" bestFit="1" customWidth="1"/>
    <col min="2800" max="2800" width="7" style="1" bestFit="1" customWidth="1"/>
    <col min="2801" max="2801" width="6" style="1" customWidth="1"/>
    <col min="2802" max="2802" width="7.7109375" style="1" customWidth="1"/>
    <col min="2803" max="2803" width="11.28515625" style="1" customWidth="1"/>
    <col min="2804" max="3051" width="9.140625" style="1"/>
    <col min="3052" max="3052" width="4.42578125" style="1" bestFit="1" customWidth="1"/>
    <col min="3053" max="3053" width="70.140625" style="1" customWidth="1"/>
    <col min="3054" max="3054" width="11.28515625" style="1" bestFit="1" customWidth="1"/>
    <col min="3055" max="3055" width="11" style="1" bestFit="1" customWidth="1"/>
    <col min="3056" max="3056" width="7" style="1" bestFit="1" customWidth="1"/>
    <col min="3057" max="3057" width="6" style="1" customWidth="1"/>
    <col min="3058" max="3058" width="7.7109375" style="1" customWidth="1"/>
    <col min="3059" max="3059" width="11.28515625" style="1" customWidth="1"/>
    <col min="3060" max="3307" width="9.140625" style="1"/>
    <col min="3308" max="3308" width="4.42578125" style="1" bestFit="1" customWidth="1"/>
    <col min="3309" max="3309" width="70.140625" style="1" customWidth="1"/>
    <col min="3310" max="3310" width="11.28515625" style="1" bestFit="1" customWidth="1"/>
    <col min="3311" max="3311" width="11" style="1" bestFit="1" customWidth="1"/>
    <col min="3312" max="3312" width="7" style="1" bestFit="1" customWidth="1"/>
    <col min="3313" max="3313" width="6" style="1" customWidth="1"/>
    <col min="3314" max="3314" width="7.7109375" style="1" customWidth="1"/>
    <col min="3315" max="3315" width="11.28515625" style="1" customWidth="1"/>
    <col min="3316" max="3563" width="9.140625" style="1"/>
    <col min="3564" max="3564" width="4.42578125" style="1" bestFit="1" customWidth="1"/>
    <col min="3565" max="3565" width="70.140625" style="1" customWidth="1"/>
    <col min="3566" max="3566" width="11.28515625" style="1" bestFit="1" customWidth="1"/>
    <col min="3567" max="3567" width="11" style="1" bestFit="1" customWidth="1"/>
    <col min="3568" max="3568" width="7" style="1" bestFit="1" customWidth="1"/>
    <col min="3569" max="3569" width="6" style="1" customWidth="1"/>
    <col min="3570" max="3570" width="7.7109375" style="1" customWidth="1"/>
    <col min="3571" max="3571" width="11.28515625" style="1" customWidth="1"/>
    <col min="3572" max="3819" width="9.140625" style="1"/>
    <col min="3820" max="3820" width="4.42578125" style="1" bestFit="1" customWidth="1"/>
    <col min="3821" max="3821" width="70.140625" style="1" customWidth="1"/>
    <col min="3822" max="3822" width="11.28515625" style="1" bestFit="1" customWidth="1"/>
    <col min="3823" max="3823" width="11" style="1" bestFit="1" customWidth="1"/>
    <col min="3824" max="3824" width="7" style="1" bestFit="1" customWidth="1"/>
    <col min="3825" max="3825" width="6" style="1" customWidth="1"/>
    <col min="3826" max="3826" width="7.7109375" style="1" customWidth="1"/>
    <col min="3827" max="3827" width="11.28515625" style="1" customWidth="1"/>
    <col min="3828" max="4075" width="9.140625" style="1"/>
    <col min="4076" max="4076" width="4.42578125" style="1" bestFit="1" customWidth="1"/>
    <col min="4077" max="4077" width="70.140625" style="1" customWidth="1"/>
    <col min="4078" max="4078" width="11.28515625" style="1" bestFit="1" customWidth="1"/>
    <col min="4079" max="4079" width="11" style="1" bestFit="1" customWidth="1"/>
    <col min="4080" max="4080" width="7" style="1" bestFit="1" customWidth="1"/>
    <col min="4081" max="4081" width="6" style="1" customWidth="1"/>
    <col min="4082" max="4082" width="7.7109375" style="1" customWidth="1"/>
    <col min="4083" max="4083" width="11.28515625" style="1" customWidth="1"/>
    <col min="4084" max="4331" width="9.140625" style="1"/>
    <col min="4332" max="4332" width="4.42578125" style="1" bestFit="1" customWidth="1"/>
    <col min="4333" max="4333" width="70.140625" style="1" customWidth="1"/>
    <col min="4334" max="4334" width="11.28515625" style="1" bestFit="1" customWidth="1"/>
    <col min="4335" max="4335" width="11" style="1" bestFit="1" customWidth="1"/>
    <col min="4336" max="4336" width="7" style="1" bestFit="1" customWidth="1"/>
    <col min="4337" max="4337" width="6" style="1" customWidth="1"/>
    <col min="4338" max="4338" width="7.7109375" style="1" customWidth="1"/>
    <col min="4339" max="4339" width="11.28515625" style="1" customWidth="1"/>
    <col min="4340" max="4587" width="9.140625" style="1"/>
    <col min="4588" max="4588" width="4.42578125" style="1" bestFit="1" customWidth="1"/>
    <col min="4589" max="4589" width="70.140625" style="1" customWidth="1"/>
    <col min="4590" max="4590" width="11.28515625" style="1" bestFit="1" customWidth="1"/>
    <col min="4591" max="4591" width="11" style="1" bestFit="1" customWidth="1"/>
    <col min="4592" max="4592" width="7" style="1" bestFit="1" customWidth="1"/>
    <col min="4593" max="4593" width="6" style="1" customWidth="1"/>
    <col min="4594" max="4594" width="7.7109375" style="1" customWidth="1"/>
    <col min="4595" max="4595" width="11.28515625" style="1" customWidth="1"/>
    <col min="4596" max="4843" width="9.140625" style="1"/>
    <col min="4844" max="4844" width="4.42578125" style="1" bestFit="1" customWidth="1"/>
    <col min="4845" max="4845" width="70.140625" style="1" customWidth="1"/>
    <col min="4846" max="4846" width="11.28515625" style="1" bestFit="1" customWidth="1"/>
    <col min="4847" max="4847" width="11" style="1" bestFit="1" customWidth="1"/>
    <col min="4848" max="4848" width="7" style="1" bestFit="1" customWidth="1"/>
    <col min="4849" max="4849" width="6" style="1" customWidth="1"/>
    <col min="4850" max="4850" width="7.7109375" style="1" customWidth="1"/>
    <col min="4851" max="4851" width="11.28515625" style="1" customWidth="1"/>
    <col min="4852" max="5099" width="9.140625" style="1"/>
    <col min="5100" max="5100" width="4.42578125" style="1" bestFit="1" customWidth="1"/>
    <col min="5101" max="5101" width="70.140625" style="1" customWidth="1"/>
    <col min="5102" max="5102" width="11.28515625" style="1" bestFit="1" customWidth="1"/>
    <col min="5103" max="5103" width="11" style="1" bestFit="1" customWidth="1"/>
    <col min="5104" max="5104" width="7" style="1" bestFit="1" customWidth="1"/>
    <col min="5105" max="5105" width="6" style="1" customWidth="1"/>
    <col min="5106" max="5106" width="7.7109375" style="1" customWidth="1"/>
    <col min="5107" max="5107" width="11.28515625" style="1" customWidth="1"/>
    <col min="5108" max="5355" width="9.140625" style="1"/>
    <col min="5356" max="5356" width="4.42578125" style="1" bestFit="1" customWidth="1"/>
    <col min="5357" max="5357" width="70.140625" style="1" customWidth="1"/>
    <col min="5358" max="5358" width="11.28515625" style="1" bestFit="1" customWidth="1"/>
    <col min="5359" max="5359" width="11" style="1" bestFit="1" customWidth="1"/>
    <col min="5360" max="5360" width="7" style="1" bestFit="1" customWidth="1"/>
    <col min="5361" max="5361" width="6" style="1" customWidth="1"/>
    <col min="5362" max="5362" width="7.7109375" style="1" customWidth="1"/>
    <col min="5363" max="5363" width="11.28515625" style="1" customWidth="1"/>
    <col min="5364" max="5611" width="9.140625" style="1"/>
    <col min="5612" max="5612" width="4.42578125" style="1" bestFit="1" customWidth="1"/>
    <col min="5613" max="5613" width="70.140625" style="1" customWidth="1"/>
    <col min="5614" max="5614" width="11.28515625" style="1" bestFit="1" customWidth="1"/>
    <col min="5615" max="5615" width="11" style="1" bestFit="1" customWidth="1"/>
    <col min="5616" max="5616" width="7" style="1" bestFit="1" customWidth="1"/>
    <col min="5617" max="5617" width="6" style="1" customWidth="1"/>
    <col min="5618" max="5618" width="7.7109375" style="1" customWidth="1"/>
    <col min="5619" max="5619" width="11.28515625" style="1" customWidth="1"/>
    <col min="5620" max="5867" width="9.140625" style="1"/>
    <col min="5868" max="5868" width="4.42578125" style="1" bestFit="1" customWidth="1"/>
    <col min="5869" max="5869" width="70.140625" style="1" customWidth="1"/>
    <col min="5870" max="5870" width="11.28515625" style="1" bestFit="1" customWidth="1"/>
    <col min="5871" max="5871" width="11" style="1" bestFit="1" customWidth="1"/>
    <col min="5872" max="5872" width="7" style="1" bestFit="1" customWidth="1"/>
    <col min="5873" max="5873" width="6" style="1" customWidth="1"/>
    <col min="5874" max="5874" width="7.7109375" style="1" customWidth="1"/>
    <col min="5875" max="5875" width="11.28515625" style="1" customWidth="1"/>
    <col min="5876" max="6123" width="9.140625" style="1"/>
    <col min="6124" max="6124" width="4.42578125" style="1" bestFit="1" customWidth="1"/>
    <col min="6125" max="6125" width="70.140625" style="1" customWidth="1"/>
    <col min="6126" max="6126" width="11.28515625" style="1" bestFit="1" customWidth="1"/>
    <col min="6127" max="6127" width="11" style="1" bestFit="1" customWidth="1"/>
    <col min="6128" max="6128" width="7" style="1" bestFit="1" customWidth="1"/>
    <col min="6129" max="6129" width="6" style="1" customWidth="1"/>
    <col min="6130" max="6130" width="7.7109375" style="1" customWidth="1"/>
    <col min="6131" max="6131" width="11.28515625" style="1" customWidth="1"/>
    <col min="6132" max="6379" width="9.140625" style="1"/>
    <col min="6380" max="6380" width="4.42578125" style="1" bestFit="1" customWidth="1"/>
    <col min="6381" max="6381" width="70.140625" style="1" customWidth="1"/>
    <col min="6382" max="6382" width="11.28515625" style="1" bestFit="1" customWidth="1"/>
    <col min="6383" max="6383" width="11" style="1" bestFit="1" customWidth="1"/>
    <col min="6384" max="6384" width="7" style="1" bestFit="1" customWidth="1"/>
    <col min="6385" max="6385" width="6" style="1" customWidth="1"/>
    <col min="6386" max="6386" width="7.7109375" style="1" customWidth="1"/>
    <col min="6387" max="6387" width="11.28515625" style="1" customWidth="1"/>
    <col min="6388" max="6635" width="9.140625" style="1"/>
    <col min="6636" max="6636" width="4.42578125" style="1" bestFit="1" customWidth="1"/>
    <col min="6637" max="6637" width="70.140625" style="1" customWidth="1"/>
    <col min="6638" max="6638" width="11.28515625" style="1" bestFit="1" customWidth="1"/>
    <col min="6639" max="6639" width="11" style="1" bestFit="1" customWidth="1"/>
    <col min="6640" max="6640" width="7" style="1" bestFit="1" customWidth="1"/>
    <col min="6641" max="6641" width="6" style="1" customWidth="1"/>
    <col min="6642" max="6642" width="7.7109375" style="1" customWidth="1"/>
    <col min="6643" max="6643" width="11.28515625" style="1" customWidth="1"/>
    <col min="6644" max="6891" width="9.140625" style="1"/>
    <col min="6892" max="6892" width="4.42578125" style="1" bestFit="1" customWidth="1"/>
    <col min="6893" max="6893" width="70.140625" style="1" customWidth="1"/>
    <col min="6894" max="6894" width="11.28515625" style="1" bestFit="1" customWidth="1"/>
    <col min="6895" max="6895" width="11" style="1" bestFit="1" customWidth="1"/>
    <col min="6896" max="6896" width="7" style="1" bestFit="1" customWidth="1"/>
    <col min="6897" max="6897" width="6" style="1" customWidth="1"/>
    <col min="6898" max="6898" width="7.7109375" style="1" customWidth="1"/>
    <col min="6899" max="6899" width="11.28515625" style="1" customWidth="1"/>
    <col min="6900" max="7147" width="9.140625" style="1"/>
    <col min="7148" max="7148" width="4.42578125" style="1" bestFit="1" customWidth="1"/>
    <col min="7149" max="7149" width="70.140625" style="1" customWidth="1"/>
    <col min="7150" max="7150" width="11.28515625" style="1" bestFit="1" customWidth="1"/>
    <col min="7151" max="7151" width="11" style="1" bestFit="1" customWidth="1"/>
    <col min="7152" max="7152" width="7" style="1" bestFit="1" customWidth="1"/>
    <col min="7153" max="7153" width="6" style="1" customWidth="1"/>
    <col min="7154" max="7154" width="7.7109375" style="1" customWidth="1"/>
    <col min="7155" max="7155" width="11.28515625" style="1" customWidth="1"/>
    <col min="7156" max="7403" width="9.140625" style="1"/>
    <col min="7404" max="7404" width="4.42578125" style="1" bestFit="1" customWidth="1"/>
    <col min="7405" max="7405" width="70.140625" style="1" customWidth="1"/>
    <col min="7406" max="7406" width="11.28515625" style="1" bestFit="1" customWidth="1"/>
    <col min="7407" max="7407" width="11" style="1" bestFit="1" customWidth="1"/>
    <col min="7408" max="7408" width="7" style="1" bestFit="1" customWidth="1"/>
    <col min="7409" max="7409" width="6" style="1" customWidth="1"/>
    <col min="7410" max="7410" width="7.7109375" style="1" customWidth="1"/>
    <col min="7411" max="7411" width="11.28515625" style="1" customWidth="1"/>
    <col min="7412" max="7659" width="9.140625" style="1"/>
    <col min="7660" max="7660" width="4.42578125" style="1" bestFit="1" customWidth="1"/>
    <col min="7661" max="7661" width="70.140625" style="1" customWidth="1"/>
    <col min="7662" max="7662" width="11.28515625" style="1" bestFit="1" customWidth="1"/>
    <col min="7663" max="7663" width="11" style="1" bestFit="1" customWidth="1"/>
    <col min="7664" max="7664" width="7" style="1" bestFit="1" customWidth="1"/>
    <col min="7665" max="7665" width="6" style="1" customWidth="1"/>
    <col min="7666" max="7666" width="7.7109375" style="1" customWidth="1"/>
    <col min="7667" max="7667" width="11.28515625" style="1" customWidth="1"/>
    <col min="7668" max="7915" width="9.140625" style="1"/>
    <col min="7916" max="7916" width="4.42578125" style="1" bestFit="1" customWidth="1"/>
    <col min="7917" max="7917" width="70.140625" style="1" customWidth="1"/>
    <col min="7918" max="7918" width="11.28515625" style="1" bestFit="1" customWidth="1"/>
    <col min="7919" max="7919" width="11" style="1" bestFit="1" customWidth="1"/>
    <col min="7920" max="7920" width="7" style="1" bestFit="1" customWidth="1"/>
    <col min="7921" max="7921" width="6" style="1" customWidth="1"/>
    <col min="7922" max="7922" width="7.7109375" style="1" customWidth="1"/>
    <col min="7923" max="7923" width="11.28515625" style="1" customWidth="1"/>
    <col min="7924" max="8171" width="9.140625" style="1"/>
    <col min="8172" max="8172" width="4.42578125" style="1" bestFit="1" customWidth="1"/>
    <col min="8173" max="8173" width="70.140625" style="1" customWidth="1"/>
    <col min="8174" max="8174" width="11.28515625" style="1" bestFit="1" customWidth="1"/>
    <col min="8175" max="8175" width="11" style="1" bestFit="1" customWidth="1"/>
    <col min="8176" max="8176" width="7" style="1" bestFit="1" customWidth="1"/>
    <col min="8177" max="8177" width="6" style="1" customWidth="1"/>
    <col min="8178" max="8178" width="7.7109375" style="1" customWidth="1"/>
    <col min="8179" max="8179" width="11.28515625" style="1" customWidth="1"/>
    <col min="8180" max="8427" width="9.140625" style="1"/>
    <col min="8428" max="8428" width="4.42578125" style="1" bestFit="1" customWidth="1"/>
    <col min="8429" max="8429" width="70.140625" style="1" customWidth="1"/>
    <col min="8430" max="8430" width="11.28515625" style="1" bestFit="1" customWidth="1"/>
    <col min="8431" max="8431" width="11" style="1" bestFit="1" customWidth="1"/>
    <col min="8432" max="8432" width="7" style="1" bestFit="1" customWidth="1"/>
    <col min="8433" max="8433" width="6" style="1" customWidth="1"/>
    <col min="8434" max="8434" width="7.7109375" style="1" customWidth="1"/>
    <col min="8435" max="8435" width="11.28515625" style="1" customWidth="1"/>
    <col min="8436" max="8683" width="9.140625" style="1"/>
    <col min="8684" max="8684" width="4.42578125" style="1" bestFit="1" customWidth="1"/>
    <col min="8685" max="8685" width="70.140625" style="1" customWidth="1"/>
    <col min="8686" max="8686" width="11.28515625" style="1" bestFit="1" customWidth="1"/>
    <col min="8687" max="8687" width="11" style="1" bestFit="1" customWidth="1"/>
    <col min="8688" max="8688" width="7" style="1" bestFit="1" customWidth="1"/>
    <col min="8689" max="8689" width="6" style="1" customWidth="1"/>
    <col min="8690" max="8690" width="7.7109375" style="1" customWidth="1"/>
    <col min="8691" max="8691" width="11.28515625" style="1" customWidth="1"/>
    <col min="8692" max="8939" width="9.140625" style="1"/>
    <col min="8940" max="8940" width="4.42578125" style="1" bestFit="1" customWidth="1"/>
    <col min="8941" max="8941" width="70.140625" style="1" customWidth="1"/>
    <col min="8942" max="8942" width="11.28515625" style="1" bestFit="1" customWidth="1"/>
    <col min="8943" max="8943" width="11" style="1" bestFit="1" customWidth="1"/>
    <col min="8944" max="8944" width="7" style="1" bestFit="1" customWidth="1"/>
    <col min="8945" max="8945" width="6" style="1" customWidth="1"/>
    <col min="8946" max="8946" width="7.7109375" style="1" customWidth="1"/>
    <col min="8947" max="8947" width="11.28515625" style="1" customWidth="1"/>
    <col min="8948" max="9195" width="9.140625" style="1"/>
    <col min="9196" max="9196" width="4.42578125" style="1" bestFit="1" customWidth="1"/>
    <col min="9197" max="9197" width="70.140625" style="1" customWidth="1"/>
    <col min="9198" max="9198" width="11.28515625" style="1" bestFit="1" customWidth="1"/>
    <col min="9199" max="9199" width="11" style="1" bestFit="1" customWidth="1"/>
    <col min="9200" max="9200" width="7" style="1" bestFit="1" customWidth="1"/>
    <col min="9201" max="9201" width="6" style="1" customWidth="1"/>
    <col min="9202" max="9202" width="7.7109375" style="1" customWidth="1"/>
    <col min="9203" max="9203" width="11.28515625" style="1" customWidth="1"/>
    <col min="9204" max="9451" width="9.140625" style="1"/>
    <col min="9452" max="9452" width="4.42578125" style="1" bestFit="1" customWidth="1"/>
    <col min="9453" max="9453" width="70.140625" style="1" customWidth="1"/>
    <col min="9454" max="9454" width="11.28515625" style="1" bestFit="1" customWidth="1"/>
    <col min="9455" max="9455" width="11" style="1" bestFit="1" customWidth="1"/>
    <col min="9456" max="9456" width="7" style="1" bestFit="1" customWidth="1"/>
    <col min="9457" max="9457" width="6" style="1" customWidth="1"/>
    <col min="9458" max="9458" width="7.7109375" style="1" customWidth="1"/>
    <col min="9459" max="9459" width="11.28515625" style="1" customWidth="1"/>
    <col min="9460" max="9707" width="9.140625" style="1"/>
    <col min="9708" max="9708" width="4.42578125" style="1" bestFit="1" customWidth="1"/>
    <col min="9709" max="9709" width="70.140625" style="1" customWidth="1"/>
    <col min="9710" max="9710" width="11.28515625" style="1" bestFit="1" customWidth="1"/>
    <col min="9711" max="9711" width="11" style="1" bestFit="1" customWidth="1"/>
    <col min="9712" max="9712" width="7" style="1" bestFit="1" customWidth="1"/>
    <col min="9713" max="9713" width="6" style="1" customWidth="1"/>
    <col min="9714" max="9714" width="7.7109375" style="1" customWidth="1"/>
    <col min="9715" max="9715" width="11.28515625" style="1" customWidth="1"/>
    <col min="9716" max="9963" width="9.140625" style="1"/>
    <col min="9964" max="9964" width="4.42578125" style="1" bestFit="1" customWidth="1"/>
    <col min="9965" max="9965" width="70.140625" style="1" customWidth="1"/>
    <col min="9966" max="9966" width="11.28515625" style="1" bestFit="1" customWidth="1"/>
    <col min="9967" max="9967" width="11" style="1" bestFit="1" customWidth="1"/>
    <col min="9968" max="9968" width="7" style="1" bestFit="1" customWidth="1"/>
    <col min="9969" max="9969" width="6" style="1" customWidth="1"/>
    <col min="9970" max="9970" width="7.7109375" style="1" customWidth="1"/>
    <col min="9971" max="9971" width="11.28515625" style="1" customWidth="1"/>
    <col min="9972" max="10219" width="9.140625" style="1"/>
    <col min="10220" max="10220" width="4.42578125" style="1" bestFit="1" customWidth="1"/>
    <col min="10221" max="10221" width="70.140625" style="1" customWidth="1"/>
    <col min="10222" max="10222" width="11.28515625" style="1" bestFit="1" customWidth="1"/>
    <col min="10223" max="10223" width="11" style="1" bestFit="1" customWidth="1"/>
    <col min="10224" max="10224" width="7" style="1" bestFit="1" customWidth="1"/>
    <col min="10225" max="10225" width="6" style="1" customWidth="1"/>
    <col min="10226" max="10226" width="7.7109375" style="1" customWidth="1"/>
    <col min="10227" max="10227" width="11.28515625" style="1" customWidth="1"/>
    <col min="10228" max="10475" width="9.140625" style="1"/>
    <col min="10476" max="10476" width="4.42578125" style="1" bestFit="1" customWidth="1"/>
    <col min="10477" max="10477" width="70.140625" style="1" customWidth="1"/>
    <col min="10478" max="10478" width="11.28515625" style="1" bestFit="1" customWidth="1"/>
    <col min="10479" max="10479" width="11" style="1" bestFit="1" customWidth="1"/>
    <col min="10480" max="10480" width="7" style="1" bestFit="1" customWidth="1"/>
    <col min="10481" max="10481" width="6" style="1" customWidth="1"/>
    <col min="10482" max="10482" width="7.7109375" style="1" customWidth="1"/>
    <col min="10483" max="10483" width="11.28515625" style="1" customWidth="1"/>
    <col min="10484" max="10731" width="9.140625" style="1"/>
    <col min="10732" max="10732" width="4.42578125" style="1" bestFit="1" customWidth="1"/>
    <col min="10733" max="10733" width="70.140625" style="1" customWidth="1"/>
    <col min="10734" max="10734" width="11.28515625" style="1" bestFit="1" customWidth="1"/>
    <col min="10735" max="10735" width="11" style="1" bestFit="1" customWidth="1"/>
    <col min="10736" max="10736" width="7" style="1" bestFit="1" customWidth="1"/>
    <col min="10737" max="10737" width="6" style="1" customWidth="1"/>
    <col min="10738" max="10738" width="7.7109375" style="1" customWidth="1"/>
    <col min="10739" max="10739" width="11.28515625" style="1" customWidth="1"/>
    <col min="10740" max="10987" width="9.140625" style="1"/>
    <col min="10988" max="10988" width="4.42578125" style="1" bestFit="1" customWidth="1"/>
    <col min="10989" max="10989" width="70.140625" style="1" customWidth="1"/>
    <col min="10990" max="10990" width="11.28515625" style="1" bestFit="1" customWidth="1"/>
    <col min="10991" max="10991" width="11" style="1" bestFit="1" customWidth="1"/>
    <col min="10992" max="10992" width="7" style="1" bestFit="1" customWidth="1"/>
    <col min="10993" max="10993" width="6" style="1" customWidth="1"/>
    <col min="10994" max="10994" width="7.7109375" style="1" customWidth="1"/>
    <col min="10995" max="10995" width="11.28515625" style="1" customWidth="1"/>
    <col min="10996" max="11243" width="9.140625" style="1"/>
    <col min="11244" max="11244" width="4.42578125" style="1" bestFit="1" customWidth="1"/>
    <col min="11245" max="11245" width="70.140625" style="1" customWidth="1"/>
    <col min="11246" max="11246" width="11.28515625" style="1" bestFit="1" customWidth="1"/>
    <col min="11247" max="11247" width="11" style="1" bestFit="1" customWidth="1"/>
    <col min="11248" max="11248" width="7" style="1" bestFit="1" customWidth="1"/>
    <col min="11249" max="11249" width="6" style="1" customWidth="1"/>
    <col min="11250" max="11250" width="7.7109375" style="1" customWidth="1"/>
    <col min="11251" max="11251" width="11.28515625" style="1" customWidth="1"/>
    <col min="11252" max="11499" width="9.140625" style="1"/>
    <col min="11500" max="11500" width="4.42578125" style="1" bestFit="1" customWidth="1"/>
    <col min="11501" max="11501" width="70.140625" style="1" customWidth="1"/>
    <col min="11502" max="11502" width="11.28515625" style="1" bestFit="1" customWidth="1"/>
    <col min="11503" max="11503" width="11" style="1" bestFit="1" customWidth="1"/>
    <col min="11504" max="11504" width="7" style="1" bestFit="1" customWidth="1"/>
    <col min="11505" max="11505" width="6" style="1" customWidth="1"/>
    <col min="11506" max="11506" width="7.7109375" style="1" customWidth="1"/>
    <col min="11507" max="11507" width="11.28515625" style="1" customWidth="1"/>
    <col min="11508" max="11755" width="9.140625" style="1"/>
    <col min="11756" max="11756" width="4.42578125" style="1" bestFit="1" customWidth="1"/>
    <col min="11757" max="11757" width="70.140625" style="1" customWidth="1"/>
    <col min="11758" max="11758" width="11.28515625" style="1" bestFit="1" customWidth="1"/>
    <col min="11759" max="11759" width="11" style="1" bestFit="1" customWidth="1"/>
    <col min="11760" max="11760" width="7" style="1" bestFit="1" customWidth="1"/>
    <col min="11761" max="11761" width="6" style="1" customWidth="1"/>
    <col min="11762" max="11762" width="7.7109375" style="1" customWidth="1"/>
    <col min="11763" max="11763" width="11.28515625" style="1" customWidth="1"/>
    <col min="11764" max="12011" width="9.140625" style="1"/>
    <col min="12012" max="12012" width="4.42578125" style="1" bestFit="1" customWidth="1"/>
    <col min="12013" max="12013" width="70.140625" style="1" customWidth="1"/>
    <col min="12014" max="12014" width="11.28515625" style="1" bestFit="1" customWidth="1"/>
    <col min="12015" max="12015" width="11" style="1" bestFit="1" customWidth="1"/>
    <col min="12016" max="12016" width="7" style="1" bestFit="1" customWidth="1"/>
    <col min="12017" max="12017" width="6" style="1" customWidth="1"/>
    <col min="12018" max="12018" width="7.7109375" style="1" customWidth="1"/>
    <col min="12019" max="12019" width="11.28515625" style="1" customWidth="1"/>
    <col min="12020" max="12267" width="9.140625" style="1"/>
    <col min="12268" max="12268" width="4.42578125" style="1" bestFit="1" customWidth="1"/>
    <col min="12269" max="12269" width="70.140625" style="1" customWidth="1"/>
    <col min="12270" max="12270" width="11.28515625" style="1" bestFit="1" customWidth="1"/>
    <col min="12271" max="12271" width="11" style="1" bestFit="1" customWidth="1"/>
    <col min="12272" max="12272" width="7" style="1" bestFit="1" customWidth="1"/>
    <col min="12273" max="12273" width="6" style="1" customWidth="1"/>
    <col min="12274" max="12274" width="7.7109375" style="1" customWidth="1"/>
    <col min="12275" max="12275" width="11.28515625" style="1" customWidth="1"/>
    <col min="12276" max="12523" width="9.140625" style="1"/>
    <col min="12524" max="12524" width="4.42578125" style="1" bestFit="1" customWidth="1"/>
    <col min="12525" max="12525" width="70.140625" style="1" customWidth="1"/>
    <col min="12526" max="12526" width="11.28515625" style="1" bestFit="1" customWidth="1"/>
    <col min="12527" max="12527" width="11" style="1" bestFit="1" customWidth="1"/>
    <col min="12528" max="12528" width="7" style="1" bestFit="1" customWidth="1"/>
    <col min="12529" max="12529" width="6" style="1" customWidth="1"/>
    <col min="12530" max="12530" width="7.7109375" style="1" customWidth="1"/>
    <col min="12531" max="12531" width="11.28515625" style="1" customWidth="1"/>
    <col min="12532" max="12779" width="9.140625" style="1"/>
    <col min="12780" max="12780" width="4.42578125" style="1" bestFit="1" customWidth="1"/>
    <col min="12781" max="12781" width="70.140625" style="1" customWidth="1"/>
    <col min="12782" max="12782" width="11.28515625" style="1" bestFit="1" customWidth="1"/>
    <col min="12783" max="12783" width="11" style="1" bestFit="1" customWidth="1"/>
    <col min="12784" max="12784" width="7" style="1" bestFit="1" customWidth="1"/>
    <col min="12785" max="12785" width="6" style="1" customWidth="1"/>
    <col min="12786" max="12786" width="7.7109375" style="1" customWidth="1"/>
    <col min="12787" max="12787" width="11.28515625" style="1" customWidth="1"/>
    <col min="12788" max="13035" width="9.140625" style="1"/>
    <col min="13036" max="13036" width="4.42578125" style="1" bestFit="1" customWidth="1"/>
    <col min="13037" max="13037" width="70.140625" style="1" customWidth="1"/>
    <col min="13038" max="13038" width="11.28515625" style="1" bestFit="1" customWidth="1"/>
    <col min="13039" max="13039" width="11" style="1" bestFit="1" customWidth="1"/>
    <col min="13040" max="13040" width="7" style="1" bestFit="1" customWidth="1"/>
    <col min="13041" max="13041" width="6" style="1" customWidth="1"/>
    <col min="13042" max="13042" width="7.7109375" style="1" customWidth="1"/>
    <col min="13043" max="13043" width="11.28515625" style="1" customWidth="1"/>
    <col min="13044" max="13291" width="9.140625" style="1"/>
    <col min="13292" max="13292" width="4.42578125" style="1" bestFit="1" customWidth="1"/>
    <col min="13293" max="13293" width="70.140625" style="1" customWidth="1"/>
    <col min="13294" max="13294" width="11.28515625" style="1" bestFit="1" customWidth="1"/>
    <col min="13295" max="13295" width="11" style="1" bestFit="1" customWidth="1"/>
    <col min="13296" max="13296" width="7" style="1" bestFit="1" customWidth="1"/>
    <col min="13297" max="13297" width="6" style="1" customWidth="1"/>
    <col min="13298" max="13298" width="7.7109375" style="1" customWidth="1"/>
    <col min="13299" max="13299" width="11.28515625" style="1" customWidth="1"/>
    <col min="13300" max="13547" width="9.140625" style="1"/>
    <col min="13548" max="13548" width="4.42578125" style="1" bestFit="1" customWidth="1"/>
    <col min="13549" max="13549" width="70.140625" style="1" customWidth="1"/>
    <col min="13550" max="13550" width="11.28515625" style="1" bestFit="1" customWidth="1"/>
    <col min="13551" max="13551" width="11" style="1" bestFit="1" customWidth="1"/>
    <col min="13552" max="13552" width="7" style="1" bestFit="1" customWidth="1"/>
    <col min="13553" max="13553" width="6" style="1" customWidth="1"/>
    <col min="13554" max="13554" width="7.7109375" style="1" customWidth="1"/>
    <col min="13555" max="13555" width="11.28515625" style="1" customWidth="1"/>
    <col min="13556" max="13803" width="9.140625" style="1"/>
    <col min="13804" max="13804" width="4.42578125" style="1" bestFit="1" customWidth="1"/>
    <col min="13805" max="13805" width="70.140625" style="1" customWidth="1"/>
    <col min="13806" max="13806" width="11.28515625" style="1" bestFit="1" customWidth="1"/>
    <col min="13807" max="13807" width="11" style="1" bestFit="1" customWidth="1"/>
    <col min="13808" max="13808" width="7" style="1" bestFit="1" customWidth="1"/>
    <col min="13809" max="13809" width="6" style="1" customWidth="1"/>
    <col min="13810" max="13810" width="7.7109375" style="1" customWidth="1"/>
    <col min="13811" max="13811" width="11.28515625" style="1" customWidth="1"/>
    <col min="13812" max="14059" width="9.140625" style="1"/>
    <col min="14060" max="14060" width="4.42578125" style="1" bestFit="1" customWidth="1"/>
    <col min="14061" max="14061" width="70.140625" style="1" customWidth="1"/>
    <col min="14062" max="14062" width="11.28515625" style="1" bestFit="1" customWidth="1"/>
    <col min="14063" max="14063" width="11" style="1" bestFit="1" customWidth="1"/>
    <col min="14064" max="14064" width="7" style="1" bestFit="1" customWidth="1"/>
    <col min="14065" max="14065" width="6" style="1" customWidth="1"/>
    <col min="14066" max="14066" width="7.7109375" style="1" customWidth="1"/>
    <col min="14067" max="14067" width="11.28515625" style="1" customWidth="1"/>
    <col min="14068" max="14315" width="9.140625" style="1"/>
    <col min="14316" max="14316" width="4.42578125" style="1" bestFit="1" customWidth="1"/>
    <col min="14317" max="14317" width="70.140625" style="1" customWidth="1"/>
    <col min="14318" max="14318" width="11.28515625" style="1" bestFit="1" customWidth="1"/>
    <col min="14319" max="14319" width="11" style="1" bestFit="1" customWidth="1"/>
    <col min="14320" max="14320" width="7" style="1" bestFit="1" customWidth="1"/>
    <col min="14321" max="14321" width="6" style="1" customWidth="1"/>
    <col min="14322" max="14322" width="7.7109375" style="1" customWidth="1"/>
    <col min="14323" max="14323" width="11.28515625" style="1" customWidth="1"/>
    <col min="14324" max="14571" width="9.140625" style="1"/>
    <col min="14572" max="14572" width="4.42578125" style="1" bestFit="1" customWidth="1"/>
    <col min="14573" max="14573" width="70.140625" style="1" customWidth="1"/>
    <col min="14574" max="14574" width="11.28515625" style="1" bestFit="1" customWidth="1"/>
    <col min="14575" max="14575" width="11" style="1" bestFit="1" customWidth="1"/>
    <col min="14576" max="14576" width="7" style="1" bestFit="1" customWidth="1"/>
    <col min="14577" max="14577" width="6" style="1" customWidth="1"/>
    <col min="14578" max="14578" width="7.7109375" style="1" customWidth="1"/>
    <col min="14579" max="14579" width="11.28515625" style="1" customWidth="1"/>
    <col min="14580" max="14827" width="9.140625" style="1"/>
    <col min="14828" max="14828" width="4.42578125" style="1" bestFit="1" customWidth="1"/>
    <col min="14829" max="14829" width="70.140625" style="1" customWidth="1"/>
    <col min="14830" max="14830" width="11.28515625" style="1" bestFit="1" customWidth="1"/>
    <col min="14831" max="14831" width="11" style="1" bestFit="1" customWidth="1"/>
    <col min="14832" max="14832" width="7" style="1" bestFit="1" customWidth="1"/>
    <col min="14833" max="14833" width="6" style="1" customWidth="1"/>
    <col min="14834" max="14834" width="7.7109375" style="1" customWidth="1"/>
    <col min="14835" max="14835" width="11.28515625" style="1" customWidth="1"/>
    <col min="14836" max="15083" width="9.140625" style="1"/>
    <col min="15084" max="15084" width="4.42578125" style="1" bestFit="1" customWidth="1"/>
    <col min="15085" max="15085" width="70.140625" style="1" customWidth="1"/>
    <col min="15086" max="15086" width="11.28515625" style="1" bestFit="1" customWidth="1"/>
    <col min="15087" max="15087" width="11" style="1" bestFit="1" customWidth="1"/>
    <col min="15088" max="15088" width="7" style="1" bestFit="1" customWidth="1"/>
    <col min="15089" max="15089" width="6" style="1" customWidth="1"/>
    <col min="15090" max="15090" width="7.7109375" style="1" customWidth="1"/>
    <col min="15091" max="15091" width="11.28515625" style="1" customWidth="1"/>
    <col min="15092" max="15339" width="9.140625" style="1"/>
    <col min="15340" max="15340" width="4.42578125" style="1" bestFit="1" customWidth="1"/>
    <col min="15341" max="15341" width="70.140625" style="1" customWidth="1"/>
    <col min="15342" max="15342" width="11.28515625" style="1" bestFit="1" customWidth="1"/>
    <col min="15343" max="15343" width="11" style="1" bestFit="1" customWidth="1"/>
    <col min="15344" max="15344" width="7" style="1" bestFit="1" customWidth="1"/>
    <col min="15345" max="15345" width="6" style="1" customWidth="1"/>
    <col min="15346" max="15346" width="7.7109375" style="1" customWidth="1"/>
    <col min="15347" max="15347" width="11.28515625" style="1" customWidth="1"/>
    <col min="15348" max="15595" width="9.140625" style="1"/>
    <col min="15596" max="15596" width="4.42578125" style="1" bestFit="1" customWidth="1"/>
    <col min="15597" max="15597" width="70.140625" style="1" customWidth="1"/>
    <col min="15598" max="15598" width="11.28515625" style="1" bestFit="1" customWidth="1"/>
    <col min="15599" max="15599" width="11" style="1" bestFit="1" customWidth="1"/>
    <col min="15600" max="15600" width="7" style="1" bestFit="1" customWidth="1"/>
    <col min="15601" max="15601" width="6" style="1" customWidth="1"/>
    <col min="15602" max="15602" width="7.7109375" style="1" customWidth="1"/>
    <col min="15603" max="15603" width="11.28515625" style="1" customWidth="1"/>
    <col min="15604" max="15851" width="9.140625" style="1"/>
    <col min="15852" max="15852" width="4.42578125" style="1" bestFit="1" customWidth="1"/>
    <col min="15853" max="15853" width="70.140625" style="1" customWidth="1"/>
    <col min="15854" max="15854" width="11.28515625" style="1" bestFit="1" customWidth="1"/>
    <col min="15855" max="15855" width="11" style="1" bestFit="1" customWidth="1"/>
    <col min="15856" max="15856" width="7" style="1" bestFit="1" customWidth="1"/>
    <col min="15857" max="15857" width="6" style="1" customWidth="1"/>
    <col min="15858" max="15858" width="7.7109375" style="1" customWidth="1"/>
    <col min="15859" max="15859" width="11.28515625" style="1" customWidth="1"/>
    <col min="15860" max="16107" width="9.140625" style="1"/>
    <col min="16108" max="16108" width="4.42578125" style="1" bestFit="1" customWidth="1"/>
    <col min="16109" max="16109" width="70.140625" style="1" customWidth="1"/>
    <col min="16110" max="16110" width="11.28515625" style="1" bestFit="1" customWidth="1"/>
    <col min="16111" max="16111" width="11" style="1" bestFit="1" customWidth="1"/>
    <col min="16112" max="16112" width="7" style="1" bestFit="1" customWidth="1"/>
    <col min="16113" max="16113" width="6" style="1" customWidth="1"/>
    <col min="16114" max="16114" width="7.7109375" style="1" customWidth="1"/>
    <col min="16115" max="16115" width="11.28515625" style="1" customWidth="1"/>
    <col min="16116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27" thickTop="1" thickBot="1" x14ac:dyDescent="0.25">
      <c r="A4" s="20"/>
      <c r="B4" s="21" t="s">
        <v>116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28.19</v>
      </c>
      <c r="D5" s="26" t="s">
        <v>9</v>
      </c>
      <c r="E5" s="63"/>
      <c r="F5" s="27">
        <f>ROUND((C5*E5),2)</f>
        <v>0</v>
      </c>
    </row>
    <row r="6" spans="1:6" x14ac:dyDescent="0.2">
      <c r="A6" s="33">
        <v>2</v>
      </c>
      <c r="B6" s="34" t="s">
        <v>95</v>
      </c>
      <c r="C6" s="35">
        <v>22.82</v>
      </c>
      <c r="D6" s="42" t="s">
        <v>26</v>
      </c>
      <c r="E6" s="67"/>
      <c r="F6" s="36">
        <f>ROUND((C6*E6),2)</f>
        <v>0</v>
      </c>
    </row>
    <row r="7" spans="1:6" x14ac:dyDescent="0.2">
      <c r="A7" s="33">
        <v>3</v>
      </c>
      <c r="B7" s="34" t="s">
        <v>96</v>
      </c>
      <c r="C7" s="35">
        <v>28.19</v>
      </c>
      <c r="D7" s="42" t="s">
        <v>9</v>
      </c>
      <c r="E7" s="67"/>
      <c r="F7" s="36">
        <f t="shared" ref="F7:F23" si="0">ROUND((C7*E7),2)</f>
        <v>0</v>
      </c>
    </row>
    <row r="8" spans="1:6" x14ac:dyDescent="0.2">
      <c r="A8" s="33">
        <v>4</v>
      </c>
      <c r="B8" s="34" t="s">
        <v>86</v>
      </c>
      <c r="C8" s="35">
        <v>28.19</v>
      </c>
      <c r="D8" s="42" t="s">
        <v>9</v>
      </c>
      <c r="E8" s="67"/>
      <c r="F8" s="36">
        <f t="shared" si="0"/>
        <v>0</v>
      </c>
    </row>
    <row r="9" spans="1:6" ht="25.5" x14ac:dyDescent="0.2">
      <c r="A9" s="33">
        <v>5</v>
      </c>
      <c r="B9" s="34" t="s">
        <v>87</v>
      </c>
      <c r="C9" s="35">
        <v>28.19</v>
      </c>
      <c r="D9" s="42" t="s">
        <v>9</v>
      </c>
      <c r="E9" s="67"/>
      <c r="F9" s="36">
        <f t="shared" si="0"/>
        <v>0</v>
      </c>
    </row>
    <row r="10" spans="1:6" x14ac:dyDescent="0.2">
      <c r="A10" s="33">
        <v>6</v>
      </c>
      <c r="B10" s="34" t="s">
        <v>88</v>
      </c>
      <c r="C10" s="35">
        <v>28.19</v>
      </c>
      <c r="D10" s="42" t="s">
        <v>9</v>
      </c>
      <c r="E10" s="67"/>
      <c r="F10" s="36">
        <f t="shared" si="0"/>
        <v>0</v>
      </c>
    </row>
    <row r="11" spans="1:6" ht="25.5" x14ac:dyDescent="0.2">
      <c r="A11" s="33">
        <v>7</v>
      </c>
      <c r="B11" s="34" t="s">
        <v>89</v>
      </c>
      <c r="C11" s="35">
        <v>28.19</v>
      </c>
      <c r="D11" s="42" t="s">
        <v>9</v>
      </c>
      <c r="E11" s="67"/>
      <c r="F11" s="36">
        <f t="shared" si="0"/>
        <v>0</v>
      </c>
    </row>
    <row r="12" spans="1:6" x14ac:dyDescent="0.2">
      <c r="A12" s="33">
        <v>8</v>
      </c>
      <c r="B12" s="34" t="s">
        <v>90</v>
      </c>
      <c r="C12" s="35">
        <v>28.19</v>
      </c>
      <c r="D12" s="42" t="s">
        <v>9</v>
      </c>
      <c r="E12" s="67"/>
      <c r="F12" s="36">
        <f t="shared" si="0"/>
        <v>0</v>
      </c>
    </row>
    <row r="13" spans="1:6" x14ac:dyDescent="0.2">
      <c r="A13" s="33">
        <v>9</v>
      </c>
      <c r="B13" s="34" t="s">
        <v>91</v>
      </c>
      <c r="C13" s="35">
        <v>28.19</v>
      </c>
      <c r="D13" s="42" t="s">
        <v>9</v>
      </c>
      <c r="E13" s="67"/>
      <c r="F13" s="36">
        <f t="shared" si="0"/>
        <v>0</v>
      </c>
    </row>
    <row r="14" spans="1:6" x14ac:dyDescent="0.2">
      <c r="A14" s="33">
        <v>10</v>
      </c>
      <c r="B14" s="34" t="s">
        <v>92</v>
      </c>
      <c r="C14" s="35">
        <v>28.19</v>
      </c>
      <c r="D14" s="42" t="s">
        <v>9</v>
      </c>
      <c r="E14" s="67"/>
      <c r="F14" s="36">
        <f t="shared" si="0"/>
        <v>0</v>
      </c>
    </row>
    <row r="15" spans="1:6" x14ac:dyDescent="0.2">
      <c r="A15" s="33">
        <v>11</v>
      </c>
      <c r="B15" s="34" t="s">
        <v>93</v>
      </c>
      <c r="C15" s="35">
        <v>22.82</v>
      </c>
      <c r="D15" s="42" t="s">
        <v>26</v>
      </c>
      <c r="E15" s="67"/>
      <c r="F15" s="36">
        <f t="shared" si="0"/>
        <v>0</v>
      </c>
    </row>
    <row r="16" spans="1:6" x14ac:dyDescent="0.2">
      <c r="A16" s="33">
        <v>12</v>
      </c>
      <c r="B16" s="34" t="s">
        <v>32</v>
      </c>
      <c r="C16" s="35">
        <v>2</v>
      </c>
      <c r="D16" s="42" t="s">
        <v>9</v>
      </c>
      <c r="E16" s="67"/>
      <c r="F16" s="36">
        <f t="shared" si="0"/>
        <v>0</v>
      </c>
    </row>
    <row r="17" spans="1:6" ht="25.5" x14ac:dyDescent="0.2">
      <c r="A17" s="33">
        <v>13</v>
      </c>
      <c r="B17" s="9" t="s">
        <v>23</v>
      </c>
      <c r="C17" s="30">
        <v>2</v>
      </c>
      <c r="D17" s="42" t="s">
        <v>9</v>
      </c>
      <c r="E17" s="67"/>
      <c r="F17" s="36">
        <f t="shared" si="0"/>
        <v>0</v>
      </c>
    </row>
    <row r="18" spans="1:6" x14ac:dyDescent="0.2">
      <c r="A18" s="33">
        <v>14</v>
      </c>
      <c r="B18" s="9" t="s">
        <v>10</v>
      </c>
      <c r="C18" s="30">
        <v>2</v>
      </c>
      <c r="D18" s="42" t="s">
        <v>9</v>
      </c>
      <c r="E18" s="67"/>
      <c r="F18" s="36">
        <f t="shared" si="0"/>
        <v>0</v>
      </c>
    </row>
    <row r="19" spans="1:6" ht="25.5" x14ac:dyDescent="0.2">
      <c r="A19" s="33">
        <v>15</v>
      </c>
      <c r="B19" s="34" t="s">
        <v>44</v>
      </c>
      <c r="C19" s="35">
        <v>28.19</v>
      </c>
      <c r="D19" s="42" t="s">
        <v>9</v>
      </c>
      <c r="E19" s="67"/>
      <c r="F19" s="36">
        <f t="shared" si="0"/>
        <v>0</v>
      </c>
    </row>
    <row r="20" spans="1:6" ht="25.5" x14ac:dyDescent="0.2">
      <c r="A20" s="33">
        <v>16</v>
      </c>
      <c r="B20" s="34" t="s">
        <v>97</v>
      </c>
      <c r="C20" s="35">
        <f>22.82*3.2</f>
        <v>73.024000000000001</v>
      </c>
      <c r="D20" s="42" t="s">
        <v>9</v>
      </c>
      <c r="E20" s="67"/>
      <c r="F20" s="36">
        <f t="shared" si="0"/>
        <v>0</v>
      </c>
    </row>
    <row r="21" spans="1:6" x14ac:dyDescent="0.2">
      <c r="A21" s="33">
        <v>17</v>
      </c>
      <c r="B21" s="34" t="s">
        <v>94</v>
      </c>
      <c r="C21" s="35">
        <v>1</v>
      </c>
      <c r="D21" s="42" t="s">
        <v>18</v>
      </c>
      <c r="E21" s="67"/>
      <c r="F21" s="36">
        <f t="shared" si="0"/>
        <v>0</v>
      </c>
    </row>
    <row r="22" spans="1:6" x14ac:dyDescent="0.2">
      <c r="A22" s="33">
        <v>18</v>
      </c>
      <c r="B22" s="34" t="s">
        <v>98</v>
      </c>
      <c r="C22" s="35">
        <v>1</v>
      </c>
      <c r="D22" s="42" t="s">
        <v>9</v>
      </c>
      <c r="E22" s="67"/>
      <c r="F22" s="36">
        <f t="shared" si="0"/>
        <v>0</v>
      </c>
    </row>
    <row r="23" spans="1:6" ht="13.5" thickBot="1" x14ac:dyDescent="0.25">
      <c r="A23" s="12">
        <v>19</v>
      </c>
      <c r="B23" s="13" t="s">
        <v>25</v>
      </c>
      <c r="C23" s="31">
        <v>28.19</v>
      </c>
      <c r="D23" s="14" t="s">
        <v>9</v>
      </c>
      <c r="E23" s="65"/>
      <c r="F23" s="36">
        <f t="shared" si="0"/>
        <v>0</v>
      </c>
    </row>
    <row r="24" spans="1:6" x14ac:dyDescent="0.2">
      <c r="E24" s="3" t="s">
        <v>19</v>
      </c>
      <c r="F24" s="16">
        <f>ROUND(SUM(F5:F23),2)</f>
        <v>0</v>
      </c>
    </row>
    <row r="25" spans="1:6" x14ac:dyDescent="0.2">
      <c r="E25" s="3" t="s">
        <v>20</v>
      </c>
      <c r="F25" s="17">
        <f>ROUND(SUM(F24*23%),2)</f>
        <v>0</v>
      </c>
    </row>
    <row r="26" spans="1:6" ht="13.5" thickBot="1" x14ac:dyDescent="0.25">
      <c r="B26" s="1" t="s">
        <v>21</v>
      </c>
      <c r="E26" s="3" t="s">
        <v>22</v>
      </c>
      <c r="F26" s="18">
        <f>SUM(F24:F25)</f>
        <v>0</v>
      </c>
    </row>
    <row r="28" spans="1:6" x14ac:dyDescent="0.2">
      <c r="A28" s="66"/>
      <c r="B28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selection activeCell="A28" sqref="A28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35" width="9.140625" style="1"/>
    <col min="236" max="236" width="4.42578125" style="1" bestFit="1" customWidth="1"/>
    <col min="237" max="237" width="70.140625" style="1" customWidth="1"/>
    <col min="238" max="238" width="11.28515625" style="1" bestFit="1" customWidth="1"/>
    <col min="239" max="239" width="11" style="1" bestFit="1" customWidth="1"/>
    <col min="240" max="240" width="7" style="1" bestFit="1" customWidth="1"/>
    <col min="241" max="241" width="6" style="1" customWidth="1"/>
    <col min="242" max="242" width="7.7109375" style="1" customWidth="1"/>
    <col min="243" max="243" width="11.28515625" style="1" customWidth="1"/>
    <col min="244" max="491" width="9.140625" style="1"/>
    <col min="492" max="492" width="4.42578125" style="1" bestFit="1" customWidth="1"/>
    <col min="493" max="493" width="70.140625" style="1" customWidth="1"/>
    <col min="494" max="494" width="11.28515625" style="1" bestFit="1" customWidth="1"/>
    <col min="495" max="495" width="11" style="1" bestFit="1" customWidth="1"/>
    <col min="496" max="496" width="7" style="1" bestFit="1" customWidth="1"/>
    <col min="497" max="497" width="6" style="1" customWidth="1"/>
    <col min="498" max="498" width="7.7109375" style="1" customWidth="1"/>
    <col min="499" max="499" width="11.28515625" style="1" customWidth="1"/>
    <col min="500" max="747" width="9.140625" style="1"/>
    <col min="748" max="748" width="4.42578125" style="1" bestFit="1" customWidth="1"/>
    <col min="749" max="749" width="70.140625" style="1" customWidth="1"/>
    <col min="750" max="750" width="11.28515625" style="1" bestFit="1" customWidth="1"/>
    <col min="751" max="751" width="11" style="1" bestFit="1" customWidth="1"/>
    <col min="752" max="752" width="7" style="1" bestFit="1" customWidth="1"/>
    <col min="753" max="753" width="6" style="1" customWidth="1"/>
    <col min="754" max="754" width="7.7109375" style="1" customWidth="1"/>
    <col min="755" max="755" width="11.28515625" style="1" customWidth="1"/>
    <col min="756" max="1003" width="9.140625" style="1"/>
    <col min="1004" max="1004" width="4.42578125" style="1" bestFit="1" customWidth="1"/>
    <col min="1005" max="1005" width="70.140625" style="1" customWidth="1"/>
    <col min="1006" max="1006" width="11.28515625" style="1" bestFit="1" customWidth="1"/>
    <col min="1007" max="1007" width="11" style="1" bestFit="1" customWidth="1"/>
    <col min="1008" max="1008" width="7" style="1" bestFit="1" customWidth="1"/>
    <col min="1009" max="1009" width="6" style="1" customWidth="1"/>
    <col min="1010" max="1010" width="7.7109375" style="1" customWidth="1"/>
    <col min="1011" max="1011" width="11.28515625" style="1" customWidth="1"/>
    <col min="1012" max="1259" width="9.140625" style="1"/>
    <col min="1260" max="1260" width="4.42578125" style="1" bestFit="1" customWidth="1"/>
    <col min="1261" max="1261" width="70.140625" style="1" customWidth="1"/>
    <col min="1262" max="1262" width="11.28515625" style="1" bestFit="1" customWidth="1"/>
    <col min="1263" max="1263" width="11" style="1" bestFit="1" customWidth="1"/>
    <col min="1264" max="1264" width="7" style="1" bestFit="1" customWidth="1"/>
    <col min="1265" max="1265" width="6" style="1" customWidth="1"/>
    <col min="1266" max="1266" width="7.7109375" style="1" customWidth="1"/>
    <col min="1267" max="1267" width="11.28515625" style="1" customWidth="1"/>
    <col min="1268" max="1515" width="9.140625" style="1"/>
    <col min="1516" max="1516" width="4.42578125" style="1" bestFit="1" customWidth="1"/>
    <col min="1517" max="1517" width="70.140625" style="1" customWidth="1"/>
    <col min="1518" max="1518" width="11.28515625" style="1" bestFit="1" customWidth="1"/>
    <col min="1519" max="1519" width="11" style="1" bestFit="1" customWidth="1"/>
    <col min="1520" max="1520" width="7" style="1" bestFit="1" customWidth="1"/>
    <col min="1521" max="1521" width="6" style="1" customWidth="1"/>
    <col min="1522" max="1522" width="7.7109375" style="1" customWidth="1"/>
    <col min="1523" max="1523" width="11.28515625" style="1" customWidth="1"/>
    <col min="1524" max="1771" width="9.140625" style="1"/>
    <col min="1772" max="1772" width="4.42578125" style="1" bestFit="1" customWidth="1"/>
    <col min="1773" max="1773" width="70.140625" style="1" customWidth="1"/>
    <col min="1774" max="1774" width="11.28515625" style="1" bestFit="1" customWidth="1"/>
    <col min="1775" max="1775" width="11" style="1" bestFit="1" customWidth="1"/>
    <col min="1776" max="1776" width="7" style="1" bestFit="1" customWidth="1"/>
    <col min="1777" max="1777" width="6" style="1" customWidth="1"/>
    <col min="1778" max="1778" width="7.7109375" style="1" customWidth="1"/>
    <col min="1779" max="1779" width="11.28515625" style="1" customWidth="1"/>
    <col min="1780" max="2027" width="9.140625" style="1"/>
    <col min="2028" max="2028" width="4.42578125" style="1" bestFit="1" customWidth="1"/>
    <col min="2029" max="2029" width="70.140625" style="1" customWidth="1"/>
    <col min="2030" max="2030" width="11.28515625" style="1" bestFit="1" customWidth="1"/>
    <col min="2031" max="2031" width="11" style="1" bestFit="1" customWidth="1"/>
    <col min="2032" max="2032" width="7" style="1" bestFit="1" customWidth="1"/>
    <col min="2033" max="2033" width="6" style="1" customWidth="1"/>
    <col min="2034" max="2034" width="7.7109375" style="1" customWidth="1"/>
    <col min="2035" max="2035" width="11.28515625" style="1" customWidth="1"/>
    <col min="2036" max="2283" width="9.140625" style="1"/>
    <col min="2284" max="2284" width="4.42578125" style="1" bestFit="1" customWidth="1"/>
    <col min="2285" max="2285" width="70.140625" style="1" customWidth="1"/>
    <col min="2286" max="2286" width="11.28515625" style="1" bestFit="1" customWidth="1"/>
    <col min="2287" max="2287" width="11" style="1" bestFit="1" customWidth="1"/>
    <col min="2288" max="2288" width="7" style="1" bestFit="1" customWidth="1"/>
    <col min="2289" max="2289" width="6" style="1" customWidth="1"/>
    <col min="2290" max="2290" width="7.7109375" style="1" customWidth="1"/>
    <col min="2291" max="2291" width="11.28515625" style="1" customWidth="1"/>
    <col min="2292" max="2539" width="9.140625" style="1"/>
    <col min="2540" max="2540" width="4.42578125" style="1" bestFit="1" customWidth="1"/>
    <col min="2541" max="2541" width="70.140625" style="1" customWidth="1"/>
    <col min="2542" max="2542" width="11.28515625" style="1" bestFit="1" customWidth="1"/>
    <col min="2543" max="2543" width="11" style="1" bestFit="1" customWidth="1"/>
    <col min="2544" max="2544" width="7" style="1" bestFit="1" customWidth="1"/>
    <col min="2545" max="2545" width="6" style="1" customWidth="1"/>
    <col min="2546" max="2546" width="7.7109375" style="1" customWidth="1"/>
    <col min="2547" max="2547" width="11.28515625" style="1" customWidth="1"/>
    <col min="2548" max="2795" width="9.140625" style="1"/>
    <col min="2796" max="2796" width="4.42578125" style="1" bestFit="1" customWidth="1"/>
    <col min="2797" max="2797" width="70.140625" style="1" customWidth="1"/>
    <col min="2798" max="2798" width="11.28515625" style="1" bestFit="1" customWidth="1"/>
    <col min="2799" max="2799" width="11" style="1" bestFit="1" customWidth="1"/>
    <col min="2800" max="2800" width="7" style="1" bestFit="1" customWidth="1"/>
    <col min="2801" max="2801" width="6" style="1" customWidth="1"/>
    <col min="2802" max="2802" width="7.7109375" style="1" customWidth="1"/>
    <col min="2803" max="2803" width="11.28515625" style="1" customWidth="1"/>
    <col min="2804" max="3051" width="9.140625" style="1"/>
    <col min="3052" max="3052" width="4.42578125" style="1" bestFit="1" customWidth="1"/>
    <col min="3053" max="3053" width="70.140625" style="1" customWidth="1"/>
    <col min="3054" max="3054" width="11.28515625" style="1" bestFit="1" customWidth="1"/>
    <col min="3055" max="3055" width="11" style="1" bestFit="1" customWidth="1"/>
    <col min="3056" max="3056" width="7" style="1" bestFit="1" customWidth="1"/>
    <col min="3057" max="3057" width="6" style="1" customWidth="1"/>
    <col min="3058" max="3058" width="7.7109375" style="1" customWidth="1"/>
    <col min="3059" max="3059" width="11.28515625" style="1" customWidth="1"/>
    <col min="3060" max="3307" width="9.140625" style="1"/>
    <col min="3308" max="3308" width="4.42578125" style="1" bestFit="1" customWidth="1"/>
    <col min="3309" max="3309" width="70.140625" style="1" customWidth="1"/>
    <col min="3310" max="3310" width="11.28515625" style="1" bestFit="1" customWidth="1"/>
    <col min="3311" max="3311" width="11" style="1" bestFit="1" customWidth="1"/>
    <col min="3312" max="3312" width="7" style="1" bestFit="1" customWidth="1"/>
    <col min="3313" max="3313" width="6" style="1" customWidth="1"/>
    <col min="3314" max="3314" width="7.7109375" style="1" customWidth="1"/>
    <col min="3315" max="3315" width="11.28515625" style="1" customWidth="1"/>
    <col min="3316" max="3563" width="9.140625" style="1"/>
    <col min="3564" max="3564" width="4.42578125" style="1" bestFit="1" customWidth="1"/>
    <col min="3565" max="3565" width="70.140625" style="1" customWidth="1"/>
    <col min="3566" max="3566" width="11.28515625" style="1" bestFit="1" customWidth="1"/>
    <col min="3567" max="3567" width="11" style="1" bestFit="1" customWidth="1"/>
    <col min="3568" max="3568" width="7" style="1" bestFit="1" customWidth="1"/>
    <col min="3569" max="3569" width="6" style="1" customWidth="1"/>
    <col min="3570" max="3570" width="7.7109375" style="1" customWidth="1"/>
    <col min="3571" max="3571" width="11.28515625" style="1" customWidth="1"/>
    <col min="3572" max="3819" width="9.140625" style="1"/>
    <col min="3820" max="3820" width="4.42578125" style="1" bestFit="1" customWidth="1"/>
    <col min="3821" max="3821" width="70.140625" style="1" customWidth="1"/>
    <col min="3822" max="3822" width="11.28515625" style="1" bestFit="1" customWidth="1"/>
    <col min="3823" max="3823" width="11" style="1" bestFit="1" customWidth="1"/>
    <col min="3824" max="3824" width="7" style="1" bestFit="1" customWidth="1"/>
    <col min="3825" max="3825" width="6" style="1" customWidth="1"/>
    <col min="3826" max="3826" width="7.7109375" style="1" customWidth="1"/>
    <col min="3827" max="3827" width="11.28515625" style="1" customWidth="1"/>
    <col min="3828" max="4075" width="9.140625" style="1"/>
    <col min="4076" max="4076" width="4.42578125" style="1" bestFit="1" customWidth="1"/>
    <col min="4077" max="4077" width="70.140625" style="1" customWidth="1"/>
    <col min="4078" max="4078" width="11.28515625" style="1" bestFit="1" customWidth="1"/>
    <col min="4079" max="4079" width="11" style="1" bestFit="1" customWidth="1"/>
    <col min="4080" max="4080" width="7" style="1" bestFit="1" customWidth="1"/>
    <col min="4081" max="4081" width="6" style="1" customWidth="1"/>
    <col min="4082" max="4082" width="7.7109375" style="1" customWidth="1"/>
    <col min="4083" max="4083" width="11.28515625" style="1" customWidth="1"/>
    <col min="4084" max="4331" width="9.140625" style="1"/>
    <col min="4332" max="4332" width="4.42578125" style="1" bestFit="1" customWidth="1"/>
    <col min="4333" max="4333" width="70.140625" style="1" customWidth="1"/>
    <col min="4334" max="4334" width="11.28515625" style="1" bestFit="1" customWidth="1"/>
    <col min="4335" max="4335" width="11" style="1" bestFit="1" customWidth="1"/>
    <col min="4336" max="4336" width="7" style="1" bestFit="1" customWidth="1"/>
    <col min="4337" max="4337" width="6" style="1" customWidth="1"/>
    <col min="4338" max="4338" width="7.7109375" style="1" customWidth="1"/>
    <col min="4339" max="4339" width="11.28515625" style="1" customWidth="1"/>
    <col min="4340" max="4587" width="9.140625" style="1"/>
    <col min="4588" max="4588" width="4.42578125" style="1" bestFit="1" customWidth="1"/>
    <col min="4589" max="4589" width="70.140625" style="1" customWidth="1"/>
    <col min="4590" max="4590" width="11.28515625" style="1" bestFit="1" customWidth="1"/>
    <col min="4591" max="4591" width="11" style="1" bestFit="1" customWidth="1"/>
    <col min="4592" max="4592" width="7" style="1" bestFit="1" customWidth="1"/>
    <col min="4593" max="4593" width="6" style="1" customWidth="1"/>
    <col min="4594" max="4594" width="7.7109375" style="1" customWidth="1"/>
    <col min="4595" max="4595" width="11.28515625" style="1" customWidth="1"/>
    <col min="4596" max="4843" width="9.140625" style="1"/>
    <col min="4844" max="4844" width="4.42578125" style="1" bestFit="1" customWidth="1"/>
    <col min="4845" max="4845" width="70.140625" style="1" customWidth="1"/>
    <col min="4846" max="4846" width="11.28515625" style="1" bestFit="1" customWidth="1"/>
    <col min="4847" max="4847" width="11" style="1" bestFit="1" customWidth="1"/>
    <col min="4848" max="4848" width="7" style="1" bestFit="1" customWidth="1"/>
    <col min="4849" max="4849" width="6" style="1" customWidth="1"/>
    <col min="4850" max="4850" width="7.7109375" style="1" customWidth="1"/>
    <col min="4851" max="4851" width="11.28515625" style="1" customWidth="1"/>
    <col min="4852" max="5099" width="9.140625" style="1"/>
    <col min="5100" max="5100" width="4.42578125" style="1" bestFit="1" customWidth="1"/>
    <col min="5101" max="5101" width="70.140625" style="1" customWidth="1"/>
    <col min="5102" max="5102" width="11.28515625" style="1" bestFit="1" customWidth="1"/>
    <col min="5103" max="5103" width="11" style="1" bestFit="1" customWidth="1"/>
    <col min="5104" max="5104" width="7" style="1" bestFit="1" customWidth="1"/>
    <col min="5105" max="5105" width="6" style="1" customWidth="1"/>
    <col min="5106" max="5106" width="7.7109375" style="1" customWidth="1"/>
    <col min="5107" max="5107" width="11.28515625" style="1" customWidth="1"/>
    <col min="5108" max="5355" width="9.140625" style="1"/>
    <col min="5356" max="5356" width="4.42578125" style="1" bestFit="1" customWidth="1"/>
    <col min="5357" max="5357" width="70.140625" style="1" customWidth="1"/>
    <col min="5358" max="5358" width="11.28515625" style="1" bestFit="1" customWidth="1"/>
    <col min="5359" max="5359" width="11" style="1" bestFit="1" customWidth="1"/>
    <col min="5360" max="5360" width="7" style="1" bestFit="1" customWidth="1"/>
    <col min="5361" max="5361" width="6" style="1" customWidth="1"/>
    <col min="5362" max="5362" width="7.7109375" style="1" customWidth="1"/>
    <col min="5363" max="5363" width="11.28515625" style="1" customWidth="1"/>
    <col min="5364" max="5611" width="9.140625" style="1"/>
    <col min="5612" max="5612" width="4.42578125" style="1" bestFit="1" customWidth="1"/>
    <col min="5613" max="5613" width="70.140625" style="1" customWidth="1"/>
    <col min="5614" max="5614" width="11.28515625" style="1" bestFit="1" customWidth="1"/>
    <col min="5615" max="5615" width="11" style="1" bestFit="1" customWidth="1"/>
    <col min="5616" max="5616" width="7" style="1" bestFit="1" customWidth="1"/>
    <col min="5617" max="5617" width="6" style="1" customWidth="1"/>
    <col min="5618" max="5618" width="7.7109375" style="1" customWidth="1"/>
    <col min="5619" max="5619" width="11.28515625" style="1" customWidth="1"/>
    <col min="5620" max="5867" width="9.140625" style="1"/>
    <col min="5868" max="5868" width="4.42578125" style="1" bestFit="1" customWidth="1"/>
    <col min="5869" max="5869" width="70.140625" style="1" customWidth="1"/>
    <col min="5870" max="5870" width="11.28515625" style="1" bestFit="1" customWidth="1"/>
    <col min="5871" max="5871" width="11" style="1" bestFit="1" customWidth="1"/>
    <col min="5872" max="5872" width="7" style="1" bestFit="1" customWidth="1"/>
    <col min="5873" max="5873" width="6" style="1" customWidth="1"/>
    <col min="5874" max="5874" width="7.7109375" style="1" customWidth="1"/>
    <col min="5875" max="5875" width="11.28515625" style="1" customWidth="1"/>
    <col min="5876" max="6123" width="9.140625" style="1"/>
    <col min="6124" max="6124" width="4.42578125" style="1" bestFit="1" customWidth="1"/>
    <col min="6125" max="6125" width="70.140625" style="1" customWidth="1"/>
    <col min="6126" max="6126" width="11.28515625" style="1" bestFit="1" customWidth="1"/>
    <col min="6127" max="6127" width="11" style="1" bestFit="1" customWidth="1"/>
    <col min="6128" max="6128" width="7" style="1" bestFit="1" customWidth="1"/>
    <col min="6129" max="6129" width="6" style="1" customWidth="1"/>
    <col min="6130" max="6130" width="7.7109375" style="1" customWidth="1"/>
    <col min="6131" max="6131" width="11.28515625" style="1" customWidth="1"/>
    <col min="6132" max="6379" width="9.140625" style="1"/>
    <col min="6380" max="6380" width="4.42578125" style="1" bestFit="1" customWidth="1"/>
    <col min="6381" max="6381" width="70.140625" style="1" customWidth="1"/>
    <col min="6382" max="6382" width="11.28515625" style="1" bestFit="1" customWidth="1"/>
    <col min="6383" max="6383" width="11" style="1" bestFit="1" customWidth="1"/>
    <col min="6384" max="6384" width="7" style="1" bestFit="1" customWidth="1"/>
    <col min="6385" max="6385" width="6" style="1" customWidth="1"/>
    <col min="6386" max="6386" width="7.7109375" style="1" customWidth="1"/>
    <col min="6387" max="6387" width="11.28515625" style="1" customWidth="1"/>
    <col min="6388" max="6635" width="9.140625" style="1"/>
    <col min="6636" max="6636" width="4.42578125" style="1" bestFit="1" customWidth="1"/>
    <col min="6637" max="6637" width="70.140625" style="1" customWidth="1"/>
    <col min="6638" max="6638" width="11.28515625" style="1" bestFit="1" customWidth="1"/>
    <col min="6639" max="6639" width="11" style="1" bestFit="1" customWidth="1"/>
    <col min="6640" max="6640" width="7" style="1" bestFit="1" customWidth="1"/>
    <col min="6641" max="6641" width="6" style="1" customWidth="1"/>
    <col min="6642" max="6642" width="7.7109375" style="1" customWidth="1"/>
    <col min="6643" max="6643" width="11.28515625" style="1" customWidth="1"/>
    <col min="6644" max="6891" width="9.140625" style="1"/>
    <col min="6892" max="6892" width="4.42578125" style="1" bestFit="1" customWidth="1"/>
    <col min="6893" max="6893" width="70.140625" style="1" customWidth="1"/>
    <col min="6894" max="6894" width="11.28515625" style="1" bestFit="1" customWidth="1"/>
    <col min="6895" max="6895" width="11" style="1" bestFit="1" customWidth="1"/>
    <col min="6896" max="6896" width="7" style="1" bestFit="1" customWidth="1"/>
    <col min="6897" max="6897" width="6" style="1" customWidth="1"/>
    <col min="6898" max="6898" width="7.7109375" style="1" customWidth="1"/>
    <col min="6899" max="6899" width="11.28515625" style="1" customWidth="1"/>
    <col min="6900" max="7147" width="9.140625" style="1"/>
    <col min="7148" max="7148" width="4.42578125" style="1" bestFit="1" customWidth="1"/>
    <col min="7149" max="7149" width="70.140625" style="1" customWidth="1"/>
    <col min="7150" max="7150" width="11.28515625" style="1" bestFit="1" customWidth="1"/>
    <col min="7151" max="7151" width="11" style="1" bestFit="1" customWidth="1"/>
    <col min="7152" max="7152" width="7" style="1" bestFit="1" customWidth="1"/>
    <col min="7153" max="7153" width="6" style="1" customWidth="1"/>
    <col min="7154" max="7154" width="7.7109375" style="1" customWidth="1"/>
    <col min="7155" max="7155" width="11.28515625" style="1" customWidth="1"/>
    <col min="7156" max="7403" width="9.140625" style="1"/>
    <col min="7404" max="7404" width="4.42578125" style="1" bestFit="1" customWidth="1"/>
    <col min="7405" max="7405" width="70.140625" style="1" customWidth="1"/>
    <col min="7406" max="7406" width="11.28515625" style="1" bestFit="1" customWidth="1"/>
    <col min="7407" max="7407" width="11" style="1" bestFit="1" customWidth="1"/>
    <col min="7408" max="7408" width="7" style="1" bestFit="1" customWidth="1"/>
    <col min="7409" max="7409" width="6" style="1" customWidth="1"/>
    <col min="7410" max="7410" width="7.7109375" style="1" customWidth="1"/>
    <col min="7411" max="7411" width="11.28515625" style="1" customWidth="1"/>
    <col min="7412" max="7659" width="9.140625" style="1"/>
    <col min="7660" max="7660" width="4.42578125" style="1" bestFit="1" customWidth="1"/>
    <col min="7661" max="7661" width="70.140625" style="1" customWidth="1"/>
    <col min="7662" max="7662" width="11.28515625" style="1" bestFit="1" customWidth="1"/>
    <col min="7663" max="7663" width="11" style="1" bestFit="1" customWidth="1"/>
    <col min="7664" max="7664" width="7" style="1" bestFit="1" customWidth="1"/>
    <col min="7665" max="7665" width="6" style="1" customWidth="1"/>
    <col min="7666" max="7666" width="7.7109375" style="1" customWidth="1"/>
    <col min="7667" max="7667" width="11.28515625" style="1" customWidth="1"/>
    <col min="7668" max="7915" width="9.140625" style="1"/>
    <col min="7916" max="7916" width="4.42578125" style="1" bestFit="1" customWidth="1"/>
    <col min="7917" max="7917" width="70.140625" style="1" customWidth="1"/>
    <col min="7918" max="7918" width="11.28515625" style="1" bestFit="1" customWidth="1"/>
    <col min="7919" max="7919" width="11" style="1" bestFit="1" customWidth="1"/>
    <col min="7920" max="7920" width="7" style="1" bestFit="1" customWidth="1"/>
    <col min="7921" max="7921" width="6" style="1" customWidth="1"/>
    <col min="7922" max="7922" width="7.7109375" style="1" customWidth="1"/>
    <col min="7923" max="7923" width="11.28515625" style="1" customWidth="1"/>
    <col min="7924" max="8171" width="9.140625" style="1"/>
    <col min="8172" max="8172" width="4.42578125" style="1" bestFit="1" customWidth="1"/>
    <col min="8173" max="8173" width="70.140625" style="1" customWidth="1"/>
    <col min="8174" max="8174" width="11.28515625" style="1" bestFit="1" customWidth="1"/>
    <col min="8175" max="8175" width="11" style="1" bestFit="1" customWidth="1"/>
    <col min="8176" max="8176" width="7" style="1" bestFit="1" customWidth="1"/>
    <col min="8177" max="8177" width="6" style="1" customWidth="1"/>
    <col min="8178" max="8178" width="7.7109375" style="1" customWidth="1"/>
    <col min="8179" max="8179" width="11.28515625" style="1" customWidth="1"/>
    <col min="8180" max="8427" width="9.140625" style="1"/>
    <col min="8428" max="8428" width="4.42578125" style="1" bestFit="1" customWidth="1"/>
    <col min="8429" max="8429" width="70.140625" style="1" customWidth="1"/>
    <col min="8430" max="8430" width="11.28515625" style="1" bestFit="1" customWidth="1"/>
    <col min="8431" max="8431" width="11" style="1" bestFit="1" customWidth="1"/>
    <col min="8432" max="8432" width="7" style="1" bestFit="1" customWidth="1"/>
    <col min="8433" max="8433" width="6" style="1" customWidth="1"/>
    <col min="8434" max="8434" width="7.7109375" style="1" customWidth="1"/>
    <col min="8435" max="8435" width="11.28515625" style="1" customWidth="1"/>
    <col min="8436" max="8683" width="9.140625" style="1"/>
    <col min="8684" max="8684" width="4.42578125" style="1" bestFit="1" customWidth="1"/>
    <col min="8685" max="8685" width="70.140625" style="1" customWidth="1"/>
    <col min="8686" max="8686" width="11.28515625" style="1" bestFit="1" customWidth="1"/>
    <col min="8687" max="8687" width="11" style="1" bestFit="1" customWidth="1"/>
    <col min="8688" max="8688" width="7" style="1" bestFit="1" customWidth="1"/>
    <col min="8689" max="8689" width="6" style="1" customWidth="1"/>
    <col min="8690" max="8690" width="7.7109375" style="1" customWidth="1"/>
    <col min="8691" max="8691" width="11.28515625" style="1" customWidth="1"/>
    <col min="8692" max="8939" width="9.140625" style="1"/>
    <col min="8940" max="8940" width="4.42578125" style="1" bestFit="1" customWidth="1"/>
    <col min="8941" max="8941" width="70.140625" style="1" customWidth="1"/>
    <col min="8942" max="8942" width="11.28515625" style="1" bestFit="1" customWidth="1"/>
    <col min="8943" max="8943" width="11" style="1" bestFit="1" customWidth="1"/>
    <col min="8944" max="8944" width="7" style="1" bestFit="1" customWidth="1"/>
    <col min="8945" max="8945" width="6" style="1" customWidth="1"/>
    <col min="8946" max="8946" width="7.7109375" style="1" customWidth="1"/>
    <col min="8947" max="8947" width="11.28515625" style="1" customWidth="1"/>
    <col min="8948" max="9195" width="9.140625" style="1"/>
    <col min="9196" max="9196" width="4.42578125" style="1" bestFit="1" customWidth="1"/>
    <col min="9197" max="9197" width="70.140625" style="1" customWidth="1"/>
    <col min="9198" max="9198" width="11.28515625" style="1" bestFit="1" customWidth="1"/>
    <col min="9199" max="9199" width="11" style="1" bestFit="1" customWidth="1"/>
    <col min="9200" max="9200" width="7" style="1" bestFit="1" customWidth="1"/>
    <col min="9201" max="9201" width="6" style="1" customWidth="1"/>
    <col min="9202" max="9202" width="7.7109375" style="1" customWidth="1"/>
    <col min="9203" max="9203" width="11.28515625" style="1" customWidth="1"/>
    <col min="9204" max="9451" width="9.140625" style="1"/>
    <col min="9452" max="9452" width="4.42578125" style="1" bestFit="1" customWidth="1"/>
    <col min="9453" max="9453" width="70.140625" style="1" customWidth="1"/>
    <col min="9454" max="9454" width="11.28515625" style="1" bestFit="1" customWidth="1"/>
    <col min="9455" max="9455" width="11" style="1" bestFit="1" customWidth="1"/>
    <col min="9456" max="9456" width="7" style="1" bestFit="1" customWidth="1"/>
    <col min="9457" max="9457" width="6" style="1" customWidth="1"/>
    <col min="9458" max="9458" width="7.7109375" style="1" customWidth="1"/>
    <col min="9459" max="9459" width="11.28515625" style="1" customWidth="1"/>
    <col min="9460" max="9707" width="9.140625" style="1"/>
    <col min="9708" max="9708" width="4.42578125" style="1" bestFit="1" customWidth="1"/>
    <col min="9709" max="9709" width="70.140625" style="1" customWidth="1"/>
    <col min="9710" max="9710" width="11.28515625" style="1" bestFit="1" customWidth="1"/>
    <col min="9711" max="9711" width="11" style="1" bestFit="1" customWidth="1"/>
    <col min="9712" max="9712" width="7" style="1" bestFit="1" customWidth="1"/>
    <col min="9713" max="9713" width="6" style="1" customWidth="1"/>
    <col min="9714" max="9714" width="7.7109375" style="1" customWidth="1"/>
    <col min="9715" max="9715" width="11.28515625" style="1" customWidth="1"/>
    <col min="9716" max="9963" width="9.140625" style="1"/>
    <col min="9964" max="9964" width="4.42578125" style="1" bestFit="1" customWidth="1"/>
    <col min="9965" max="9965" width="70.140625" style="1" customWidth="1"/>
    <col min="9966" max="9966" width="11.28515625" style="1" bestFit="1" customWidth="1"/>
    <col min="9967" max="9967" width="11" style="1" bestFit="1" customWidth="1"/>
    <col min="9968" max="9968" width="7" style="1" bestFit="1" customWidth="1"/>
    <col min="9969" max="9969" width="6" style="1" customWidth="1"/>
    <col min="9970" max="9970" width="7.7109375" style="1" customWidth="1"/>
    <col min="9971" max="9971" width="11.28515625" style="1" customWidth="1"/>
    <col min="9972" max="10219" width="9.140625" style="1"/>
    <col min="10220" max="10220" width="4.42578125" style="1" bestFit="1" customWidth="1"/>
    <col min="10221" max="10221" width="70.140625" style="1" customWidth="1"/>
    <col min="10222" max="10222" width="11.28515625" style="1" bestFit="1" customWidth="1"/>
    <col min="10223" max="10223" width="11" style="1" bestFit="1" customWidth="1"/>
    <col min="10224" max="10224" width="7" style="1" bestFit="1" customWidth="1"/>
    <col min="10225" max="10225" width="6" style="1" customWidth="1"/>
    <col min="10226" max="10226" width="7.7109375" style="1" customWidth="1"/>
    <col min="10227" max="10227" width="11.28515625" style="1" customWidth="1"/>
    <col min="10228" max="10475" width="9.140625" style="1"/>
    <col min="10476" max="10476" width="4.42578125" style="1" bestFit="1" customWidth="1"/>
    <col min="10477" max="10477" width="70.140625" style="1" customWidth="1"/>
    <col min="10478" max="10478" width="11.28515625" style="1" bestFit="1" customWidth="1"/>
    <col min="10479" max="10479" width="11" style="1" bestFit="1" customWidth="1"/>
    <col min="10480" max="10480" width="7" style="1" bestFit="1" customWidth="1"/>
    <col min="10481" max="10481" width="6" style="1" customWidth="1"/>
    <col min="10482" max="10482" width="7.7109375" style="1" customWidth="1"/>
    <col min="10483" max="10483" width="11.28515625" style="1" customWidth="1"/>
    <col min="10484" max="10731" width="9.140625" style="1"/>
    <col min="10732" max="10732" width="4.42578125" style="1" bestFit="1" customWidth="1"/>
    <col min="10733" max="10733" width="70.140625" style="1" customWidth="1"/>
    <col min="10734" max="10734" width="11.28515625" style="1" bestFit="1" customWidth="1"/>
    <col min="10735" max="10735" width="11" style="1" bestFit="1" customWidth="1"/>
    <col min="10736" max="10736" width="7" style="1" bestFit="1" customWidth="1"/>
    <col min="10737" max="10737" width="6" style="1" customWidth="1"/>
    <col min="10738" max="10738" width="7.7109375" style="1" customWidth="1"/>
    <col min="10739" max="10739" width="11.28515625" style="1" customWidth="1"/>
    <col min="10740" max="10987" width="9.140625" style="1"/>
    <col min="10988" max="10988" width="4.42578125" style="1" bestFit="1" customWidth="1"/>
    <col min="10989" max="10989" width="70.140625" style="1" customWidth="1"/>
    <col min="10990" max="10990" width="11.28515625" style="1" bestFit="1" customWidth="1"/>
    <col min="10991" max="10991" width="11" style="1" bestFit="1" customWidth="1"/>
    <col min="10992" max="10992" width="7" style="1" bestFit="1" customWidth="1"/>
    <col min="10993" max="10993" width="6" style="1" customWidth="1"/>
    <col min="10994" max="10994" width="7.7109375" style="1" customWidth="1"/>
    <col min="10995" max="10995" width="11.28515625" style="1" customWidth="1"/>
    <col min="10996" max="11243" width="9.140625" style="1"/>
    <col min="11244" max="11244" width="4.42578125" style="1" bestFit="1" customWidth="1"/>
    <col min="11245" max="11245" width="70.140625" style="1" customWidth="1"/>
    <col min="11246" max="11246" width="11.28515625" style="1" bestFit="1" customWidth="1"/>
    <col min="11247" max="11247" width="11" style="1" bestFit="1" customWidth="1"/>
    <col min="11248" max="11248" width="7" style="1" bestFit="1" customWidth="1"/>
    <col min="11249" max="11249" width="6" style="1" customWidth="1"/>
    <col min="11250" max="11250" width="7.7109375" style="1" customWidth="1"/>
    <col min="11251" max="11251" width="11.28515625" style="1" customWidth="1"/>
    <col min="11252" max="11499" width="9.140625" style="1"/>
    <col min="11500" max="11500" width="4.42578125" style="1" bestFit="1" customWidth="1"/>
    <col min="11501" max="11501" width="70.140625" style="1" customWidth="1"/>
    <col min="11502" max="11502" width="11.28515625" style="1" bestFit="1" customWidth="1"/>
    <col min="11503" max="11503" width="11" style="1" bestFit="1" customWidth="1"/>
    <col min="11504" max="11504" width="7" style="1" bestFit="1" customWidth="1"/>
    <col min="11505" max="11505" width="6" style="1" customWidth="1"/>
    <col min="11506" max="11506" width="7.7109375" style="1" customWidth="1"/>
    <col min="11507" max="11507" width="11.28515625" style="1" customWidth="1"/>
    <col min="11508" max="11755" width="9.140625" style="1"/>
    <col min="11756" max="11756" width="4.42578125" style="1" bestFit="1" customWidth="1"/>
    <col min="11757" max="11757" width="70.140625" style="1" customWidth="1"/>
    <col min="11758" max="11758" width="11.28515625" style="1" bestFit="1" customWidth="1"/>
    <col min="11759" max="11759" width="11" style="1" bestFit="1" customWidth="1"/>
    <col min="11760" max="11760" width="7" style="1" bestFit="1" customWidth="1"/>
    <col min="11761" max="11761" width="6" style="1" customWidth="1"/>
    <col min="11762" max="11762" width="7.7109375" style="1" customWidth="1"/>
    <col min="11763" max="11763" width="11.28515625" style="1" customWidth="1"/>
    <col min="11764" max="12011" width="9.140625" style="1"/>
    <col min="12012" max="12012" width="4.42578125" style="1" bestFit="1" customWidth="1"/>
    <col min="12013" max="12013" width="70.140625" style="1" customWidth="1"/>
    <col min="12014" max="12014" width="11.28515625" style="1" bestFit="1" customWidth="1"/>
    <col min="12015" max="12015" width="11" style="1" bestFit="1" customWidth="1"/>
    <col min="12016" max="12016" width="7" style="1" bestFit="1" customWidth="1"/>
    <col min="12017" max="12017" width="6" style="1" customWidth="1"/>
    <col min="12018" max="12018" width="7.7109375" style="1" customWidth="1"/>
    <col min="12019" max="12019" width="11.28515625" style="1" customWidth="1"/>
    <col min="12020" max="12267" width="9.140625" style="1"/>
    <col min="12268" max="12268" width="4.42578125" style="1" bestFit="1" customWidth="1"/>
    <col min="12269" max="12269" width="70.140625" style="1" customWidth="1"/>
    <col min="12270" max="12270" width="11.28515625" style="1" bestFit="1" customWidth="1"/>
    <col min="12271" max="12271" width="11" style="1" bestFit="1" customWidth="1"/>
    <col min="12272" max="12272" width="7" style="1" bestFit="1" customWidth="1"/>
    <col min="12273" max="12273" width="6" style="1" customWidth="1"/>
    <col min="12274" max="12274" width="7.7109375" style="1" customWidth="1"/>
    <col min="12275" max="12275" width="11.28515625" style="1" customWidth="1"/>
    <col min="12276" max="12523" width="9.140625" style="1"/>
    <col min="12524" max="12524" width="4.42578125" style="1" bestFit="1" customWidth="1"/>
    <col min="12525" max="12525" width="70.140625" style="1" customWidth="1"/>
    <col min="12526" max="12526" width="11.28515625" style="1" bestFit="1" customWidth="1"/>
    <col min="12527" max="12527" width="11" style="1" bestFit="1" customWidth="1"/>
    <col min="12528" max="12528" width="7" style="1" bestFit="1" customWidth="1"/>
    <col min="12529" max="12529" width="6" style="1" customWidth="1"/>
    <col min="12530" max="12530" width="7.7109375" style="1" customWidth="1"/>
    <col min="12531" max="12531" width="11.28515625" style="1" customWidth="1"/>
    <col min="12532" max="12779" width="9.140625" style="1"/>
    <col min="12780" max="12780" width="4.42578125" style="1" bestFit="1" customWidth="1"/>
    <col min="12781" max="12781" width="70.140625" style="1" customWidth="1"/>
    <col min="12782" max="12782" width="11.28515625" style="1" bestFit="1" customWidth="1"/>
    <col min="12783" max="12783" width="11" style="1" bestFit="1" customWidth="1"/>
    <col min="12784" max="12784" width="7" style="1" bestFit="1" customWidth="1"/>
    <col min="12785" max="12785" width="6" style="1" customWidth="1"/>
    <col min="12786" max="12786" width="7.7109375" style="1" customWidth="1"/>
    <col min="12787" max="12787" width="11.28515625" style="1" customWidth="1"/>
    <col min="12788" max="13035" width="9.140625" style="1"/>
    <col min="13036" max="13036" width="4.42578125" style="1" bestFit="1" customWidth="1"/>
    <col min="13037" max="13037" width="70.140625" style="1" customWidth="1"/>
    <col min="13038" max="13038" width="11.28515625" style="1" bestFit="1" customWidth="1"/>
    <col min="13039" max="13039" width="11" style="1" bestFit="1" customWidth="1"/>
    <col min="13040" max="13040" width="7" style="1" bestFit="1" customWidth="1"/>
    <col min="13041" max="13041" width="6" style="1" customWidth="1"/>
    <col min="13042" max="13042" width="7.7109375" style="1" customWidth="1"/>
    <col min="13043" max="13043" width="11.28515625" style="1" customWidth="1"/>
    <col min="13044" max="13291" width="9.140625" style="1"/>
    <col min="13292" max="13292" width="4.42578125" style="1" bestFit="1" customWidth="1"/>
    <col min="13293" max="13293" width="70.140625" style="1" customWidth="1"/>
    <col min="13294" max="13294" width="11.28515625" style="1" bestFit="1" customWidth="1"/>
    <col min="13295" max="13295" width="11" style="1" bestFit="1" customWidth="1"/>
    <col min="13296" max="13296" width="7" style="1" bestFit="1" customWidth="1"/>
    <col min="13297" max="13297" width="6" style="1" customWidth="1"/>
    <col min="13298" max="13298" width="7.7109375" style="1" customWidth="1"/>
    <col min="13299" max="13299" width="11.28515625" style="1" customWidth="1"/>
    <col min="13300" max="13547" width="9.140625" style="1"/>
    <col min="13548" max="13548" width="4.42578125" style="1" bestFit="1" customWidth="1"/>
    <col min="13549" max="13549" width="70.140625" style="1" customWidth="1"/>
    <col min="13550" max="13550" width="11.28515625" style="1" bestFit="1" customWidth="1"/>
    <col min="13551" max="13551" width="11" style="1" bestFit="1" customWidth="1"/>
    <col min="13552" max="13552" width="7" style="1" bestFit="1" customWidth="1"/>
    <col min="13553" max="13553" width="6" style="1" customWidth="1"/>
    <col min="13554" max="13554" width="7.7109375" style="1" customWidth="1"/>
    <col min="13555" max="13555" width="11.28515625" style="1" customWidth="1"/>
    <col min="13556" max="13803" width="9.140625" style="1"/>
    <col min="13804" max="13804" width="4.42578125" style="1" bestFit="1" customWidth="1"/>
    <col min="13805" max="13805" width="70.140625" style="1" customWidth="1"/>
    <col min="13806" max="13806" width="11.28515625" style="1" bestFit="1" customWidth="1"/>
    <col min="13807" max="13807" width="11" style="1" bestFit="1" customWidth="1"/>
    <col min="13808" max="13808" width="7" style="1" bestFit="1" customWidth="1"/>
    <col min="13809" max="13809" width="6" style="1" customWidth="1"/>
    <col min="13810" max="13810" width="7.7109375" style="1" customWidth="1"/>
    <col min="13811" max="13811" width="11.28515625" style="1" customWidth="1"/>
    <col min="13812" max="14059" width="9.140625" style="1"/>
    <col min="14060" max="14060" width="4.42578125" style="1" bestFit="1" customWidth="1"/>
    <col min="14061" max="14061" width="70.140625" style="1" customWidth="1"/>
    <col min="14062" max="14062" width="11.28515625" style="1" bestFit="1" customWidth="1"/>
    <col min="14063" max="14063" width="11" style="1" bestFit="1" customWidth="1"/>
    <col min="14064" max="14064" width="7" style="1" bestFit="1" customWidth="1"/>
    <col min="14065" max="14065" width="6" style="1" customWidth="1"/>
    <col min="14066" max="14066" width="7.7109375" style="1" customWidth="1"/>
    <col min="14067" max="14067" width="11.28515625" style="1" customWidth="1"/>
    <col min="14068" max="14315" width="9.140625" style="1"/>
    <col min="14316" max="14316" width="4.42578125" style="1" bestFit="1" customWidth="1"/>
    <col min="14317" max="14317" width="70.140625" style="1" customWidth="1"/>
    <col min="14318" max="14318" width="11.28515625" style="1" bestFit="1" customWidth="1"/>
    <col min="14319" max="14319" width="11" style="1" bestFit="1" customWidth="1"/>
    <col min="14320" max="14320" width="7" style="1" bestFit="1" customWidth="1"/>
    <col min="14321" max="14321" width="6" style="1" customWidth="1"/>
    <col min="14322" max="14322" width="7.7109375" style="1" customWidth="1"/>
    <col min="14323" max="14323" width="11.28515625" style="1" customWidth="1"/>
    <col min="14324" max="14571" width="9.140625" style="1"/>
    <col min="14572" max="14572" width="4.42578125" style="1" bestFit="1" customWidth="1"/>
    <col min="14573" max="14573" width="70.140625" style="1" customWidth="1"/>
    <col min="14574" max="14574" width="11.28515625" style="1" bestFit="1" customWidth="1"/>
    <col min="14575" max="14575" width="11" style="1" bestFit="1" customWidth="1"/>
    <col min="14576" max="14576" width="7" style="1" bestFit="1" customWidth="1"/>
    <col min="14577" max="14577" width="6" style="1" customWidth="1"/>
    <col min="14578" max="14578" width="7.7109375" style="1" customWidth="1"/>
    <col min="14579" max="14579" width="11.28515625" style="1" customWidth="1"/>
    <col min="14580" max="14827" width="9.140625" style="1"/>
    <col min="14828" max="14828" width="4.42578125" style="1" bestFit="1" customWidth="1"/>
    <col min="14829" max="14829" width="70.140625" style="1" customWidth="1"/>
    <col min="14830" max="14830" width="11.28515625" style="1" bestFit="1" customWidth="1"/>
    <col min="14831" max="14831" width="11" style="1" bestFit="1" customWidth="1"/>
    <col min="14832" max="14832" width="7" style="1" bestFit="1" customWidth="1"/>
    <col min="14833" max="14833" width="6" style="1" customWidth="1"/>
    <col min="14834" max="14834" width="7.7109375" style="1" customWidth="1"/>
    <col min="14835" max="14835" width="11.28515625" style="1" customWidth="1"/>
    <col min="14836" max="15083" width="9.140625" style="1"/>
    <col min="15084" max="15084" width="4.42578125" style="1" bestFit="1" customWidth="1"/>
    <col min="15085" max="15085" width="70.140625" style="1" customWidth="1"/>
    <col min="15086" max="15086" width="11.28515625" style="1" bestFit="1" customWidth="1"/>
    <col min="15087" max="15087" width="11" style="1" bestFit="1" customWidth="1"/>
    <col min="15088" max="15088" width="7" style="1" bestFit="1" customWidth="1"/>
    <col min="15089" max="15089" width="6" style="1" customWidth="1"/>
    <col min="15090" max="15090" width="7.7109375" style="1" customWidth="1"/>
    <col min="15091" max="15091" width="11.28515625" style="1" customWidth="1"/>
    <col min="15092" max="15339" width="9.140625" style="1"/>
    <col min="15340" max="15340" width="4.42578125" style="1" bestFit="1" customWidth="1"/>
    <col min="15341" max="15341" width="70.140625" style="1" customWidth="1"/>
    <col min="15342" max="15342" width="11.28515625" style="1" bestFit="1" customWidth="1"/>
    <col min="15343" max="15343" width="11" style="1" bestFit="1" customWidth="1"/>
    <col min="15344" max="15344" width="7" style="1" bestFit="1" customWidth="1"/>
    <col min="15345" max="15345" width="6" style="1" customWidth="1"/>
    <col min="15346" max="15346" width="7.7109375" style="1" customWidth="1"/>
    <col min="15347" max="15347" width="11.28515625" style="1" customWidth="1"/>
    <col min="15348" max="15595" width="9.140625" style="1"/>
    <col min="15596" max="15596" width="4.42578125" style="1" bestFit="1" customWidth="1"/>
    <col min="15597" max="15597" width="70.140625" style="1" customWidth="1"/>
    <col min="15598" max="15598" width="11.28515625" style="1" bestFit="1" customWidth="1"/>
    <col min="15599" max="15599" width="11" style="1" bestFit="1" customWidth="1"/>
    <col min="15600" max="15600" width="7" style="1" bestFit="1" customWidth="1"/>
    <col min="15601" max="15601" width="6" style="1" customWidth="1"/>
    <col min="15602" max="15602" width="7.7109375" style="1" customWidth="1"/>
    <col min="15603" max="15603" width="11.28515625" style="1" customWidth="1"/>
    <col min="15604" max="15851" width="9.140625" style="1"/>
    <col min="15852" max="15852" width="4.42578125" style="1" bestFit="1" customWidth="1"/>
    <col min="15853" max="15853" width="70.140625" style="1" customWidth="1"/>
    <col min="15854" max="15854" width="11.28515625" style="1" bestFit="1" customWidth="1"/>
    <col min="15855" max="15855" width="11" style="1" bestFit="1" customWidth="1"/>
    <col min="15856" max="15856" width="7" style="1" bestFit="1" customWidth="1"/>
    <col min="15857" max="15857" width="6" style="1" customWidth="1"/>
    <col min="15858" max="15858" width="7.7109375" style="1" customWidth="1"/>
    <col min="15859" max="15859" width="11.28515625" style="1" customWidth="1"/>
    <col min="15860" max="16107" width="9.140625" style="1"/>
    <col min="16108" max="16108" width="4.42578125" style="1" bestFit="1" customWidth="1"/>
    <col min="16109" max="16109" width="70.140625" style="1" customWidth="1"/>
    <col min="16110" max="16110" width="11.28515625" style="1" bestFit="1" customWidth="1"/>
    <col min="16111" max="16111" width="11" style="1" bestFit="1" customWidth="1"/>
    <col min="16112" max="16112" width="7" style="1" bestFit="1" customWidth="1"/>
    <col min="16113" max="16113" width="6" style="1" customWidth="1"/>
    <col min="16114" max="16114" width="7.7109375" style="1" customWidth="1"/>
    <col min="16115" max="16115" width="11.28515625" style="1" customWidth="1"/>
    <col min="16116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27" thickTop="1" thickBot="1" x14ac:dyDescent="0.25">
      <c r="A4" s="20"/>
      <c r="B4" s="21" t="s">
        <v>117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37.35</v>
      </c>
      <c r="D5" s="26" t="s">
        <v>9</v>
      </c>
      <c r="E5" s="63"/>
      <c r="F5" s="27">
        <f>ROUND((C5*E5),2)</f>
        <v>0</v>
      </c>
    </row>
    <row r="6" spans="1:6" x14ac:dyDescent="0.2">
      <c r="A6" s="33">
        <v>2</v>
      </c>
      <c r="B6" s="34" t="s">
        <v>95</v>
      </c>
      <c r="C6" s="35">
        <v>35.450000000000003</v>
      </c>
      <c r="D6" s="42" t="s">
        <v>26</v>
      </c>
      <c r="E6" s="67"/>
      <c r="F6" s="36">
        <f>ROUND((C6*E6),2)</f>
        <v>0</v>
      </c>
    </row>
    <row r="7" spans="1:6" x14ac:dyDescent="0.2">
      <c r="A7" s="33">
        <v>3</v>
      </c>
      <c r="B7" s="34" t="s">
        <v>96</v>
      </c>
      <c r="C7" s="35">
        <v>37.35</v>
      </c>
      <c r="D7" s="42" t="s">
        <v>9</v>
      </c>
      <c r="E7" s="67"/>
      <c r="F7" s="36">
        <f t="shared" ref="F7:F23" si="0">ROUND((C7*E7),2)</f>
        <v>0</v>
      </c>
    </row>
    <row r="8" spans="1:6" x14ac:dyDescent="0.2">
      <c r="A8" s="33">
        <v>4</v>
      </c>
      <c r="B8" s="34" t="s">
        <v>86</v>
      </c>
      <c r="C8" s="35">
        <v>37.35</v>
      </c>
      <c r="D8" s="42" t="s">
        <v>9</v>
      </c>
      <c r="E8" s="67"/>
      <c r="F8" s="36">
        <f t="shared" si="0"/>
        <v>0</v>
      </c>
    </row>
    <row r="9" spans="1:6" ht="25.5" x14ac:dyDescent="0.2">
      <c r="A9" s="33">
        <v>5</v>
      </c>
      <c r="B9" s="34" t="s">
        <v>87</v>
      </c>
      <c r="C9" s="35">
        <v>37.35</v>
      </c>
      <c r="D9" s="42" t="s">
        <v>9</v>
      </c>
      <c r="E9" s="67"/>
      <c r="F9" s="36">
        <f t="shared" si="0"/>
        <v>0</v>
      </c>
    </row>
    <row r="10" spans="1:6" x14ac:dyDescent="0.2">
      <c r="A10" s="33">
        <v>6</v>
      </c>
      <c r="B10" s="34" t="s">
        <v>88</v>
      </c>
      <c r="C10" s="35">
        <v>37.35</v>
      </c>
      <c r="D10" s="42" t="s">
        <v>9</v>
      </c>
      <c r="E10" s="67"/>
      <c r="F10" s="36">
        <f t="shared" si="0"/>
        <v>0</v>
      </c>
    </row>
    <row r="11" spans="1:6" ht="25.5" x14ac:dyDescent="0.2">
      <c r="A11" s="33">
        <v>7</v>
      </c>
      <c r="B11" s="34" t="s">
        <v>89</v>
      </c>
      <c r="C11" s="35">
        <v>37.35</v>
      </c>
      <c r="D11" s="42" t="s">
        <v>9</v>
      </c>
      <c r="E11" s="67"/>
      <c r="F11" s="36">
        <f t="shared" si="0"/>
        <v>0</v>
      </c>
    </row>
    <row r="12" spans="1:6" x14ac:dyDescent="0.2">
      <c r="A12" s="33">
        <v>8</v>
      </c>
      <c r="B12" s="34" t="s">
        <v>90</v>
      </c>
      <c r="C12" s="35">
        <v>37.35</v>
      </c>
      <c r="D12" s="42" t="s">
        <v>9</v>
      </c>
      <c r="E12" s="67"/>
      <c r="F12" s="36">
        <f t="shared" si="0"/>
        <v>0</v>
      </c>
    </row>
    <row r="13" spans="1:6" x14ac:dyDescent="0.2">
      <c r="A13" s="33">
        <v>9</v>
      </c>
      <c r="B13" s="34" t="s">
        <v>91</v>
      </c>
      <c r="C13" s="35">
        <v>37.35</v>
      </c>
      <c r="D13" s="42" t="s">
        <v>9</v>
      </c>
      <c r="E13" s="67"/>
      <c r="F13" s="36">
        <f t="shared" si="0"/>
        <v>0</v>
      </c>
    </row>
    <row r="14" spans="1:6" x14ac:dyDescent="0.2">
      <c r="A14" s="33">
        <v>10</v>
      </c>
      <c r="B14" s="34" t="s">
        <v>92</v>
      </c>
      <c r="C14" s="35">
        <v>37.35</v>
      </c>
      <c r="D14" s="42" t="s">
        <v>9</v>
      </c>
      <c r="E14" s="67"/>
      <c r="F14" s="36">
        <f t="shared" si="0"/>
        <v>0</v>
      </c>
    </row>
    <row r="15" spans="1:6" x14ac:dyDescent="0.2">
      <c r="A15" s="33">
        <v>11</v>
      </c>
      <c r="B15" s="34" t="s">
        <v>93</v>
      </c>
      <c r="C15" s="35">
        <v>35.450000000000003</v>
      </c>
      <c r="D15" s="42" t="s">
        <v>26</v>
      </c>
      <c r="E15" s="67"/>
      <c r="F15" s="36">
        <f t="shared" si="0"/>
        <v>0</v>
      </c>
    </row>
    <row r="16" spans="1:6" x14ac:dyDescent="0.2">
      <c r="A16" s="33">
        <v>12</v>
      </c>
      <c r="B16" s="34" t="s">
        <v>32</v>
      </c>
      <c r="C16" s="35">
        <v>2</v>
      </c>
      <c r="D16" s="42" t="s">
        <v>9</v>
      </c>
      <c r="E16" s="67"/>
      <c r="F16" s="36">
        <f t="shared" si="0"/>
        <v>0</v>
      </c>
    </row>
    <row r="17" spans="1:6" ht="25.5" x14ac:dyDescent="0.2">
      <c r="A17" s="33">
        <v>13</v>
      </c>
      <c r="B17" s="9" t="s">
        <v>23</v>
      </c>
      <c r="C17" s="30">
        <v>2</v>
      </c>
      <c r="D17" s="42" t="s">
        <v>9</v>
      </c>
      <c r="E17" s="67"/>
      <c r="F17" s="36">
        <f t="shared" si="0"/>
        <v>0</v>
      </c>
    </row>
    <row r="18" spans="1:6" x14ac:dyDescent="0.2">
      <c r="A18" s="33">
        <v>14</v>
      </c>
      <c r="B18" s="9" t="s">
        <v>10</v>
      </c>
      <c r="C18" s="30">
        <v>2</v>
      </c>
      <c r="D18" s="42" t="s">
        <v>9</v>
      </c>
      <c r="E18" s="67"/>
      <c r="F18" s="36">
        <f t="shared" si="0"/>
        <v>0</v>
      </c>
    </row>
    <row r="19" spans="1:6" ht="25.5" x14ac:dyDescent="0.2">
      <c r="A19" s="33">
        <v>15</v>
      </c>
      <c r="B19" s="34" t="s">
        <v>44</v>
      </c>
      <c r="C19" s="35">
        <v>37.35</v>
      </c>
      <c r="D19" s="42" t="s">
        <v>9</v>
      </c>
      <c r="E19" s="67"/>
      <c r="F19" s="36">
        <f t="shared" si="0"/>
        <v>0</v>
      </c>
    </row>
    <row r="20" spans="1:6" ht="25.5" x14ac:dyDescent="0.2">
      <c r="A20" s="33">
        <v>16</v>
      </c>
      <c r="B20" s="34" t="s">
        <v>97</v>
      </c>
      <c r="C20" s="35">
        <f>35.45*3.2</f>
        <v>113.44000000000001</v>
      </c>
      <c r="D20" s="42" t="s">
        <v>9</v>
      </c>
      <c r="E20" s="67"/>
      <c r="F20" s="36">
        <f t="shared" si="0"/>
        <v>0</v>
      </c>
    </row>
    <row r="21" spans="1:6" x14ac:dyDescent="0.2">
      <c r="A21" s="33">
        <v>17</v>
      </c>
      <c r="B21" s="34" t="s">
        <v>94</v>
      </c>
      <c r="C21" s="35">
        <v>2</v>
      </c>
      <c r="D21" s="42" t="s">
        <v>18</v>
      </c>
      <c r="E21" s="67"/>
      <c r="F21" s="36">
        <f t="shared" si="0"/>
        <v>0</v>
      </c>
    </row>
    <row r="22" spans="1:6" x14ac:dyDescent="0.2">
      <c r="A22" s="33">
        <v>18</v>
      </c>
      <c r="B22" s="34" t="s">
        <v>98</v>
      </c>
      <c r="C22" s="35">
        <v>1.5</v>
      </c>
      <c r="D22" s="42" t="s">
        <v>9</v>
      </c>
      <c r="E22" s="67"/>
      <c r="F22" s="36">
        <f t="shared" si="0"/>
        <v>0</v>
      </c>
    </row>
    <row r="23" spans="1:6" ht="13.5" thickBot="1" x14ac:dyDescent="0.25">
      <c r="A23" s="12">
        <v>19</v>
      </c>
      <c r="B23" s="13" t="s">
        <v>25</v>
      </c>
      <c r="C23" s="31">
        <v>37.35</v>
      </c>
      <c r="D23" s="14" t="s">
        <v>9</v>
      </c>
      <c r="E23" s="65"/>
      <c r="F23" s="36">
        <f t="shared" si="0"/>
        <v>0</v>
      </c>
    </row>
    <row r="24" spans="1:6" x14ac:dyDescent="0.2">
      <c r="E24" s="3" t="s">
        <v>19</v>
      </c>
      <c r="F24" s="16">
        <f>ROUND(SUM(F5:F23),2)</f>
        <v>0</v>
      </c>
    </row>
    <row r="25" spans="1:6" x14ac:dyDescent="0.2">
      <c r="E25" s="3" t="s">
        <v>20</v>
      </c>
      <c r="F25" s="17">
        <f>ROUND(SUM(F24*23%),2)</f>
        <v>0</v>
      </c>
    </row>
    <row r="26" spans="1:6" ht="13.5" thickBot="1" x14ac:dyDescent="0.25">
      <c r="B26" s="1" t="s">
        <v>21</v>
      </c>
      <c r="E26" s="3" t="s">
        <v>22</v>
      </c>
      <c r="F26" s="18">
        <f>SUM(F24:F25)</f>
        <v>0</v>
      </c>
    </row>
    <row r="28" spans="1:6" x14ac:dyDescent="0.2">
      <c r="A28" s="66"/>
      <c r="B28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A23" sqref="A23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54" width="9.140625" style="1"/>
    <col min="255" max="255" width="4.42578125" style="1" bestFit="1" customWidth="1"/>
    <col min="256" max="256" width="70.140625" style="1" customWidth="1"/>
    <col min="257" max="257" width="11.28515625" style="1" bestFit="1" customWidth="1"/>
    <col min="258" max="258" width="11" style="1" bestFit="1" customWidth="1"/>
    <col min="259" max="259" width="7" style="1" bestFit="1" customWidth="1"/>
    <col min="260" max="260" width="6" style="1" customWidth="1"/>
    <col min="261" max="261" width="7.7109375" style="1" customWidth="1"/>
    <col min="262" max="262" width="11.28515625" style="1" customWidth="1"/>
    <col min="263" max="510" width="9.140625" style="1"/>
    <col min="511" max="511" width="4.42578125" style="1" bestFit="1" customWidth="1"/>
    <col min="512" max="512" width="70.140625" style="1" customWidth="1"/>
    <col min="513" max="513" width="11.28515625" style="1" bestFit="1" customWidth="1"/>
    <col min="514" max="514" width="11" style="1" bestFit="1" customWidth="1"/>
    <col min="515" max="515" width="7" style="1" bestFit="1" customWidth="1"/>
    <col min="516" max="516" width="6" style="1" customWidth="1"/>
    <col min="517" max="517" width="7.7109375" style="1" customWidth="1"/>
    <col min="518" max="518" width="11.28515625" style="1" customWidth="1"/>
    <col min="519" max="766" width="9.140625" style="1"/>
    <col min="767" max="767" width="4.42578125" style="1" bestFit="1" customWidth="1"/>
    <col min="768" max="768" width="70.140625" style="1" customWidth="1"/>
    <col min="769" max="769" width="11.28515625" style="1" bestFit="1" customWidth="1"/>
    <col min="770" max="770" width="11" style="1" bestFit="1" customWidth="1"/>
    <col min="771" max="771" width="7" style="1" bestFit="1" customWidth="1"/>
    <col min="772" max="772" width="6" style="1" customWidth="1"/>
    <col min="773" max="773" width="7.7109375" style="1" customWidth="1"/>
    <col min="774" max="774" width="11.28515625" style="1" customWidth="1"/>
    <col min="775" max="1022" width="9.140625" style="1"/>
    <col min="1023" max="1023" width="4.42578125" style="1" bestFit="1" customWidth="1"/>
    <col min="1024" max="1024" width="70.140625" style="1" customWidth="1"/>
    <col min="1025" max="1025" width="11.28515625" style="1" bestFit="1" customWidth="1"/>
    <col min="1026" max="1026" width="11" style="1" bestFit="1" customWidth="1"/>
    <col min="1027" max="1027" width="7" style="1" bestFit="1" customWidth="1"/>
    <col min="1028" max="1028" width="6" style="1" customWidth="1"/>
    <col min="1029" max="1029" width="7.7109375" style="1" customWidth="1"/>
    <col min="1030" max="1030" width="11.28515625" style="1" customWidth="1"/>
    <col min="1031" max="1278" width="9.140625" style="1"/>
    <col min="1279" max="1279" width="4.42578125" style="1" bestFit="1" customWidth="1"/>
    <col min="1280" max="1280" width="70.140625" style="1" customWidth="1"/>
    <col min="1281" max="1281" width="11.28515625" style="1" bestFit="1" customWidth="1"/>
    <col min="1282" max="1282" width="11" style="1" bestFit="1" customWidth="1"/>
    <col min="1283" max="1283" width="7" style="1" bestFit="1" customWidth="1"/>
    <col min="1284" max="1284" width="6" style="1" customWidth="1"/>
    <col min="1285" max="1285" width="7.7109375" style="1" customWidth="1"/>
    <col min="1286" max="1286" width="11.28515625" style="1" customWidth="1"/>
    <col min="1287" max="1534" width="9.140625" style="1"/>
    <col min="1535" max="1535" width="4.42578125" style="1" bestFit="1" customWidth="1"/>
    <col min="1536" max="1536" width="70.140625" style="1" customWidth="1"/>
    <col min="1537" max="1537" width="11.28515625" style="1" bestFit="1" customWidth="1"/>
    <col min="1538" max="1538" width="11" style="1" bestFit="1" customWidth="1"/>
    <col min="1539" max="1539" width="7" style="1" bestFit="1" customWidth="1"/>
    <col min="1540" max="1540" width="6" style="1" customWidth="1"/>
    <col min="1541" max="1541" width="7.7109375" style="1" customWidth="1"/>
    <col min="1542" max="1542" width="11.28515625" style="1" customWidth="1"/>
    <col min="1543" max="1790" width="9.140625" style="1"/>
    <col min="1791" max="1791" width="4.42578125" style="1" bestFit="1" customWidth="1"/>
    <col min="1792" max="1792" width="70.140625" style="1" customWidth="1"/>
    <col min="1793" max="1793" width="11.28515625" style="1" bestFit="1" customWidth="1"/>
    <col min="1794" max="1794" width="11" style="1" bestFit="1" customWidth="1"/>
    <col min="1795" max="1795" width="7" style="1" bestFit="1" customWidth="1"/>
    <col min="1796" max="1796" width="6" style="1" customWidth="1"/>
    <col min="1797" max="1797" width="7.7109375" style="1" customWidth="1"/>
    <col min="1798" max="1798" width="11.28515625" style="1" customWidth="1"/>
    <col min="1799" max="2046" width="9.140625" style="1"/>
    <col min="2047" max="2047" width="4.42578125" style="1" bestFit="1" customWidth="1"/>
    <col min="2048" max="2048" width="70.140625" style="1" customWidth="1"/>
    <col min="2049" max="2049" width="11.28515625" style="1" bestFit="1" customWidth="1"/>
    <col min="2050" max="2050" width="11" style="1" bestFit="1" customWidth="1"/>
    <col min="2051" max="2051" width="7" style="1" bestFit="1" customWidth="1"/>
    <col min="2052" max="2052" width="6" style="1" customWidth="1"/>
    <col min="2053" max="2053" width="7.7109375" style="1" customWidth="1"/>
    <col min="2054" max="2054" width="11.28515625" style="1" customWidth="1"/>
    <col min="2055" max="2302" width="9.140625" style="1"/>
    <col min="2303" max="2303" width="4.42578125" style="1" bestFit="1" customWidth="1"/>
    <col min="2304" max="2304" width="70.140625" style="1" customWidth="1"/>
    <col min="2305" max="2305" width="11.28515625" style="1" bestFit="1" customWidth="1"/>
    <col min="2306" max="2306" width="11" style="1" bestFit="1" customWidth="1"/>
    <col min="2307" max="2307" width="7" style="1" bestFit="1" customWidth="1"/>
    <col min="2308" max="2308" width="6" style="1" customWidth="1"/>
    <col min="2309" max="2309" width="7.7109375" style="1" customWidth="1"/>
    <col min="2310" max="2310" width="11.28515625" style="1" customWidth="1"/>
    <col min="2311" max="2558" width="9.140625" style="1"/>
    <col min="2559" max="2559" width="4.42578125" style="1" bestFit="1" customWidth="1"/>
    <col min="2560" max="2560" width="70.140625" style="1" customWidth="1"/>
    <col min="2561" max="2561" width="11.28515625" style="1" bestFit="1" customWidth="1"/>
    <col min="2562" max="2562" width="11" style="1" bestFit="1" customWidth="1"/>
    <col min="2563" max="2563" width="7" style="1" bestFit="1" customWidth="1"/>
    <col min="2564" max="2564" width="6" style="1" customWidth="1"/>
    <col min="2565" max="2565" width="7.7109375" style="1" customWidth="1"/>
    <col min="2566" max="2566" width="11.28515625" style="1" customWidth="1"/>
    <col min="2567" max="2814" width="9.140625" style="1"/>
    <col min="2815" max="2815" width="4.42578125" style="1" bestFit="1" customWidth="1"/>
    <col min="2816" max="2816" width="70.140625" style="1" customWidth="1"/>
    <col min="2817" max="2817" width="11.28515625" style="1" bestFit="1" customWidth="1"/>
    <col min="2818" max="2818" width="11" style="1" bestFit="1" customWidth="1"/>
    <col min="2819" max="2819" width="7" style="1" bestFit="1" customWidth="1"/>
    <col min="2820" max="2820" width="6" style="1" customWidth="1"/>
    <col min="2821" max="2821" width="7.7109375" style="1" customWidth="1"/>
    <col min="2822" max="2822" width="11.28515625" style="1" customWidth="1"/>
    <col min="2823" max="3070" width="9.140625" style="1"/>
    <col min="3071" max="3071" width="4.42578125" style="1" bestFit="1" customWidth="1"/>
    <col min="3072" max="3072" width="70.140625" style="1" customWidth="1"/>
    <col min="3073" max="3073" width="11.28515625" style="1" bestFit="1" customWidth="1"/>
    <col min="3074" max="3074" width="11" style="1" bestFit="1" customWidth="1"/>
    <col min="3075" max="3075" width="7" style="1" bestFit="1" customWidth="1"/>
    <col min="3076" max="3076" width="6" style="1" customWidth="1"/>
    <col min="3077" max="3077" width="7.7109375" style="1" customWidth="1"/>
    <col min="3078" max="3078" width="11.28515625" style="1" customWidth="1"/>
    <col min="3079" max="3326" width="9.140625" style="1"/>
    <col min="3327" max="3327" width="4.42578125" style="1" bestFit="1" customWidth="1"/>
    <col min="3328" max="3328" width="70.140625" style="1" customWidth="1"/>
    <col min="3329" max="3329" width="11.28515625" style="1" bestFit="1" customWidth="1"/>
    <col min="3330" max="3330" width="11" style="1" bestFit="1" customWidth="1"/>
    <col min="3331" max="3331" width="7" style="1" bestFit="1" customWidth="1"/>
    <col min="3332" max="3332" width="6" style="1" customWidth="1"/>
    <col min="3333" max="3333" width="7.7109375" style="1" customWidth="1"/>
    <col min="3334" max="3334" width="11.28515625" style="1" customWidth="1"/>
    <col min="3335" max="3582" width="9.140625" style="1"/>
    <col min="3583" max="3583" width="4.42578125" style="1" bestFit="1" customWidth="1"/>
    <col min="3584" max="3584" width="70.140625" style="1" customWidth="1"/>
    <col min="3585" max="3585" width="11.28515625" style="1" bestFit="1" customWidth="1"/>
    <col min="3586" max="3586" width="11" style="1" bestFit="1" customWidth="1"/>
    <col min="3587" max="3587" width="7" style="1" bestFit="1" customWidth="1"/>
    <col min="3588" max="3588" width="6" style="1" customWidth="1"/>
    <col min="3589" max="3589" width="7.7109375" style="1" customWidth="1"/>
    <col min="3590" max="3590" width="11.28515625" style="1" customWidth="1"/>
    <col min="3591" max="3838" width="9.140625" style="1"/>
    <col min="3839" max="3839" width="4.42578125" style="1" bestFit="1" customWidth="1"/>
    <col min="3840" max="3840" width="70.140625" style="1" customWidth="1"/>
    <col min="3841" max="3841" width="11.28515625" style="1" bestFit="1" customWidth="1"/>
    <col min="3842" max="3842" width="11" style="1" bestFit="1" customWidth="1"/>
    <col min="3843" max="3843" width="7" style="1" bestFit="1" customWidth="1"/>
    <col min="3844" max="3844" width="6" style="1" customWidth="1"/>
    <col min="3845" max="3845" width="7.7109375" style="1" customWidth="1"/>
    <col min="3846" max="3846" width="11.28515625" style="1" customWidth="1"/>
    <col min="3847" max="4094" width="9.140625" style="1"/>
    <col min="4095" max="4095" width="4.42578125" style="1" bestFit="1" customWidth="1"/>
    <col min="4096" max="4096" width="70.140625" style="1" customWidth="1"/>
    <col min="4097" max="4097" width="11.28515625" style="1" bestFit="1" customWidth="1"/>
    <col min="4098" max="4098" width="11" style="1" bestFit="1" customWidth="1"/>
    <col min="4099" max="4099" width="7" style="1" bestFit="1" customWidth="1"/>
    <col min="4100" max="4100" width="6" style="1" customWidth="1"/>
    <col min="4101" max="4101" width="7.7109375" style="1" customWidth="1"/>
    <col min="4102" max="4102" width="11.28515625" style="1" customWidth="1"/>
    <col min="4103" max="4350" width="9.140625" style="1"/>
    <col min="4351" max="4351" width="4.42578125" style="1" bestFit="1" customWidth="1"/>
    <col min="4352" max="4352" width="70.140625" style="1" customWidth="1"/>
    <col min="4353" max="4353" width="11.28515625" style="1" bestFit="1" customWidth="1"/>
    <col min="4354" max="4354" width="11" style="1" bestFit="1" customWidth="1"/>
    <col min="4355" max="4355" width="7" style="1" bestFit="1" customWidth="1"/>
    <col min="4356" max="4356" width="6" style="1" customWidth="1"/>
    <col min="4357" max="4357" width="7.7109375" style="1" customWidth="1"/>
    <col min="4358" max="4358" width="11.28515625" style="1" customWidth="1"/>
    <col min="4359" max="4606" width="9.140625" style="1"/>
    <col min="4607" max="4607" width="4.42578125" style="1" bestFit="1" customWidth="1"/>
    <col min="4608" max="4608" width="70.140625" style="1" customWidth="1"/>
    <col min="4609" max="4609" width="11.28515625" style="1" bestFit="1" customWidth="1"/>
    <col min="4610" max="4610" width="11" style="1" bestFit="1" customWidth="1"/>
    <col min="4611" max="4611" width="7" style="1" bestFit="1" customWidth="1"/>
    <col min="4612" max="4612" width="6" style="1" customWidth="1"/>
    <col min="4613" max="4613" width="7.7109375" style="1" customWidth="1"/>
    <col min="4614" max="4614" width="11.28515625" style="1" customWidth="1"/>
    <col min="4615" max="4862" width="9.140625" style="1"/>
    <col min="4863" max="4863" width="4.42578125" style="1" bestFit="1" customWidth="1"/>
    <col min="4864" max="4864" width="70.140625" style="1" customWidth="1"/>
    <col min="4865" max="4865" width="11.28515625" style="1" bestFit="1" customWidth="1"/>
    <col min="4866" max="4866" width="11" style="1" bestFit="1" customWidth="1"/>
    <col min="4867" max="4867" width="7" style="1" bestFit="1" customWidth="1"/>
    <col min="4868" max="4868" width="6" style="1" customWidth="1"/>
    <col min="4869" max="4869" width="7.7109375" style="1" customWidth="1"/>
    <col min="4870" max="4870" width="11.28515625" style="1" customWidth="1"/>
    <col min="4871" max="5118" width="9.140625" style="1"/>
    <col min="5119" max="5119" width="4.42578125" style="1" bestFit="1" customWidth="1"/>
    <col min="5120" max="5120" width="70.140625" style="1" customWidth="1"/>
    <col min="5121" max="5121" width="11.28515625" style="1" bestFit="1" customWidth="1"/>
    <col min="5122" max="5122" width="11" style="1" bestFit="1" customWidth="1"/>
    <col min="5123" max="5123" width="7" style="1" bestFit="1" customWidth="1"/>
    <col min="5124" max="5124" width="6" style="1" customWidth="1"/>
    <col min="5125" max="5125" width="7.7109375" style="1" customWidth="1"/>
    <col min="5126" max="5126" width="11.28515625" style="1" customWidth="1"/>
    <col min="5127" max="5374" width="9.140625" style="1"/>
    <col min="5375" max="5375" width="4.42578125" style="1" bestFit="1" customWidth="1"/>
    <col min="5376" max="5376" width="70.140625" style="1" customWidth="1"/>
    <col min="5377" max="5377" width="11.28515625" style="1" bestFit="1" customWidth="1"/>
    <col min="5378" max="5378" width="11" style="1" bestFit="1" customWidth="1"/>
    <col min="5379" max="5379" width="7" style="1" bestFit="1" customWidth="1"/>
    <col min="5380" max="5380" width="6" style="1" customWidth="1"/>
    <col min="5381" max="5381" width="7.7109375" style="1" customWidth="1"/>
    <col min="5382" max="5382" width="11.28515625" style="1" customWidth="1"/>
    <col min="5383" max="5630" width="9.140625" style="1"/>
    <col min="5631" max="5631" width="4.42578125" style="1" bestFit="1" customWidth="1"/>
    <col min="5632" max="5632" width="70.140625" style="1" customWidth="1"/>
    <col min="5633" max="5633" width="11.28515625" style="1" bestFit="1" customWidth="1"/>
    <col min="5634" max="5634" width="11" style="1" bestFit="1" customWidth="1"/>
    <col min="5635" max="5635" width="7" style="1" bestFit="1" customWidth="1"/>
    <col min="5636" max="5636" width="6" style="1" customWidth="1"/>
    <col min="5637" max="5637" width="7.7109375" style="1" customWidth="1"/>
    <col min="5638" max="5638" width="11.28515625" style="1" customWidth="1"/>
    <col min="5639" max="5886" width="9.140625" style="1"/>
    <col min="5887" max="5887" width="4.42578125" style="1" bestFit="1" customWidth="1"/>
    <col min="5888" max="5888" width="70.140625" style="1" customWidth="1"/>
    <col min="5889" max="5889" width="11.28515625" style="1" bestFit="1" customWidth="1"/>
    <col min="5890" max="5890" width="11" style="1" bestFit="1" customWidth="1"/>
    <col min="5891" max="5891" width="7" style="1" bestFit="1" customWidth="1"/>
    <col min="5892" max="5892" width="6" style="1" customWidth="1"/>
    <col min="5893" max="5893" width="7.7109375" style="1" customWidth="1"/>
    <col min="5894" max="5894" width="11.28515625" style="1" customWidth="1"/>
    <col min="5895" max="6142" width="9.140625" style="1"/>
    <col min="6143" max="6143" width="4.42578125" style="1" bestFit="1" customWidth="1"/>
    <col min="6144" max="6144" width="70.140625" style="1" customWidth="1"/>
    <col min="6145" max="6145" width="11.28515625" style="1" bestFit="1" customWidth="1"/>
    <col min="6146" max="6146" width="11" style="1" bestFit="1" customWidth="1"/>
    <col min="6147" max="6147" width="7" style="1" bestFit="1" customWidth="1"/>
    <col min="6148" max="6148" width="6" style="1" customWidth="1"/>
    <col min="6149" max="6149" width="7.7109375" style="1" customWidth="1"/>
    <col min="6150" max="6150" width="11.28515625" style="1" customWidth="1"/>
    <col min="6151" max="6398" width="9.140625" style="1"/>
    <col min="6399" max="6399" width="4.42578125" style="1" bestFit="1" customWidth="1"/>
    <col min="6400" max="6400" width="70.140625" style="1" customWidth="1"/>
    <col min="6401" max="6401" width="11.28515625" style="1" bestFit="1" customWidth="1"/>
    <col min="6402" max="6402" width="11" style="1" bestFit="1" customWidth="1"/>
    <col min="6403" max="6403" width="7" style="1" bestFit="1" customWidth="1"/>
    <col min="6404" max="6404" width="6" style="1" customWidth="1"/>
    <col min="6405" max="6405" width="7.7109375" style="1" customWidth="1"/>
    <col min="6406" max="6406" width="11.28515625" style="1" customWidth="1"/>
    <col min="6407" max="6654" width="9.140625" style="1"/>
    <col min="6655" max="6655" width="4.42578125" style="1" bestFit="1" customWidth="1"/>
    <col min="6656" max="6656" width="70.140625" style="1" customWidth="1"/>
    <col min="6657" max="6657" width="11.28515625" style="1" bestFit="1" customWidth="1"/>
    <col min="6658" max="6658" width="11" style="1" bestFit="1" customWidth="1"/>
    <col min="6659" max="6659" width="7" style="1" bestFit="1" customWidth="1"/>
    <col min="6660" max="6660" width="6" style="1" customWidth="1"/>
    <col min="6661" max="6661" width="7.7109375" style="1" customWidth="1"/>
    <col min="6662" max="6662" width="11.28515625" style="1" customWidth="1"/>
    <col min="6663" max="6910" width="9.140625" style="1"/>
    <col min="6911" max="6911" width="4.42578125" style="1" bestFit="1" customWidth="1"/>
    <col min="6912" max="6912" width="70.140625" style="1" customWidth="1"/>
    <col min="6913" max="6913" width="11.28515625" style="1" bestFit="1" customWidth="1"/>
    <col min="6914" max="6914" width="11" style="1" bestFit="1" customWidth="1"/>
    <col min="6915" max="6915" width="7" style="1" bestFit="1" customWidth="1"/>
    <col min="6916" max="6916" width="6" style="1" customWidth="1"/>
    <col min="6917" max="6917" width="7.7109375" style="1" customWidth="1"/>
    <col min="6918" max="6918" width="11.28515625" style="1" customWidth="1"/>
    <col min="6919" max="7166" width="9.140625" style="1"/>
    <col min="7167" max="7167" width="4.42578125" style="1" bestFit="1" customWidth="1"/>
    <col min="7168" max="7168" width="70.140625" style="1" customWidth="1"/>
    <col min="7169" max="7169" width="11.28515625" style="1" bestFit="1" customWidth="1"/>
    <col min="7170" max="7170" width="11" style="1" bestFit="1" customWidth="1"/>
    <col min="7171" max="7171" width="7" style="1" bestFit="1" customWidth="1"/>
    <col min="7172" max="7172" width="6" style="1" customWidth="1"/>
    <col min="7173" max="7173" width="7.7109375" style="1" customWidth="1"/>
    <col min="7174" max="7174" width="11.28515625" style="1" customWidth="1"/>
    <col min="7175" max="7422" width="9.140625" style="1"/>
    <col min="7423" max="7423" width="4.42578125" style="1" bestFit="1" customWidth="1"/>
    <col min="7424" max="7424" width="70.140625" style="1" customWidth="1"/>
    <col min="7425" max="7425" width="11.28515625" style="1" bestFit="1" customWidth="1"/>
    <col min="7426" max="7426" width="11" style="1" bestFit="1" customWidth="1"/>
    <col min="7427" max="7427" width="7" style="1" bestFit="1" customWidth="1"/>
    <col min="7428" max="7428" width="6" style="1" customWidth="1"/>
    <col min="7429" max="7429" width="7.7109375" style="1" customWidth="1"/>
    <col min="7430" max="7430" width="11.28515625" style="1" customWidth="1"/>
    <col min="7431" max="7678" width="9.140625" style="1"/>
    <col min="7679" max="7679" width="4.42578125" style="1" bestFit="1" customWidth="1"/>
    <col min="7680" max="7680" width="70.140625" style="1" customWidth="1"/>
    <col min="7681" max="7681" width="11.28515625" style="1" bestFit="1" customWidth="1"/>
    <col min="7682" max="7682" width="11" style="1" bestFit="1" customWidth="1"/>
    <col min="7683" max="7683" width="7" style="1" bestFit="1" customWidth="1"/>
    <col min="7684" max="7684" width="6" style="1" customWidth="1"/>
    <col min="7685" max="7685" width="7.7109375" style="1" customWidth="1"/>
    <col min="7686" max="7686" width="11.28515625" style="1" customWidth="1"/>
    <col min="7687" max="7934" width="9.140625" style="1"/>
    <col min="7935" max="7935" width="4.42578125" style="1" bestFit="1" customWidth="1"/>
    <col min="7936" max="7936" width="70.140625" style="1" customWidth="1"/>
    <col min="7937" max="7937" width="11.28515625" style="1" bestFit="1" customWidth="1"/>
    <col min="7938" max="7938" width="11" style="1" bestFit="1" customWidth="1"/>
    <col min="7939" max="7939" width="7" style="1" bestFit="1" customWidth="1"/>
    <col min="7940" max="7940" width="6" style="1" customWidth="1"/>
    <col min="7941" max="7941" width="7.7109375" style="1" customWidth="1"/>
    <col min="7942" max="7942" width="11.28515625" style="1" customWidth="1"/>
    <col min="7943" max="8190" width="9.140625" style="1"/>
    <col min="8191" max="8191" width="4.42578125" style="1" bestFit="1" customWidth="1"/>
    <col min="8192" max="8192" width="70.140625" style="1" customWidth="1"/>
    <col min="8193" max="8193" width="11.28515625" style="1" bestFit="1" customWidth="1"/>
    <col min="8194" max="8194" width="11" style="1" bestFit="1" customWidth="1"/>
    <col min="8195" max="8195" width="7" style="1" bestFit="1" customWidth="1"/>
    <col min="8196" max="8196" width="6" style="1" customWidth="1"/>
    <col min="8197" max="8197" width="7.7109375" style="1" customWidth="1"/>
    <col min="8198" max="8198" width="11.28515625" style="1" customWidth="1"/>
    <col min="8199" max="8446" width="9.140625" style="1"/>
    <col min="8447" max="8447" width="4.42578125" style="1" bestFit="1" customWidth="1"/>
    <col min="8448" max="8448" width="70.140625" style="1" customWidth="1"/>
    <col min="8449" max="8449" width="11.28515625" style="1" bestFit="1" customWidth="1"/>
    <col min="8450" max="8450" width="11" style="1" bestFit="1" customWidth="1"/>
    <col min="8451" max="8451" width="7" style="1" bestFit="1" customWidth="1"/>
    <col min="8452" max="8452" width="6" style="1" customWidth="1"/>
    <col min="8453" max="8453" width="7.7109375" style="1" customWidth="1"/>
    <col min="8454" max="8454" width="11.28515625" style="1" customWidth="1"/>
    <col min="8455" max="8702" width="9.140625" style="1"/>
    <col min="8703" max="8703" width="4.42578125" style="1" bestFit="1" customWidth="1"/>
    <col min="8704" max="8704" width="70.140625" style="1" customWidth="1"/>
    <col min="8705" max="8705" width="11.28515625" style="1" bestFit="1" customWidth="1"/>
    <col min="8706" max="8706" width="11" style="1" bestFit="1" customWidth="1"/>
    <col min="8707" max="8707" width="7" style="1" bestFit="1" customWidth="1"/>
    <col min="8708" max="8708" width="6" style="1" customWidth="1"/>
    <col min="8709" max="8709" width="7.7109375" style="1" customWidth="1"/>
    <col min="8710" max="8710" width="11.28515625" style="1" customWidth="1"/>
    <col min="8711" max="8958" width="9.140625" style="1"/>
    <col min="8959" max="8959" width="4.42578125" style="1" bestFit="1" customWidth="1"/>
    <col min="8960" max="8960" width="70.140625" style="1" customWidth="1"/>
    <col min="8961" max="8961" width="11.28515625" style="1" bestFit="1" customWidth="1"/>
    <col min="8962" max="8962" width="11" style="1" bestFit="1" customWidth="1"/>
    <col min="8963" max="8963" width="7" style="1" bestFit="1" customWidth="1"/>
    <col min="8964" max="8964" width="6" style="1" customWidth="1"/>
    <col min="8965" max="8965" width="7.7109375" style="1" customWidth="1"/>
    <col min="8966" max="8966" width="11.28515625" style="1" customWidth="1"/>
    <col min="8967" max="9214" width="9.140625" style="1"/>
    <col min="9215" max="9215" width="4.42578125" style="1" bestFit="1" customWidth="1"/>
    <col min="9216" max="9216" width="70.140625" style="1" customWidth="1"/>
    <col min="9217" max="9217" width="11.28515625" style="1" bestFit="1" customWidth="1"/>
    <col min="9218" max="9218" width="11" style="1" bestFit="1" customWidth="1"/>
    <col min="9219" max="9219" width="7" style="1" bestFit="1" customWidth="1"/>
    <col min="9220" max="9220" width="6" style="1" customWidth="1"/>
    <col min="9221" max="9221" width="7.7109375" style="1" customWidth="1"/>
    <col min="9222" max="9222" width="11.28515625" style="1" customWidth="1"/>
    <col min="9223" max="9470" width="9.140625" style="1"/>
    <col min="9471" max="9471" width="4.42578125" style="1" bestFit="1" customWidth="1"/>
    <col min="9472" max="9472" width="70.140625" style="1" customWidth="1"/>
    <col min="9473" max="9473" width="11.28515625" style="1" bestFit="1" customWidth="1"/>
    <col min="9474" max="9474" width="11" style="1" bestFit="1" customWidth="1"/>
    <col min="9475" max="9475" width="7" style="1" bestFit="1" customWidth="1"/>
    <col min="9476" max="9476" width="6" style="1" customWidth="1"/>
    <col min="9477" max="9477" width="7.7109375" style="1" customWidth="1"/>
    <col min="9478" max="9478" width="11.28515625" style="1" customWidth="1"/>
    <col min="9479" max="9726" width="9.140625" style="1"/>
    <col min="9727" max="9727" width="4.42578125" style="1" bestFit="1" customWidth="1"/>
    <col min="9728" max="9728" width="70.140625" style="1" customWidth="1"/>
    <col min="9729" max="9729" width="11.28515625" style="1" bestFit="1" customWidth="1"/>
    <col min="9730" max="9730" width="11" style="1" bestFit="1" customWidth="1"/>
    <col min="9731" max="9731" width="7" style="1" bestFit="1" customWidth="1"/>
    <col min="9732" max="9732" width="6" style="1" customWidth="1"/>
    <col min="9733" max="9733" width="7.7109375" style="1" customWidth="1"/>
    <col min="9734" max="9734" width="11.28515625" style="1" customWidth="1"/>
    <col min="9735" max="9982" width="9.140625" style="1"/>
    <col min="9983" max="9983" width="4.42578125" style="1" bestFit="1" customWidth="1"/>
    <col min="9984" max="9984" width="70.140625" style="1" customWidth="1"/>
    <col min="9985" max="9985" width="11.28515625" style="1" bestFit="1" customWidth="1"/>
    <col min="9986" max="9986" width="11" style="1" bestFit="1" customWidth="1"/>
    <col min="9987" max="9987" width="7" style="1" bestFit="1" customWidth="1"/>
    <col min="9988" max="9988" width="6" style="1" customWidth="1"/>
    <col min="9989" max="9989" width="7.7109375" style="1" customWidth="1"/>
    <col min="9990" max="9990" width="11.28515625" style="1" customWidth="1"/>
    <col min="9991" max="10238" width="9.140625" style="1"/>
    <col min="10239" max="10239" width="4.42578125" style="1" bestFit="1" customWidth="1"/>
    <col min="10240" max="10240" width="70.140625" style="1" customWidth="1"/>
    <col min="10241" max="10241" width="11.28515625" style="1" bestFit="1" customWidth="1"/>
    <col min="10242" max="10242" width="11" style="1" bestFit="1" customWidth="1"/>
    <col min="10243" max="10243" width="7" style="1" bestFit="1" customWidth="1"/>
    <col min="10244" max="10244" width="6" style="1" customWidth="1"/>
    <col min="10245" max="10245" width="7.7109375" style="1" customWidth="1"/>
    <col min="10246" max="10246" width="11.28515625" style="1" customWidth="1"/>
    <col min="10247" max="10494" width="9.140625" style="1"/>
    <col min="10495" max="10495" width="4.42578125" style="1" bestFit="1" customWidth="1"/>
    <col min="10496" max="10496" width="70.140625" style="1" customWidth="1"/>
    <col min="10497" max="10497" width="11.28515625" style="1" bestFit="1" customWidth="1"/>
    <col min="10498" max="10498" width="11" style="1" bestFit="1" customWidth="1"/>
    <col min="10499" max="10499" width="7" style="1" bestFit="1" customWidth="1"/>
    <col min="10500" max="10500" width="6" style="1" customWidth="1"/>
    <col min="10501" max="10501" width="7.7109375" style="1" customWidth="1"/>
    <col min="10502" max="10502" width="11.28515625" style="1" customWidth="1"/>
    <col min="10503" max="10750" width="9.140625" style="1"/>
    <col min="10751" max="10751" width="4.42578125" style="1" bestFit="1" customWidth="1"/>
    <col min="10752" max="10752" width="70.140625" style="1" customWidth="1"/>
    <col min="10753" max="10753" width="11.28515625" style="1" bestFit="1" customWidth="1"/>
    <col min="10754" max="10754" width="11" style="1" bestFit="1" customWidth="1"/>
    <col min="10755" max="10755" width="7" style="1" bestFit="1" customWidth="1"/>
    <col min="10756" max="10756" width="6" style="1" customWidth="1"/>
    <col min="10757" max="10757" width="7.7109375" style="1" customWidth="1"/>
    <col min="10758" max="10758" width="11.28515625" style="1" customWidth="1"/>
    <col min="10759" max="11006" width="9.140625" style="1"/>
    <col min="11007" max="11007" width="4.42578125" style="1" bestFit="1" customWidth="1"/>
    <col min="11008" max="11008" width="70.140625" style="1" customWidth="1"/>
    <col min="11009" max="11009" width="11.28515625" style="1" bestFit="1" customWidth="1"/>
    <col min="11010" max="11010" width="11" style="1" bestFit="1" customWidth="1"/>
    <col min="11011" max="11011" width="7" style="1" bestFit="1" customWidth="1"/>
    <col min="11012" max="11012" width="6" style="1" customWidth="1"/>
    <col min="11013" max="11013" width="7.7109375" style="1" customWidth="1"/>
    <col min="11014" max="11014" width="11.28515625" style="1" customWidth="1"/>
    <col min="11015" max="11262" width="9.140625" style="1"/>
    <col min="11263" max="11263" width="4.42578125" style="1" bestFit="1" customWidth="1"/>
    <col min="11264" max="11264" width="70.140625" style="1" customWidth="1"/>
    <col min="11265" max="11265" width="11.28515625" style="1" bestFit="1" customWidth="1"/>
    <col min="11266" max="11266" width="11" style="1" bestFit="1" customWidth="1"/>
    <col min="11267" max="11267" width="7" style="1" bestFit="1" customWidth="1"/>
    <col min="11268" max="11268" width="6" style="1" customWidth="1"/>
    <col min="11269" max="11269" width="7.7109375" style="1" customWidth="1"/>
    <col min="11270" max="11270" width="11.28515625" style="1" customWidth="1"/>
    <col min="11271" max="11518" width="9.140625" style="1"/>
    <col min="11519" max="11519" width="4.42578125" style="1" bestFit="1" customWidth="1"/>
    <col min="11520" max="11520" width="70.140625" style="1" customWidth="1"/>
    <col min="11521" max="11521" width="11.28515625" style="1" bestFit="1" customWidth="1"/>
    <col min="11522" max="11522" width="11" style="1" bestFit="1" customWidth="1"/>
    <col min="11523" max="11523" width="7" style="1" bestFit="1" customWidth="1"/>
    <col min="11524" max="11524" width="6" style="1" customWidth="1"/>
    <col min="11525" max="11525" width="7.7109375" style="1" customWidth="1"/>
    <col min="11526" max="11526" width="11.28515625" style="1" customWidth="1"/>
    <col min="11527" max="11774" width="9.140625" style="1"/>
    <col min="11775" max="11775" width="4.42578125" style="1" bestFit="1" customWidth="1"/>
    <col min="11776" max="11776" width="70.140625" style="1" customWidth="1"/>
    <col min="11777" max="11777" width="11.28515625" style="1" bestFit="1" customWidth="1"/>
    <col min="11778" max="11778" width="11" style="1" bestFit="1" customWidth="1"/>
    <col min="11779" max="11779" width="7" style="1" bestFit="1" customWidth="1"/>
    <col min="11780" max="11780" width="6" style="1" customWidth="1"/>
    <col min="11781" max="11781" width="7.7109375" style="1" customWidth="1"/>
    <col min="11782" max="11782" width="11.28515625" style="1" customWidth="1"/>
    <col min="11783" max="12030" width="9.140625" style="1"/>
    <col min="12031" max="12031" width="4.42578125" style="1" bestFit="1" customWidth="1"/>
    <col min="12032" max="12032" width="70.140625" style="1" customWidth="1"/>
    <col min="12033" max="12033" width="11.28515625" style="1" bestFit="1" customWidth="1"/>
    <col min="12034" max="12034" width="11" style="1" bestFit="1" customWidth="1"/>
    <col min="12035" max="12035" width="7" style="1" bestFit="1" customWidth="1"/>
    <col min="12036" max="12036" width="6" style="1" customWidth="1"/>
    <col min="12037" max="12037" width="7.7109375" style="1" customWidth="1"/>
    <col min="12038" max="12038" width="11.28515625" style="1" customWidth="1"/>
    <col min="12039" max="12286" width="9.140625" style="1"/>
    <col min="12287" max="12287" width="4.42578125" style="1" bestFit="1" customWidth="1"/>
    <col min="12288" max="12288" width="70.140625" style="1" customWidth="1"/>
    <col min="12289" max="12289" width="11.28515625" style="1" bestFit="1" customWidth="1"/>
    <col min="12290" max="12290" width="11" style="1" bestFit="1" customWidth="1"/>
    <col min="12291" max="12291" width="7" style="1" bestFit="1" customWidth="1"/>
    <col min="12292" max="12292" width="6" style="1" customWidth="1"/>
    <col min="12293" max="12293" width="7.7109375" style="1" customWidth="1"/>
    <col min="12294" max="12294" width="11.28515625" style="1" customWidth="1"/>
    <col min="12295" max="12542" width="9.140625" style="1"/>
    <col min="12543" max="12543" width="4.42578125" style="1" bestFit="1" customWidth="1"/>
    <col min="12544" max="12544" width="70.140625" style="1" customWidth="1"/>
    <col min="12545" max="12545" width="11.28515625" style="1" bestFit="1" customWidth="1"/>
    <col min="12546" max="12546" width="11" style="1" bestFit="1" customWidth="1"/>
    <col min="12547" max="12547" width="7" style="1" bestFit="1" customWidth="1"/>
    <col min="12548" max="12548" width="6" style="1" customWidth="1"/>
    <col min="12549" max="12549" width="7.7109375" style="1" customWidth="1"/>
    <col min="12550" max="12550" width="11.28515625" style="1" customWidth="1"/>
    <col min="12551" max="12798" width="9.140625" style="1"/>
    <col min="12799" max="12799" width="4.42578125" style="1" bestFit="1" customWidth="1"/>
    <col min="12800" max="12800" width="70.140625" style="1" customWidth="1"/>
    <col min="12801" max="12801" width="11.28515625" style="1" bestFit="1" customWidth="1"/>
    <col min="12802" max="12802" width="11" style="1" bestFit="1" customWidth="1"/>
    <col min="12803" max="12803" width="7" style="1" bestFit="1" customWidth="1"/>
    <col min="12804" max="12804" width="6" style="1" customWidth="1"/>
    <col min="12805" max="12805" width="7.7109375" style="1" customWidth="1"/>
    <col min="12806" max="12806" width="11.28515625" style="1" customWidth="1"/>
    <col min="12807" max="13054" width="9.140625" style="1"/>
    <col min="13055" max="13055" width="4.42578125" style="1" bestFit="1" customWidth="1"/>
    <col min="13056" max="13056" width="70.140625" style="1" customWidth="1"/>
    <col min="13057" max="13057" width="11.28515625" style="1" bestFit="1" customWidth="1"/>
    <col min="13058" max="13058" width="11" style="1" bestFit="1" customWidth="1"/>
    <col min="13059" max="13059" width="7" style="1" bestFit="1" customWidth="1"/>
    <col min="13060" max="13060" width="6" style="1" customWidth="1"/>
    <col min="13061" max="13061" width="7.7109375" style="1" customWidth="1"/>
    <col min="13062" max="13062" width="11.28515625" style="1" customWidth="1"/>
    <col min="13063" max="13310" width="9.140625" style="1"/>
    <col min="13311" max="13311" width="4.42578125" style="1" bestFit="1" customWidth="1"/>
    <col min="13312" max="13312" width="70.140625" style="1" customWidth="1"/>
    <col min="13313" max="13313" width="11.28515625" style="1" bestFit="1" customWidth="1"/>
    <col min="13314" max="13314" width="11" style="1" bestFit="1" customWidth="1"/>
    <col min="13315" max="13315" width="7" style="1" bestFit="1" customWidth="1"/>
    <col min="13316" max="13316" width="6" style="1" customWidth="1"/>
    <col min="13317" max="13317" width="7.7109375" style="1" customWidth="1"/>
    <col min="13318" max="13318" width="11.28515625" style="1" customWidth="1"/>
    <col min="13319" max="13566" width="9.140625" style="1"/>
    <col min="13567" max="13567" width="4.42578125" style="1" bestFit="1" customWidth="1"/>
    <col min="13568" max="13568" width="70.140625" style="1" customWidth="1"/>
    <col min="13569" max="13569" width="11.28515625" style="1" bestFit="1" customWidth="1"/>
    <col min="13570" max="13570" width="11" style="1" bestFit="1" customWidth="1"/>
    <col min="13571" max="13571" width="7" style="1" bestFit="1" customWidth="1"/>
    <col min="13572" max="13572" width="6" style="1" customWidth="1"/>
    <col min="13573" max="13573" width="7.7109375" style="1" customWidth="1"/>
    <col min="13574" max="13574" width="11.28515625" style="1" customWidth="1"/>
    <col min="13575" max="13822" width="9.140625" style="1"/>
    <col min="13823" max="13823" width="4.42578125" style="1" bestFit="1" customWidth="1"/>
    <col min="13824" max="13824" width="70.140625" style="1" customWidth="1"/>
    <col min="13825" max="13825" width="11.28515625" style="1" bestFit="1" customWidth="1"/>
    <col min="13826" max="13826" width="11" style="1" bestFit="1" customWidth="1"/>
    <col min="13827" max="13827" width="7" style="1" bestFit="1" customWidth="1"/>
    <col min="13828" max="13828" width="6" style="1" customWidth="1"/>
    <col min="13829" max="13829" width="7.7109375" style="1" customWidth="1"/>
    <col min="13830" max="13830" width="11.28515625" style="1" customWidth="1"/>
    <col min="13831" max="14078" width="9.140625" style="1"/>
    <col min="14079" max="14079" width="4.42578125" style="1" bestFit="1" customWidth="1"/>
    <col min="14080" max="14080" width="70.140625" style="1" customWidth="1"/>
    <col min="14081" max="14081" width="11.28515625" style="1" bestFit="1" customWidth="1"/>
    <col min="14082" max="14082" width="11" style="1" bestFit="1" customWidth="1"/>
    <col min="14083" max="14083" width="7" style="1" bestFit="1" customWidth="1"/>
    <col min="14084" max="14084" width="6" style="1" customWidth="1"/>
    <col min="14085" max="14085" width="7.7109375" style="1" customWidth="1"/>
    <col min="14086" max="14086" width="11.28515625" style="1" customWidth="1"/>
    <col min="14087" max="14334" width="9.140625" style="1"/>
    <col min="14335" max="14335" width="4.42578125" style="1" bestFit="1" customWidth="1"/>
    <col min="14336" max="14336" width="70.140625" style="1" customWidth="1"/>
    <col min="14337" max="14337" width="11.28515625" style="1" bestFit="1" customWidth="1"/>
    <col min="14338" max="14338" width="11" style="1" bestFit="1" customWidth="1"/>
    <col min="14339" max="14339" width="7" style="1" bestFit="1" customWidth="1"/>
    <col min="14340" max="14340" width="6" style="1" customWidth="1"/>
    <col min="14341" max="14341" width="7.7109375" style="1" customWidth="1"/>
    <col min="14342" max="14342" width="11.28515625" style="1" customWidth="1"/>
    <col min="14343" max="14590" width="9.140625" style="1"/>
    <col min="14591" max="14591" width="4.42578125" style="1" bestFit="1" customWidth="1"/>
    <col min="14592" max="14592" width="70.140625" style="1" customWidth="1"/>
    <col min="14593" max="14593" width="11.28515625" style="1" bestFit="1" customWidth="1"/>
    <col min="14594" max="14594" width="11" style="1" bestFit="1" customWidth="1"/>
    <col min="14595" max="14595" width="7" style="1" bestFit="1" customWidth="1"/>
    <col min="14596" max="14596" width="6" style="1" customWidth="1"/>
    <col min="14597" max="14597" width="7.7109375" style="1" customWidth="1"/>
    <col min="14598" max="14598" width="11.28515625" style="1" customWidth="1"/>
    <col min="14599" max="14846" width="9.140625" style="1"/>
    <col min="14847" max="14847" width="4.42578125" style="1" bestFit="1" customWidth="1"/>
    <col min="14848" max="14848" width="70.140625" style="1" customWidth="1"/>
    <col min="14849" max="14849" width="11.28515625" style="1" bestFit="1" customWidth="1"/>
    <col min="14850" max="14850" width="11" style="1" bestFit="1" customWidth="1"/>
    <col min="14851" max="14851" width="7" style="1" bestFit="1" customWidth="1"/>
    <col min="14852" max="14852" width="6" style="1" customWidth="1"/>
    <col min="14853" max="14853" width="7.7109375" style="1" customWidth="1"/>
    <col min="14854" max="14854" width="11.28515625" style="1" customWidth="1"/>
    <col min="14855" max="15102" width="9.140625" style="1"/>
    <col min="15103" max="15103" width="4.42578125" style="1" bestFit="1" customWidth="1"/>
    <col min="15104" max="15104" width="70.140625" style="1" customWidth="1"/>
    <col min="15105" max="15105" width="11.28515625" style="1" bestFit="1" customWidth="1"/>
    <col min="15106" max="15106" width="11" style="1" bestFit="1" customWidth="1"/>
    <col min="15107" max="15107" width="7" style="1" bestFit="1" customWidth="1"/>
    <col min="15108" max="15108" width="6" style="1" customWidth="1"/>
    <col min="15109" max="15109" width="7.7109375" style="1" customWidth="1"/>
    <col min="15110" max="15110" width="11.28515625" style="1" customWidth="1"/>
    <col min="15111" max="15358" width="9.140625" style="1"/>
    <col min="15359" max="15359" width="4.42578125" style="1" bestFit="1" customWidth="1"/>
    <col min="15360" max="15360" width="70.140625" style="1" customWidth="1"/>
    <col min="15361" max="15361" width="11.28515625" style="1" bestFit="1" customWidth="1"/>
    <col min="15362" max="15362" width="11" style="1" bestFit="1" customWidth="1"/>
    <col min="15363" max="15363" width="7" style="1" bestFit="1" customWidth="1"/>
    <col min="15364" max="15364" width="6" style="1" customWidth="1"/>
    <col min="15365" max="15365" width="7.7109375" style="1" customWidth="1"/>
    <col min="15366" max="15366" width="11.28515625" style="1" customWidth="1"/>
    <col min="15367" max="15614" width="9.140625" style="1"/>
    <col min="15615" max="15615" width="4.42578125" style="1" bestFit="1" customWidth="1"/>
    <col min="15616" max="15616" width="70.140625" style="1" customWidth="1"/>
    <col min="15617" max="15617" width="11.28515625" style="1" bestFit="1" customWidth="1"/>
    <col min="15618" max="15618" width="11" style="1" bestFit="1" customWidth="1"/>
    <col min="15619" max="15619" width="7" style="1" bestFit="1" customWidth="1"/>
    <col min="15620" max="15620" width="6" style="1" customWidth="1"/>
    <col min="15621" max="15621" width="7.7109375" style="1" customWidth="1"/>
    <col min="15622" max="15622" width="11.28515625" style="1" customWidth="1"/>
    <col min="15623" max="15870" width="9.140625" style="1"/>
    <col min="15871" max="15871" width="4.42578125" style="1" bestFit="1" customWidth="1"/>
    <col min="15872" max="15872" width="70.140625" style="1" customWidth="1"/>
    <col min="15873" max="15873" width="11.28515625" style="1" bestFit="1" customWidth="1"/>
    <col min="15874" max="15874" width="11" style="1" bestFit="1" customWidth="1"/>
    <col min="15875" max="15875" width="7" style="1" bestFit="1" customWidth="1"/>
    <col min="15876" max="15876" width="6" style="1" customWidth="1"/>
    <col min="15877" max="15877" width="7.7109375" style="1" customWidth="1"/>
    <col min="15878" max="15878" width="11.28515625" style="1" customWidth="1"/>
    <col min="15879" max="16126" width="9.140625" style="1"/>
    <col min="16127" max="16127" width="4.42578125" style="1" bestFit="1" customWidth="1"/>
    <col min="16128" max="16128" width="70.140625" style="1" customWidth="1"/>
    <col min="16129" max="16129" width="11.28515625" style="1" bestFit="1" customWidth="1"/>
    <col min="16130" max="16130" width="11" style="1" bestFit="1" customWidth="1"/>
    <col min="16131" max="16131" width="7" style="1" bestFit="1" customWidth="1"/>
    <col min="16132" max="16132" width="6" style="1" customWidth="1"/>
    <col min="16133" max="16133" width="7.7109375" style="1" customWidth="1"/>
    <col min="16134" max="16134" width="11.28515625" style="1" customWidth="1"/>
    <col min="16135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14.25" thickTop="1" thickBot="1" x14ac:dyDescent="0.25">
      <c r="A4" s="20"/>
      <c r="B4" s="21" t="s">
        <v>118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54.94</v>
      </c>
      <c r="D5" s="26" t="s">
        <v>9</v>
      </c>
      <c r="E5" s="63"/>
      <c r="F5" s="27">
        <f>ROUND((C5*E5),2)</f>
        <v>0</v>
      </c>
    </row>
    <row r="6" spans="1:6" ht="25.5" x14ac:dyDescent="0.2">
      <c r="A6" s="8">
        <v>2</v>
      </c>
      <c r="B6" s="9" t="s">
        <v>23</v>
      </c>
      <c r="C6" s="30">
        <v>2</v>
      </c>
      <c r="D6" s="10" t="s">
        <v>9</v>
      </c>
      <c r="E6" s="64"/>
      <c r="F6" s="36">
        <f>ROUND((C6*E6),2)</f>
        <v>0</v>
      </c>
    </row>
    <row r="7" spans="1:6" x14ac:dyDescent="0.2">
      <c r="A7" s="8">
        <v>3</v>
      </c>
      <c r="B7" s="9" t="s">
        <v>10</v>
      </c>
      <c r="C7" s="30">
        <v>2</v>
      </c>
      <c r="D7" s="10" t="s">
        <v>9</v>
      </c>
      <c r="E7" s="64"/>
      <c r="F7" s="36">
        <f t="shared" ref="F7:F18" si="0">ROUND((C7*E7),2)</f>
        <v>0</v>
      </c>
    </row>
    <row r="8" spans="1:6" ht="25.5" x14ac:dyDescent="0.2">
      <c r="A8" s="8">
        <v>4</v>
      </c>
      <c r="B8" s="9" t="s">
        <v>43</v>
      </c>
      <c r="C8" s="30">
        <v>54.94</v>
      </c>
      <c r="D8" s="10" t="s">
        <v>9</v>
      </c>
      <c r="E8" s="64"/>
      <c r="F8" s="36">
        <f t="shared" si="0"/>
        <v>0</v>
      </c>
    </row>
    <row r="9" spans="1:6" x14ac:dyDescent="0.2">
      <c r="A9" s="8">
        <v>5</v>
      </c>
      <c r="B9" s="9" t="s">
        <v>41</v>
      </c>
      <c r="C9" s="30">
        <f>47.9*3.2</f>
        <v>153.28</v>
      </c>
      <c r="D9" s="10" t="s">
        <v>9</v>
      </c>
      <c r="E9" s="64"/>
      <c r="F9" s="36">
        <f t="shared" si="0"/>
        <v>0</v>
      </c>
    </row>
    <row r="10" spans="1:6" x14ac:dyDescent="0.2">
      <c r="A10" s="8">
        <v>6</v>
      </c>
      <c r="B10" s="9" t="s">
        <v>24</v>
      </c>
      <c r="C10" s="30">
        <v>47.9</v>
      </c>
      <c r="D10" s="10" t="s">
        <v>26</v>
      </c>
      <c r="E10" s="64"/>
      <c r="F10" s="36">
        <f t="shared" si="0"/>
        <v>0</v>
      </c>
    </row>
    <row r="11" spans="1:6" x14ac:dyDescent="0.2">
      <c r="A11" s="8">
        <v>7</v>
      </c>
      <c r="B11" s="9" t="s">
        <v>11</v>
      </c>
      <c r="C11" s="30">
        <v>54.94</v>
      </c>
      <c r="D11" s="10" t="s">
        <v>9</v>
      </c>
      <c r="E11" s="64"/>
      <c r="F11" s="36">
        <f t="shared" si="0"/>
        <v>0</v>
      </c>
    </row>
    <row r="12" spans="1:6" x14ac:dyDescent="0.2">
      <c r="A12" s="8">
        <v>8</v>
      </c>
      <c r="B12" s="9" t="s">
        <v>12</v>
      </c>
      <c r="C12" s="30">
        <v>54.94</v>
      </c>
      <c r="D12" s="10" t="s">
        <v>9</v>
      </c>
      <c r="E12" s="64"/>
      <c r="F12" s="36">
        <f t="shared" si="0"/>
        <v>0</v>
      </c>
    </row>
    <row r="13" spans="1:6" x14ac:dyDescent="0.2">
      <c r="A13" s="8">
        <v>9</v>
      </c>
      <c r="B13" s="9" t="s">
        <v>13</v>
      </c>
      <c r="C13" s="30">
        <v>47.9</v>
      </c>
      <c r="D13" s="10" t="s">
        <v>26</v>
      </c>
      <c r="E13" s="64"/>
      <c r="F13" s="36">
        <f t="shared" si="0"/>
        <v>0</v>
      </c>
    </row>
    <row r="14" spans="1:6" x14ac:dyDescent="0.2">
      <c r="A14" s="8">
        <v>10</v>
      </c>
      <c r="B14" s="9" t="s">
        <v>14</v>
      </c>
      <c r="C14" s="30">
        <v>47.9</v>
      </c>
      <c r="D14" s="10" t="s">
        <v>26</v>
      </c>
      <c r="E14" s="64"/>
      <c r="F14" s="36">
        <f t="shared" si="0"/>
        <v>0</v>
      </c>
    </row>
    <row r="15" spans="1:6" x14ac:dyDescent="0.2">
      <c r="A15" s="8">
        <v>11</v>
      </c>
      <c r="B15" s="9" t="s">
        <v>15</v>
      </c>
      <c r="C15" s="30">
        <v>54.9</v>
      </c>
      <c r="D15" s="10" t="s">
        <v>9</v>
      </c>
      <c r="E15" s="64"/>
      <c r="F15" s="36">
        <f t="shared" si="0"/>
        <v>0</v>
      </c>
    </row>
    <row r="16" spans="1:6" x14ac:dyDescent="0.2">
      <c r="A16" s="8">
        <v>12</v>
      </c>
      <c r="B16" s="9" t="s">
        <v>16</v>
      </c>
      <c r="C16" s="30">
        <v>47.9</v>
      </c>
      <c r="D16" s="10" t="s">
        <v>26</v>
      </c>
      <c r="E16" s="64"/>
      <c r="F16" s="36">
        <f t="shared" si="0"/>
        <v>0</v>
      </c>
    </row>
    <row r="17" spans="1:6" x14ac:dyDescent="0.2">
      <c r="A17" s="8">
        <v>13</v>
      </c>
      <c r="B17" s="9" t="s">
        <v>114</v>
      </c>
      <c r="C17" s="30">
        <v>13</v>
      </c>
      <c r="D17" s="10" t="s">
        <v>17</v>
      </c>
      <c r="E17" s="64"/>
      <c r="F17" s="36">
        <f t="shared" si="0"/>
        <v>0</v>
      </c>
    </row>
    <row r="18" spans="1:6" ht="13.5" thickBot="1" x14ac:dyDescent="0.25">
      <c r="A18" s="12">
        <v>14</v>
      </c>
      <c r="B18" s="13" t="s">
        <v>25</v>
      </c>
      <c r="C18" s="31">
        <v>54.94</v>
      </c>
      <c r="D18" s="14" t="s">
        <v>9</v>
      </c>
      <c r="E18" s="65"/>
      <c r="F18" s="36">
        <f t="shared" si="0"/>
        <v>0</v>
      </c>
    </row>
    <row r="19" spans="1:6" x14ac:dyDescent="0.2">
      <c r="E19" s="3" t="s">
        <v>19</v>
      </c>
      <c r="F19" s="16">
        <f>ROUND(SUM(F5:F18),2)</f>
        <v>0</v>
      </c>
    </row>
    <row r="20" spans="1:6" x14ac:dyDescent="0.2">
      <c r="E20" s="3" t="s">
        <v>20</v>
      </c>
      <c r="F20" s="17">
        <f>ROUND(SUM(F19*23%),2)</f>
        <v>0</v>
      </c>
    </row>
    <row r="21" spans="1:6" ht="13.5" thickBot="1" x14ac:dyDescent="0.25">
      <c r="B21" s="1" t="s">
        <v>21</v>
      </c>
      <c r="E21" s="3" t="s">
        <v>22</v>
      </c>
      <c r="F21" s="18">
        <f>SUM(F19:F20)</f>
        <v>0</v>
      </c>
    </row>
    <row r="23" spans="1:6" x14ac:dyDescent="0.2">
      <c r="A23" s="66"/>
      <c r="B23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Normal="100" workbookViewId="0">
      <selection activeCell="A14" sqref="A14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48" customWidth="1"/>
    <col min="7" max="242" width="9.140625" style="1"/>
    <col min="243" max="243" width="4.42578125" style="1" bestFit="1" customWidth="1"/>
    <col min="244" max="244" width="70.140625" style="1" customWidth="1"/>
    <col min="245" max="245" width="11.28515625" style="1" bestFit="1" customWidth="1"/>
    <col min="246" max="246" width="11" style="1" bestFit="1" customWidth="1"/>
    <col min="247" max="247" width="7" style="1" bestFit="1" customWidth="1"/>
    <col min="248" max="248" width="6" style="1" customWidth="1"/>
    <col min="249" max="249" width="7.7109375" style="1" customWidth="1"/>
    <col min="250" max="250" width="11.28515625" style="1" customWidth="1"/>
    <col min="251" max="498" width="9.140625" style="1"/>
    <col min="499" max="499" width="4.42578125" style="1" bestFit="1" customWidth="1"/>
    <col min="500" max="500" width="70.140625" style="1" customWidth="1"/>
    <col min="501" max="501" width="11.28515625" style="1" bestFit="1" customWidth="1"/>
    <col min="502" max="502" width="11" style="1" bestFit="1" customWidth="1"/>
    <col min="503" max="503" width="7" style="1" bestFit="1" customWidth="1"/>
    <col min="504" max="504" width="6" style="1" customWidth="1"/>
    <col min="505" max="505" width="7.7109375" style="1" customWidth="1"/>
    <col min="506" max="506" width="11.28515625" style="1" customWidth="1"/>
    <col min="507" max="754" width="9.140625" style="1"/>
    <col min="755" max="755" width="4.42578125" style="1" bestFit="1" customWidth="1"/>
    <col min="756" max="756" width="70.140625" style="1" customWidth="1"/>
    <col min="757" max="757" width="11.28515625" style="1" bestFit="1" customWidth="1"/>
    <col min="758" max="758" width="11" style="1" bestFit="1" customWidth="1"/>
    <col min="759" max="759" width="7" style="1" bestFit="1" customWidth="1"/>
    <col min="760" max="760" width="6" style="1" customWidth="1"/>
    <col min="761" max="761" width="7.7109375" style="1" customWidth="1"/>
    <col min="762" max="762" width="11.28515625" style="1" customWidth="1"/>
    <col min="763" max="1010" width="9.140625" style="1"/>
    <col min="1011" max="1011" width="4.42578125" style="1" bestFit="1" customWidth="1"/>
    <col min="1012" max="1012" width="70.140625" style="1" customWidth="1"/>
    <col min="1013" max="1013" width="11.28515625" style="1" bestFit="1" customWidth="1"/>
    <col min="1014" max="1014" width="11" style="1" bestFit="1" customWidth="1"/>
    <col min="1015" max="1015" width="7" style="1" bestFit="1" customWidth="1"/>
    <col min="1016" max="1016" width="6" style="1" customWidth="1"/>
    <col min="1017" max="1017" width="7.7109375" style="1" customWidth="1"/>
    <col min="1018" max="1018" width="11.28515625" style="1" customWidth="1"/>
    <col min="1019" max="1266" width="9.140625" style="1"/>
    <col min="1267" max="1267" width="4.42578125" style="1" bestFit="1" customWidth="1"/>
    <col min="1268" max="1268" width="70.140625" style="1" customWidth="1"/>
    <col min="1269" max="1269" width="11.28515625" style="1" bestFit="1" customWidth="1"/>
    <col min="1270" max="1270" width="11" style="1" bestFit="1" customWidth="1"/>
    <col min="1271" max="1271" width="7" style="1" bestFit="1" customWidth="1"/>
    <col min="1272" max="1272" width="6" style="1" customWidth="1"/>
    <col min="1273" max="1273" width="7.7109375" style="1" customWidth="1"/>
    <col min="1274" max="1274" width="11.28515625" style="1" customWidth="1"/>
    <col min="1275" max="1522" width="9.140625" style="1"/>
    <col min="1523" max="1523" width="4.42578125" style="1" bestFit="1" customWidth="1"/>
    <col min="1524" max="1524" width="70.140625" style="1" customWidth="1"/>
    <col min="1525" max="1525" width="11.28515625" style="1" bestFit="1" customWidth="1"/>
    <col min="1526" max="1526" width="11" style="1" bestFit="1" customWidth="1"/>
    <col min="1527" max="1527" width="7" style="1" bestFit="1" customWidth="1"/>
    <col min="1528" max="1528" width="6" style="1" customWidth="1"/>
    <col min="1529" max="1529" width="7.7109375" style="1" customWidth="1"/>
    <col min="1530" max="1530" width="11.28515625" style="1" customWidth="1"/>
    <col min="1531" max="1778" width="9.140625" style="1"/>
    <col min="1779" max="1779" width="4.42578125" style="1" bestFit="1" customWidth="1"/>
    <col min="1780" max="1780" width="70.140625" style="1" customWidth="1"/>
    <col min="1781" max="1781" width="11.28515625" style="1" bestFit="1" customWidth="1"/>
    <col min="1782" max="1782" width="11" style="1" bestFit="1" customWidth="1"/>
    <col min="1783" max="1783" width="7" style="1" bestFit="1" customWidth="1"/>
    <col min="1784" max="1784" width="6" style="1" customWidth="1"/>
    <col min="1785" max="1785" width="7.7109375" style="1" customWidth="1"/>
    <col min="1786" max="1786" width="11.28515625" style="1" customWidth="1"/>
    <col min="1787" max="2034" width="9.140625" style="1"/>
    <col min="2035" max="2035" width="4.42578125" style="1" bestFit="1" customWidth="1"/>
    <col min="2036" max="2036" width="70.140625" style="1" customWidth="1"/>
    <col min="2037" max="2037" width="11.28515625" style="1" bestFit="1" customWidth="1"/>
    <col min="2038" max="2038" width="11" style="1" bestFit="1" customWidth="1"/>
    <col min="2039" max="2039" width="7" style="1" bestFit="1" customWidth="1"/>
    <col min="2040" max="2040" width="6" style="1" customWidth="1"/>
    <col min="2041" max="2041" width="7.7109375" style="1" customWidth="1"/>
    <col min="2042" max="2042" width="11.28515625" style="1" customWidth="1"/>
    <col min="2043" max="2290" width="9.140625" style="1"/>
    <col min="2291" max="2291" width="4.42578125" style="1" bestFit="1" customWidth="1"/>
    <col min="2292" max="2292" width="70.140625" style="1" customWidth="1"/>
    <col min="2293" max="2293" width="11.28515625" style="1" bestFit="1" customWidth="1"/>
    <col min="2294" max="2294" width="11" style="1" bestFit="1" customWidth="1"/>
    <col min="2295" max="2295" width="7" style="1" bestFit="1" customWidth="1"/>
    <col min="2296" max="2296" width="6" style="1" customWidth="1"/>
    <col min="2297" max="2297" width="7.7109375" style="1" customWidth="1"/>
    <col min="2298" max="2298" width="11.28515625" style="1" customWidth="1"/>
    <col min="2299" max="2546" width="9.140625" style="1"/>
    <col min="2547" max="2547" width="4.42578125" style="1" bestFit="1" customWidth="1"/>
    <col min="2548" max="2548" width="70.140625" style="1" customWidth="1"/>
    <col min="2549" max="2549" width="11.28515625" style="1" bestFit="1" customWidth="1"/>
    <col min="2550" max="2550" width="11" style="1" bestFit="1" customWidth="1"/>
    <col min="2551" max="2551" width="7" style="1" bestFit="1" customWidth="1"/>
    <col min="2552" max="2552" width="6" style="1" customWidth="1"/>
    <col min="2553" max="2553" width="7.7109375" style="1" customWidth="1"/>
    <col min="2554" max="2554" width="11.28515625" style="1" customWidth="1"/>
    <col min="2555" max="2802" width="9.140625" style="1"/>
    <col min="2803" max="2803" width="4.42578125" style="1" bestFit="1" customWidth="1"/>
    <col min="2804" max="2804" width="70.140625" style="1" customWidth="1"/>
    <col min="2805" max="2805" width="11.28515625" style="1" bestFit="1" customWidth="1"/>
    <col min="2806" max="2806" width="11" style="1" bestFit="1" customWidth="1"/>
    <col min="2807" max="2807" width="7" style="1" bestFit="1" customWidth="1"/>
    <col min="2808" max="2808" width="6" style="1" customWidth="1"/>
    <col min="2809" max="2809" width="7.7109375" style="1" customWidth="1"/>
    <col min="2810" max="2810" width="11.28515625" style="1" customWidth="1"/>
    <col min="2811" max="3058" width="9.140625" style="1"/>
    <col min="3059" max="3059" width="4.42578125" style="1" bestFit="1" customWidth="1"/>
    <col min="3060" max="3060" width="70.140625" style="1" customWidth="1"/>
    <col min="3061" max="3061" width="11.28515625" style="1" bestFit="1" customWidth="1"/>
    <col min="3062" max="3062" width="11" style="1" bestFit="1" customWidth="1"/>
    <col min="3063" max="3063" width="7" style="1" bestFit="1" customWidth="1"/>
    <col min="3064" max="3064" width="6" style="1" customWidth="1"/>
    <col min="3065" max="3065" width="7.7109375" style="1" customWidth="1"/>
    <col min="3066" max="3066" width="11.28515625" style="1" customWidth="1"/>
    <col min="3067" max="3314" width="9.140625" style="1"/>
    <col min="3315" max="3315" width="4.42578125" style="1" bestFit="1" customWidth="1"/>
    <col min="3316" max="3316" width="70.140625" style="1" customWidth="1"/>
    <col min="3317" max="3317" width="11.28515625" style="1" bestFit="1" customWidth="1"/>
    <col min="3318" max="3318" width="11" style="1" bestFit="1" customWidth="1"/>
    <col min="3319" max="3319" width="7" style="1" bestFit="1" customWidth="1"/>
    <col min="3320" max="3320" width="6" style="1" customWidth="1"/>
    <col min="3321" max="3321" width="7.7109375" style="1" customWidth="1"/>
    <col min="3322" max="3322" width="11.28515625" style="1" customWidth="1"/>
    <col min="3323" max="3570" width="9.140625" style="1"/>
    <col min="3571" max="3571" width="4.42578125" style="1" bestFit="1" customWidth="1"/>
    <col min="3572" max="3572" width="70.140625" style="1" customWidth="1"/>
    <col min="3573" max="3573" width="11.28515625" style="1" bestFit="1" customWidth="1"/>
    <col min="3574" max="3574" width="11" style="1" bestFit="1" customWidth="1"/>
    <col min="3575" max="3575" width="7" style="1" bestFit="1" customWidth="1"/>
    <col min="3576" max="3576" width="6" style="1" customWidth="1"/>
    <col min="3577" max="3577" width="7.7109375" style="1" customWidth="1"/>
    <col min="3578" max="3578" width="11.28515625" style="1" customWidth="1"/>
    <col min="3579" max="3826" width="9.140625" style="1"/>
    <col min="3827" max="3827" width="4.42578125" style="1" bestFit="1" customWidth="1"/>
    <col min="3828" max="3828" width="70.140625" style="1" customWidth="1"/>
    <col min="3829" max="3829" width="11.28515625" style="1" bestFit="1" customWidth="1"/>
    <col min="3830" max="3830" width="11" style="1" bestFit="1" customWidth="1"/>
    <col min="3831" max="3831" width="7" style="1" bestFit="1" customWidth="1"/>
    <col min="3832" max="3832" width="6" style="1" customWidth="1"/>
    <col min="3833" max="3833" width="7.7109375" style="1" customWidth="1"/>
    <col min="3834" max="3834" width="11.28515625" style="1" customWidth="1"/>
    <col min="3835" max="4082" width="9.140625" style="1"/>
    <col min="4083" max="4083" width="4.42578125" style="1" bestFit="1" customWidth="1"/>
    <col min="4084" max="4084" width="70.140625" style="1" customWidth="1"/>
    <col min="4085" max="4085" width="11.28515625" style="1" bestFit="1" customWidth="1"/>
    <col min="4086" max="4086" width="11" style="1" bestFit="1" customWidth="1"/>
    <col min="4087" max="4087" width="7" style="1" bestFit="1" customWidth="1"/>
    <col min="4088" max="4088" width="6" style="1" customWidth="1"/>
    <col min="4089" max="4089" width="7.7109375" style="1" customWidth="1"/>
    <col min="4090" max="4090" width="11.28515625" style="1" customWidth="1"/>
    <col min="4091" max="4338" width="9.140625" style="1"/>
    <col min="4339" max="4339" width="4.42578125" style="1" bestFit="1" customWidth="1"/>
    <col min="4340" max="4340" width="70.140625" style="1" customWidth="1"/>
    <col min="4341" max="4341" width="11.28515625" style="1" bestFit="1" customWidth="1"/>
    <col min="4342" max="4342" width="11" style="1" bestFit="1" customWidth="1"/>
    <col min="4343" max="4343" width="7" style="1" bestFit="1" customWidth="1"/>
    <col min="4344" max="4344" width="6" style="1" customWidth="1"/>
    <col min="4345" max="4345" width="7.7109375" style="1" customWidth="1"/>
    <col min="4346" max="4346" width="11.28515625" style="1" customWidth="1"/>
    <col min="4347" max="4594" width="9.140625" style="1"/>
    <col min="4595" max="4595" width="4.42578125" style="1" bestFit="1" customWidth="1"/>
    <col min="4596" max="4596" width="70.140625" style="1" customWidth="1"/>
    <col min="4597" max="4597" width="11.28515625" style="1" bestFit="1" customWidth="1"/>
    <col min="4598" max="4598" width="11" style="1" bestFit="1" customWidth="1"/>
    <col min="4599" max="4599" width="7" style="1" bestFit="1" customWidth="1"/>
    <col min="4600" max="4600" width="6" style="1" customWidth="1"/>
    <col min="4601" max="4601" width="7.7109375" style="1" customWidth="1"/>
    <col min="4602" max="4602" width="11.28515625" style="1" customWidth="1"/>
    <col min="4603" max="4850" width="9.140625" style="1"/>
    <col min="4851" max="4851" width="4.42578125" style="1" bestFit="1" customWidth="1"/>
    <col min="4852" max="4852" width="70.140625" style="1" customWidth="1"/>
    <col min="4853" max="4853" width="11.28515625" style="1" bestFit="1" customWidth="1"/>
    <col min="4854" max="4854" width="11" style="1" bestFit="1" customWidth="1"/>
    <col min="4855" max="4855" width="7" style="1" bestFit="1" customWidth="1"/>
    <col min="4856" max="4856" width="6" style="1" customWidth="1"/>
    <col min="4857" max="4857" width="7.7109375" style="1" customWidth="1"/>
    <col min="4858" max="4858" width="11.28515625" style="1" customWidth="1"/>
    <col min="4859" max="5106" width="9.140625" style="1"/>
    <col min="5107" max="5107" width="4.42578125" style="1" bestFit="1" customWidth="1"/>
    <col min="5108" max="5108" width="70.140625" style="1" customWidth="1"/>
    <col min="5109" max="5109" width="11.28515625" style="1" bestFit="1" customWidth="1"/>
    <col min="5110" max="5110" width="11" style="1" bestFit="1" customWidth="1"/>
    <col min="5111" max="5111" width="7" style="1" bestFit="1" customWidth="1"/>
    <col min="5112" max="5112" width="6" style="1" customWidth="1"/>
    <col min="5113" max="5113" width="7.7109375" style="1" customWidth="1"/>
    <col min="5114" max="5114" width="11.28515625" style="1" customWidth="1"/>
    <col min="5115" max="5362" width="9.140625" style="1"/>
    <col min="5363" max="5363" width="4.42578125" style="1" bestFit="1" customWidth="1"/>
    <col min="5364" max="5364" width="70.140625" style="1" customWidth="1"/>
    <col min="5365" max="5365" width="11.28515625" style="1" bestFit="1" customWidth="1"/>
    <col min="5366" max="5366" width="11" style="1" bestFit="1" customWidth="1"/>
    <col min="5367" max="5367" width="7" style="1" bestFit="1" customWidth="1"/>
    <col min="5368" max="5368" width="6" style="1" customWidth="1"/>
    <col min="5369" max="5369" width="7.7109375" style="1" customWidth="1"/>
    <col min="5370" max="5370" width="11.28515625" style="1" customWidth="1"/>
    <col min="5371" max="5618" width="9.140625" style="1"/>
    <col min="5619" max="5619" width="4.42578125" style="1" bestFit="1" customWidth="1"/>
    <col min="5620" max="5620" width="70.140625" style="1" customWidth="1"/>
    <col min="5621" max="5621" width="11.28515625" style="1" bestFit="1" customWidth="1"/>
    <col min="5622" max="5622" width="11" style="1" bestFit="1" customWidth="1"/>
    <col min="5623" max="5623" width="7" style="1" bestFit="1" customWidth="1"/>
    <col min="5624" max="5624" width="6" style="1" customWidth="1"/>
    <col min="5625" max="5625" width="7.7109375" style="1" customWidth="1"/>
    <col min="5626" max="5626" width="11.28515625" style="1" customWidth="1"/>
    <col min="5627" max="5874" width="9.140625" style="1"/>
    <col min="5875" max="5875" width="4.42578125" style="1" bestFit="1" customWidth="1"/>
    <col min="5876" max="5876" width="70.140625" style="1" customWidth="1"/>
    <col min="5877" max="5877" width="11.28515625" style="1" bestFit="1" customWidth="1"/>
    <col min="5878" max="5878" width="11" style="1" bestFit="1" customWidth="1"/>
    <col min="5879" max="5879" width="7" style="1" bestFit="1" customWidth="1"/>
    <col min="5880" max="5880" width="6" style="1" customWidth="1"/>
    <col min="5881" max="5881" width="7.7109375" style="1" customWidth="1"/>
    <col min="5882" max="5882" width="11.28515625" style="1" customWidth="1"/>
    <col min="5883" max="6130" width="9.140625" style="1"/>
    <col min="6131" max="6131" width="4.42578125" style="1" bestFit="1" customWidth="1"/>
    <col min="6132" max="6132" width="70.140625" style="1" customWidth="1"/>
    <col min="6133" max="6133" width="11.28515625" style="1" bestFit="1" customWidth="1"/>
    <col min="6134" max="6134" width="11" style="1" bestFit="1" customWidth="1"/>
    <col min="6135" max="6135" width="7" style="1" bestFit="1" customWidth="1"/>
    <col min="6136" max="6136" width="6" style="1" customWidth="1"/>
    <col min="6137" max="6137" width="7.7109375" style="1" customWidth="1"/>
    <col min="6138" max="6138" width="11.28515625" style="1" customWidth="1"/>
    <col min="6139" max="6386" width="9.140625" style="1"/>
    <col min="6387" max="6387" width="4.42578125" style="1" bestFit="1" customWidth="1"/>
    <col min="6388" max="6388" width="70.140625" style="1" customWidth="1"/>
    <col min="6389" max="6389" width="11.28515625" style="1" bestFit="1" customWidth="1"/>
    <col min="6390" max="6390" width="11" style="1" bestFit="1" customWidth="1"/>
    <col min="6391" max="6391" width="7" style="1" bestFit="1" customWidth="1"/>
    <col min="6392" max="6392" width="6" style="1" customWidth="1"/>
    <col min="6393" max="6393" width="7.7109375" style="1" customWidth="1"/>
    <col min="6394" max="6394" width="11.28515625" style="1" customWidth="1"/>
    <col min="6395" max="6642" width="9.140625" style="1"/>
    <col min="6643" max="6643" width="4.42578125" style="1" bestFit="1" customWidth="1"/>
    <col min="6644" max="6644" width="70.140625" style="1" customWidth="1"/>
    <col min="6645" max="6645" width="11.28515625" style="1" bestFit="1" customWidth="1"/>
    <col min="6646" max="6646" width="11" style="1" bestFit="1" customWidth="1"/>
    <col min="6647" max="6647" width="7" style="1" bestFit="1" customWidth="1"/>
    <col min="6648" max="6648" width="6" style="1" customWidth="1"/>
    <col min="6649" max="6649" width="7.7109375" style="1" customWidth="1"/>
    <col min="6650" max="6650" width="11.28515625" style="1" customWidth="1"/>
    <col min="6651" max="6898" width="9.140625" style="1"/>
    <col min="6899" max="6899" width="4.42578125" style="1" bestFit="1" customWidth="1"/>
    <col min="6900" max="6900" width="70.140625" style="1" customWidth="1"/>
    <col min="6901" max="6901" width="11.28515625" style="1" bestFit="1" customWidth="1"/>
    <col min="6902" max="6902" width="11" style="1" bestFit="1" customWidth="1"/>
    <col min="6903" max="6903" width="7" style="1" bestFit="1" customWidth="1"/>
    <col min="6904" max="6904" width="6" style="1" customWidth="1"/>
    <col min="6905" max="6905" width="7.7109375" style="1" customWidth="1"/>
    <col min="6906" max="6906" width="11.28515625" style="1" customWidth="1"/>
    <col min="6907" max="7154" width="9.140625" style="1"/>
    <col min="7155" max="7155" width="4.42578125" style="1" bestFit="1" customWidth="1"/>
    <col min="7156" max="7156" width="70.140625" style="1" customWidth="1"/>
    <col min="7157" max="7157" width="11.28515625" style="1" bestFit="1" customWidth="1"/>
    <col min="7158" max="7158" width="11" style="1" bestFit="1" customWidth="1"/>
    <col min="7159" max="7159" width="7" style="1" bestFit="1" customWidth="1"/>
    <col min="7160" max="7160" width="6" style="1" customWidth="1"/>
    <col min="7161" max="7161" width="7.7109375" style="1" customWidth="1"/>
    <col min="7162" max="7162" width="11.28515625" style="1" customWidth="1"/>
    <col min="7163" max="7410" width="9.140625" style="1"/>
    <col min="7411" max="7411" width="4.42578125" style="1" bestFit="1" customWidth="1"/>
    <col min="7412" max="7412" width="70.140625" style="1" customWidth="1"/>
    <col min="7413" max="7413" width="11.28515625" style="1" bestFit="1" customWidth="1"/>
    <col min="7414" max="7414" width="11" style="1" bestFit="1" customWidth="1"/>
    <col min="7415" max="7415" width="7" style="1" bestFit="1" customWidth="1"/>
    <col min="7416" max="7416" width="6" style="1" customWidth="1"/>
    <col min="7417" max="7417" width="7.7109375" style="1" customWidth="1"/>
    <col min="7418" max="7418" width="11.28515625" style="1" customWidth="1"/>
    <col min="7419" max="7666" width="9.140625" style="1"/>
    <col min="7667" max="7667" width="4.42578125" style="1" bestFit="1" customWidth="1"/>
    <col min="7668" max="7668" width="70.140625" style="1" customWidth="1"/>
    <col min="7669" max="7669" width="11.28515625" style="1" bestFit="1" customWidth="1"/>
    <col min="7670" max="7670" width="11" style="1" bestFit="1" customWidth="1"/>
    <col min="7671" max="7671" width="7" style="1" bestFit="1" customWidth="1"/>
    <col min="7672" max="7672" width="6" style="1" customWidth="1"/>
    <col min="7673" max="7673" width="7.7109375" style="1" customWidth="1"/>
    <col min="7674" max="7674" width="11.28515625" style="1" customWidth="1"/>
    <col min="7675" max="7922" width="9.140625" style="1"/>
    <col min="7923" max="7923" width="4.42578125" style="1" bestFit="1" customWidth="1"/>
    <col min="7924" max="7924" width="70.140625" style="1" customWidth="1"/>
    <col min="7925" max="7925" width="11.28515625" style="1" bestFit="1" customWidth="1"/>
    <col min="7926" max="7926" width="11" style="1" bestFit="1" customWidth="1"/>
    <col min="7927" max="7927" width="7" style="1" bestFit="1" customWidth="1"/>
    <col min="7928" max="7928" width="6" style="1" customWidth="1"/>
    <col min="7929" max="7929" width="7.7109375" style="1" customWidth="1"/>
    <col min="7930" max="7930" width="11.28515625" style="1" customWidth="1"/>
    <col min="7931" max="8178" width="9.140625" style="1"/>
    <col min="8179" max="8179" width="4.42578125" style="1" bestFit="1" customWidth="1"/>
    <col min="8180" max="8180" width="70.140625" style="1" customWidth="1"/>
    <col min="8181" max="8181" width="11.28515625" style="1" bestFit="1" customWidth="1"/>
    <col min="8182" max="8182" width="11" style="1" bestFit="1" customWidth="1"/>
    <col min="8183" max="8183" width="7" style="1" bestFit="1" customWidth="1"/>
    <col min="8184" max="8184" width="6" style="1" customWidth="1"/>
    <col min="8185" max="8185" width="7.7109375" style="1" customWidth="1"/>
    <col min="8186" max="8186" width="11.28515625" style="1" customWidth="1"/>
    <col min="8187" max="8434" width="9.140625" style="1"/>
    <col min="8435" max="8435" width="4.42578125" style="1" bestFit="1" customWidth="1"/>
    <col min="8436" max="8436" width="70.140625" style="1" customWidth="1"/>
    <col min="8437" max="8437" width="11.28515625" style="1" bestFit="1" customWidth="1"/>
    <col min="8438" max="8438" width="11" style="1" bestFit="1" customWidth="1"/>
    <col min="8439" max="8439" width="7" style="1" bestFit="1" customWidth="1"/>
    <col min="8440" max="8440" width="6" style="1" customWidth="1"/>
    <col min="8441" max="8441" width="7.7109375" style="1" customWidth="1"/>
    <col min="8442" max="8442" width="11.28515625" style="1" customWidth="1"/>
    <col min="8443" max="8690" width="9.140625" style="1"/>
    <col min="8691" max="8691" width="4.42578125" style="1" bestFit="1" customWidth="1"/>
    <col min="8692" max="8692" width="70.140625" style="1" customWidth="1"/>
    <col min="8693" max="8693" width="11.28515625" style="1" bestFit="1" customWidth="1"/>
    <col min="8694" max="8694" width="11" style="1" bestFit="1" customWidth="1"/>
    <col min="8695" max="8695" width="7" style="1" bestFit="1" customWidth="1"/>
    <col min="8696" max="8696" width="6" style="1" customWidth="1"/>
    <col min="8697" max="8697" width="7.7109375" style="1" customWidth="1"/>
    <col min="8698" max="8698" width="11.28515625" style="1" customWidth="1"/>
    <col min="8699" max="8946" width="9.140625" style="1"/>
    <col min="8947" max="8947" width="4.42578125" style="1" bestFit="1" customWidth="1"/>
    <col min="8948" max="8948" width="70.140625" style="1" customWidth="1"/>
    <col min="8949" max="8949" width="11.28515625" style="1" bestFit="1" customWidth="1"/>
    <col min="8950" max="8950" width="11" style="1" bestFit="1" customWidth="1"/>
    <col min="8951" max="8951" width="7" style="1" bestFit="1" customWidth="1"/>
    <col min="8952" max="8952" width="6" style="1" customWidth="1"/>
    <col min="8953" max="8953" width="7.7109375" style="1" customWidth="1"/>
    <col min="8954" max="8954" width="11.28515625" style="1" customWidth="1"/>
    <col min="8955" max="9202" width="9.140625" style="1"/>
    <col min="9203" max="9203" width="4.42578125" style="1" bestFit="1" customWidth="1"/>
    <col min="9204" max="9204" width="70.140625" style="1" customWidth="1"/>
    <col min="9205" max="9205" width="11.28515625" style="1" bestFit="1" customWidth="1"/>
    <col min="9206" max="9206" width="11" style="1" bestFit="1" customWidth="1"/>
    <col min="9207" max="9207" width="7" style="1" bestFit="1" customWidth="1"/>
    <col min="9208" max="9208" width="6" style="1" customWidth="1"/>
    <col min="9209" max="9209" width="7.7109375" style="1" customWidth="1"/>
    <col min="9210" max="9210" width="11.28515625" style="1" customWidth="1"/>
    <col min="9211" max="9458" width="9.140625" style="1"/>
    <col min="9459" max="9459" width="4.42578125" style="1" bestFit="1" customWidth="1"/>
    <col min="9460" max="9460" width="70.140625" style="1" customWidth="1"/>
    <col min="9461" max="9461" width="11.28515625" style="1" bestFit="1" customWidth="1"/>
    <col min="9462" max="9462" width="11" style="1" bestFit="1" customWidth="1"/>
    <col min="9463" max="9463" width="7" style="1" bestFit="1" customWidth="1"/>
    <col min="9464" max="9464" width="6" style="1" customWidth="1"/>
    <col min="9465" max="9465" width="7.7109375" style="1" customWidth="1"/>
    <col min="9466" max="9466" width="11.28515625" style="1" customWidth="1"/>
    <col min="9467" max="9714" width="9.140625" style="1"/>
    <col min="9715" max="9715" width="4.42578125" style="1" bestFit="1" customWidth="1"/>
    <col min="9716" max="9716" width="70.140625" style="1" customWidth="1"/>
    <col min="9717" max="9717" width="11.28515625" style="1" bestFit="1" customWidth="1"/>
    <col min="9718" max="9718" width="11" style="1" bestFit="1" customWidth="1"/>
    <col min="9719" max="9719" width="7" style="1" bestFit="1" customWidth="1"/>
    <col min="9720" max="9720" width="6" style="1" customWidth="1"/>
    <col min="9721" max="9721" width="7.7109375" style="1" customWidth="1"/>
    <col min="9722" max="9722" width="11.28515625" style="1" customWidth="1"/>
    <col min="9723" max="9970" width="9.140625" style="1"/>
    <col min="9971" max="9971" width="4.42578125" style="1" bestFit="1" customWidth="1"/>
    <col min="9972" max="9972" width="70.140625" style="1" customWidth="1"/>
    <col min="9973" max="9973" width="11.28515625" style="1" bestFit="1" customWidth="1"/>
    <col min="9974" max="9974" width="11" style="1" bestFit="1" customWidth="1"/>
    <col min="9975" max="9975" width="7" style="1" bestFit="1" customWidth="1"/>
    <col min="9976" max="9976" width="6" style="1" customWidth="1"/>
    <col min="9977" max="9977" width="7.7109375" style="1" customWidth="1"/>
    <col min="9978" max="9978" width="11.28515625" style="1" customWidth="1"/>
    <col min="9979" max="10226" width="9.140625" style="1"/>
    <col min="10227" max="10227" width="4.42578125" style="1" bestFit="1" customWidth="1"/>
    <col min="10228" max="10228" width="70.140625" style="1" customWidth="1"/>
    <col min="10229" max="10229" width="11.28515625" style="1" bestFit="1" customWidth="1"/>
    <col min="10230" max="10230" width="11" style="1" bestFit="1" customWidth="1"/>
    <col min="10231" max="10231" width="7" style="1" bestFit="1" customWidth="1"/>
    <col min="10232" max="10232" width="6" style="1" customWidth="1"/>
    <col min="10233" max="10233" width="7.7109375" style="1" customWidth="1"/>
    <col min="10234" max="10234" width="11.28515625" style="1" customWidth="1"/>
    <col min="10235" max="10482" width="9.140625" style="1"/>
    <col min="10483" max="10483" width="4.42578125" style="1" bestFit="1" customWidth="1"/>
    <col min="10484" max="10484" width="70.140625" style="1" customWidth="1"/>
    <col min="10485" max="10485" width="11.28515625" style="1" bestFit="1" customWidth="1"/>
    <col min="10486" max="10486" width="11" style="1" bestFit="1" customWidth="1"/>
    <col min="10487" max="10487" width="7" style="1" bestFit="1" customWidth="1"/>
    <col min="10488" max="10488" width="6" style="1" customWidth="1"/>
    <col min="10489" max="10489" width="7.7109375" style="1" customWidth="1"/>
    <col min="10490" max="10490" width="11.28515625" style="1" customWidth="1"/>
    <col min="10491" max="10738" width="9.140625" style="1"/>
    <col min="10739" max="10739" width="4.42578125" style="1" bestFit="1" customWidth="1"/>
    <col min="10740" max="10740" width="70.140625" style="1" customWidth="1"/>
    <col min="10741" max="10741" width="11.28515625" style="1" bestFit="1" customWidth="1"/>
    <col min="10742" max="10742" width="11" style="1" bestFit="1" customWidth="1"/>
    <col min="10743" max="10743" width="7" style="1" bestFit="1" customWidth="1"/>
    <col min="10744" max="10744" width="6" style="1" customWidth="1"/>
    <col min="10745" max="10745" width="7.7109375" style="1" customWidth="1"/>
    <col min="10746" max="10746" width="11.28515625" style="1" customWidth="1"/>
    <col min="10747" max="10994" width="9.140625" style="1"/>
    <col min="10995" max="10995" width="4.42578125" style="1" bestFit="1" customWidth="1"/>
    <col min="10996" max="10996" width="70.140625" style="1" customWidth="1"/>
    <col min="10997" max="10997" width="11.28515625" style="1" bestFit="1" customWidth="1"/>
    <col min="10998" max="10998" width="11" style="1" bestFit="1" customWidth="1"/>
    <col min="10999" max="10999" width="7" style="1" bestFit="1" customWidth="1"/>
    <col min="11000" max="11000" width="6" style="1" customWidth="1"/>
    <col min="11001" max="11001" width="7.7109375" style="1" customWidth="1"/>
    <col min="11002" max="11002" width="11.28515625" style="1" customWidth="1"/>
    <col min="11003" max="11250" width="9.140625" style="1"/>
    <col min="11251" max="11251" width="4.42578125" style="1" bestFit="1" customWidth="1"/>
    <col min="11252" max="11252" width="70.140625" style="1" customWidth="1"/>
    <col min="11253" max="11253" width="11.28515625" style="1" bestFit="1" customWidth="1"/>
    <col min="11254" max="11254" width="11" style="1" bestFit="1" customWidth="1"/>
    <col min="11255" max="11255" width="7" style="1" bestFit="1" customWidth="1"/>
    <col min="11256" max="11256" width="6" style="1" customWidth="1"/>
    <col min="11257" max="11257" width="7.7109375" style="1" customWidth="1"/>
    <col min="11258" max="11258" width="11.28515625" style="1" customWidth="1"/>
    <col min="11259" max="11506" width="9.140625" style="1"/>
    <col min="11507" max="11507" width="4.42578125" style="1" bestFit="1" customWidth="1"/>
    <col min="11508" max="11508" width="70.140625" style="1" customWidth="1"/>
    <col min="11509" max="11509" width="11.28515625" style="1" bestFit="1" customWidth="1"/>
    <col min="11510" max="11510" width="11" style="1" bestFit="1" customWidth="1"/>
    <col min="11511" max="11511" width="7" style="1" bestFit="1" customWidth="1"/>
    <col min="11512" max="11512" width="6" style="1" customWidth="1"/>
    <col min="11513" max="11513" width="7.7109375" style="1" customWidth="1"/>
    <col min="11514" max="11514" width="11.28515625" style="1" customWidth="1"/>
    <col min="11515" max="11762" width="9.140625" style="1"/>
    <col min="11763" max="11763" width="4.42578125" style="1" bestFit="1" customWidth="1"/>
    <col min="11764" max="11764" width="70.140625" style="1" customWidth="1"/>
    <col min="11765" max="11765" width="11.28515625" style="1" bestFit="1" customWidth="1"/>
    <col min="11766" max="11766" width="11" style="1" bestFit="1" customWidth="1"/>
    <col min="11767" max="11767" width="7" style="1" bestFit="1" customWidth="1"/>
    <col min="11768" max="11768" width="6" style="1" customWidth="1"/>
    <col min="11769" max="11769" width="7.7109375" style="1" customWidth="1"/>
    <col min="11770" max="11770" width="11.28515625" style="1" customWidth="1"/>
    <col min="11771" max="12018" width="9.140625" style="1"/>
    <col min="12019" max="12019" width="4.42578125" style="1" bestFit="1" customWidth="1"/>
    <col min="12020" max="12020" width="70.140625" style="1" customWidth="1"/>
    <col min="12021" max="12021" width="11.28515625" style="1" bestFit="1" customWidth="1"/>
    <col min="12022" max="12022" width="11" style="1" bestFit="1" customWidth="1"/>
    <col min="12023" max="12023" width="7" style="1" bestFit="1" customWidth="1"/>
    <col min="12024" max="12024" width="6" style="1" customWidth="1"/>
    <col min="12025" max="12025" width="7.7109375" style="1" customWidth="1"/>
    <col min="12026" max="12026" width="11.28515625" style="1" customWidth="1"/>
    <col min="12027" max="12274" width="9.140625" style="1"/>
    <col min="12275" max="12275" width="4.42578125" style="1" bestFit="1" customWidth="1"/>
    <col min="12276" max="12276" width="70.140625" style="1" customWidth="1"/>
    <col min="12277" max="12277" width="11.28515625" style="1" bestFit="1" customWidth="1"/>
    <col min="12278" max="12278" width="11" style="1" bestFit="1" customWidth="1"/>
    <col min="12279" max="12279" width="7" style="1" bestFit="1" customWidth="1"/>
    <col min="12280" max="12280" width="6" style="1" customWidth="1"/>
    <col min="12281" max="12281" width="7.7109375" style="1" customWidth="1"/>
    <col min="12282" max="12282" width="11.28515625" style="1" customWidth="1"/>
    <col min="12283" max="12530" width="9.140625" style="1"/>
    <col min="12531" max="12531" width="4.42578125" style="1" bestFit="1" customWidth="1"/>
    <col min="12532" max="12532" width="70.140625" style="1" customWidth="1"/>
    <col min="12533" max="12533" width="11.28515625" style="1" bestFit="1" customWidth="1"/>
    <col min="12534" max="12534" width="11" style="1" bestFit="1" customWidth="1"/>
    <col min="12535" max="12535" width="7" style="1" bestFit="1" customWidth="1"/>
    <col min="12536" max="12536" width="6" style="1" customWidth="1"/>
    <col min="12537" max="12537" width="7.7109375" style="1" customWidth="1"/>
    <col min="12538" max="12538" width="11.28515625" style="1" customWidth="1"/>
    <col min="12539" max="12786" width="9.140625" style="1"/>
    <col min="12787" max="12787" width="4.42578125" style="1" bestFit="1" customWidth="1"/>
    <col min="12788" max="12788" width="70.140625" style="1" customWidth="1"/>
    <col min="12789" max="12789" width="11.28515625" style="1" bestFit="1" customWidth="1"/>
    <col min="12790" max="12790" width="11" style="1" bestFit="1" customWidth="1"/>
    <col min="12791" max="12791" width="7" style="1" bestFit="1" customWidth="1"/>
    <col min="12792" max="12792" width="6" style="1" customWidth="1"/>
    <col min="12793" max="12793" width="7.7109375" style="1" customWidth="1"/>
    <col min="12794" max="12794" width="11.28515625" style="1" customWidth="1"/>
    <col min="12795" max="13042" width="9.140625" style="1"/>
    <col min="13043" max="13043" width="4.42578125" style="1" bestFit="1" customWidth="1"/>
    <col min="13044" max="13044" width="70.140625" style="1" customWidth="1"/>
    <col min="13045" max="13045" width="11.28515625" style="1" bestFit="1" customWidth="1"/>
    <col min="13046" max="13046" width="11" style="1" bestFit="1" customWidth="1"/>
    <col min="13047" max="13047" width="7" style="1" bestFit="1" customWidth="1"/>
    <col min="13048" max="13048" width="6" style="1" customWidth="1"/>
    <col min="13049" max="13049" width="7.7109375" style="1" customWidth="1"/>
    <col min="13050" max="13050" width="11.28515625" style="1" customWidth="1"/>
    <col min="13051" max="13298" width="9.140625" style="1"/>
    <col min="13299" max="13299" width="4.42578125" style="1" bestFit="1" customWidth="1"/>
    <col min="13300" max="13300" width="70.140625" style="1" customWidth="1"/>
    <col min="13301" max="13301" width="11.28515625" style="1" bestFit="1" customWidth="1"/>
    <col min="13302" max="13302" width="11" style="1" bestFit="1" customWidth="1"/>
    <col min="13303" max="13303" width="7" style="1" bestFit="1" customWidth="1"/>
    <col min="13304" max="13304" width="6" style="1" customWidth="1"/>
    <col min="13305" max="13305" width="7.7109375" style="1" customWidth="1"/>
    <col min="13306" max="13306" width="11.28515625" style="1" customWidth="1"/>
    <col min="13307" max="13554" width="9.140625" style="1"/>
    <col min="13555" max="13555" width="4.42578125" style="1" bestFit="1" customWidth="1"/>
    <col min="13556" max="13556" width="70.140625" style="1" customWidth="1"/>
    <col min="13557" max="13557" width="11.28515625" style="1" bestFit="1" customWidth="1"/>
    <col min="13558" max="13558" width="11" style="1" bestFit="1" customWidth="1"/>
    <col min="13559" max="13559" width="7" style="1" bestFit="1" customWidth="1"/>
    <col min="13560" max="13560" width="6" style="1" customWidth="1"/>
    <col min="13561" max="13561" width="7.7109375" style="1" customWidth="1"/>
    <col min="13562" max="13562" width="11.28515625" style="1" customWidth="1"/>
    <col min="13563" max="13810" width="9.140625" style="1"/>
    <col min="13811" max="13811" width="4.42578125" style="1" bestFit="1" customWidth="1"/>
    <col min="13812" max="13812" width="70.140625" style="1" customWidth="1"/>
    <col min="13813" max="13813" width="11.28515625" style="1" bestFit="1" customWidth="1"/>
    <col min="13814" max="13814" width="11" style="1" bestFit="1" customWidth="1"/>
    <col min="13815" max="13815" width="7" style="1" bestFit="1" customWidth="1"/>
    <col min="13816" max="13816" width="6" style="1" customWidth="1"/>
    <col min="13817" max="13817" width="7.7109375" style="1" customWidth="1"/>
    <col min="13818" max="13818" width="11.28515625" style="1" customWidth="1"/>
    <col min="13819" max="14066" width="9.140625" style="1"/>
    <col min="14067" max="14067" width="4.42578125" style="1" bestFit="1" customWidth="1"/>
    <col min="14068" max="14068" width="70.140625" style="1" customWidth="1"/>
    <col min="14069" max="14069" width="11.28515625" style="1" bestFit="1" customWidth="1"/>
    <col min="14070" max="14070" width="11" style="1" bestFit="1" customWidth="1"/>
    <col min="14071" max="14071" width="7" style="1" bestFit="1" customWidth="1"/>
    <col min="14072" max="14072" width="6" style="1" customWidth="1"/>
    <col min="14073" max="14073" width="7.7109375" style="1" customWidth="1"/>
    <col min="14074" max="14074" width="11.28515625" style="1" customWidth="1"/>
    <col min="14075" max="14322" width="9.140625" style="1"/>
    <col min="14323" max="14323" width="4.42578125" style="1" bestFit="1" customWidth="1"/>
    <col min="14324" max="14324" width="70.140625" style="1" customWidth="1"/>
    <col min="14325" max="14325" width="11.28515625" style="1" bestFit="1" customWidth="1"/>
    <col min="14326" max="14326" width="11" style="1" bestFit="1" customWidth="1"/>
    <col min="14327" max="14327" width="7" style="1" bestFit="1" customWidth="1"/>
    <col min="14328" max="14328" width="6" style="1" customWidth="1"/>
    <col min="14329" max="14329" width="7.7109375" style="1" customWidth="1"/>
    <col min="14330" max="14330" width="11.28515625" style="1" customWidth="1"/>
    <col min="14331" max="14578" width="9.140625" style="1"/>
    <col min="14579" max="14579" width="4.42578125" style="1" bestFit="1" customWidth="1"/>
    <col min="14580" max="14580" width="70.140625" style="1" customWidth="1"/>
    <col min="14581" max="14581" width="11.28515625" style="1" bestFit="1" customWidth="1"/>
    <col min="14582" max="14582" width="11" style="1" bestFit="1" customWidth="1"/>
    <col min="14583" max="14583" width="7" style="1" bestFit="1" customWidth="1"/>
    <col min="14584" max="14584" width="6" style="1" customWidth="1"/>
    <col min="14585" max="14585" width="7.7109375" style="1" customWidth="1"/>
    <col min="14586" max="14586" width="11.28515625" style="1" customWidth="1"/>
    <col min="14587" max="14834" width="9.140625" style="1"/>
    <col min="14835" max="14835" width="4.42578125" style="1" bestFit="1" customWidth="1"/>
    <col min="14836" max="14836" width="70.140625" style="1" customWidth="1"/>
    <col min="14837" max="14837" width="11.28515625" style="1" bestFit="1" customWidth="1"/>
    <col min="14838" max="14838" width="11" style="1" bestFit="1" customWidth="1"/>
    <col min="14839" max="14839" width="7" style="1" bestFit="1" customWidth="1"/>
    <col min="14840" max="14840" width="6" style="1" customWidth="1"/>
    <col min="14841" max="14841" width="7.7109375" style="1" customWidth="1"/>
    <col min="14842" max="14842" width="11.28515625" style="1" customWidth="1"/>
    <col min="14843" max="15090" width="9.140625" style="1"/>
    <col min="15091" max="15091" width="4.42578125" style="1" bestFit="1" customWidth="1"/>
    <col min="15092" max="15092" width="70.140625" style="1" customWidth="1"/>
    <col min="15093" max="15093" width="11.28515625" style="1" bestFit="1" customWidth="1"/>
    <col min="15094" max="15094" width="11" style="1" bestFit="1" customWidth="1"/>
    <col min="15095" max="15095" width="7" style="1" bestFit="1" customWidth="1"/>
    <col min="15096" max="15096" width="6" style="1" customWidth="1"/>
    <col min="15097" max="15097" width="7.7109375" style="1" customWidth="1"/>
    <col min="15098" max="15098" width="11.28515625" style="1" customWidth="1"/>
    <col min="15099" max="15346" width="9.140625" style="1"/>
    <col min="15347" max="15347" width="4.42578125" style="1" bestFit="1" customWidth="1"/>
    <col min="15348" max="15348" width="70.140625" style="1" customWidth="1"/>
    <col min="15349" max="15349" width="11.28515625" style="1" bestFit="1" customWidth="1"/>
    <col min="15350" max="15350" width="11" style="1" bestFit="1" customWidth="1"/>
    <col min="15351" max="15351" width="7" style="1" bestFit="1" customWidth="1"/>
    <col min="15352" max="15352" width="6" style="1" customWidth="1"/>
    <col min="15353" max="15353" width="7.7109375" style="1" customWidth="1"/>
    <col min="15354" max="15354" width="11.28515625" style="1" customWidth="1"/>
    <col min="15355" max="15602" width="9.140625" style="1"/>
    <col min="15603" max="15603" width="4.42578125" style="1" bestFit="1" customWidth="1"/>
    <col min="15604" max="15604" width="70.140625" style="1" customWidth="1"/>
    <col min="15605" max="15605" width="11.28515625" style="1" bestFit="1" customWidth="1"/>
    <col min="15606" max="15606" width="11" style="1" bestFit="1" customWidth="1"/>
    <col min="15607" max="15607" width="7" style="1" bestFit="1" customWidth="1"/>
    <col min="15608" max="15608" width="6" style="1" customWidth="1"/>
    <col min="15609" max="15609" width="7.7109375" style="1" customWidth="1"/>
    <col min="15610" max="15610" width="11.28515625" style="1" customWidth="1"/>
    <col min="15611" max="15858" width="9.140625" style="1"/>
    <col min="15859" max="15859" width="4.42578125" style="1" bestFit="1" customWidth="1"/>
    <col min="15860" max="15860" width="70.140625" style="1" customWidth="1"/>
    <col min="15861" max="15861" width="11.28515625" style="1" bestFit="1" customWidth="1"/>
    <col min="15862" max="15862" width="11" style="1" bestFit="1" customWidth="1"/>
    <col min="15863" max="15863" width="7" style="1" bestFit="1" customWidth="1"/>
    <col min="15864" max="15864" width="6" style="1" customWidth="1"/>
    <col min="15865" max="15865" width="7.7109375" style="1" customWidth="1"/>
    <col min="15866" max="15866" width="11.28515625" style="1" customWidth="1"/>
    <col min="15867" max="16114" width="9.140625" style="1"/>
    <col min="16115" max="16115" width="4.42578125" style="1" bestFit="1" customWidth="1"/>
    <col min="16116" max="16116" width="70.140625" style="1" customWidth="1"/>
    <col min="16117" max="16117" width="11.28515625" style="1" bestFit="1" customWidth="1"/>
    <col min="16118" max="16118" width="11" style="1" bestFit="1" customWidth="1"/>
    <col min="16119" max="16119" width="7" style="1" bestFit="1" customWidth="1"/>
    <col min="16120" max="16120" width="6" style="1" customWidth="1"/>
    <col min="16121" max="16121" width="7.7109375" style="1" customWidth="1"/>
    <col min="16122" max="16122" width="11.28515625" style="1" customWidth="1"/>
    <col min="16123" max="16384" width="9.140625" style="1"/>
  </cols>
  <sheetData>
    <row r="1" spans="1:6" x14ac:dyDescent="0.2">
      <c r="E1" s="3"/>
      <c r="F1" s="44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14.25" thickTop="1" thickBot="1" x14ac:dyDescent="0.25">
      <c r="A4" s="20"/>
      <c r="B4" s="21" t="s">
        <v>72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69.680000000000007</v>
      </c>
      <c r="D5" s="26" t="s">
        <v>9</v>
      </c>
      <c r="E5" s="63"/>
      <c r="F5" s="27">
        <f>ROUND((C5*E5),2)</f>
        <v>0</v>
      </c>
    </row>
    <row r="6" spans="1:6" x14ac:dyDescent="0.2">
      <c r="A6" s="8">
        <v>2</v>
      </c>
      <c r="B6" s="9" t="s">
        <v>73</v>
      </c>
      <c r="C6" s="30">
        <v>41.81</v>
      </c>
      <c r="D6" s="10" t="s">
        <v>9</v>
      </c>
      <c r="E6" s="64"/>
      <c r="F6" s="11">
        <f t="shared" ref="F6:F8" si="0">ROUND((C6*E6),2)</f>
        <v>0</v>
      </c>
    </row>
    <row r="7" spans="1:6" x14ac:dyDescent="0.2">
      <c r="A7" s="8">
        <v>3</v>
      </c>
      <c r="B7" s="9" t="s">
        <v>74</v>
      </c>
      <c r="C7" s="30">
        <v>41.81</v>
      </c>
      <c r="D7" s="10" t="s">
        <v>9</v>
      </c>
      <c r="E7" s="64"/>
      <c r="F7" s="11">
        <f t="shared" si="0"/>
        <v>0</v>
      </c>
    </row>
    <row r="8" spans="1:6" ht="13.5" thickBot="1" x14ac:dyDescent="0.25">
      <c r="A8" s="12">
        <v>4</v>
      </c>
      <c r="B8" s="13" t="s">
        <v>25</v>
      </c>
      <c r="C8" s="31">
        <v>69.680000000000007</v>
      </c>
      <c r="D8" s="14" t="s">
        <v>9</v>
      </c>
      <c r="E8" s="65"/>
      <c r="F8" s="15">
        <f t="shared" si="0"/>
        <v>0</v>
      </c>
    </row>
    <row r="9" spans="1:6" x14ac:dyDescent="0.2">
      <c r="E9" s="3" t="s">
        <v>19</v>
      </c>
      <c r="F9" s="45">
        <f>ROUND(SUM(F5:F8),2)</f>
        <v>0</v>
      </c>
    </row>
    <row r="10" spans="1:6" x14ac:dyDescent="0.2">
      <c r="E10" s="3" t="s">
        <v>20</v>
      </c>
      <c r="F10" s="46">
        <f>ROUND(SUM(F9*23%),2)</f>
        <v>0</v>
      </c>
    </row>
    <row r="11" spans="1:6" ht="13.5" thickBot="1" x14ac:dyDescent="0.25">
      <c r="B11" s="1" t="s">
        <v>21</v>
      </c>
      <c r="E11" s="3" t="s">
        <v>22</v>
      </c>
      <c r="F11" s="47">
        <f>SUM(F9:F10)</f>
        <v>0</v>
      </c>
    </row>
    <row r="14" spans="1:6" x14ac:dyDescent="0.2">
      <c r="A14" s="66"/>
      <c r="B14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opLeftCell="A2" zoomScaleNormal="100" workbookViewId="0">
      <selection activeCell="A28" sqref="A28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35" width="9.140625" style="1"/>
    <col min="236" max="236" width="4.42578125" style="1" bestFit="1" customWidth="1"/>
    <col min="237" max="237" width="70.140625" style="1" customWidth="1"/>
    <col min="238" max="238" width="11.28515625" style="1" bestFit="1" customWidth="1"/>
    <col min="239" max="239" width="11" style="1" bestFit="1" customWidth="1"/>
    <col min="240" max="240" width="7" style="1" bestFit="1" customWidth="1"/>
    <col min="241" max="241" width="6" style="1" customWidth="1"/>
    <col min="242" max="242" width="7.7109375" style="1" customWidth="1"/>
    <col min="243" max="243" width="11.28515625" style="1" customWidth="1"/>
    <col min="244" max="491" width="9.140625" style="1"/>
    <col min="492" max="492" width="4.42578125" style="1" bestFit="1" customWidth="1"/>
    <col min="493" max="493" width="70.140625" style="1" customWidth="1"/>
    <col min="494" max="494" width="11.28515625" style="1" bestFit="1" customWidth="1"/>
    <col min="495" max="495" width="11" style="1" bestFit="1" customWidth="1"/>
    <col min="496" max="496" width="7" style="1" bestFit="1" customWidth="1"/>
    <col min="497" max="497" width="6" style="1" customWidth="1"/>
    <col min="498" max="498" width="7.7109375" style="1" customWidth="1"/>
    <col min="499" max="499" width="11.28515625" style="1" customWidth="1"/>
    <col min="500" max="747" width="9.140625" style="1"/>
    <col min="748" max="748" width="4.42578125" style="1" bestFit="1" customWidth="1"/>
    <col min="749" max="749" width="70.140625" style="1" customWidth="1"/>
    <col min="750" max="750" width="11.28515625" style="1" bestFit="1" customWidth="1"/>
    <col min="751" max="751" width="11" style="1" bestFit="1" customWidth="1"/>
    <col min="752" max="752" width="7" style="1" bestFit="1" customWidth="1"/>
    <col min="753" max="753" width="6" style="1" customWidth="1"/>
    <col min="754" max="754" width="7.7109375" style="1" customWidth="1"/>
    <col min="755" max="755" width="11.28515625" style="1" customWidth="1"/>
    <col min="756" max="1003" width="9.140625" style="1"/>
    <col min="1004" max="1004" width="4.42578125" style="1" bestFit="1" customWidth="1"/>
    <col min="1005" max="1005" width="70.140625" style="1" customWidth="1"/>
    <col min="1006" max="1006" width="11.28515625" style="1" bestFit="1" customWidth="1"/>
    <col min="1007" max="1007" width="11" style="1" bestFit="1" customWidth="1"/>
    <col min="1008" max="1008" width="7" style="1" bestFit="1" customWidth="1"/>
    <col min="1009" max="1009" width="6" style="1" customWidth="1"/>
    <col min="1010" max="1010" width="7.7109375" style="1" customWidth="1"/>
    <col min="1011" max="1011" width="11.28515625" style="1" customWidth="1"/>
    <col min="1012" max="1259" width="9.140625" style="1"/>
    <col min="1260" max="1260" width="4.42578125" style="1" bestFit="1" customWidth="1"/>
    <col min="1261" max="1261" width="70.140625" style="1" customWidth="1"/>
    <col min="1262" max="1262" width="11.28515625" style="1" bestFit="1" customWidth="1"/>
    <col min="1263" max="1263" width="11" style="1" bestFit="1" customWidth="1"/>
    <col min="1264" max="1264" width="7" style="1" bestFit="1" customWidth="1"/>
    <col min="1265" max="1265" width="6" style="1" customWidth="1"/>
    <col min="1266" max="1266" width="7.7109375" style="1" customWidth="1"/>
    <col min="1267" max="1267" width="11.28515625" style="1" customWidth="1"/>
    <col min="1268" max="1515" width="9.140625" style="1"/>
    <col min="1516" max="1516" width="4.42578125" style="1" bestFit="1" customWidth="1"/>
    <col min="1517" max="1517" width="70.140625" style="1" customWidth="1"/>
    <col min="1518" max="1518" width="11.28515625" style="1" bestFit="1" customWidth="1"/>
    <col min="1519" max="1519" width="11" style="1" bestFit="1" customWidth="1"/>
    <col min="1520" max="1520" width="7" style="1" bestFit="1" customWidth="1"/>
    <col min="1521" max="1521" width="6" style="1" customWidth="1"/>
    <col min="1522" max="1522" width="7.7109375" style="1" customWidth="1"/>
    <col min="1523" max="1523" width="11.28515625" style="1" customWidth="1"/>
    <col min="1524" max="1771" width="9.140625" style="1"/>
    <col min="1772" max="1772" width="4.42578125" style="1" bestFit="1" customWidth="1"/>
    <col min="1773" max="1773" width="70.140625" style="1" customWidth="1"/>
    <col min="1774" max="1774" width="11.28515625" style="1" bestFit="1" customWidth="1"/>
    <col min="1775" max="1775" width="11" style="1" bestFit="1" customWidth="1"/>
    <col min="1776" max="1776" width="7" style="1" bestFit="1" customWidth="1"/>
    <col min="1777" max="1777" width="6" style="1" customWidth="1"/>
    <col min="1778" max="1778" width="7.7109375" style="1" customWidth="1"/>
    <col min="1779" max="1779" width="11.28515625" style="1" customWidth="1"/>
    <col min="1780" max="2027" width="9.140625" style="1"/>
    <col min="2028" max="2028" width="4.42578125" style="1" bestFit="1" customWidth="1"/>
    <col min="2029" max="2029" width="70.140625" style="1" customWidth="1"/>
    <col min="2030" max="2030" width="11.28515625" style="1" bestFit="1" customWidth="1"/>
    <col min="2031" max="2031" width="11" style="1" bestFit="1" customWidth="1"/>
    <col min="2032" max="2032" width="7" style="1" bestFit="1" customWidth="1"/>
    <col min="2033" max="2033" width="6" style="1" customWidth="1"/>
    <col min="2034" max="2034" width="7.7109375" style="1" customWidth="1"/>
    <col min="2035" max="2035" width="11.28515625" style="1" customWidth="1"/>
    <col min="2036" max="2283" width="9.140625" style="1"/>
    <col min="2284" max="2284" width="4.42578125" style="1" bestFit="1" customWidth="1"/>
    <col min="2285" max="2285" width="70.140625" style="1" customWidth="1"/>
    <col min="2286" max="2286" width="11.28515625" style="1" bestFit="1" customWidth="1"/>
    <col min="2287" max="2287" width="11" style="1" bestFit="1" customWidth="1"/>
    <col min="2288" max="2288" width="7" style="1" bestFit="1" customWidth="1"/>
    <col min="2289" max="2289" width="6" style="1" customWidth="1"/>
    <col min="2290" max="2290" width="7.7109375" style="1" customWidth="1"/>
    <col min="2291" max="2291" width="11.28515625" style="1" customWidth="1"/>
    <col min="2292" max="2539" width="9.140625" style="1"/>
    <col min="2540" max="2540" width="4.42578125" style="1" bestFit="1" customWidth="1"/>
    <col min="2541" max="2541" width="70.140625" style="1" customWidth="1"/>
    <col min="2542" max="2542" width="11.28515625" style="1" bestFit="1" customWidth="1"/>
    <col min="2543" max="2543" width="11" style="1" bestFit="1" customWidth="1"/>
    <col min="2544" max="2544" width="7" style="1" bestFit="1" customWidth="1"/>
    <col min="2545" max="2545" width="6" style="1" customWidth="1"/>
    <col min="2546" max="2546" width="7.7109375" style="1" customWidth="1"/>
    <col min="2547" max="2547" width="11.28515625" style="1" customWidth="1"/>
    <col min="2548" max="2795" width="9.140625" style="1"/>
    <col min="2796" max="2796" width="4.42578125" style="1" bestFit="1" customWidth="1"/>
    <col min="2797" max="2797" width="70.140625" style="1" customWidth="1"/>
    <col min="2798" max="2798" width="11.28515625" style="1" bestFit="1" customWidth="1"/>
    <col min="2799" max="2799" width="11" style="1" bestFit="1" customWidth="1"/>
    <col min="2800" max="2800" width="7" style="1" bestFit="1" customWidth="1"/>
    <col min="2801" max="2801" width="6" style="1" customWidth="1"/>
    <col min="2802" max="2802" width="7.7109375" style="1" customWidth="1"/>
    <col min="2803" max="2803" width="11.28515625" style="1" customWidth="1"/>
    <col min="2804" max="3051" width="9.140625" style="1"/>
    <col min="3052" max="3052" width="4.42578125" style="1" bestFit="1" customWidth="1"/>
    <col min="3053" max="3053" width="70.140625" style="1" customWidth="1"/>
    <col min="3054" max="3054" width="11.28515625" style="1" bestFit="1" customWidth="1"/>
    <col min="3055" max="3055" width="11" style="1" bestFit="1" customWidth="1"/>
    <col min="3056" max="3056" width="7" style="1" bestFit="1" customWidth="1"/>
    <col min="3057" max="3057" width="6" style="1" customWidth="1"/>
    <col min="3058" max="3058" width="7.7109375" style="1" customWidth="1"/>
    <col min="3059" max="3059" width="11.28515625" style="1" customWidth="1"/>
    <col min="3060" max="3307" width="9.140625" style="1"/>
    <col min="3308" max="3308" width="4.42578125" style="1" bestFit="1" customWidth="1"/>
    <col min="3309" max="3309" width="70.140625" style="1" customWidth="1"/>
    <col min="3310" max="3310" width="11.28515625" style="1" bestFit="1" customWidth="1"/>
    <col min="3311" max="3311" width="11" style="1" bestFit="1" customWidth="1"/>
    <col min="3312" max="3312" width="7" style="1" bestFit="1" customWidth="1"/>
    <col min="3313" max="3313" width="6" style="1" customWidth="1"/>
    <col min="3314" max="3314" width="7.7109375" style="1" customWidth="1"/>
    <col min="3315" max="3315" width="11.28515625" style="1" customWidth="1"/>
    <col min="3316" max="3563" width="9.140625" style="1"/>
    <col min="3564" max="3564" width="4.42578125" style="1" bestFit="1" customWidth="1"/>
    <col min="3565" max="3565" width="70.140625" style="1" customWidth="1"/>
    <col min="3566" max="3566" width="11.28515625" style="1" bestFit="1" customWidth="1"/>
    <col min="3567" max="3567" width="11" style="1" bestFit="1" customWidth="1"/>
    <col min="3568" max="3568" width="7" style="1" bestFit="1" customWidth="1"/>
    <col min="3569" max="3569" width="6" style="1" customWidth="1"/>
    <col min="3570" max="3570" width="7.7109375" style="1" customWidth="1"/>
    <col min="3571" max="3571" width="11.28515625" style="1" customWidth="1"/>
    <col min="3572" max="3819" width="9.140625" style="1"/>
    <col min="3820" max="3820" width="4.42578125" style="1" bestFit="1" customWidth="1"/>
    <col min="3821" max="3821" width="70.140625" style="1" customWidth="1"/>
    <col min="3822" max="3822" width="11.28515625" style="1" bestFit="1" customWidth="1"/>
    <col min="3823" max="3823" width="11" style="1" bestFit="1" customWidth="1"/>
    <col min="3824" max="3824" width="7" style="1" bestFit="1" customWidth="1"/>
    <col min="3825" max="3825" width="6" style="1" customWidth="1"/>
    <col min="3826" max="3826" width="7.7109375" style="1" customWidth="1"/>
    <col min="3827" max="3827" width="11.28515625" style="1" customWidth="1"/>
    <col min="3828" max="4075" width="9.140625" style="1"/>
    <col min="4076" max="4076" width="4.42578125" style="1" bestFit="1" customWidth="1"/>
    <col min="4077" max="4077" width="70.140625" style="1" customWidth="1"/>
    <col min="4078" max="4078" width="11.28515625" style="1" bestFit="1" customWidth="1"/>
    <col min="4079" max="4079" width="11" style="1" bestFit="1" customWidth="1"/>
    <col min="4080" max="4080" width="7" style="1" bestFit="1" customWidth="1"/>
    <col min="4081" max="4081" width="6" style="1" customWidth="1"/>
    <col min="4082" max="4082" width="7.7109375" style="1" customWidth="1"/>
    <col min="4083" max="4083" width="11.28515625" style="1" customWidth="1"/>
    <col min="4084" max="4331" width="9.140625" style="1"/>
    <col min="4332" max="4332" width="4.42578125" style="1" bestFit="1" customWidth="1"/>
    <col min="4333" max="4333" width="70.140625" style="1" customWidth="1"/>
    <col min="4334" max="4334" width="11.28515625" style="1" bestFit="1" customWidth="1"/>
    <col min="4335" max="4335" width="11" style="1" bestFit="1" customWidth="1"/>
    <col min="4336" max="4336" width="7" style="1" bestFit="1" customWidth="1"/>
    <col min="4337" max="4337" width="6" style="1" customWidth="1"/>
    <col min="4338" max="4338" width="7.7109375" style="1" customWidth="1"/>
    <col min="4339" max="4339" width="11.28515625" style="1" customWidth="1"/>
    <col min="4340" max="4587" width="9.140625" style="1"/>
    <col min="4588" max="4588" width="4.42578125" style="1" bestFit="1" customWidth="1"/>
    <col min="4589" max="4589" width="70.140625" style="1" customWidth="1"/>
    <col min="4590" max="4590" width="11.28515625" style="1" bestFit="1" customWidth="1"/>
    <col min="4591" max="4591" width="11" style="1" bestFit="1" customWidth="1"/>
    <col min="4592" max="4592" width="7" style="1" bestFit="1" customWidth="1"/>
    <col min="4593" max="4593" width="6" style="1" customWidth="1"/>
    <col min="4594" max="4594" width="7.7109375" style="1" customWidth="1"/>
    <col min="4595" max="4595" width="11.28515625" style="1" customWidth="1"/>
    <col min="4596" max="4843" width="9.140625" style="1"/>
    <col min="4844" max="4844" width="4.42578125" style="1" bestFit="1" customWidth="1"/>
    <col min="4845" max="4845" width="70.140625" style="1" customWidth="1"/>
    <col min="4846" max="4846" width="11.28515625" style="1" bestFit="1" customWidth="1"/>
    <col min="4847" max="4847" width="11" style="1" bestFit="1" customWidth="1"/>
    <col min="4848" max="4848" width="7" style="1" bestFit="1" customWidth="1"/>
    <col min="4849" max="4849" width="6" style="1" customWidth="1"/>
    <col min="4850" max="4850" width="7.7109375" style="1" customWidth="1"/>
    <col min="4851" max="4851" width="11.28515625" style="1" customWidth="1"/>
    <col min="4852" max="5099" width="9.140625" style="1"/>
    <col min="5100" max="5100" width="4.42578125" style="1" bestFit="1" customWidth="1"/>
    <col min="5101" max="5101" width="70.140625" style="1" customWidth="1"/>
    <col min="5102" max="5102" width="11.28515625" style="1" bestFit="1" customWidth="1"/>
    <col min="5103" max="5103" width="11" style="1" bestFit="1" customWidth="1"/>
    <col min="5104" max="5104" width="7" style="1" bestFit="1" customWidth="1"/>
    <col min="5105" max="5105" width="6" style="1" customWidth="1"/>
    <col min="5106" max="5106" width="7.7109375" style="1" customWidth="1"/>
    <col min="5107" max="5107" width="11.28515625" style="1" customWidth="1"/>
    <col min="5108" max="5355" width="9.140625" style="1"/>
    <col min="5356" max="5356" width="4.42578125" style="1" bestFit="1" customWidth="1"/>
    <col min="5357" max="5357" width="70.140625" style="1" customWidth="1"/>
    <col min="5358" max="5358" width="11.28515625" style="1" bestFit="1" customWidth="1"/>
    <col min="5359" max="5359" width="11" style="1" bestFit="1" customWidth="1"/>
    <col min="5360" max="5360" width="7" style="1" bestFit="1" customWidth="1"/>
    <col min="5361" max="5361" width="6" style="1" customWidth="1"/>
    <col min="5362" max="5362" width="7.7109375" style="1" customWidth="1"/>
    <col min="5363" max="5363" width="11.28515625" style="1" customWidth="1"/>
    <col min="5364" max="5611" width="9.140625" style="1"/>
    <col min="5612" max="5612" width="4.42578125" style="1" bestFit="1" customWidth="1"/>
    <col min="5613" max="5613" width="70.140625" style="1" customWidth="1"/>
    <col min="5614" max="5614" width="11.28515625" style="1" bestFit="1" customWidth="1"/>
    <col min="5615" max="5615" width="11" style="1" bestFit="1" customWidth="1"/>
    <col min="5616" max="5616" width="7" style="1" bestFit="1" customWidth="1"/>
    <col min="5617" max="5617" width="6" style="1" customWidth="1"/>
    <col min="5618" max="5618" width="7.7109375" style="1" customWidth="1"/>
    <col min="5619" max="5619" width="11.28515625" style="1" customWidth="1"/>
    <col min="5620" max="5867" width="9.140625" style="1"/>
    <col min="5868" max="5868" width="4.42578125" style="1" bestFit="1" customWidth="1"/>
    <col min="5869" max="5869" width="70.140625" style="1" customWidth="1"/>
    <col min="5870" max="5870" width="11.28515625" style="1" bestFit="1" customWidth="1"/>
    <col min="5871" max="5871" width="11" style="1" bestFit="1" customWidth="1"/>
    <col min="5872" max="5872" width="7" style="1" bestFit="1" customWidth="1"/>
    <col min="5873" max="5873" width="6" style="1" customWidth="1"/>
    <col min="5874" max="5874" width="7.7109375" style="1" customWidth="1"/>
    <col min="5875" max="5875" width="11.28515625" style="1" customWidth="1"/>
    <col min="5876" max="6123" width="9.140625" style="1"/>
    <col min="6124" max="6124" width="4.42578125" style="1" bestFit="1" customWidth="1"/>
    <col min="6125" max="6125" width="70.140625" style="1" customWidth="1"/>
    <col min="6126" max="6126" width="11.28515625" style="1" bestFit="1" customWidth="1"/>
    <col min="6127" max="6127" width="11" style="1" bestFit="1" customWidth="1"/>
    <col min="6128" max="6128" width="7" style="1" bestFit="1" customWidth="1"/>
    <col min="6129" max="6129" width="6" style="1" customWidth="1"/>
    <col min="6130" max="6130" width="7.7109375" style="1" customWidth="1"/>
    <col min="6131" max="6131" width="11.28515625" style="1" customWidth="1"/>
    <col min="6132" max="6379" width="9.140625" style="1"/>
    <col min="6380" max="6380" width="4.42578125" style="1" bestFit="1" customWidth="1"/>
    <col min="6381" max="6381" width="70.140625" style="1" customWidth="1"/>
    <col min="6382" max="6382" width="11.28515625" style="1" bestFit="1" customWidth="1"/>
    <col min="6383" max="6383" width="11" style="1" bestFit="1" customWidth="1"/>
    <col min="6384" max="6384" width="7" style="1" bestFit="1" customWidth="1"/>
    <col min="6385" max="6385" width="6" style="1" customWidth="1"/>
    <col min="6386" max="6386" width="7.7109375" style="1" customWidth="1"/>
    <col min="6387" max="6387" width="11.28515625" style="1" customWidth="1"/>
    <col min="6388" max="6635" width="9.140625" style="1"/>
    <col min="6636" max="6636" width="4.42578125" style="1" bestFit="1" customWidth="1"/>
    <col min="6637" max="6637" width="70.140625" style="1" customWidth="1"/>
    <col min="6638" max="6638" width="11.28515625" style="1" bestFit="1" customWidth="1"/>
    <col min="6639" max="6639" width="11" style="1" bestFit="1" customWidth="1"/>
    <col min="6640" max="6640" width="7" style="1" bestFit="1" customWidth="1"/>
    <col min="6641" max="6641" width="6" style="1" customWidth="1"/>
    <col min="6642" max="6642" width="7.7109375" style="1" customWidth="1"/>
    <col min="6643" max="6643" width="11.28515625" style="1" customWidth="1"/>
    <col min="6644" max="6891" width="9.140625" style="1"/>
    <col min="6892" max="6892" width="4.42578125" style="1" bestFit="1" customWidth="1"/>
    <col min="6893" max="6893" width="70.140625" style="1" customWidth="1"/>
    <col min="6894" max="6894" width="11.28515625" style="1" bestFit="1" customWidth="1"/>
    <col min="6895" max="6895" width="11" style="1" bestFit="1" customWidth="1"/>
    <col min="6896" max="6896" width="7" style="1" bestFit="1" customWidth="1"/>
    <col min="6897" max="6897" width="6" style="1" customWidth="1"/>
    <col min="6898" max="6898" width="7.7109375" style="1" customWidth="1"/>
    <col min="6899" max="6899" width="11.28515625" style="1" customWidth="1"/>
    <col min="6900" max="7147" width="9.140625" style="1"/>
    <col min="7148" max="7148" width="4.42578125" style="1" bestFit="1" customWidth="1"/>
    <col min="7149" max="7149" width="70.140625" style="1" customWidth="1"/>
    <col min="7150" max="7150" width="11.28515625" style="1" bestFit="1" customWidth="1"/>
    <col min="7151" max="7151" width="11" style="1" bestFit="1" customWidth="1"/>
    <col min="7152" max="7152" width="7" style="1" bestFit="1" customWidth="1"/>
    <col min="7153" max="7153" width="6" style="1" customWidth="1"/>
    <col min="7154" max="7154" width="7.7109375" style="1" customWidth="1"/>
    <col min="7155" max="7155" width="11.28515625" style="1" customWidth="1"/>
    <col min="7156" max="7403" width="9.140625" style="1"/>
    <col min="7404" max="7404" width="4.42578125" style="1" bestFit="1" customWidth="1"/>
    <col min="7405" max="7405" width="70.140625" style="1" customWidth="1"/>
    <col min="7406" max="7406" width="11.28515625" style="1" bestFit="1" customWidth="1"/>
    <col min="7407" max="7407" width="11" style="1" bestFit="1" customWidth="1"/>
    <col min="7408" max="7408" width="7" style="1" bestFit="1" customWidth="1"/>
    <col min="7409" max="7409" width="6" style="1" customWidth="1"/>
    <col min="7410" max="7410" width="7.7109375" style="1" customWidth="1"/>
    <col min="7411" max="7411" width="11.28515625" style="1" customWidth="1"/>
    <col min="7412" max="7659" width="9.140625" style="1"/>
    <col min="7660" max="7660" width="4.42578125" style="1" bestFit="1" customWidth="1"/>
    <col min="7661" max="7661" width="70.140625" style="1" customWidth="1"/>
    <col min="7662" max="7662" width="11.28515625" style="1" bestFit="1" customWidth="1"/>
    <col min="7663" max="7663" width="11" style="1" bestFit="1" customWidth="1"/>
    <col min="7664" max="7664" width="7" style="1" bestFit="1" customWidth="1"/>
    <col min="7665" max="7665" width="6" style="1" customWidth="1"/>
    <col min="7666" max="7666" width="7.7109375" style="1" customWidth="1"/>
    <col min="7667" max="7667" width="11.28515625" style="1" customWidth="1"/>
    <col min="7668" max="7915" width="9.140625" style="1"/>
    <col min="7916" max="7916" width="4.42578125" style="1" bestFit="1" customWidth="1"/>
    <col min="7917" max="7917" width="70.140625" style="1" customWidth="1"/>
    <col min="7918" max="7918" width="11.28515625" style="1" bestFit="1" customWidth="1"/>
    <col min="7919" max="7919" width="11" style="1" bestFit="1" customWidth="1"/>
    <col min="7920" max="7920" width="7" style="1" bestFit="1" customWidth="1"/>
    <col min="7921" max="7921" width="6" style="1" customWidth="1"/>
    <col min="7922" max="7922" width="7.7109375" style="1" customWidth="1"/>
    <col min="7923" max="7923" width="11.28515625" style="1" customWidth="1"/>
    <col min="7924" max="8171" width="9.140625" style="1"/>
    <col min="8172" max="8172" width="4.42578125" style="1" bestFit="1" customWidth="1"/>
    <col min="8173" max="8173" width="70.140625" style="1" customWidth="1"/>
    <col min="8174" max="8174" width="11.28515625" style="1" bestFit="1" customWidth="1"/>
    <col min="8175" max="8175" width="11" style="1" bestFit="1" customWidth="1"/>
    <col min="8176" max="8176" width="7" style="1" bestFit="1" customWidth="1"/>
    <col min="8177" max="8177" width="6" style="1" customWidth="1"/>
    <col min="8178" max="8178" width="7.7109375" style="1" customWidth="1"/>
    <col min="8179" max="8179" width="11.28515625" style="1" customWidth="1"/>
    <col min="8180" max="8427" width="9.140625" style="1"/>
    <col min="8428" max="8428" width="4.42578125" style="1" bestFit="1" customWidth="1"/>
    <col min="8429" max="8429" width="70.140625" style="1" customWidth="1"/>
    <col min="8430" max="8430" width="11.28515625" style="1" bestFit="1" customWidth="1"/>
    <col min="8431" max="8431" width="11" style="1" bestFit="1" customWidth="1"/>
    <col min="8432" max="8432" width="7" style="1" bestFit="1" customWidth="1"/>
    <col min="8433" max="8433" width="6" style="1" customWidth="1"/>
    <col min="8434" max="8434" width="7.7109375" style="1" customWidth="1"/>
    <col min="8435" max="8435" width="11.28515625" style="1" customWidth="1"/>
    <col min="8436" max="8683" width="9.140625" style="1"/>
    <col min="8684" max="8684" width="4.42578125" style="1" bestFit="1" customWidth="1"/>
    <col min="8685" max="8685" width="70.140625" style="1" customWidth="1"/>
    <col min="8686" max="8686" width="11.28515625" style="1" bestFit="1" customWidth="1"/>
    <col min="8687" max="8687" width="11" style="1" bestFit="1" customWidth="1"/>
    <col min="8688" max="8688" width="7" style="1" bestFit="1" customWidth="1"/>
    <col min="8689" max="8689" width="6" style="1" customWidth="1"/>
    <col min="8690" max="8690" width="7.7109375" style="1" customWidth="1"/>
    <col min="8691" max="8691" width="11.28515625" style="1" customWidth="1"/>
    <col min="8692" max="8939" width="9.140625" style="1"/>
    <col min="8940" max="8940" width="4.42578125" style="1" bestFit="1" customWidth="1"/>
    <col min="8941" max="8941" width="70.140625" style="1" customWidth="1"/>
    <col min="8942" max="8942" width="11.28515625" style="1" bestFit="1" customWidth="1"/>
    <col min="8943" max="8943" width="11" style="1" bestFit="1" customWidth="1"/>
    <col min="8944" max="8944" width="7" style="1" bestFit="1" customWidth="1"/>
    <col min="8945" max="8945" width="6" style="1" customWidth="1"/>
    <col min="8946" max="8946" width="7.7109375" style="1" customWidth="1"/>
    <col min="8947" max="8947" width="11.28515625" style="1" customWidth="1"/>
    <col min="8948" max="9195" width="9.140625" style="1"/>
    <col min="9196" max="9196" width="4.42578125" style="1" bestFit="1" customWidth="1"/>
    <col min="9197" max="9197" width="70.140625" style="1" customWidth="1"/>
    <col min="9198" max="9198" width="11.28515625" style="1" bestFit="1" customWidth="1"/>
    <col min="9199" max="9199" width="11" style="1" bestFit="1" customWidth="1"/>
    <col min="9200" max="9200" width="7" style="1" bestFit="1" customWidth="1"/>
    <col min="9201" max="9201" width="6" style="1" customWidth="1"/>
    <col min="9202" max="9202" width="7.7109375" style="1" customWidth="1"/>
    <col min="9203" max="9203" width="11.28515625" style="1" customWidth="1"/>
    <col min="9204" max="9451" width="9.140625" style="1"/>
    <col min="9452" max="9452" width="4.42578125" style="1" bestFit="1" customWidth="1"/>
    <col min="9453" max="9453" width="70.140625" style="1" customWidth="1"/>
    <col min="9454" max="9454" width="11.28515625" style="1" bestFit="1" customWidth="1"/>
    <col min="9455" max="9455" width="11" style="1" bestFit="1" customWidth="1"/>
    <col min="9456" max="9456" width="7" style="1" bestFit="1" customWidth="1"/>
    <col min="9457" max="9457" width="6" style="1" customWidth="1"/>
    <col min="9458" max="9458" width="7.7109375" style="1" customWidth="1"/>
    <col min="9459" max="9459" width="11.28515625" style="1" customWidth="1"/>
    <col min="9460" max="9707" width="9.140625" style="1"/>
    <col min="9708" max="9708" width="4.42578125" style="1" bestFit="1" customWidth="1"/>
    <col min="9709" max="9709" width="70.140625" style="1" customWidth="1"/>
    <col min="9710" max="9710" width="11.28515625" style="1" bestFit="1" customWidth="1"/>
    <col min="9711" max="9711" width="11" style="1" bestFit="1" customWidth="1"/>
    <col min="9712" max="9712" width="7" style="1" bestFit="1" customWidth="1"/>
    <col min="9713" max="9713" width="6" style="1" customWidth="1"/>
    <col min="9714" max="9714" width="7.7109375" style="1" customWidth="1"/>
    <col min="9715" max="9715" width="11.28515625" style="1" customWidth="1"/>
    <col min="9716" max="9963" width="9.140625" style="1"/>
    <col min="9964" max="9964" width="4.42578125" style="1" bestFit="1" customWidth="1"/>
    <col min="9965" max="9965" width="70.140625" style="1" customWidth="1"/>
    <col min="9966" max="9966" width="11.28515625" style="1" bestFit="1" customWidth="1"/>
    <col min="9967" max="9967" width="11" style="1" bestFit="1" customWidth="1"/>
    <col min="9968" max="9968" width="7" style="1" bestFit="1" customWidth="1"/>
    <col min="9969" max="9969" width="6" style="1" customWidth="1"/>
    <col min="9970" max="9970" width="7.7109375" style="1" customWidth="1"/>
    <col min="9971" max="9971" width="11.28515625" style="1" customWidth="1"/>
    <col min="9972" max="10219" width="9.140625" style="1"/>
    <col min="10220" max="10220" width="4.42578125" style="1" bestFit="1" customWidth="1"/>
    <col min="10221" max="10221" width="70.140625" style="1" customWidth="1"/>
    <col min="10222" max="10222" width="11.28515625" style="1" bestFit="1" customWidth="1"/>
    <col min="10223" max="10223" width="11" style="1" bestFit="1" customWidth="1"/>
    <col min="10224" max="10224" width="7" style="1" bestFit="1" customWidth="1"/>
    <col min="10225" max="10225" width="6" style="1" customWidth="1"/>
    <col min="10226" max="10226" width="7.7109375" style="1" customWidth="1"/>
    <col min="10227" max="10227" width="11.28515625" style="1" customWidth="1"/>
    <col min="10228" max="10475" width="9.140625" style="1"/>
    <col min="10476" max="10476" width="4.42578125" style="1" bestFit="1" customWidth="1"/>
    <col min="10477" max="10477" width="70.140625" style="1" customWidth="1"/>
    <col min="10478" max="10478" width="11.28515625" style="1" bestFit="1" customWidth="1"/>
    <col min="10479" max="10479" width="11" style="1" bestFit="1" customWidth="1"/>
    <col min="10480" max="10480" width="7" style="1" bestFit="1" customWidth="1"/>
    <col min="10481" max="10481" width="6" style="1" customWidth="1"/>
    <col min="10482" max="10482" width="7.7109375" style="1" customWidth="1"/>
    <col min="10483" max="10483" width="11.28515625" style="1" customWidth="1"/>
    <col min="10484" max="10731" width="9.140625" style="1"/>
    <col min="10732" max="10732" width="4.42578125" style="1" bestFit="1" customWidth="1"/>
    <col min="10733" max="10733" width="70.140625" style="1" customWidth="1"/>
    <col min="10734" max="10734" width="11.28515625" style="1" bestFit="1" customWidth="1"/>
    <col min="10735" max="10735" width="11" style="1" bestFit="1" customWidth="1"/>
    <col min="10736" max="10736" width="7" style="1" bestFit="1" customWidth="1"/>
    <col min="10737" max="10737" width="6" style="1" customWidth="1"/>
    <col min="10738" max="10738" width="7.7109375" style="1" customWidth="1"/>
    <col min="10739" max="10739" width="11.28515625" style="1" customWidth="1"/>
    <col min="10740" max="10987" width="9.140625" style="1"/>
    <col min="10988" max="10988" width="4.42578125" style="1" bestFit="1" customWidth="1"/>
    <col min="10989" max="10989" width="70.140625" style="1" customWidth="1"/>
    <col min="10990" max="10990" width="11.28515625" style="1" bestFit="1" customWidth="1"/>
    <col min="10991" max="10991" width="11" style="1" bestFit="1" customWidth="1"/>
    <col min="10992" max="10992" width="7" style="1" bestFit="1" customWidth="1"/>
    <col min="10993" max="10993" width="6" style="1" customWidth="1"/>
    <col min="10994" max="10994" width="7.7109375" style="1" customWidth="1"/>
    <col min="10995" max="10995" width="11.28515625" style="1" customWidth="1"/>
    <col min="10996" max="11243" width="9.140625" style="1"/>
    <col min="11244" max="11244" width="4.42578125" style="1" bestFit="1" customWidth="1"/>
    <col min="11245" max="11245" width="70.140625" style="1" customWidth="1"/>
    <col min="11246" max="11246" width="11.28515625" style="1" bestFit="1" customWidth="1"/>
    <col min="11247" max="11247" width="11" style="1" bestFit="1" customWidth="1"/>
    <col min="11248" max="11248" width="7" style="1" bestFit="1" customWidth="1"/>
    <col min="11249" max="11249" width="6" style="1" customWidth="1"/>
    <col min="11250" max="11250" width="7.7109375" style="1" customWidth="1"/>
    <col min="11251" max="11251" width="11.28515625" style="1" customWidth="1"/>
    <col min="11252" max="11499" width="9.140625" style="1"/>
    <col min="11500" max="11500" width="4.42578125" style="1" bestFit="1" customWidth="1"/>
    <col min="11501" max="11501" width="70.140625" style="1" customWidth="1"/>
    <col min="11502" max="11502" width="11.28515625" style="1" bestFit="1" customWidth="1"/>
    <col min="11503" max="11503" width="11" style="1" bestFit="1" customWidth="1"/>
    <col min="11504" max="11504" width="7" style="1" bestFit="1" customWidth="1"/>
    <col min="11505" max="11505" width="6" style="1" customWidth="1"/>
    <col min="11506" max="11506" width="7.7109375" style="1" customWidth="1"/>
    <col min="11507" max="11507" width="11.28515625" style="1" customWidth="1"/>
    <col min="11508" max="11755" width="9.140625" style="1"/>
    <col min="11756" max="11756" width="4.42578125" style="1" bestFit="1" customWidth="1"/>
    <col min="11757" max="11757" width="70.140625" style="1" customWidth="1"/>
    <col min="11758" max="11758" width="11.28515625" style="1" bestFit="1" customWidth="1"/>
    <col min="11759" max="11759" width="11" style="1" bestFit="1" customWidth="1"/>
    <col min="11760" max="11760" width="7" style="1" bestFit="1" customWidth="1"/>
    <col min="11761" max="11761" width="6" style="1" customWidth="1"/>
    <col min="11762" max="11762" width="7.7109375" style="1" customWidth="1"/>
    <col min="11763" max="11763" width="11.28515625" style="1" customWidth="1"/>
    <col min="11764" max="12011" width="9.140625" style="1"/>
    <col min="12012" max="12012" width="4.42578125" style="1" bestFit="1" customWidth="1"/>
    <col min="12013" max="12013" width="70.140625" style="1" customWidth="1"/>
    <col min="12014" max="12014" width="11.28515625" style="1" bestFit="1" customWidth="1"/>
    <col min="12015" max="12015" width="11" style="1" bestFit="1" customWidth="1"/>
    <col min="12016" max="12016" width="7" style="1" bestFit="1" customWidth="1"/>
    <col min="12017" max="12017" width="6" style="1" customWidth="1"/>
    <col min="12018" max="12018" width="7.7109375" style="1" customWidth="1"/>
    <col min="12019" max="12019" width="11.28515625" style="1" customWidth="1"/>
    <col min="12020" max="12267" width="9.140625" style="1"/>
    <col min="12268" max="12268" width="4.42578125" style="1" bestFit="1" customWidth="1"/>
    <col min="12269" max="12269" width="70.140625" style="1" customWidth="1"/>
    <col min="12270" max="12270" width="11.28515625" style="1" bestFit="1" customWidth="1"/>
    <col min="12271" max="12271" width="11" style="1" bestFit="1" customWidth="1"/>
    <col min="12272" max="12272" width="7" style="1" bestFit="1" customWidth="1"/>
    <col min="12273" max="12273" width="6" style="1" customWidth="1"/>
    <col min="12274" max="12274" width="7.7109375" style="1" customWidth="1"/>
    <col min="12275" max="12275" width="11.28515625" style="1" customWidth="1"/>
    <col min="12276" max="12523" width="9.140625" style="1"/>
    <col min="12524" max="12524" width="4.42578125" style="1" bestFit="1" customWidth="1"/>
    <col min="12525" max="12525" width="70.140625" style="1" customWidth="1"/>
    <col min="12526" max="12526" width="11.28515625" style="1" bestFit="1" customWidth="1"/>
    <col min="12527" max="12527" width="11" style="1" bestFit="1" customWidth="1"/>
    <col min="12528" max="12528" width="7" style="1" bestFit="1" customWidth="1"/>
    <col min="12529" max="12529" width="6" style="1" customWidth="1"/>
    <col min="12530" max="12530" width="7.7109375" style="1" customWidth="1"/>
    <col min="12531" max="12531" width="11.28515625" style="1" customWidth="1"/>
    <col min="12532" max="12779" width="9.140625" style="1"/>
    <col min="12780" max="12780" width="4.42578125" style="1" bestFit="1" customWidth="1"/>
    <col min="12781" max="12781" width="70.140625" style="1" customWidth="1"/>
    <col min="12782" max="12782" width="11.28515625" style="1" bestFit="1" customWidth="1"/>
    <col min="12783" max="12783" width="11" style="1" bestFit="1" customWidth="1"/>
    <col min="12784" max="12784" width="7" style="1" bestFit="1" customWidth="1"/>
    <col min="12785" max="12785" width="6" style="1" customWidth="1"/>
    <col min="12786" max="12786" width="7.7109375" style="1" customWidth="1"/>
    <col min="12787" max="12787" width="11.28515625" style="1" customWidth="1"/>
    <col min="12788" max="13035" width="9.140625" style="1"/>
    <col min="13036" max="13036" width="4.42578125" style="1" bestFit="1" customWidth="1"/>
    <col min="13037" max="13037" width="70.140625" style="1" customWidth="1"/>
    <col min="13038" max="13038" width="11.28515625" style="1" bestFit="1" customWidth="1"/>
    <col min="13039" max="13039" width="11" style="1" bestFit="1" customWidth="1"/>
    <col min="13040" max="13040" width="7" style="1" bestFit="1" customWidth="1"/>
    <col min="13041" max="13041" width="6" style="1" customWidth="1"/>
    <col min="13042" max="13042" width="7.7109375" style="1" customWidth="1"/>
    <col min="13043" max="13043" width="11.28515625" style="1" customWidth="1"/>
    <col min="13044" max="13291" width="9.140625" style="1"/>
    <col min="13292" max="13292" width="4.42578125" style="1" bestFit="1" customWidth="1"/>
    <col min="13293" max="13293" width="70.140625" style="1" customWidth="1"/>
    <col min="13294" max="13294" width="11.28515625" style="1" bestFit="1" customWidth="1"/>
    <col min="13295" max="13295" width="11" style="1" bestFit="1" customWidth="1"/>
    <col min="13296" max="13296" width="7" style="1" bestFit="1" customWidth="1"/>
    <col min="13297" max="13297" width="6" style="1" customWidth="1"/>
    <col min="13298" max="13298" width="7.7109375" style="1" customWidth="1"/>
    <col min="13299" max="13299" width="11.28515625" style="1" customWidth="1"/>
    <col min="13300" max="13547" width="9.140625" style="1"/>
    <col min="13548" max="13548" width="4.42578125" style="1" bestFit="1" customWidth="1"/>
    <col min="13549" max="13549" width="70.140625" style="1" customWidth="1"/>
    <col min="13550" max="13550" width="11.28515625" style="1" bestFit="1" customWidth="1"/>
    <col min="13551" max="13551" width="11" style="1" bestFit="1" customWidth="1"/>
    <col min="13552" max="13552" width="7" style="1" bestFit="1" customWidth="1"/>
    <col min="13553" max="13553" width="6" style="1" customWidth="1"/>
    <col min="13554" max="13554" width="7.7109375" style="1" customWidth="1"/>
    <col min="13555" max="13555" width="11.28515625" style="1" customWidth="1"/>
    <col min="13556" max="13803" width="9.140625" style="1"/>
    <col min="13804" max="13804" width="4.42578125" style="1" bestFit="1" customWidth="1"/>
    <col min="13805" max="13805" width="70.140625" style="1" customWidth="1"/>
    <col min="13806" max="13806" width="11.28515625" style="1" bestFit="1" customWidth="1"/>
    <col min="13807" max="13807" width="11" style="1" bestFit="1" customWidth="1"/>
    <col min="13808" max="13808" width="7" style="1" bestFit="1" customWidth="1"/>
    <col min="13809" max="13809" width="6" style="1" customWidth="1"/>
    <col min="13810" max="13810" width="7.7109375" style="1" customWidth="1"/>
    <col min="13811" max="13811" width="11.28515625" style="1" customWidth="1"/>
    <col min="13812" max="14059" width="9.140625" style="1"/>
    <col min="14060" max="14060" width="4.42578125" style="1" bestFit="1" customWidth="1"/>
    <col min="14061" max="14061" width="70.140625" style="1" customWidth="1"/>
    <col min="14062" max="14062" width="11.28515625" style="1" bestFit="1" customWidth="1"/>
    <col min="14063" max="14063" width="11" style="1" bestFit="1" customWidth="1"/>
    <col min="14064" max="14064" width="7" style="1" bestFit="1" customWidth="1"/>
    <col min="14065" max="14065" width="6" style="1" customWidth="1"/>
    <col min="14066" max="14066" width="7.7109375" style="1" customWidth="1"/>
    <col min="14067" max="14067" width="11.28515625" style="1" customWidth="1"/>
    <col min="14068" max="14315" width="9.140625" style="1"/>
    <col min="14316" max="14316" width="4.42578125" style="1" bestFit="1" customWidth="1"/>
    <col min="14317" max="14317" width="70.140625" style="1" customWidth="1"/>
    <col min="14318" max="14318" width="11.28515625" style="1" bestFit="1" customWidth="1"/>
    <col min="14319" max="14319" width="11" style="1" bestFit="1" customWidth="1"/>
    <col min="14320" max="14320" width="7" style="1" bestFit="1" customWidth="1"/>
    <col min="14321" max="14321" width="6" style="1" customWidth="1"/>
    <col min="14322" max="14322" width="7.7109375" style="1" customWidth="1"/>
    <col min="14323" max="14323" width="11.28515625" style="1" customWidth="1"/>
    <col min="14324" max="14571" width="9.140625" style="1"/>
    <col min="14572" max="14572" width="4.42578125" style="1" bestFit="1" customWidth="1"/>
    <col min="14573" max="14573" width="70.140625" style="1" customWidth="1"/>
    <col min="14574" max="14574" width="11.28515625" style="1" bestFit="1" customWidth="1"/>
    <col min="14575" max="14575" width="11" style="1" bestFit="1" customWidth="1"/>
    <col min="14576" max="14576" width="7" style="1" bestFit="1" customWidth="1"/>
    <col min="14577" max="14577" width="6" style="1" customWidth="1"/>
    <col min="14578" max="14578" width="7.7109375" style="1" customWidth="1"/>
    <col min="14579" max="14579" width="11.28515625" style="1" customWidth="1"/>
    <col min="14580" max="14827" width="9.140625" style="1"/>
    <col min="14828" max="14828" width="4.42578125" style="1" bestFit="1" customWidth="1"/>
    <col min="14829" max="14829" width="70.140625" style="1" customWidth="1"/>
    <col min="14830" max="14830" width="11.28515625" style="1" bestFit="1" customWidth="1"/>
    <col min="14831" max="14831" width="11" style="1" bestFit="1" customWidth="1"/>
    <col min="14832" max="14832" width="7" style="1" bestFit="1" customWidth="1"/>
    <col min="14833" max="14833" width="6" style="1" customWidth="1"/>
    <col min="14834" max="14834" width="7.7109375" style="1" customWidth="1"/>
    <col min="14835" max="14835" width="11.28515625" style="1" customWidth="1"/>
    <col min="14836" max="15083" width="9.140625" style="1"/>
    <col min="15084" max="15084" width="4.42578125" style="1" bestFit="1" customWidth="1"/>
    <col min="15085" max="15085" width="70.140625" style="1" customWidth="1"/>
    <col min="15086" max="15086" width="11.28515625" style="1" bestFit="1" customWidth="1"/>
    <col min="15087" max="15087" width="11" style="1" bestFit="1" customWidth="1"/>
    <col min="15088" max="15088" width="7" style="1" bestFit="1" customWidth="1"/>
    <col min="15089" max="15089" width="6" style="1" customWidth="1"/>
    <col min="15090" max="15090" width="7.7109375" style="1" customWidth="1"/>
    <col min="15091" max="15091" width="11.28515625" style="1" customWidth="1"/>
    <col min="15092" max="15339" width="9.140625" style="1"/>
    <col min="15340" max="15340" width="4.42578125" style="1" bestFit="1" customWidth="1"/>
    <col min="15341" max="15341" width="70.140625" style="1" customWidth="1"/>
    <col min="15342" max="15342" width="11.28515625" style="1" bestFit="1" customWidth="1"/>
    <col min="15343" max="15343" width="11" style="1" bestFit="1" customWidth="1"/>
    <col min="15344" max="15344" width="7" style="1" bestFit="1" customWidth="1"/>
    <col min="15345" max="15345" width="6" style="1" customWidth="1"/>
    <col min="15346" max="15346" width="7.7109375" style="1" customWidth="1"/>
    <col min="15347" max="15347" width="11.28515625" style="1" customWidth="1"/>
    <col min="15348" max="15595" width="9.140625" style="1"/>
    <col min="15596" max="15596" width="4.42578125" style="1" bestFit="1" customWidth="1"/>
    <col min="15597" max="15597" width="70.140625" style="1" customWidth="1"/>
    <col min="15598" max="15598" width="11.28515625" style="1" bestFit="1" customWidth="1"/>
    <col min="15599" max="15599" width="11" style="1" bestFit="1" customWidth="1"/>
    <col min="15600" max="15600" width="7" style="1" bestFit="1" customWidth="1"/>
    <col min="15601" max="15601" width="6" style="1" customWidth="1"/>
    <col min="15602" max="15602" width="7.7109375" style="1" customWidth="1"/>
    <col min="15603" max="15603" width="11.28515625" style="1" customWidth="1"/>
    <col min="15604" max="15851" width="9.140625" style="1"/>
    <col min="15852" max="15852" width="4.42578125" style="1" bestFit="1" customWidth="1"/>
    <col min="15853" max="15853" width="70.140625" style="1" customWidth="1"/>
    <col min="15854" max="15854" width="11.28515625" style="1" bestFit="1" customWidth="1"/>
    <col min="15855" max="15855" width="11" style="1" bestFit="1" customWidth="1"/>
    <col min="15856" max="15856" width="7" style="1" bestFit="1" customWidth="1"/>
    <col min="15857" max="15857" width="6" style="1" customWidth="1"/>
    <col min="15858" max="15858" width="7.7109375" style="1" customWidth="1"/>
    <col min="15859" max="15859" width="11.28515625" style="1" customWidth="1"/>
    <col min="15860" max="16107" width="9.140625" style="1"/>
    <col min="16108" max="16108" width="4.42578125" style="1" bestFit="1" customWidth="1"/>
    <col min="16109" max="16109" width="70.140625" style="1" customWidth="1"/>
    <col min="16110" max="16110" width="11.28515625" style="1" bestFit="1" customWidth="1"/>
    <col min="16111" max="16111" width="11" style="1" bestFit="1" customWidth="1"/>
    <col min="16112" max="16112" width="7" style="1" bestFit="1" customWidth="1"/>
    <col min="16113" max="16113" width="6" style="1" customWidth="1"/>
    <col min="16114" max="16114" width="7.7109375" style="1" customWidth="1"/>
    <col min="16115" max="16115" width="11.28515625" style="1" customWidth="1"/>
    <col min="16116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14.25" thickTop="1" thickBot="1" x14ac:dyDescent="0.25">
      <c r="A4" s="20"/>
      <c r="B4" s="21" t="s">
        <v>119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24.49</v>
      </c>
      <c r="D5" s="26" t="s">
        <v>9</v>
      </c>
      <c r="E5" s="63"/>
      <c r="F5" s="27">
        <f>ROUND((C5*E5),2)</f>
        <v>0</v>
      </c>
    </row>
    <row r="6" spans="1:6" x14ac:dyDescent="0.2">
      <c r="A6" s="33">
        <v>2</v>
      </c>
      <c r="B6" s="34" t="s">
        <v>95</v>
      </c>
      <c r="C6" s="35">
        <v>22.95</v>
      </c>
      <c r="D6" s="42" t="s">
        <v>26</v>
      </c>
      <c r="E6" s="67"/>
      <c r="F6" s="36">
        <f>ROUND((C6*E6),2)</f>
        <v>0</v>
      </c>
    </row>
    <row r="7" spans="1:6" x14ac:dyDescent="0.2">
      <c r="A7" s="33">
        <v>3</v>
      </c>
      <c r="B7" s="34" t="s">
        <v>96</v>
      </c>
      <c r="C7" s="35">
        <v>24.49</v>
      </c>
      <c r="D7" s="42" t="s">
        <v>9</v>
      </c>
      <c r="E7" s="67"/>
      <c r="F7" s="36">
        <f t="shared" ref="F7:F23" si="0">ROUND((C7*E7),2)</f>
        <v>0</v>
      </c>
    </row>
    <row r="8" spans="1:6" x14ac:dyDescent="0.2">
      <c r="A8" s="33">
        <v>4</v>
      </c>
      <c r="B8" s="34" t="s">
        <v>86</v>
      </c>
      <c r="C8" s="35">
        <v>24.49</v>
      </c>
      <c r="D8" s="42" t="s">
        <v>9</v>
      </c>
      <c r="E8" s="67"/>
      <c r="F8" s="36">
        <f t="shared" si="0"/>
        <v>0</v>
      </c>
    </row>
    <row r="9" spans="1:6" ht="25.5" x14ac:dyDescent="0.2">
      <c r="A9" s="33">
        <v>5</v>
      </c>
      <c r="B9" s="34" t="s">
        <v>87</v>
      </c>
      <c r="C9" s="35">
        <v>24.49</v>
      </c>
      <c r="D9" s="42" t="s">
        <v>9</v>
      </c>
      <c r="E9" s="67"/>
      <c r="F9" s="36">
        <f t="shared" si="0"/>
        <v>0</v>
      </c>
    </row>
    <row r="10" spans="1:6" x14ac:dyDescent="0.2">
      <c r="A10" s="33">
        <v>6</v>
      </c>
      <c r="B10" s="34" t="s">
        <v>88</v>
      </c>
      <c r="C10" s="35">
        <v>24.49</v>
      </c>
      <c r="D10" s="42" t="s">
        <v>9</v>
      </c>
      <c r="E10" s="67"/>
      <c r="F10" s="36">
        <f t="shared" si="0"/>
        <v>0</v>
      </c>
    </row>
    <row r="11" spans="1:6" ht="25.5" x14ac:dyDescent="0.2">
      <c r="A11" s="33">
        <v>7</v>
      </c>
      <c r="B11" s="34" t="s">
        <v>89</v>
      </c>
      <c r="C11" s="35">
        <v>24.49</v>
      </c>
      <c r="D11" s="42" t="s">
        <v>9</v>
      </c>
      <c r="E11" s="67"/>
      <c r="F11" s="36">
        <f t="shared" si="0"/>
        <v>0</v>
      </c>
    </row>
    <row r="12" spans="1:6" x14ac:dyDescent="0.2">
      <c r="A12" s="33">
        <v>8</v>
      </c>
      <c r="B12" s="34" t="s">
        <v>90</v>
      </c>
      <c r="C12" s="35">
        <v>24.49</v>
      </c>
      <c r="D12" s="42" t="s">
        <v>9</v>
      </c>
      <c r="E12" s="67"/>
      <c r="F12" s="36">
        <f t="shared" si="0"/>
        <v>0</v>
      </c>
    </row>
    <row r="13" spans="1:6" x14ac:dyDescent="0.2">
      <c r="A13" s="33">
        <v>9</v>
      </c>
      <c r="B13" s="34" t="s">
        <v>91</v>
      </c>
      <c r="C13" s="35">
        <v>24.49</v>
      </c>
      <c r="D13" s="42" t="s">
        <v>9</v>
      </c>
      <c r="E13" s="67"/>
      <c r="F13" s="36">
        <f t="shared" si="0"/>
        <v>0</v>
      </c>
    </row>
    <row r="14" spans="1:6" x14ac:dyDescent="0.2">
      <c r="A14" s="33">
        <v>10</v>
      </c>
      <c r="B14" s="34" t="s">
        <v>92</v>
      </c>
      <c r="C14" s="35">
        <v>24.49</v>
      </c>
      <c r="D14" s="42" t="s">
        <v>9</v>
      </c>
      <c r="E14" s="67"/>
      <c r="F14" s="36">
        <f t="shared" si="0"/>
        <v>0</v>
      </c>
    </row>
    <row r="15" spans="1:6" x14ac:dyDescent="0.2">
      <c r="A15" s="33">
        <v>11</v>
      </c>
      <c r="B15" s="34" t="s">
        <v>93</v>
      </c>
      <c r="C15" s="35">
        <v>24.49</v>
      </c>
      <c r="D15" s="42" t="s">
        <v>26</v>
      </c>
      <c r="E15" s="67"/>
      <c r="F15" s="36">
        <f t="shared" si="0"/>
        <v>0</v>
      </c>
    </row>
    <row r="16" spans="1:6" x14ac:dyDescent="0.2">
      <c r="A16" s="33">
        <v>12</v>
      </c>
      <c r="B16" s="34" t="s">
        <v>32</v>
      </c>
      <c r="C16" s="35">
        <v>5</v>
      </c>
      <c r="D16" s="42" t="s">
        <v>9</v>
      </c>
      <c r="E16" s="67"/>
      <c r="F16" s="36">
        <f t="shared" si="0"/>
        <v>0</v>
      </c>
    </row>
    <row r="17" spans="1:6" ht="25.5" x14ac:dyDescent="0.2">
      <c r="A17" s="33">
        <v>13</v>
      </c>
      <c r="B17" s="9" t="s">
        <v>23</v>
      </c>
      <c r="C17" s="30">
        <v>5</v>
      </c>
      <c r="D17" s="42" t="s">
        <v>9</v>
      </c>
      <c r="E17" s="67"/>
      <c r="F17" s="36">
        <f t="shared" si="0"/>
        <v>0</v>
      </c>
    </row>
    <row r="18" spans="1:6" x14ac:dyDescent="0.2">
      <c r="A18" s="33">
        <v>14</v>
      </c>
      <c r="B18" s="9" t="s">
        <v>10</v>
      </c>
      <c r="C18" s="30">
        <v>2</v>
      </c>
      <c r="D18" s="42" t="s">
        <v>9</v>
      </c>
      <c r="E18" s="67"/>
      <c r="F18" s="36">
        <f t="shared" si="0"/>
        <v>0</v>
      </c>
    </row>
    <row r="19" spans="1:6" ht="25.5" x14ac:dyDescent="0.2">
      <c r="A19" s="33">
        <v>15</v>
      </c>
      <c r="B19" s="34" t="s">
        <v>44</v>
      </c>
      <c r="C19" s="35">
        <v>24.49</v>
      </c>
      <c r="D19" s="42" t="s">
        <v>9</v>
      </c>
      <c r="E19" s="67"/>
      <c r="F19" s="36">
        <f t="shared" si="0"/>
        <v>0</v>
      </c>
    </row>
    <row r="20" spans="1:6" ht="25.5" x14ac:dyDescent="0.2">
      <c r="A20" s="33">
        <v>16</v>
      </c>
      <c r="B20" s="34" t="s">
        <v>97</v>
      </c>
      <c r="C20" s="35">
        <f>22.95*3.2</f>
        <v>73.44</v>
      </c>
      <c r="D20" s="42" t="s">
        <v>9</v>
      </c>
      <c r="E20" s="67"/>
      <c r="F20" s="36">
        <f t="shared" si="0"/>
        <v>0</v>
      </c>
    </row>
    <row r="21" spans="1:6" x14ac:dyDescent="0.2">
      <c r="A21" s="33">
        <v>17</v>
      </c>
      <c r="B21" s="34" t="s">
        <v>94</v>
      </c>
      <c r="C21" s="35">
        <v>1</v>
      </c>
      <c r="D21" s="42" t="s">
        <v>18</v>
      </c>
      <c r="E21" s="67"/>
      <c r="F21" s="36">
        <f t="shared" si="0"/>
        <v>0</v>
      </c>
    </row>
    <row r="22" spans="1:6" x14ac:dyDescent="0.2">
      <c r="A22" s="33">
        <v>18</v>
      </c>
      <c r="B22" s="34" t="s">
        <v>120</v>
      </c>
      <c r="C22" s="35">
        <v>2</v>
      </c>
      <c r="D22" s="42" t="s">
        <v>18</v>
      </c>
      <c r="E22" s="67"/>
      <c r="F22" s="36">
        <f t="shared" si="0"/>
        <v>0</v>
      </c>
    </row>
    <row r="23" spans="1:6" ht="13.5" thickBot="1" x14ac:dyDescent="0.25">
      <c r="A23" s="12">
        <v>19</v>
      </c>
      <c r="B23" s="13" t="s">
        <v>25</v>
      </c>
      <c r="C23" s="31">
        <v>24.49</v>
      </c>
      <c r="D23" s="14" t="s">
        <v>9</v>
      </c>
      <c r="E23" s="65"/>
      <c r="F23" s="36">
        <f t="shared" si="0"/>
        <v>0</v>
      </c>
    </row>
    <row r="24" spans="1:6" x14ac:dyDescent="0.2">
      <c r="E24" s="3" t="s">
        <v>19</v>
      </c>
      <c r="F24" s="16">
        <f>ROUND(SUM(F5:F23),2)</f>
        <v>0</v>
      </c>
    </row>
    <row r="25" spans="1:6" x14ac:dyDescent="0.2">
      <c r="E25" s="3" t="s">
        <v>20</v>
      </c>
      <c r="F25" s="17">
        <f>ROUND(SUM(F24*23%),2)</f>
        <v>0</v>
      </c>
    </row>
    <row r="26" spans="1:6" ht="13.5" thickBot="1" x14ac:dyDescent="0.25">
      <c r="B26" s="1" t="s">
        <v>21</v>
      </c>
      <c r="E26" s="3" t="s">
        <v>22</v>
      </c>
      <c r="F26" s="18">
        <f>SUM(F24:F25)</f>
        <v>0</v>
      </c>
    </row>
    <row r="28" spans="1:6" x14ac:dyDescent="0.2">
      <c r="A28" s="66"/>
      <c r="B28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A16" sqref="A16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0" width="9.140625" style="1"/>
    <col min="241" max="241" width="4.42578125" style="1" bestFit="1" customWidth="1"/>
    <col min="242" max="242" width="70.140625" style="1" customWidth="1"/>
    <col min="243" max="243" width="11.28515625" style="1" bestFit="1" customWidth="1"/>
    <col min="244" max="244" width="11" style="1" bestFit="1" customWidth="1"/>
    <col min="245" max="245" width="7" style="1" bestFit="1" customWidth="1"/>
    <col min="246" max="246" width="6" style="1" customWidth="1"/>
    <col min="247" max="247" width="7.7109375" style="1" customWidth="1"/>
    <col min="248" max="248" width="11.28515625" style="1" customWidth="1"/>
    <col min="249" max="496" width="9.140625" style="1"/>
    <col min="497" max="497" width="4.42578125" style="1" bestFit="1" customWidth="1"/>
    <col min="498" max="498" width="70.140625" style="1" customWidth="1"/>
    <col min="499" max="499" width="11.28515625" style="1" bestFit="1" customWidth="1"/>
    <col min="500" max="500" width="11" style="1" bestFit="1" customWidth="1"/>
    <col min="501" max="501" width="7" style="1" bestFit="1" customWidth="1"/>
    <col min="502" max="502" width="6" style="1" customWidth="1"/>
    <col min="503" max="503" width="7.7109375" style="1" customWidth="1"/>
    <col min="504" max="504" width="11.28515625" style="1" customWidth="1"/>
    <col min="505" max="752" width="9.140625" style="1"/>
    <col min="753" max="753" width="4.42578125" style="1" bestFit="1" customWidth="1"/>
    <col min="754" max="754" width="70.140625" style="1" customWidth="1"/>
    <col min="755" max="755" width="11.28515625" style="1" bestFit="1" customWidth="1"/>
    <col min="756" max="756" width="11" style="1" bestFit="1" customWidth="1"/>
    <col min="757" max="757" width="7" style="1" bestFit="1" customWidth="1"/>
    <col min="758" max="758" width="6" style="1" customWidth="1"/>
    <col min="759" max="759" width="7.7109375" style="1" customWidth="1"/>
    <col min="760" max="760" width="11.28515625" style="1" customWidth="1"/>
    <col min="761" max="1008" width="9.140625" style="1"/>
    <col min="1009" max="1009" width="4.42578125" style="1" bestFit="1" customWidth="1"/>
    <col min="1010" max="1010" width="70.140625" style="1" customWidth="1"/>
    <col min="1011" max="1011" width="11.28515625" style="1" bestFit="1" customWidth="1"/>
    <col min="1012" max="1012" width="11" style="1" bestFit="1" customWidth="1"/>
    <col min="1013" max="1013" width="7" style="1" bestFit="1" customWidth="1"/>
    <col min="1014" max="1014" width="6" style="1" customWidth="1"/>
    <col min="1015" max="1015" width="7.7109375" style="1" customWidth="1"/>
    <col min="1016" max="1016" width="11.28515625" style="1" customWidth="1"/>
    <col min="1017" max="1264" width="9.140625" style="1"/>
    <col min="1265" max="1265" width="4.42578125" style="1" bestFit="1" customWidth="1"/>
    <col min="1266" max="1266" width="70.140625" style="1" customWidth="1"/>
    <col min="1267" max="1267" width="11.28515625" style="1" bestFit="1" customWidth="1"/>
    <col min="1268" max="1268" width="11" style="1" bestFit="1" customWidth="1"/>
    <col min="1269" max="1269" width="7" style="1" bestFit="1" customWidth="1"/>
    <col min="1270" max="1270" width="6" style="1" customWidth="1"/>
    <col min="1271" max="1271" width="7.7109375" style="1" customWidth="1"/>
    <col min="1272" max="1272" width="11.28515625" style="1" customWidth="1"/>
    <col min="1273" max="1520" width="9.140625" style="1"/>
    <col min="1521" max="1521" width="4.42578125" style="1" bestFit="1" customWidth="1"/>
    <col min="1522" max="1522" width="70.140625" style="1" customWidth="1"/>
    <col min="1523" max="1523" width="11.28515625" style="1" bestFit="1" customWidth="1"/>
    <col min="1524" max="1524" width="11" style="1" bestFit="1" customWidth="1"/>
    <col min="1525" max="1525" width="7" style="1" bestFit="1" customWidth="1"/>
    <col min="1526" max="1526" width="6" style="1" customWidth="1"/>
    <col min="1527" max="1527" width="7.7109375" style="1" customWidth="1"/>
    <col min="1528" max="1528" width="11.28515625" style="1" customWidth="1"/>
    <col min="1529" max="1776" width="9.140625" style="1"/>
    <col min="1777" max="1777" width="4.42578125" style="1" bestFit="1" customWidth="1"/>
    <col min="1778" max="1778" width="70.140625" style="1" customWidth="1"/>
    <col min="1779" max="1779" width="11.28515625" style="1" bestFit="1" customWidth="1"/>
    <col min="1780" max="1780" width="11" style="1" bestFit="1" customWidth="1"/>
    <col min="1781" max="1781" width="7" style="1" bestFit="1" customWidth="1"/>
    <col min="1782" max="1782" width="6" style="1" customWidth="1"/>
    <col min="1783" max="1783" width="7.7109375" style="1" customWidth="1"/>
    <col min="1784" max="1784" width="11.28515625" style="1" customWidth="1"/>
    <col min="1785" max="2032" width="9.140625" style="1"/>
    <col min="2033" max="2033" width="4.42578125" style="1" bestFit="1" customWidth="1"/>
    <col min="2034" max="2034" width="70.140625" style="1" customWidth="1"/>
    <col min="2035" max="2035" width="11.28515625" style="1" bestFit="1" customWidth="1"/>
    <col min="2036" max="2036" width="11" style="1" bestFit="1" customWidth="1"/>
    <col min="2037" max="2037" width="7" style="1" bestFit="1" customWidth="1"/>
    <col min="2038" max="2038" width="6" style="1" customWidth="1"/>
    <col min="2039" max="2039" width="7.7109375" style="1" customWidth="1"/>
    <col min="2040" max="2040" width="11.28515625" style="1" customWidth="1"/>
    <col min="2041" max="2288" width="9.140625" style="1"/>
    <col min="2289" max="2289" width="4.42578125" style="1" bestFit="1" customWidth="1"/>
    <col min="2290" max="2290" width="70.140625" style="1" customWidth="1"/>
    <col min="2291" max="2291" width="11.28515625" style="1" bestFit="1" customWidth="1"/>
    <col min="2292" max="2292" width="11" style="1" bestFit="1" customWidth="1"/>
    <col min="2293" max="2293" width="7" style="1" bestFit="1" customWidth="1"/>
    <col min="2294" max="2294" width="6" style="1" customWidth="1"/>
    <col min="2295" max="2295" width="7.7109375" style="1" customWidth="1"/>
    <col min="2296" max="2296" width="11.28515625" style="1" customWidth="1"/>
    <col min="2297" max="2544" width="9.140625" style="1"/>
    <col min="2545" max="2545" width="4.42578125" style="1" bestFit="1" customWidth="1"/>
    <col min="2546" max="2546" width="70.140625" style="1" customWidth="1"/>
    <col min="2547" max="2547" width="11.28515625" style="1" bestFit="1" customWidth="1"/>
    <col min="2548" max="2548" width="11" style="1" bestFit="1" customWidth="1"/>
    <col min="2549" max="2549" width="7" style="1" bestFit="1" customWidth="1"/>
    <col min="2550" max="2550" width="6" style="1" customWidth="1"/>
    <col min="2551" max="2551" width="7.7109375" style="1" customWidth="1"/>
    <col min="2552" max="2552" width="11.28515625" style="1" customWidth="1"/>
    <col min="2553" max="2800" width="9.140625" style="1"/>
    <col min="2801" max="2801" width="4.42578125" style="1" bestFit="1" customWidth="1"/>
    <col min="2802" max="2802" width="70.140625" style="1" customWidth="1"/>
    <col min="2803" max="2803" width="11.28515625" style="1" bestFit="1" customWidth="1"/>
    <col min="2804" max="2804" width="11" style="1" bestFit="1" customWidth="1"/>
    <col min="2805" max="2805" width="7" style="1" bestFit="1" customWidth="1"/>
    <col min="2806" max="2806" width="6" style="1" customWidth="1"/>
    <col min="2807" max="2807" width="7.7109375" style="1" customWidth="1"/>
    <col min="2808" max="2808" width="11.28515625" style="1" customWidth="1"/>
    <col min="2809" max="3056" width="9.140625" style="1"/>
    <col min="3057" max="3057" width="4.42578125" style="1" bestFit="1" customWidth="1"/>
    <col min="3058" max="3058" width="70.140625" style="1" customWidth="1"/>
    <col min="3059" max="3059" width="11.28515625" style="1" bestFit="1" customWidth="1"/>
    <col min="3060" max="3060" width="11" style="1" bestFit="1" customWidth="1"/>
    <col min="3061" max="3061" width="7" style="1" bestFit="1" customWidth="1"/>
    <col min="3062" max="3062" width="6" style="1" customWidth="1"/>
    <col min="3063" max="3063" width="7.7109375" style="1" customWidth="1"/>
    <col min="3064" max="3064" width="11.28515625" style="1" customWidth="1"/>
    <col min="3065" max="3312" width="9.140625" style="1"/>
    <col min="3313" max="3313" width="4.42578125" style="1" bestFit="1" customWidth="1"/>
    <col min="3314" max="3314" width="70.140625" style="1" customWidth="1"/>
    <col min="3315" max="3315" width="11.28515625" style="1" bestFit="1" customWidth="1"/>
    <col min="3316" max="3316" width="11" style="1" bestFit="1" customWidth="1"/>
    <col min="3317" max="3317" width="7" style="1" bestFit="1" customWidth="1"/>
    <col min="3318" max="3318" width="6" style="1" customWidth="1"/>
    <col min="3319" max="3319" width="7.7109375" style="1" customWidth="1"/>
    <col min="3320" max="3320" width="11.28515625" style="1" customWidth="1"/>
    <col min="3321" max="3568" width="9.140625" style="1"/>
    <col min="3569" max="3569" width="4.42578125" style="1" bestFit="1" customWidth="1"/>
    <col min="3570" max="3570" width="70.140625" style="1" customWidth="1"/>
    <col min="3571" max="3571" width="11.28515625" style="1" bestFit="1" customWidth="1"/>
    <col min="3572" max="3572" width="11" style="1" bestFit="1" customWidth="1"/>
    <col min="3573" max="3573" width="7" style="1" bestFit="1" customWidth="1"/>
    <col min="3574" max="3574" width="6" style="1" customWidth="1"/>
    <col min="3575" max="3575" width="7.7109375" style="1" customWidth="1"/>
    <col min="3576" max="3576" width="11.28515625" style="1" customWidth="1"/>
    <col min="3577" max="3824" width="9.140625" style="1"/>
    <col min="3825" max="3825" width="4.42578125" style="1" bestFit="1" customWidth="1"/>
    <col min="3826" max="3826" width="70.140625" style="1" customWidth="1"/>
    <col min="3827" max="3827" width="11.28515625" style="1" bestFit="1" customWidth="1"/>
    <col min="3828" max="3828" width="11" style="1" bestFit="1" customWidth="1"/>
    <col min="3829" max="3829" width="7" style="1" bestFit="1" customWidth="1"/>
    <col min="3830" max="3830" width="6" style="1" customWidth="1"/>
    <col min="3831" max="3831" width="7.7109375" style="1" customWidth="1"/>
    <col min="3832" max="3832" width="11.28515625" style="1" customWidth="1"/>
    <col min="3833" max="4080" width="9.140625" style="1"/>
    <col min="4081" max="4081" width="4.42578125" style="1" bestFit="1" customWidth="1"/>
    <col min="4082" max="4082" width="70.140625" style="1" customWidth="1"/>
    <col min="4083" max="4083" width="11.28515625" style="1" bestFit="1" customWidth="1"/>
    <col min="4084" max="4084" width="11" style="1" bestFit="1" customWidth="1"/>
    <col min="4085" max="4085" width="7" style="1" bestFit="1" customWidth="1"/>
    <col min="4086" max="4086" width="6" style="1" customWidth="1"/>
    <col min="4087" max="4087" width="7.7109375" style="1" customWidth="1"/>
    <col min="4088" max="4088" width="11.28515625" style="1" customWidth="1"/>
    <col min="4089" max="4336" width="9.140625" style="1"/>
    <col min="4337" max="4337" width="4.42578125" style="1" bestFit="1" customWidth="1"/>
    <col min="4338" max="4338" width="70.140625" style="1" customWidth="1"/>
    <col min="4339" max="4339" width="11.28515625" style="1" bestFit="1" customWidth="1"/>
    <col min="4340" max="4340" width="11" style="1" bestFit="1" customWidth="1"/>
    <col min="4341" max="4341" width="7" style="1" bestFit="1" customWidth="1"/>
    <col min="4342" max="4342" width="6" style="1" customWidth="1"/>
    <col min="4343" max="4343" width="7.7109375" style="1" customWidth="1"/>
    <col min="4344" max="4344" width="11.28515625" style="1" customWidth="1"/>
    <col min="4345" max="4592" width="9.140625" style="1"/>
    <col min="4593" max="4593" width="4.42578125" style="1" bestFit="1" customWidth="1"/>
    <col min="4594" max="4594" width="70.140625" style="1" customWidth="1"/>
    <col min="4595" max="4595" width="11.28515625" style="1" bestFit="1" customWidth="1"/>
    <col min="4596" max="4596" width="11" style="1" bestFit="1" customWidth="1"/>
    <col min="4597" max="4597" width="7" style="1" bestFit="1" customWidth="1"/>
    <col min="4598" max="4598" width="6" style="1" customWidth="1"/>
    <col min="4599" max="4599" width="7.7109375" style="1" customWidth="1"/>
    <col min="4600" max="4600" width="11.28515625" style="1" customWidth="1"/>
    <col min="4601" max="4848" width="9.140625" style="1"/>
    <col min="4849" max="4849" width="4.42578125" style="1" bestFit="1" customWidth="1"/>
    <col min="4850" max="4850" width="70.140625" style="1" customWidth="1"/>
    <col min="4851" max="4851" width="11.28515625" style="1" bestFit="1" customWidth="1"/>
    <col min="4852" max="4852" width="11" style="1" bestFit="1" customWidth="1"/>
    <col min="4853" max="4853" width="7" style="1" bestFit="1" customWidth="1"/>
    <col min="4854" max="4854" width="6" style="1" customWidth="1"/>
    <col min="4855" max="4855" width="7.7109375" style="1" customWidth="1"/>
    <col min="4856" max="4856" width="11.28515625" style="1" customWidth="1"/>
    <col min="4857" max="5104" width="9.140625" style="1"/>
    <col min="5105" max="5105" width="4.42578125" style="1" bestFit="1" customWidth="1"/>
    <col min="5106" max="5106" width="70.140625" style="1" customWidth="1"/>
    <col min="5107" max="5107" width="11.28515625" style="1" bestFit="1" customWidth="1"/>
    <col min="5108" max="5108" width="11" style="1" bestFit="1" customWidth="1"/>
    <col min="5109" max="5109" width="7" style="1" bestFit="1" customWidth="1"/>
    <col min="5110" max="5110" width="6" style="1" customWidth="1"/>
    <col min="5111" max="5111" width="7.7109375" style="1" customWidth="1"/>
    <col min="5112" max="5112" width="11.28515625" style="1" customWidth="1"/>
    <col min="5113" max="5360" width="9.140625" style="1"/>
    <col min="5361" max="5361" width="4.42578125" style="1" bestFit="1" customWidth="1"/>
    <col min="5362" max="5362" width="70.140625" style="1" customWidth="1"/>
    <col min="5363" max="5363" width="11.28515625" style="1" bestFit="1" customWidth="1"/>
    <col min="5364" max="5364" width="11" style="1" bestFit="1" customWidth="1"/>
    <col min="5365" max="5365" width="7" style="1" bestFit="1" customWidth="1"/>
    <col min="5366" max="5366" width="6" style="1" customWidth="1"/>
    <col min="5367" max="5367" width="7.7109375" style="1" customWidth="1"/>
    <col min="5368" max="5368" width="11.28515625" style="1" customWidth="1"/>
    <col min="5369" max="5616" width="9.140625" style="1"/>
    <col min="5617" max="5617" width="4.42578125" style="1" bestFit="1" customWidth="1"/>
    <col min="5618" max="5618" width="70.140625" style="1" customWidth="1"/>
    <col min="5619" max="5619" width="11.28515625" style="1" bestFit="1" customWidth="1"/>
    <col min="5620" max="5620" width="11" style="1" bestFit="1" customWidth="1"/>
    <col min="5621" max="5621" width="7" style="1" bestFit="1" customWidth="1"/>
    <col min="5622" max="5622" width="6" style="1" customWidth="1"/>
    <col min="5623" max="5623" width="7.7109375" style="1" customWidth="1"/>
    <col min="5624" max="5624" width="11.28515625" style="1" customWidth="1"/>
    <col min="5625" max="5872" width="9.140625" style="1"/>
    <col min="5873" max="5873" width="4.42578125" style="1" bestFit="1" customWidth="1"/>
    <col min="5874" max="5874" width="70.140625" style="1" customWidth="1"/>
    <col min="5875" max="5875" width="11.28515625" style="1" bestFit="1" customWidth="1"/>
    <col min="5876" max="5876" width="11" style="1" bestFit="1" customWidth="1"/>
    <col min="5877" max="5877" width="7" style="1" bestFit="1" customWidth="1"/>
    <col min="5878" max="5878" width="6" style="1" customWidth="1"/>
    <col min="5879" max="5879" width="7.7109375" style="1" customWidth="1"/>
    <col min="5880" max="5880" width="11.28515625" style="1" customWidth="1"/>
    <col min="5881" max="6128" width="9.140625" style="1"/>
    <col min="6129" max="6129" width="4.42578125" style="1" bestFit="1" customWidth="1"/>
    <col min="6130" max="6130" width="70.140625" style="1" customWidth="1"/>
    <col min="6131" max="6131" width="11.28515625" style="1" bestFit="1" customWidth="1"/>
    <col min="6132" max="6132" width="11" style="1" bestFit="1" customWidth="1"/>
    <col min="6133" max="6133" width="7" style="1" bestFit="1" customWidth="1"/>
    <col min="6134" max="6134" width="6" style="1" customWidth="1"/>
    <col min="6135" max="6135" width="7.7109375" style="1" customWidth="1"/>
    <col min="6136" max="6136" width="11.28515625" style="1" customWidth="1"/>
    <col min="6137" max="6384" width="9.140625" style="1"/>
    <col min="6385" max="6385" width="4.42578125" style="1" bestFit="1" customWidth="1"/>
    <col min="6386" max="6386" width="70.140625" style="1" customWidth="1"/>
    <col min="6387" max="6387" width="11.28515625" style="1" bestFit="1" customWidth="1"/>
    <col min="6388" max="6388" width="11" style="1" bestFit="1" customWidth="1"/>
    <col min="6389" max="6389" width="7" style="1" bestFit="1" customWidth="1"/>
    <col min="6390" max="6390" width="6" style="1" customWidth="1"/>
    <col min="6391" max="6391" width="7.7109375" style="1" customWidth="1"/>
    <col min="6392" max="6392" width="11.28515625" style="1" customWidth="1"/>
    <col min="6393" max="6640" width="9.140625" style="1"/>
    <col min="6641" max="6641" width="4.42578125" style="1" bestFit="1" customWidth="1"/>
    <col min="6642" max="6642" width="70.140625" style="1" customWidth="1"/>
    <col min="6643" max="6643" width="11.28515625" style="1" bestFit="1" customWidth="1"/>
    <col min="6644" max="6644" width="11" style="1" bestFit="1" customWidth="1"/>
    <col min="6645" max="6645" width="7" style="1" bestFit="1" customWidth="1"/>
    <col min="6646" max="6646" width="6" style="1" customWidth="1"/>
    <col min="6647" max="6647" width="7.7109375" style="1" customWidth="1"/>
    <col min="6648" max="6648" width="11.28515625" style="1" customWidth="1"/>
    <col min="6649" max="6896" width="9.140625" style="1"/>
    <col min="6897" max="6897" width="4.42578125" style="1" bestFit="1" customWidth="1"/>
    <col min="6898" max="6898" width="70.140625" style="1" customWidth="1"/>
    <col min="6899" max="6899" width="11.28515625" style="1" bestFit="1" customWidth="1"/>
    <col min="6900" max="6900" width="11" style="1" bestFit="1" customWidth="1"/>
    <col min="6901" max="6901" width="7" style="1" bestFit="1" customWidth="1"/>
    <col min="6902" max="6902" width="6" style="1" customWidth="1"/>
    <col min="6903" max="6903" width="7.7109375" style="1" customWidth="1"/>
    <col min="6904" max="6904" width="11.28515625" style="1" customWidth="1"/>
    <col min="6905" max="7152" width="9.140625" style="1"/>
    <col min="7153" max="7153" width="4.42578125" style="1" bestFit="1" customWidth="1"/>
    <col min="7154" max="7154" width="70.140625" style="1" customWidth="1"/>
    <col min="7155" max="7155" width="11.28515625" style="1" bestFit="1" customWidth="1"/>
    <col min="7156" max="7156" width="11" style="1" bestFit="1" customWidth="1"/>
    <col min="7157" max="7157" width="7" style="1" bestFit="1" customWidth="1"/>
    <col min="7158" max="7158" width="6" style="1" customWidth="1"/>
    <col min="7159" max="7159" width="7.7109375" style="1" customWidth="1"/>
    <col min="7160" max="7160" width="11.28515625" style="1" customWidth="1"/>
    <col min="7161" max="7408" width="9.140625" style="1"/>
    <col min="7409" max="7409" width="4.42578125" style="1" bestFit="1" customWidth="1"/>
    <col min="7410" max="7410" width="70.140625" style="1" customWidth="1"/>
    <col min="7411" max="7411" width="11.28515625" style="1" bestFit="1" customWidth="1"/>
    <col min="7412" max="7412" width="11" style="1" bestFit="1" customWidth="1"/>
    <col min="7413" max="7413" width="7" style="1" bestFit="1" customWidth="1"/>
    <col min="7414" max="7414" width="6" style="1" customWidth="1"/>
    <col min="7415" max="7415" width="7.7109375" style="1" customWidth="1"/>
    <col min="7416" max="7416" width="11.28515625" style="1" customWidth="1"/>
    <col min="7417" max="7664" width="9.140625" style="1"/>
    <col min="7665" max="7665" width="4.42578125" style="1" bestFit="1" customWidth="1"/>
    <col min="7666" max="7666" width="70.140625" style="1" customWidth="1"/>
    <col min="7667" max="7667" width="11.28515625" style="1" bestFit="1" customWidth="1"/>
    <col min="7668" max="7668" width="11" style="1" bestFit="1" customWidth="1"/>
    <col min="7669" max="7669" width="7" style="1" bestFit="1" customWidth="1"/>
    <col min="7670" max="7670" width="6" style="1" customWidth="1"/>
    <col min="7671" max="7671" width="7.7109375" style="1" customWidth="1"/>
    <col min="7672" max="7672" width="11.28515625" style="1" customWidth="1"/>
    <col min="7673" max="7920" width="9.140625" style="1"/>
    <col min="7921" max="7921" width="4.42578125" style="1" bestFit="1" customWidth="1"/>
    <col min="7922" max="7922" width="70.140625" style="1" customWidth="1"/>
    <col min="7923" max="7923" width="11.28515625" style="1" bestFit="1" customWidth="1"/>
    <col min="7924" max="7924" width="11" style="1" bestFit="1" customWidth="1"/>
    <col min="7925" max="7925" width="7" style="1" bestFit="1" customWidth="1"/>
    <col min="7926" max="7926" width="6" style="1" customWidth="1"/>
    <col min="7927" max="7927" width="7.7109375" style="1" customWidth="1"/>
    <col min="7928" max="7928" width="11.28515625" style="1" customWidth="1"/>
    <col min="7929" max="8176" width="9.140625" style="1"/>
    <col min="8177" max="8177" width="4.42578125" style="1" bestFit="1" customWidth="1"/>
    <col min="8178" max="8178" width="70.140625" style="1" customWidth="1"/>
    <col min="8179" max="8179" width="11.28515625" style="1" bestFit="1" customWidth="1"/>
    <col min="8180" max="8180" width="11" style="1" bestFit="1" customWidth="1"/>
    <col min="8181" max="8181" width="7" style="1" bestFit="1" customWidth="1"/>
    <col min="8182" max="8182" width="6" style="1" customWidth="1"/>
    <col min="8183" max="8183" width="7.7109375" style="1" customWidth="1"/>
    <col min="8184" max="8184" width="11.28515625" style="1" customWidth="1"/>
    <col min="8185" max="8432" width="9.140625" style="1"/>
    <col min="8433" max="8433" width="4.42578125" style="1" bestFit="1" customWidth="1"/>
    <col min="8434" max="8434" width="70.140625" style="1" customWidth="1"/>
    <col min="8435" max="8435" width="11.28515625" style="1" bestFit="1" customWidth="1"/>
    <col min="8436" max="8436" width="11" style="1" bestFit="1" customWidth="1"/>
    <col min="8437" max="8437" width="7" style="1" bestFit="1" customWidth="1"/>
    <col min="8438" max="8438" width="6" style="1" customWidth="1"/>
    <col min="8439" max="8439" width="7.7109375" style="1" customWidth="1"/>
    <col min="8440" max="8440" width="11.28515625" style="1" customWidth="1"/>
    <col min="8441" max="8688" width="9.140625" style="1"/>
    <col min="8689" max="8689" width="4.42578125" style="1" bestFit="1" customWidth="1"/>
    <col min="8690" max="8690" width="70.140625" style="1" customWidth="1"/>
    <col min="8691" max="8691" width="11.28515625" style="1" bestFit="1" customWidth="1"/>
    <col min="8692" max="8692" width="11" style="1" bestFit="1" customWidth="1"/>
    <col min="8693" max="8693" width="7" style="1" bestFit="1" customWidth="1"/>
    <col min="8694" max="8694" width="6" style="1" customWidth="1"/>
    <col min="8695" max="8695" width="7.7109375" style="1" customWidth="1"/>
    <col min="8696" max="8696" width="11.28515625" style="1" customWidth="1"/>
    <col min="8697" max="8944" width="9.140625" style="1"/>
    <col min="8945" max="8945" width="4.42578125" style="1" bestFit="1" customWidth="1"/>
    <col min="8946" max="8946" width="70.140625" style="1" customWidth="1"/>
    <col min="8947" max="8947" width="11.28515625" style="1" bestFit="1" customWidth="1"/>
    <col min="8948" max="8948" width="11" style="1" bestFit="1" customWidth="1"/>
    <col min="8949" max="8949" width="7" style="1" bestFit="1" customWidth="1"/>
    <col min="8950" max="8950" width="6" style="1" customWidth="1"/>
    <col min="8951" max="8951" width="7.7109375" style="1" customWidth="1"/>
    <col min="8952" max="8952" width="11.28515625" style="1" customWidth="1"/>
    <col min="8953" max="9200" width="9.140625" style="1"/>
    <col min="9201" max="9201" width="4.42578125" style="1" bestFit="1" customWidth="1"/>
    <col min="9202" max="9202" width="70.140625" style="1" customWidth="1"/>
    <col min="9203" max="9203" width="11.28515625" style="1" bestFit="1" customWidth="1"/>
    <col min="9204" max="9204" width="11" style="1" bestFit="1" customWidth="1"/>
    <col min="9205" max="9205" width="7" style="1" bestFit="1" customWidth="1"/>
    <col min="9206" max="9206" width="6" style="1" customWidth="1"/>
    <col min="9207" max="9207" width="7.7109375" style="1" customWidth="1"/>
    <col min="9208" max="9208" width="11.28515625" style="1" customWidth="1"/>
    <col min="9209" max="9456" width="9.140625" style="1"/>
    <col min="9457" max="9457" width="4.42578125" style="1" bestFit="1" customWidth="1"/>
    <col min="9458" max="9458" width="70.140625" style="1" customWidth="1"/>
    <col min="9459" max="9459" width="11.28515625" style="1" bestFit="1" customWidth="1"/>
    <col min="9460" max="9460" width="11" style="1" bestFit="1" customWidth="1"/>
    <col min="9461" max="9461" width="7" style="1" bestFit="1" customWidth="1"/>
    <col min="9462" max="9462" width="6" style="1" customWidth="1"/>
    <col min="9463" max="9463" width="7.7109375" style="1" customWidth="1"/>
    <col min="9464" max="9464" width="11.28515625" style="1" customWidth="1"/>
    <col min="9465" max="9712" width="9.140625" style="1"/>
    <col min="9713" max="9713" width="4.42578125" style="1" bestFit="1" customWidth="1"/>
    <col min="9714" max="9714" width="70.140625" style="1" customWidth="1"/>
    <col min="9715" max="9715" width="11.28515625" style="1" bestFit="1" customWidth="1"/>
    <col min="9716" max="9716" width="11" style="1" bestFit="1" customWidth="1"/>
    <col min="9717" max="9717" width="7" style="1" bestFit="1" customWidth="1"/>
    <col min="9718" max="9718" width="6" style="1" customWidth="1"/>
    <col min="9719" max="9719" width="7.7109375" style="1" customWidth="1"/>
    <col min="9720" max="9720" width="11.28515625" style="1" customWidth="1"/>
    <col min="9721" max="9968" width="9.140625" style="1"/>
    <col min="9969" max="9969" width="4.42578125" style="1" bestFit="1" customWidth="1"/>
    <col min="9970" max="9970" width="70.140625" style="1" customWidth="1"/>
    <col min="9971" max="9971" width="11.28515625" style="1" bestFit="1" customWidth="1"/>
    <col min="9972" max="9972" width="11" style="1" bestFit="1" customWidth="1"/>
    <col min="9973" max="9973" width="7" style="1" bestFit="1" customWidth="1"/>
    <col min="9974" max="9974" width="6" style="1" customWidth="1"/>
    <col min="9975" max="9975" width="7.7109375" style="1" customWidth="1"/>
    <col min="9976" max="9976" width="11.28515625" style="1" customWidth="1"/>
    <col min="9977" max="10224" width="9.140625" style="1"/>
    <col min="10225" max="10225" width="4.42578125" style="1" bestFit="1" customWidth="1"/>
    <col min="10226" max="10226" width="70.140625" style="1" customWidth="1"/>
    <col min="10227" max="10227" width="11.28515625" style="1" bestFit="1" customWidth="1"/>
    <col min="10228" max="10228" width="11" style="1" bestFit="1" customWidth="1"/>
    <col min="10229" max="10229" width="7" style="1" bestFit="1" customWidth="1"/>
    <col min="10230" max="10230" width="6" style="1" customWidth="1"/>
    <col min="10231" max="10231" width="7.7109375" style="1" customWidth="1"/>
    <col min="10232" max="10232" width="11.28515625" style="1" customWidth="1"/>
    <col min="10233" max="10480" width="9.140625" style="1"/>
    <col min="10481" max="10481" width="4.42578125" style="1" bestFit="1" customWidth="1"/>
    <col min="10482" max="10482" width="70.140625" style="1" customWidth="1"/>
    <col min="10483" max="10483" width="11.28515625" style="1" bestFit="1" customWidth="1"/>
    <col min="10484" max="10484" width="11" style="1" bestFit="1" customWidth="1"/>
    <col min="10485" max="10485" width="7" style="1" bestFit="1" customWidth="1"/>
    <col min="10486" max="10486" width="6" style="1" customWidth="1"/>
    <col min="10487" max="10487" width="7.7109375" style="1" customWidth="1"/>
    <col min="10488" max="10488" width="11.28515625" style="1" customWidth="1"/>
    <col min="10489" max="10736" width="9.140625" style="1"/>
    <col min="10737" max="10737" width="4.42578125" style="1" bestFit="1" customWidth="1"/>
    <col min="10738" max="10738" width="70.140625" style="1" customWidth="1"/>
    <col min="10739" max="10739" width="11.28515625" style="1" bestFit="1" customWidth="1"/>
    <col min="10740" max="10740" width="11" style="1" bestFit="1" customWidth="1"/>
    <col min="10741" max="10741" width="7" style="1" bestFit="1" customWidth="1"/>
    <col min="10742" max="10742" width="6" style="1" customWidth="1"/>
    <col min="10743" max="10743" width="7.7109375" style="1" customWidth="1"/>
    <col min="10744" max="10744" width="11.28515625" style="1" customWidth="1"/>
    <col min="10745" max="10992" width="9.140625" style="1"/>
    <col min="10993" max="10993" width="4.42578125" style="1" bestFit="1" customWidth="1"/>
    <col min="10994" max="10994" width="70.140625" style="1" customWidth="1"/>
    <col min="10995" max="10995" width="11.28515625" style="1" bestFit="1" customWidth="1"/>
    <col min="10996" max="10996" width="11" style="1" bestFit="1" customWidth="1"/>
    <col min="10997" max="10997" width="7" style="1" bestFit="1" customWidth="1"/>
    <col min="10998" max="10998" width="6" style="1" customWidth="1"/>
    <col min="10999" max="10999" width="7.7109375" style="1" customWidth="1"/>
    <col min="11000" max="11000" width="11.28515625" style="1" customWidth="1"/>
    <col min="11001" max="11248" width="9.140625" style="1"/>
    <col min="11249" max="11249" width="4.42578125" style="1" bestFit="1" customWidth="1"/>
    <col min="11250" max="11250" width="70.140625" style="1" customWidth="1"/>
    <col min="11251" max="11251" width="11.28515625" style="1" bestFit="1" customWidth="1"/>
    <col min="11252" max="11252" width="11" style="1" bestFit="1" customWidth="1"/>
    <col min="11253" max="11253" width="7" style="1" bestFit="1" customWidth="1"/>
    <col min="11254" max="11254" width="6" style="1" customWidth="1"/>
    <col min="11255" max="11255" width="7.7109375" style="1" customWidth="1"/>
    <col min="11256" max="11256" width="11.28515625" style="1" customWidth="1"/>
    <col min="11257" max="11504" width="9.140625" style="1"/>
    <col min="11505" max="11505" width="4.42578125" style="1" bestFit="1" customWidth="1"/>
    <col min="11506" max="11506" width="70.140625" style="1" customWidth="1"/>
    <col min="11507" max="11507" width="11.28515625" style="1" bestFit="1" customWidth="1"/>
    <col min="11508" max="11508" width="11" style="1" bestFit="1" customWidth="1"/>
    <col min="11509" max="11509" width="7" style="1" bestFit="1" customWidth="1"/>
    <col min="11510" max="11510" width="6" style="1" customWidth="1"/>
    <col min="11511" max="11511" width="7.7109375" style="1" customWidth="1"/>
    <col min="11512" max="11512" width="11.28515625" style="1" customWidth="1"/>
    <col min="11513" max="11760" width="9.140625" style="1"/>
    <col min="11761" max="11761" width="4.42578125" style="1" bestFit="1" customWidth="1"/>
    <col min="11762" max="11762" width="70.140625" style="1" customWidth="1"/>
    <col min="11763" max="11763" width="11.28515625" style="1" bestFit="1" customWidth="1"/>
    <col min="11764" max="11764" width="11" style="1" bestFit="1" customWidth="1"/>
    <col min="11765" max="11765" width="7" style="1" bestFit="1" customWidth="1"/>
    <col min="11766" max="11766" width="6" style="1" customWidth="1"/>
    <col min="11767" max="11767" width="7.7109375" style="1" customWidth="1"/>
    <col min="11768" max="11768" width="11.28515625" style="1" customWidth="1"/>
    <col min="11769" max="12016" width="9.140625" style="1"/>
    <col min="12017" max="12017" width="4.42578125" style="1" bestFit="1" customWidth="1"/>
    <col min="12018" max="12018" width="70.140625" style="1" customWidth="1"/>
    <col min="12019" max="12019" width="11.28515625" style="1" bestFit="1" customWidth="1"/>
    <col min="12020" max="12020" width="11" style="1" bestFit="1" customWidth="1"/>
    <col min="12021" max="12021" width="7" style="1" bestFit="1" customWidth="1"/>
    <col min="12022" max="12022" width="6" style="1" customWidth="1"/>
    <col min="12023" max="12023" width="7.7109375" style="1" customWidth="1"/>
    <col min="12024" max="12024" width="11.28515625" style="1" customWidth="1"/>
    <col min="12025" max="12272" width="9.140625" style="1"/>
    <col min="12273" max="12273" width="4.42578125" style="1" bestFit="1" customWidth="1"/>
    <col min="12274" max="12274" width="70.140625" style="1" customWidth="1"/>
    <col min="12275" max="12275" width="11.28515625" style="1" bestFit="1" customWidth="1"/>
    <col min="12276" max="12276" width="11" style="1" bestFit="1" customWidth="1"/>
    <col min="12277" max="12277" width="7" style="1" bestFit="1" customWidth="1"/>
    <col min="12278" max="12278" width="6" style="1" customWidth="1"/>
    <col min="12279" max="12279" width="7.7109375" style="1" customWidth="1"/>
    <col min="12280" max="12280" width="11.28515625" style="1" customWidth="1"/>
    <col min="12281" max="12528" width="9.140625" style="1"/>
    <col min="12529" max="12529" width="4.42578125" style="1" bestFit="1" customWidth="1"/>
    <col min="12530" max="12530" width="70.140625" style="1" customWidth="1"/>
    <col min="12531" max="12531" width="11.28515625" style="1" bestFit="1" customWidth="1"/>
    <col min="12532" max="12532" width="11" style="1" bestFit="1" customWidth="1"/>
    <col min="12533" max="12533" width="7" style="1" bestFit="1" customWidth="1"/>
    <col min="12534" max="12534" width="6" style="1" customWidth="1"/>
    <col min="12535" max="12535" width="7.7109375" style="1" customWidth="1"/>
    <col min="12536" max="12536" width="11.28515625" style="1" customWidth="1"/>
    <col min="12537" max="12784" width="9.140625" style="1"/>
    <col min="12785" max="12785" width="4.42578125" style="1" bestFit="1" customWidth="1"/>
    <col min="12786" max="12786" width="70.140625" style="1" customWidth="1"/>
    <col min="12787" max="12787" width="11.28515625" style="1" bestFit="1" customWidth="1"/>
    <col min="12788" max="12788" width="11" style="1" bestFit="1" customWidth="1"/>
    <col min="12789" max="12789" width="7" style="1" bestFit="1" customWidth="1"/>
    <col min="12790" max="12790" width="6" style="1" customWidth="1"/>
    <col min="12791" max="12791" width="7.7109375" style="1" customWidth="1"/>
    <col min="12792" max="12792" width="11.28515625" style="1" customWidth="1"/>
    <col min="12793" max="13040" width="9.140625" style="1"/>
    <col min="13041" max="13041" width="4.42578125" style="1" bestFit="1" customWidth="1"/>
    <col min="13042" max="13042" width="70.140625" style="1" customWidth="1"/>
    <col min="13043" max="13043" width="11.28515625" style="1" bestFit="1" customWidth="1"/>
    <col min="13044" max="13044" width="11" style="1" bestFit="1" customWidth="1"/>
    <col min="13045" max="13045" width="7" style="1" bestFit="1" customWidth="1"/>
    <col min="13046" max="13046" width="6" style="1" customWidth="1"/>
    <col min="13047" max="13047" width="7.7109375" style="1" customWidth="1"/>
    <col min="13048" max="13048" width="11.28515625" style="1" customWidth="1"/>
    <col min="13049" max="13296" width="9.140625" style="1"/>
    <col min="13297" max="13297" width="4.42578125" style="1" bestFit="1" customWidth="1"/>
    <col min="13298" max="13298" width="70.140625" style="1" customWidth="1"/>
    <col min="13299" max="13299" width="11.28515625" style="1" bestFit="1" customWidth="1"/>
    <col min="13300" max="13300" width="11" style="1" bestFit="1" customWidth="1"/>
    <col min="13301" max="13301" width="7" style="1" bestFit="1" customWidth="1"/>
    <col min="13302" max="13302" width="6" style="1" customWidth="1"/>
    <col min="13303" max="13303" width="7.7109375" style="1" customWidth="1"/>
    <col min="13304" max="13304" width="11.28515625" style="1" customWidth="1"/>
    <col min="13305" max="13552" width="9.140625" style="1"/>
    <col min="13553" max="13553" width="4.42578125" style="1" bestFit="1" customWidth="1"/>
    <col min="13554" max="13554" width="70.140625" style="1" customWidth="1"/>
    <col min="13555" max="13555" width="11.28515625" style="1" bestFit="1" customWidth="1"/>
    <col min="13556" max="13556" width="11" style="1" bestFit="1" customWidth="1"/>
    <col min="13557" max="13557" width="7" style="1" bestFit="1" customWidth="1"/>
    <col min="13558" max="13558" width="6" style="1" customWidth="1"/>
    <col min="13559" max="13559" width="7.7109375" style="1" customWidth="1"/>
    <col min="13560" max="13560" width="11.28515625" style="1" customWidth="1"/>
    <col min="13561" max="13808" width="9.140625" style="1"/>
    <col min="13809" max="13809" width="4.42578125" style="1" bestFit="1" customWidth="1"/>
    <col min="13810" max="13810" width="70.140625" style="1" customWidth="1"/>
    <col min="13811" max="13811" width="11.28515625" style="1" bestFit="1" customWidth="1"/>
    <col min="13812" max="13812" width="11" style="1" bestFit="1" customWidth="1"/>
    <col min="13813" max="13813" width="7" style="1" bestFit="1" customWidth="1"/>
    <col min="13814" max="13814" width="6" style="1" customWidth="1"/>
    <col min="13815" max="13815" width="7.7109375" style="1" customWidth="1"/>
    <col min="13816" max="13816" width="11.28515625" style="1" customWidth="1"/>
    <col min="13817" max="14064" width="9.140625" style="1"/>
    <col min="14065" max="14065" width="4.42578125" style="1" bestFit="1" customWidth="1"/>
    <col min="14066" max="14066" width="70.140625" style="1" customWidth="1"/>
    <col min="14067" max="14067" width="11.28515625" style="1" bestFit="1" customWidth="1"/>
    <col min="14068" max="14068" width="11" style="1" bestFit="1" customWidth="1"/>
    <col min="14069" max="14069" width="7" style="1" bestFit="1" customWidth="1"/>
    <col min="14070" max="14070" width="6" style="1" customWidth="1"/>
    <col min="14071" max="14071" width="7.7109375" style="1" customWidth="1"/>
    <col min="14072" max="14072" width="11.28515625" style="1" customWidth="1"/>
    <col min="14073" max="14320" width="9.140625" style="1"/>
    <col min="14321" max="14321" width="4.42578125" style="1" bestFit="1" customWidth="1"/>
    <col min="14322" max="14322" width="70.140625" style="1" customWidth="1"/>
    <col min="14323" max="14323" width="11.28515625" style="1" bestFit="1" customWidth="1"/>
    <col min="14324" max="14324" width="11" style="1" bestFit="1" customWidth="1"/>
    <col min="14325" max="14325" width="7" style="1" bestFit="1" customWidth="1"/>
    <col min="14326" max="14326" width="6" style="1" customWidth="1"/>
    <col min="14327" max="14327" width="7.7109375" style="1" customWidth="1"/>
    <col min="14328" max="14328" width="11.28515625" style="1" customWidth="1"/>
    <col min="14329" max="14576" width="9.140625" style="1"/>
    <col min="14577" max="14577" width="4.42578125" style="1" bestFit="1" customWidth="1"/>
    <col min="14578" max="14578" width="70.140625" style="1" customWidth="1"/>
    <col min="14579" max="14579" width="11.28515625" style="1" bestFit="1" customWidth="1"/>
    <col min="14580" max="14580" width="11" style="1" bestFit="1" customWidth="1"/>
    <col min="14581" max="14581" width="7" style="1" bestFit="1" customWidth="1"/>
    <col min="14582" max="14582" width="6" style="1" customWidth="1"/>
    <col min="14583" max="14583" width="7.7109375" style="1" customWidth="1"/>
    <col min="14584" max="14584" width="11.28515625" style="1" customWidth="1"/>
    <col min="14585" max="14832" width="9.140625" style="1"/>
    <col min="14833" max="14833" width="4.42578125" style="1" bestFit="1" customWidth="1"/>
    <col min="14834" max="14834" width="70.140625" style="1" customWidth="1"/>
    <col min="14835" max="14835" width="11.28515625" style="1" bestFit="1" customWidth="1"/>
    <col min="14836" max="14836" width="11" style="1" bestFit="1" customWidth="1"/>
    <col min="14837" max="14837" width="7" style="1" bestFit="1" customWidth="1"/>
    <col min="14838" max="14838" width="6" style="1" customWidth="1"/>
    <col min="14839" max="14839" width="7.7109375" style="1" customWidth="1"/>
    <col min="14840" max="14840" width="11.28515625" style="1" customWidth="1"/>
    <col min="14841" max="15088" width="9.140625" style="1"/>
    <col min="15089" max="15089" width="4.42578125" style="1" bestFit="1" customWidth="1"/>
    <col min="15090" max="15090" width="70.140625" style="1" customWidth="1"/>
    <col min="15091" max="15091" width="11.28515625" style="1" bestFit="1" customWidth="1"/>
    <col min="15092" max="15092" width="11" style="1" bestFit="1" customWidth="1"/>
    <col min="15093" max="15093" width="7" style="1" bestFit="1" customWidth="1"/>
    <col min="15094" max="15094" width="6" style="1" customWidth="1"/>
    <col min="15095" max="15095" width="7.7109375" style="1" customWidth="1"/>
    <col min="15096" max="15096" width="11.28515625" style="1" customWidth="1"/>
    <col min="15097" max="15344" width="9.140625" style="1"/>
    <col min="15345" max="15345" width="4.42578125" style="1" bestFit="1" customWidth="1"/>
    <col min="15346" max="15346" width="70.140625" style="1" customWidth="1"/>
    <col min="15347" max="15347" width="11.28515625" style="1" bestFit="1" customWidth="1"/>
    <col min="15348" max="15348" width="11" style="1" bestFit="1" customWidth="1"/>
    <col min="15349" max="15349" width="7" style="1" bestFit="1" customWidth="1"/>
    <col min="15350" max="15350" width="6" style="1" customWidth="1"/>
    <col min="15351" max="15351" width="7.7109375" style="1" customWidth="1"/>
    <col min="15352" max="15352" width="11.28515625" style="1" customWidth="1"/>
    <col min="15353" max="15600" width="9.140625" style="1"/>
    <col min="15601" max="15601" width="4.42578125" style="1" bestFit="1" customWidth="1"/>
    <col min="15602" max="15602" width="70.140625" style="1" customWidth="1"/>
    <col min="15603" max="15603" width="11.28515625" style="1" bestFit="1" customWidth="1"/>
    <col min="15604" max="15604" width="11" style="1" bestFit="1" customWidth="1"/>
    <col min="15605" max="15605" width="7" style="1" bestFit="1" customWidth="1"/>
    <col min="15606" max="15606" width="6" style="1" customWidth="1"/>
    <col min="15607" max="15607" width="7.7109375" style="1" customWidth="1"/>
    <col min="15608" max="15608" width="11.28515625" style="1" customWidth="1"/>
    <col min="15609" max="15856" width="9.140625" style="1"/>
    <col min="15857" max="15857" width="4.42578125" style="1" bestFit="1" customWidth="1"/>
    <col min="15858" max="15858" width="70.140625" style="1" customWidth="1"/>
    <col min="15859" max="15859" width="11.28515625" style="1" bestFit="1" customWidth="1"/>
    <col min="15860" max="15860" width="11" style="1" bestFit="1" customWidth="1"/>
    <col min="15861" max="15861" width="7" style="1" bestFit="1" customWidth="1"/>
    <col min="15862" max="15862" width="6" style="1" customWidth="1"/>
    <col min="15863" max="15863" width="7.7109375" style="1" customWidth="1"/>
    <col min="15864" max="15864" width="11.28515625" style="1" customWidth="1"/>
    <col min="15865" max="16112" width="9.140625" style="1"/>
    <col min="16113" max="16113" width="4.42578125" style="1" bestFit="1" customWidth="1"/>
    <col min="16114" max="16114" width="70.140625" style="1" customWidth="1"/>
    <col min="16115" max="16115" width="11.28515625" style="1" bestFit="1" customWidth="1"/>
    <col min="16116" max="16116" width="11" style="1" bestFit="1" customWidth="1"/>
    <col min="16117" max="16117" width="7" style="1" bestFit="1" customWidth="1"/>
    <col min="16118" max="16118" width="6" style="1" customWidth="1"/>
    <col min="16119" max="16119" width="7.7109375" style="1" customWidth="1"/>
    <col min="16120" max="16120" width="11.28515625" style="1" customWidth="1"/>
    <col min="16121" max="16384" width="9.140625" style="1"/>
  </cols>
  <sheetData>
    <row r="1" spans="1:8" x14ac:dyDescent="0.2">
      <c r="E1" s="3"/>
      <c r="F1" s="3" t="s">
        <v>0</v>
      </c>
    </row>
    <row r="2" spans="1:8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8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8" ht="14.25" thickTop="1" thickBot="1" x14ac:dyDescent="0.25">
      <c r="A4" s="20"/>
      <c r="B4" s="21" t="s">
        <v>121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8" ht="51" x14ac:dyDescent="0.2">
      <c r="A5" s="24">
        <v>1</v>
      </c>
      <c r="B5" s="25" t="s">
        <v>8</v>
      </c>
      <c r="C5" s="29">
        <v>16.22</v>
      </c>
      <c r="D5" s="26" t="s">
        <v>9</v>
      </c>
      <c r="E5" s="63"/>
      <c r="F5" s="27">
        <f>ROUND((C5*E5),2)</f>
        <v>0</v>
      </c>
    </row>
    <row r="6" spans="1:8" x14ac:dyDescent="0.2">
      <c r="A6" s="33">
        <v>2</v>
      </c>
      <c r="B6" s="34" t="s">
        <v>48</v>
      </c>
      <c r="C6" s="35">
        <v>5</v>
      </c>
      <c r="D6" s="10" t="s">
        <v>9</v>
      </c>
      <c r="E6" s="67"/>
      <c r="F6" s="36">
        <f>ROUND((C6*E6),2)</f>
        <v>0</v>
      </c>
    </row>
    <row r="7" spans="1:8" ht="25.5" x14ac:dyDescent="0.2">
      <c r="A7" s="8">
        <v>3</v>
      </c>
      <c r="B7" s="9" t="s">
        <v>23</v>
      </c>
      <c r="C7" s="30">
        <v>5</v>
      </c>
      <c r="D7" s="10" t="s">
        <v>9</v>
      </c>
      <c r="E7" s="64"/>
      <c r="F7" s="36">
        <f t="shared" ref="F7:F11" si="0">ROUND((C7*E7),2)</f>
        <v>0</v>
      </c>
    </row>
    <row r="8" spans="1:8" x14ac:dyDescent="0.2">
      <c r="A8" s="33">
        <v>4</v>
      </c>
      <c r="B8" s="9" t="s">
        <v>10</v>
      </c>
      <c r="C8" s="30">
        <v>5</v>
      </c>
      <c r="D8" s="10" t="s">
        <v>9</v>
      </c>
      <c r="E8" s="67"/>
      <c r="F8" s="36">
        <f t="shared" si="0"/>
        <v>0</v>
      </c>
    </row>
    <row r="9" spans="1:8" ht="25.5" x14ac:dyDescent="0.2">
      <c r="A9" s="8">
        <v>5</v>
      </c>
      <c r="B9" s="9" t="s">
        <v>105</v>
      </c>
      <c r="C9" s="30">
        <v>16.22</v>
      </c>
      <c r="D9" s="10" t="s">
        <v>9</v>
      </c>
      <c r="E9" s="64"/>
      <c r="F9" s="36">
        <f t="shared" si="0"/>
        <v>0</v>
      </c>
      <c r="H9" s="1" t="s">
        <v>104</v>
      </c>
    </row>
    <row r="10" spans="1:8" ht="25.5" x14ac:dyDescent="0.2">
      <c r="A10" s="33">
        <v>6</v>
      </c>
      <c r="B10" s="9" t="s">
        <v>101</v>
      </c>
      <c r="C10" s="30">
        <f>19.42*3.2</f>
        <v>62.144000000000005</v>
      </c>
      <c r="D10" s="10" t="s">
        <v>9</v>
      </c>
      <c r="E10" s="67"/>
      <c r="F10" s="36">
        <f t="shared" si="0"/>
        <v>0</v>
      </c>
    </row>
    <row r="11" spans="1:8" ht="13.5" thickBot="1" x14ac:dyDescent="0.25">
      <c r="A11" s="12">
        <v>7</v>
      </c>
      <c r="B11" s="13" t="s">
        <v>25</v>
      </c>
      <c r="C11" s="31">
        <v>16.22</v>
      </c>
      <c r="D11" s="14" t="s">
        <v>9</v>
      </c>
      <c r="E11" s="65"/>
      <c r="F11" s="36">
        <f t="shared" si="0"/>
        <v>0</v>
      </c>
    </row>
    <row r="12" spans="1:8" x14ac:dyDescent="0.2">
      <c r="E12" s="3" t="s">
        <v>19</v>
      </c>
      <c r="F12" s="16">
        <f>ROUND(SUM(F5:F11),2)</f>
        <v>0</v>
      </c>
    </row>
    <row r="13" spans="1:8" x14ac:dyDescent="0.2">
      <c r="E13" s="3" t="s">
        <v>20</v>
      </c>
      <c r="F13" s="17">
        <f>ROUND(SUM(F12*23%),2)</f>
        <v>0</v>
      </c>
    </row>
    <row r="14" spans="1:8" ht="13.5" thickBot="1" x14ac:dyDescent="0.25">
      <c r="B14" s="1" t="s">
        <v>21</v>
      </c>
      <c r="E14" s="3" t="s">
        <v>22</v>
      </c>
      <c r="F14" s="18">
        <f>SUM(F12:F13)</f>
        <v>0</v>
      </c>
    </row>
    <row r="16" spans="1:8" x14ac:dyDescent="0.2">
      <c r="A16" s="66"/>
      <c r="B16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A16" sqref="A16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0" width="9.140625" style="1"/>
    <col min="241" max="241" width="4.42578125" style="1" bestFit="1" customWidth="1"/>
    <col min="242" max="242" width="70.140625" style="1" customWidth="1"/>
    <col min="243" max="243" width="11.28515625" style="1" bestFit="1" customWidth="1"/>
    <col min="244" max="244" width="11" style="1" bestFit="1" customWidth="1"/>
    <col min="245" max="245" width="7" style="1" bestFit="1" customWidth="1"/>
    <col min="246" max="246" width="6" style="1" customWidth="1"/>
    <col min="247" max="247" width="7.7109375" style="1" customWidth="1"/>
    <col min="248" max="248" width="11.28515625" style="1" customWidth="1"/>
    <col min="249" max="496" width="9.140625" style="1"/>
    <col min="497" max="497" width="4.42578125" style="1" bestFit="1" customWidth="1"/>
    <col min="498" max="498" width="70.140625" style="1" customWidth="1"/>
    <col min="499" max="499" width="11.28515625" style="1" bestFit="1" customWidth="1"/>
    <col min="500" max="500" width="11" style="1" bestFit="1" customWidth="1"/>
    <col min="501" max="501" width="7" style="1" bestFit="1" customWidth="1"/>
    <col min="502" max="502" width="6" style="1" customWidth="1"/>
    <col min="503" max="503" width="7.7109375" style="1" customWidth="1"/>
    <col min="504" max="504" width="11.28515625" style="1" customWidth="1"/>
    <col min="505" max="752" width="9.140625" style="1"/>
    <col min="753" max="753" width="4.42578125" style="1" bestFit="1" customWidth="1"/>
    <col min="754" max="754" width="70.140625" style="1" customWidth="1"/>
    <col min="755" max="755" width="11.28515625" style="1" bestFit="1" customWidth="1"/>
    <col min="756" max="756" width="11" style="1" bestFit="1" customWidth="1"/>
    <col min="757" max="757" width="7" style="1" bestFit="1" customWidth="1"/>
    <col min="758" max="758" width="6" style="1" customWidth="1"/>
    <col min="759" max="759" width="7.7109375" style="1" customWidth="1"/>
    <col min="760" max="760" width="11.28515625" style="1" customWidth="1"/>
    <col min="761" max="1008" width="9.140625" style="1"/>
    <col min="1009" max="1009" width="4.42578125" style="1" bestFit="1" customWidth="1"/>
    <col min="1010" max="1010" width="70.140625" style="1" customWidth="1"/>
    <col min="1011" max="1011" width="11.28515625" style="1" bestFit="1" customWidth="1"/>
    <col min="1012" max="1012" width="11" style="1" bestFit="1" customWidth="1"/>
    <col min="1013" max="1013" width="7" style="1" bestFit="1" customWidth="1"/>
    <col min="1014" max="1014" width="6" style="1" customWidth="1"/>
    <col min="1015" max="1015" width="7.7109375" style="1" customWidth="1"/>
    <col min="1016" max="1016" width="11.28515625" style="1" customWidth="1"/>
    <col min="1017" max="1264" width="9.140625" style="1"/>
    <col min="1265" max="1265" width="4.42578125" style="1" bestFit="1" customWidth="1"/>
    <col min="1266" max="1266" width="70.140625" style="1" customWidth="1"/>
    <col min="1267" max="1267" width="11.28515625" style="1" bestFit="1" customWidth="1"/>
    <col min="1268" max="1268" width="11" style="1" bestFit="1" customWidth="1"/>
    <col min="1269" max="1269" width="7" style="1" bestFit="1" customWidth="1"/>
    <col min="1270" max="1270" width="6" style="1" customWidth="1"/>
    <col min="1271" max="1271" width="7.7109375" style="1" customWidth="1"/>
    <col min="1272" max="1272" width="11.28515625" style="1" customWidth="1"/>
    <col min="1273" max="1520" width="9.140625" style="1"/>
    <col min="1521" max="1521" width="4.42578125" style="1" bestFit="1" customWidth="1"/>
    <col min="1522" max="1522" width="70.140625" style="1" customWidth="1"/>
    <col min="1523" max="1523" width="11.28515625" style="1" bestFit="1" customWidth="1"/>
    <col min="1524" max="1524" width="11" style="1" bestFit="1" customWidth="1"/>
    <col min="1525" max="1525" width="7" style="1" bestFit="1" customWidth="1"/>
    <col min="1526" max="1526" width="6" style="1" customWidth="1"/>
    <col min="1527" max="1527" width="7.7109375" style="1" customWidth="1"/>
    <col min="1528" max="1528" width="11.28515625" style="1" customWidth="1"/>
    <col min="1529" max="1776" width="9.140625" style="1"/>
    <col min="1777" max="1777" width="4.42578125" style="1" bestFit="1" customWidth="1"/>
    <col min="1778" max="1778" width="70.140625" style="1" customWidth="1"/>
    <col min="1779" max="1779" width="11.28515625" style="1" bestFit="1" customWidth="1"/>
    <col min="1780" max="1780" width="11" style="1" bestFit="1" customWidth="1"/>
    <col min="1781" max="1781" width="7" style="1" bestFit="1" customWidth="1"/>
    <col min="1782" max="1782" width="6" style="1" customWidth="1"/>
    <col min="1783" max="1783" width="7.7109375" style="1" customWidth="1"/>
    <col min="1784" max="1784" width="11.28515625" style="1" customWidth="1"/>
    <col min="1785" max="2032" width="9.140625" style="1"/>
    <col min="2033" max="2033" width="4.42578125" style="1" bestFit="1" customWidth="1"/>
    <col min="2034" max="2034" width="70.140625" style="1" customWidth="1"/>
    <col min="2035" max="2035" width="11.28515625" style="1" bestFit="1" customWidth="1"/>
    <col min="2036" max="2036" width="11" style="1" bestFit="1" customWidth="1"/>
    <col min="2037" max="2037" width="7" style="1" bestFit="1" customWidth="1"/>
    <col min="2038" max="2038" width="6" style="1" customWidth="1"/>
    <col min="2039" max="2039" width="7.7109375" style="1" customWidth="1"/>
    <col min="2040" max="2040" width="11.28515625" style="1" customWidth="1"/>
    <col min="2041" max="2288" width="9.140625" style="1"/>
    <col min="2289" max="2289" width="4.42578125" style="1" bestFit="1" customWidth="1"/>
    <col min="2290" max="2290" width="70.140625" style="1" customWidth="1"/>
    <col min="2291" max="2291" width="11.28515625" style="1" bestFit="1" customWidth="1"/>
    <col min="2292" max="2292" width="11" style="1" bestFit="1" customWidth="1"/>
    <col min="2293" max="2293" width="7" style="1" bestFit="1" customWidth="1"/>
    <col min="2294" max="2294" width="6" style="1" customWidth="1"/>
    <col min="2295" max="2295" width="7.7109375" style="1" customWidth="1"/>
    <col min="2296" max="2296" width="11.28515625" style="1" customWidth="1"/>
    <col min="2297" max="2544" width="9.140625" style="1"/>
    <col min="2545" max="2545" width="4.42578125" style="1" bestFit="1" customWidth="1"/>
    <col min="2546" max="2546" width="70.140625" style="1" customWidth="1"/>
    <col min="2547" max="2547" width="11.28515625" style="1" bestFit="1" customWidth="1"/>
    <col min="2548" max="2548" width="11" style="1" bestFit="1" customWidth="1"/>
    <col min="2549" max="2549" width="7" style="1" bestFit="1" customWidth="1"/>
    <col min="2550" max="2550" width="6" style="1" customWidth="1"/>
    <col min="2551" max="2551" width="7.7109375" style="1" customWidth="1"/>
    <col min="2552" max="2552" width="11.28515625" style="1" customWidth="1"/>
    <col min="2553" max="2800" width="9.140625" style="1"/>
    <col min="2801" max="2801" width="4.42578125" style="1" bestFit="1" customWidth="1"/>
    <col min="2802" max="2802" width="70.140625" style="1" customWidth="1"/>
    <col min="2803" max="2803" width="11.28515625" style="1" bestFit="1" customWidth="1"/>
    <col min="2804" max="2804" width="11" style="1" bestFit="1" customWidth="1"/>
    <col min="2805" max="2805" width="7" style="1" bestFit="1" customWidth="1"/>
    <col min="2806" max="2806" width="6" style="1" customWidth="1"/>
    <col min="2807" max="2807" width="7.7109375" style="1" customWidth="1"/>
    <col min="2808" max="2808" width="11.28515625" style="1" customWidth="1"/>
    <col min="2809" max="3056" width="9.140625" style="1"/>
    <col min="3057" max="3057" width="4.42578125" style="1" bestFit="1" customWidth="1"/>
    <col min="3058" max="3058" width="70.140625" style="1" customWidth="1"/>
    <col min="3059" max="3059" width="11.28515625" style="1" bestFit="1" customWidth="1"/>
    <col min="3060" max="3060" width="11" style="1" bestFit="1" customWidth="1"/>
    <col min="3061" max="3061" width="7" style="1" bestFit="1" customWidth="1"/>
    <col min="3062" max="3062" width="6" style="1" customWidth="1"/>
    <col min="3063" max="3063" width="7.7109375" style="1" customWidth="1"/>
    <col min="3064" max="3064" width="11.28515625" style="1" customWidth="1"/>
    <col min="3065" max="3312" width="9.140625" style="1"/>
    <col min="3313" max="3313" width="4.42578125" style="1" bestFit="1" customWidth="1"/>
    <col min="3314" max="3314" width="70.140625" style="1" customWidth="1"/>
    <col min="3315" max="3315" width="11.28515625" style="1" bestFit="1" customWidth="1"/>
    <col min="3316" max="3316" width="11" style="1" bestFit="1" customWidth="1"/>
    <col min="3317" max="3317" width="7" style="1" bestFit="1" customWidth="1"/>
    <col min="3318" max="3318" width="6" style="1" customWidth="1"/>
    <col min="3319" max="3319" width="7.7109375" style="1" customWidth="1"/>
    <col min="3320" max="3320" width="11.28515625" style="1" customWidth="1"/>
    <col min="3321" max="3568" width="9.140625" style="1"/>
    <col min="3569" max="3569" width="4.42578125" style="1" bestFit="1" customWidth="1"/>
    <col min="3570" max="3570" width="70.140625" style="1" customWidth="1"/>
    <col min="3571" max="3571" width="11.28515625" style="1" bestFit="1" customWidth="1"/>
    <col min="3572" max="3572" width="11" style="1" bestFit="1" customWidth="1"/>
    <col min="3573" max="3573" width="7" style="1" bestFit="1" customWidth="1"/>
    <col min="3574" max="3574" width="6" style="1" customWidth="1"/>
    <col min="3575" max="3575" width="7.7109375" style="1" customWidth="1"/>
    <col min="3576" max="3576" width="11.28515625" style="1" customWidth="1"/>
    <col min="3577" max="3824" width="9.140625" style="1"/>
    <col min="3825" max="3825" width="4.42578125" style="1" bestFit="1" customWidth="1"/>
    <col min="3826" max="3826" width="70.140625" style="1" customWidth="1"/>
    <col min="3827" max="3827" width="11.28515625" style="1" bestFit="1" customWidth="1"/>
    <col min="3828" max="3828" width="11" style="1" bestFit="1" customWidth="1"/>
    <col min="3829" max="3829" width="7" style="1" bestFit="1" customWidth="1"/>
    <col min="3830" max="3830" width="6" style="1" customWidth="1"/>
    <col min="3831" max="3831" width="7.7109375" style="1" customWidth="1"/>
    <col min="3832" max="3832" width="11.28515625" style="1" customWidth="1"/>
    <col min="3833" max="4080" width="9.140625" style="1"/>
    <col min="4081" max="4081" width="4.42578125" style="1" bestFit="1" customWidth="1"/>
    <col min="4082" max="4082" width="70.140625" style="1" customWidth="1"/>
    <col min="4083" max="4083" width="11.28515625" style="1" bestFit="1" customWidth="1"/>
    <col min="4084" max="4084" width="11" style="1" bestFit="1" customWidth="1"/>
    <col min="4085" max="4085" width="7" style="1" bestFit="1" customWidth="1"/>
    <col min="4086" max="4086" width="6" style="1" customWidth="1"/>
    <col min="4087" max="4087" width="7.7109375" style="1" customWidth="1"/>
    <col min="4088" max="4088" width="11.28515625" style="1" customWidth="1"/>
    <col min="4089" max="4336" width="9.140625" style="1"/>
    <col min="4337" max="4337" width="4.42578125" style="1" bestFit="1" customWidth="1"/>
    <col min="4338" max="4338" width="70.140625" style="1" customWidth="1"/>
    <col min="4339" max="4339" width="11.28515625" style="1" bestFit="1" customWidth="1"/>
    <col min="4340" max="4340" width="11" style="1" bestFit="1" customWidth="1"/>
    <col min="4341" max="4341" width="7" style="1" bestFit="1" customWidth="1"/>
    <col min="4342" max="4342" width="6" style="1" customWidth="1"/>
    <col min="4343" max="4343" width="7.7109375" style="1" customWidth="1"/>
    <col min="4344" max="4344" width="11.28515625" style="1" customWidth="1"/>
    <col min="4345" max="4592" width="9.140625" style="1"/>
    <col min="4593" max="4593" width="4.42578125" style="1" bestFit="1" customWidth="1"/>
    <col min="4594" max="4594" width="70.140625" style="1" customWidth="1"/>
    <col min="4595" max="4595" width="11.28515625" style="1" bestFit="1" customWidth="1"/>
    <col min="4596" max="4596" width="11" style="1" bestFit="1" customWidth="1"/>
    <col min="4597" max="4597" width="7" style="1" bestFit="1" customWidth="1"/>
    <col min="4598" max="4598" width="6" style="1" customWidth="1"/>
    <col min="4599" max="4599" width="7.7109375" style="1" customWidth="1"/>
    <col min="4600" max="4600" width="11.28515625" style="1" customWidth="1"/>
    <col min="4601" max="4848" width="9.140625" style="1"/>
    <col min="4849" max="4849" width="4.42578125" style="1" bestFit="1" customWidth="1"/>
    <col min="4850" max="4850" width="70.140625" style="1" customWidth="1"/>
    <col min="4851" max="4851" width="11.28515625" style="1" bestFit="1" customWidth="1"/>
    <col min="4852" max="4852" width="11" style="1" bestFit="1" customWidth="1"/>
    <col min="4853" max="4853" width="7" style="1" bestFit="1" customWidth="1"/>
    <col min="4854" max="4854" width="6" style="1" customWidth="1"/>
    <col min="4855" max="4855" width="7.7109375" style="1" customWidth="1"/>
    <col min="4856" max="4856" width="11.28515625" style="1" customWidth="1"/>
    <col min="4857" max="5104" width="9.140625" style="1"/>
    <col min="5105" max="5105" width="4.42578125" style="1" bestFit="1" customWidth="1"/>
    <col min="5106" max="5106" width="70.140625" style="1" customWidth="1"/>
    <col min="5107" max="5107" width="11.28515625" style="1" bestFit="1" customWidth="1"/>
    <col min="5108" max="5108" width="11" style="1" bestFit="1" customWidth="1"/>
    <col min="5109" max="5109" width="7" style="1" bestFit="1" customWidth="1"/>
    <col min="5110" max="5110" width="6" style="1" customWidth="1"/>
    <col min="5111" max="5111" width="7.7109375" style="1" customWidth="1"/>
    <col min="5112" max="5112" width="11.28515625" style="1" customWidth="1"/>
    <col min="5113" max="5360" width="9.140625" style="1"/>
    <col min="5361" max="5361" width="4.42578125" style="1" bestFit="1" customWidth="1"/>
    <col min="5362" max="5362" width="70.140625" style="1" customWidth="1"/>
    <col min="5363" max="5363" width="11.28515625" style="1" bestFit="1" customWidth="1"/>
    <col min="5364" max="5364" width="11" style="1" bestFit="1" customWidth="1"/>
    <col min="5365" max="5365" width="7" style="1" bestFit="1" customWidth="1"/>
    <col min="5366" max="5366" width="6" style="1" customWidth="1"/>
    <col min="5367" max="5367" width="7.7109375" style="1" customWidth="1"/>
    <col min="5368" max="5368" width="11.28515625" style="1" customWidth="1"/>
    <col min="5369" max="5616" width="9.140625" style="1"/>
    <col min="5617" max="5617" width="4.42578125" style="1" bestFit="1" customWidth="1"/>
    <col min="5618" max="5618" width="70.140625" style="1" customWidth="1"/>
    <col min="5619" max="5619" width="11.28515625" style="1" bestFit="1" customWidth="1"/>
    <col min="5620" max="5620" width="11" style="1" bestFit="1" customWidth="1"/>
    <col min="5621" max="5621" width="7" style="1" bestFit="1" customWidth="1"/>
    <col min="5622" max="5622" width="6" style="1" customWidth="1"/>
    <col min="5623" max="5623" width="7.7109375" style="1" customWidth="1"/>
    <col min="5624" max="5624" width="11.28515625" style="1" customWidth="1"/>
    <col min="5625" max="5872" width="9.140625" style="1"/>
    <col min="5873" max="5873" width="4.42578125" style="1" bestFit="1" customWidth="1"/>
    <col min="5874" max="5874" width="70.140625" style="1" customWidth="1"/>
    <col min="5875" max="5875" width="11.28515625" style="1" bestFit="1" customWidth="1"/>
    <col min="5876" max="5876" width="11" style="1" bestFit="1" customWidth="1"/>
    <col min="5877" max="5877" width="7" style="1" bestFit="1" customWidth="1"/>
    <col min="5878" max="5878" width="6" style="1" customWidth="1"/>
    <col min="5879" max="5879" width="7.7109375" style="1" customWidth="1"/>
    <col min="5880" max="5880" width="11.28515625" style="1" customWidth="1"/>
    <col min="5881" max="6128" width="9.140625" style="1"/>
    <col min="6129" max="6129" width="4.42578125" style="1" bestFit="1" customWidth="1"/>
    <col min="6130" max="6130" width="70.140625" style="1" customWidth="1"/>
    <col min="6131" max="6131" width="11.28515625" style="1" bestFit="1" customWidth="1"/>
    <col min="6132" max="6132" width="11" style="1" bestFit="1" customWidth="1"/>
    <col min="6133" max="6133" width="7" style="1" bestFit="1" customWidth="1"/>
    <col min="6134" max="6134" width="6" style="1" customWidth="1"/>
    <col min="6135" max="6135" width="7.7109375" style="1" customWidth="1"/>
    <col min="6136" max="6136" width="11.28515625" style="1" customWidth="1"/>
    <col min="6137" max="6384" width="9.140625" style="1"/>
    <col min="6385" max="6385" width="4.42578125" style="1" bestFit="1" customWidth="1"/>
    <col min="6386" max="6386" width="70.140625" style="1" customWidth="1"/>
    <col min="6387" max="6387" width="11.28515625" style="1" bestFit="1" customWidth="1"/>
    <col min="6388" max="6388" width="11" style="1" bestFit="1" customWidth="1"/>
    <col min="6389" max="6389" width="7" style="1" bestFit="1" customWidth="1"/>
    <col min="6390" max="6390" width="6" style="1" customWidth="1"/>
    <col min="6391" max="6391" width="7.7109375" style="1" customWidth="1"/>
    <col min="6392" max="6392" width="11.28515625" style="1" customWidth="1"/>
    <col min="6393" max="6640" width="9.140625" style="1"/>
    <col min="6641" max="6641" width="4.42578125" style="1" bestFit="1" customWidth="1"/>
    <col min="6642" max="6642" width="70.140625" style="1" customWidth="1"/>
    <col min="6643" max="6643" width="11.28515625" style="1" bestFit="1" customWidth="1"/>
    <col min="6644" max="6644" width="11" style="1" bestFit="1" customWidth="1"/>
    <col min="6645" max="6645" width="7" style="1" bestFit="1" customWidth="1"/>
    <col min="6646" max="6646" width="6" style="1" customWidth="1"/>
    <col min="6647" max="6647" width="7.7109375" style="1" customWidth="1"/>
    <col min="6648" max="6648" width="11.28515625" style="1" customWidth="1"/>
    <col min="6649" max="6896" width="9.140625" style="1"/>
    <col min="6897" max="6897" width="4.42578125" style="1" bestFit="1" customWidth="1"/>
    <col min="6898" max="6898" width="70.140625" style="1" customWidth="1"/>
    <col min="6899" max="6899" width="11.28515625" style="1" bestFit="1" customWidth="1"/>
    <col min="6900" max="6900" width="11" style="1" bestFit="1" customWidth="1"/>
    <col min="6901" max="6901" width="7" style="1" bestFit="1" customWidth="1"/>
    <col min="6902" max="6902" width="6" style="1" customWidth="1"/>
    <col min="6903" max="6903" width="7.7109375" style="1" customWidth="1"/>
    <col min="6904" max="6904" width="11.28515625" style="1" customWidth="1"/>
    <col min="6905" max="7152" width="9.140625" style="1"/>
    <col min="7153" max="7153" width="4.42578125" style="1" bestFit="1" customWidth="1"/>
    <col min="7154" max="7154" width="70.140625" style="1" customWidth="1"/>
    <col min="7155" max="7155" width="11.28515625" style="1" bestFit="1" customWidth="1"/>
    <col min="7156" max="7156" width="11" style="1" bestFit="1" customWidth="1"/>
    <col min="7157" max="7157" width="7" style="1" bestFit="1" customWidth="1"/>
    <col min="7158" max="7158" width="6" style="1" customWidth="1"/>
    <col min="7159" max="7159" width="7.7109375" style="1" customWidth="1"/>
    <col min="7160" max="7160" width="11.28515625" style="1" customWidth="1"/>
    <col min="7161" max="7408" width="9.140625" style="1"/>
    <col min="7409" max="7409" width="4.42578125" style="1" bestFit="1" customWidth="1"/>
    <col min="7410" max="7410" width="70.140625" style="1" customWidth="1"/>
    <col min="7411" max="7411" width="11.28515625" style="1" bestFit="1" customWidth="1"/>
    <col min="7412" max="7412" width="11" style="1" bestFit="1" customWidth="1"/>
    <col min="7413" max="7413" width="7" style="1" bestFit="1" customWidth="1"/>
    <col min="7414" max="7414" width="6" style="1" customWidth="1"/>
    <col min="7415" max="7415" width="7.7109375" style="1" customWidth="1"/>
    <col min="7416" max="7416" width="11.28515625" style="1" customWidth="1"/>
    <col min="7417" max="7664" width="9.140625" style="1"/>
    <col min="7665" max="7665" width="4.42578125" style="1" bestFit="1" customWidth="1"/>
    <col min="7666" max="7666" width="70.140625" style="1" customWidth="1"/>
    <col min="7667" max="7667" width="11.28515625" style="1" bestFit="1" customWidth="1"/>
    <col min="7668" max="7668" width="11" style="1" bestFit="1" customWidth="1"/>
    <col min="7669" max="7669" width="7" style="1" bestFit="1" customWidth="1"/>
    <col min="7670" max="7670" width="6" style="1" customWidth="1"/>
    <col min="7671" max="7671" width="7.7109375" style="1" customWidth="1"/>
    <col min="7672" max="7672" width="11.28515625" style="1" customWidth="1"/>
    <col min="7673" max="7920" width="9.140625" style="1"/>
    <col min="7921" max="7921" width="4.42578125" style="1" bestFit="1" customWidth="1"/>
    <col min="7922" max="7922" width="70.140625" style="1" customWidth="1"/>
    <col min="7923" max="7923" width="11.28515625" style="1" bestFit="1" customWidth="1"/>
    <col min="7924" max="7924" width="11" style="1" bestFit="1" customWidth="1"/>
    <col min="7925" max="7925" width="7" style="1" bestFit="1" customWidth="1"/>
    <col min="7926" max="7926" width="6" style="1" customWidth="1"/>
    <col min="7927" max="7927" width="7.7109375" style="1" customWidth="1"/>
    <col min="7928" max="7928" width="11.28515625" style="1" customWidth="1"/>
    <col min="7929" max="8176" width="9.140625" style="1"/>
    <col min="8177" max="8177" width="4.42578125" style="1" bestFit="1" customWidth="1"/>
    <col min="8178" max="8178" width="70.140625" style="1" customWidth="1"/>
    <col min="8179" max="8179" width="11.28515625" style="1" bestFit="1" customWidth="1"/>
    <col min="8180" max="8180" width="11" style="1" bestFit="1" customWidth="1"/>
    <col min="8181" max="8181" width="7" style="1" bestFit="1" customWidth="1"/>
    <col min="8182" max="8182" width="6" style="1" customWidth="1"/>
    <col min="8183" max="8183" width="7.7109375" style="1" customWidth="1"/>
    <col min="8184" max="8184" width="11.28515625" style="1" customWidth="1"/>
    <col min="8185" max="8432" width="9.140625" style="1"/>
    <col min="8433" max="8433" width="4.42578125" style="1" bestFit="1" customWidth="1"/>
    <col min="8434" max="8434" width="70.140625" style="1" customWidth="1"/>
    <col min="8435" max="8435" width="11.28515625" style="1" bestFit="1" customWidth="1"/>
    <col min="8436" max="8436" width="11" style="1" bestFit="1" customWidth="1"/>
    <col min="8437" max="8437" width="7" style="1" bestFit="1" customWidth="1"/>
    <col min="8438" max="8438" width="6" style="1" customWidth="1"/>
    <col min="8439" max="8439" width="7.7109375" style="1" customWidth="1"/>
    <col min="8440" max="8440" width="11.28515625" style="1" customWidth="1"/>
    <col min="8441" max="8688" width="9.140625" style="1"/>
    <col min="8689" max="8689" width="4.42578125" style="1" bestFit="1" customWidth="1"/>
    <col min="8690" max="8690" width="70.140625" style="1" customWidth="1"/>
    <col min="8691" max="8691" width="11.28515625" style="1" bestFit="1" customWidth="1"/>
    <col min="8692" max="8692" width="11" style="1" bestFit="1" customWidth="1"/>
    <col min="8693" max="8693" width="7" style="1" bestFit="1" customWidth="1"/>
    <col min="8694" max="8694" width="6" style="1" customWidth="1"/>
    <col min="8695" max="8695" width="7.7109375" style="1" customWidth="1"/>
    <col min="8696" max="8696" width="11.28515625" style="1" customWidth="1"/>
    <col min="8697" max="8944" width="9.140625" style="1"/>
    <col min="8945" max="8945" width="4.42578125" style="1" bestFit="1" customWidth="1"/>
    <col min="8946" max="8946" width="70.140625" style="1" customWidth="1"/>
    <col min="8947" max="8947" width="11.28515625" style="1" bestFit="1" customWidth="1"/>
    <col min="8948" max="8948" width="11" style="1" bestFit="1" customWidth="1"/>
    <col min="8949" max="8949" width="7" style="1" bestFit="1" customWidth="1"/>
    <col min="8950" max="8950" width="6" style="1" customWidth="1"/>
    <col min="8951" max="8951" width="7.7109375" style="1" customWidth="1"/>
    <col min="8952" max="8952" width="11.28515625" style="1" customWidth="1"/>
    <col min="8953" max="9200" width="9.140625" style="1"/>
    <col min="9201" max="9201" width="4.42578125" style="1" bestFit="1" customWidth="1"/>
    <col min="9202" max="9202" width="70.140625" style="1" customWidth="1"/>
    <col min="9203" max="9203" width="11.28515625" style="1" bestFit="1" customWidth="1"/>
    <col min="9204" max="9204" width="11" style="1" bestFit="1" customWidth="1"/>
    <col min="9205" max="9205" width="7" style="1" bestFit="1" customWidth="1"/>
    <col min="9206" max="9206" width="6" style="1" customWidth="1"/>
    <col min="9207" max="9207" width="7.7109375" style="1" customWidth="1"/>
    <col min="9208" max="9208" width="11.28515625" style="1" customWidth="1"/>
    <col min="9209" max="9456" width="9.140625" style="1"/>
    <col min="9457" max="9457" width="4.42578125" style="1" bestFit="1" customWidth="1"/>
    <col min="9458" max="9458" width="70.140625" style="1" customWidth="1"/>
    <col min="9459" max="9459" width="11.28515625" style="1" bestFit="1" customWidth="1"/>
    <col min="9460" max="9460" width="11" style="1" bestFit="1" customWidth="1"/>
    <col min="9461" max="9461" width="7" style="1" bestFit="1" customWidth="1"/>
    <col min="9462" max="9462" width="6" style="1" customWidth="1"/>
    <col min="9463" max="9463" width="7.7109375" style="1" customWidth="1"/>
    <col min="9464" max="9464" width="11.28515625" style="1" customWidth="1"/>
    <col min="9465" max="9712" width="9.140625" style="1"/>
    <col min="9713" max="9713" width="4.42578125" style="1" bestFit="1" customWidth="1"/>
    <col min="9714" max="9714" width="70.140625" style="1" customWidth="1"/>
    <col min="9715" max="9715" width="11.28515625" style="1" bestFit="1" customWidth="1"/>
    <col min="9716" max="9716" width="11" style="1" bestFit="1" customWidth="1"/>
    <col min="9717" max="9717" width="7" style="1" bestFit="1" customWidth="1"/>
    <col min="9718" max="9718" width="6" style="1" customWidth="1"/>
    <col min="9719" max="9719" width="7.7109375" style="1" customWidth="1"/>
    <col min="9720" max="9720" width="11.28515625" style="1" customWidth="1"/>
    <col min="9721" max="9968" width="9.140625" style="1"/>
    <col min="9969" max="9969" width="4.42578125" style="1" bestFit="1" customWidth="1"/>
    <col min="9970" max="9970" width="70.140625" style="1" customWidth="1"/>
    <col min="9971" max="9971" width="11.28515625" style="1" bestFit="1" customWidth="1"/>
    <col min="9972" max="9972" width="11" style="1" bestFit="1" customWidth="1"/>
    <col min="9973" max="9973" width="7" style="1" bestFit="1" customWidth="1"/>
    <col min="9974" max="9974" width="6" style="1" customWidth="1"/>
    <col min="9975" max="9975" width="7.7109375" style="1" customWidth="1"/>
    <col min="9976" max="9976" width="11.28515625" style="1" customWidth="1"/>
    <col min="9977" max="10224" width="9.140625" style="1"/>
    <col min="10225" max="10225" width="4.42578125" style="1" bestFit="1" customWidth="1"/>
    <col min="10226" max="10226" width="70.140625" style="1" customWidth="1"/>
    <col min="10227" max="10227" width="11.28515625" style="1" bestFit="1" customWidth="1"/>
    <col min="10228" max="10228" width="11" style="1" bestFit="1" customWidth="1"/>
    <col min="10229" max="10229" width="7" style="1" bestFit="1" customWidth="1"/>
    <col min="10230" max="10230" width="6" style="1" customWidth="1"/>
    <col min="10231" max="10231" width="7.7109375" style="1" customWidth="1"/>
    <col min="10232" max="10232" width="11.28515625" style="1" customWidth="1"/>
    <col min="10233" max="10480" width="9.140625" style="1"/>
    <col min="10481" max="10481" width="4.42578125" style="1" bestFit="1" customWidth="1"/>
    <col min="10482" max="10482" width="70.140625" style="1" customWidth="1"/>
    <col min="10483" max="10483" width="11.28515625" style="1" bestFit="1" customWidth="1"/>
    <col min="10484" max="10484" width="11" style="1" bestFit="1" customWidth="1"/>
    <col min="10485" max="10485" width="7" style="1" bestFit="1" customWidth="1"/>
    <col min="10486" max="10486" width="6" style="1" customWidth="1"/>
    <col min="10487" max="10487" width="7.7109375" style="1" customWidth="1"/>
    <col min="10488" max="10488" width="11.28515625" style="1" customWidth="1"/>
    <col min="10489" max="10736" width="9.140625" style="1"/>
    <col min="10737" max="10737" width="4.42578125" style="1" bestFit="1" customWidth="1"/>
    <col min="10738" max="10738" width="70.140625" style="1" customWidth="1"/>
    <col min="10739" max="10739" width="11.28515625" style="1" bestFit="1" customWidth="1"/>
    <col min="10740" max="10740" width="11" style="1" bestFit="1" customWidth="1"/>
    <col min="10741" max="10741" width="7" style="1" bestFit="1" customWidth="1"/>
    <col min="10742" max="10742" width="6" style="1" customWidth="1"/>
    <col min="10743" max="10743" width="7.7109375" style="1" customWidth="1"/>
    <col min="10744" max="10744" width="11.28515625" style="1" customWidth="1"/>
    <col min="10745" max="10992" width="9.140625" style="1"/>
    <col min="10993" max="10993" width="4.42578125" style="1" bestFit="1" customWidth="1"/>
    <col min="10994" max="10994" width="70.140625" style="1" customWidth="1"/>
    <col min="10995" max="10995" width="11.28515625" style="1" bestFit="1" customWidth="1"/>
    <col min="10996" max="10996" width="11" style="1" bestFit="1" customWidth="1"/>
    <col min="10997" max="10997" width="7" style="1" bestFit="1" customWidth="1"/>
    <col min="10998" max="10998" width="6" style="1" customWidth="1"/>
    <col min="10999" max="10999" width="7.7109375" style="1" customWidth="1"/>
    <col min="11000" max="11000" width="11.28515625" style="1" customWidth="1"/>
    <col min="11001" max="11248" width="9.140625" style="1"/>
    <col min="11249" max="11249" width="4.42578125" style="1" bestFit="1" customWidth="1"/>
    <col min="11250" max="11250" width="70.140625" style="1" customWidth="1"/>
    <col min="11251" max="11251" width="11.28515625" style="1" bestFit="1" customWidth="1"/>
    <col min="11252" max="11252" width="11" style="1" bestFit="1" customWidth="1"/>
    <col min="11253" max="11253" width="7" style="1" bestFit="1" customWidth="1"/>
    <col min="11254" max="11254" width="6" style="1" customWidth="1"/>
    <col min="11255" max="11255" width="7.7109375" style="1" customWidth="1"/>
    <col min="11256" max="11256" width="11.28515625" style="1" customWidth="1"/>
    <col min="11257" max="11504" width="9.140625" style="1"/>
    <col min="11505" max="11505" width="4.42578125" style="1" bestFit="1" customWidth="1"/>
    <col min="11506" max="11506" width="70.140625" style="1" customWidth="1"/>
    <col min="11507" max="11507" width="11.28515625" style="1" bestFit="1" customWidth="1"/>
    <col min="11508" max="11508" width="11" style="1" bestFit="1" customWidth="1"/>
    <col min="11509" max="11509" width="7" style="1" bestFit="1" customWidth="1"/>
    <col min="11510" max="11510" width="6" style="1" customWidth="1"/>
    <col min="11511" max="11511" width="7.7109375" style="1" customWidth="1"/>
    <col min="11512" max="11512" width="11.28515625" style="1" customWidth="1"/>
    <col min="11513" max="11760" width="9.140625" style="1"/>
    <col min="11761" max="11761" width="4.42578125" style="1" bestFit="1" customWidth="1"/>
    <col min="11762" max="11762" width="70.140625" style="1" customWidth="1"/>
    <col min="11763" max="11763" width="11.28515625" style="1" bestFit="1" customWidth="1"/>
    <col min="11764" max="11764" width="11" style="1" bestFit="1" customWidth="1"/>
    <col min="11765" max="11765" width="7" style="1" bestFit="1" customWidth="1"/>
    <col min="11766" max="11766" width="6" style="1" customWidth="1"/>
    <col min="11767" max="11767" width="7.7109375" style="1" customWidth="1"/>
    <col min="11768" max="11768" width="11.28515625" style="1" customWidth="1"/>
    <col min="11769" max="12016" width="9.140625" style="1"/>
    <col min="12017" max="12017" width="4.42578125" style="1" bestFit="1" customWidth="1"/>
    <col min="12018" max="12018" width="70.140625" style="1" customWidth="1"/>
    <col min="12019" max="12019" width="11.28515625" style="1" bestFit="1" customWidth="1"/>
    <col min="12020" max="12020" width="11" style="1" bestFit="1" customWidth="1"/>
    <col min="12021" max="12021" width="7" style="1" bestFit="1" customWidth="1"/>
    <col min="12022" max="12022" width="6" style="1" customWidth="1"/>
    <col min="12023" max="12023" width="7.7109375" style="1" customWidth="1"/>
    <col min="12024" max="12024" width="11.28515625" style="1" customWidth="1"/>
    <col min="12025" max="12272" width="9.140625" style="1"/>
    <col min="12273" max="12273" width="4.42578125" style="1" bestFit="1" customWidth="1"/>
    <col min="12274" max="12274" width="70.140625" style="1" customWidth="1"/>
    <col min="12275" max="12275" width="11.28515625" style="1" bestFit="1" customWidth="1"/>
    <col min="12276" max="12276" width="11" style="1" bestFit="1" customWidth="1"/>
    <col min="12277" max="12277" width="7" style="1" bestFit="1" customWidth="1"/>
    <col min="12278" max="12278" width="6" style="1" customWidth="1"/>
    <col min="12279" max="12279" width="7.7109375" style="1" customWidth="1"/>
    <col min="12280" max="12280" width="11.28515625" style="1" customWidth="1"/>
    <col min="12281" max="12528" width="9.140625" style="1"/>
    <col min="12529" max="12529" width="4.42578125" style="1" bestFit="1" customWidth="1"/>
    <col min="12530" max="12530" width="70.140625" style="1" customWidth="1"/>
    <col min="12531" max="12531" width="11.28515625" style="1" bestFit="1" customWidth="1"/>
    <col min="12532" max="12532" width="11" style="1" bestFit="1" customWidth="1"/>
    <col min="12533" max="12533" width="7" style="1" bestFit="1" customWidth="1"/>
    <col min="12534" max="12534" width="6" style="1" customWidth="1"/>
    <col min="12535" max="12535" width="7.7109375" style="1" customWidth="1"/>
    <col min="12536" max="12536" width="11.28515625" style="1" customWidth="1"/>
    <col min="12537" max="12784" width="9.140625" style="1"/>
    <col min="12785" max="12785" width="4.42578125" style="1" bestFit="1" customWidth="1"/>
    <col min="12786" max="12786" width="70.140625" style="1" customWidth="1"/>
    <col min="12787" max="12787" width="11.28515625" style="1" bestFit="1" customWidth="1"/>
    <col min="12788" max="12788" width="11" style="1" bestFit="1" customWidth="1"/>
    <col min="12789" max="12789" width="7" style="1" bestFit="1" customWidth="1"/>
    <col min="12790" max="12790" width="6" style="1" customWidth="1"/>
    <col min="12791" max="12791" width="7.7109375" style="1" customWidth="1"/>
    <col min="12792" max="12792" width="11.28515625" style="1" customWidth="1"/>
    <col min="12793" max="13040" width="9.140625" style="1"/>
    <col min="13041" max="13041" width="4.42578125" style="1" bestFit="1" customWidth="1"/>
    <col min="13042" max="13042" width="70.140625" style="1" customWidth="1"/>
    <col min="13043" max="13043" width="11.28515625" style="1" bestFit="1" customWidth="1"/>
    <col min="13044" max="13044" width="11" style="1" bestFit="1" customWidth="1"/>
    <col min="13045" max="13045" width="7" style="1" bestFit="1" customWidth="1"/>
    <col min="13046" max="13046" width="6" style="1" customWidth="1"/>
    <col min="13047" max="13047" width="7.7109375" style="1" customWidth="1"/>
    <col min="13048" max="13048" width="11.28515625" style="1" customWidth="1"/>
    <col min="13049" max="13296" width="9.140625" style="1"/>
    <col min="13297" max="13297" width="4.42578125" style="1" bestFit="1" customWidth="1"/>
    <col min="13298" max="13298" width="70.140625" style="1" customWidth="1"/>
    <col min="13299" max="13299" width="11.28515625" style="1" bestFit="1" customWidth="1"/>
    <col min="13300" max="13300" width="11" style="1" bestFit="1" customWidth="1"/>
    <col min="13301" max="13301" width="7" style="1" bestFit="1" customWidth="1"/>
    <col min="13302" max="13302" width="6" style="1" customWidth="1"/>
    <col min="13303" max="13303" width="7.7109375" style="1" customWidth="1"/>
    <col min="13304" max="13304" width="11.28515625" style="1" customWidth="1"/>
    <col min="13305" max="13552" width="9.140625" style="1"/>
    <col min="13553" max="13553" width="4.42578125" style="1" bestFit="1" customWidth="1"/>
    <col min="13554" max="13554" width="70.140625" style="1" customWidth="1"/>
    <col min="13555" max="13555" width="11.28515625" style="1" bestFit="1" customWidth="1"/>
    <col min="13556" max="13556" width="11" style="1" bestFit="1" customWidth="1"/>
    <col min="13557" max="13557" width="7" style="1" bestFit="1" customWidth="1"/>
    <col min="13558" max="13558" width="6" style="1" customWidth="1"/>
    <col min="13559" max="13559" width="7.7109375" style="1" customWidth="1"/>
    <col min="13560" max="13560" width="11.28515625" style="1" customWidth="1"/>
    <col min="13561" max="13808" width="9.140625" style="1"/>
    <col min="13809" max="13809" width="4.42578125" style="1" bestFit="1" customWidth="1"/>
    <col min="13810" max="13810" width="70.140625" style="1" customWidth="1"/>
    <col min="13811" max="13811" width="11.28515625" style="1" bestFit="1" customWidth="1"/>
    <col min="13812" max="13812" width="11" style="1" bestFit="1" customWidth="1"/>
    <col min="13813" max="13813" width="7" style="1" bestFit="1" customWidth="1"/>
    <col min="13814" max="13814" width="6" style="1" customWidth="1"/>
    <col min="13815" max="13815" width="7.7109375" style="1" customWidth="1"/>
    <col min="13816" max="13816" width="11.28515625" style="1" customWidth="1"/>
    <col min="13817" max="14064" width="9.140625" style="1"/>
    <col min="14065" max="14065" width="4.42578125" style="1" bestFit="1" customWidth="1"/>
    <col min="14066" max="14066" width="70.140625" style="1" customWidth="1"/>
    <col min="14067" max="14067" width="11.28515625" style="1" bestFit="1" customWidth="1"/>
    <col min="14068" max="14068" width="11" style="1" bestFit="1" customWidth="1"/>
    <col min="14069" max="14069" width="7" style="1" bestFit="1" customWidth="1"/>
    <col min="14070" max="14070" width="6" style="1" customWidth="1"/>
    <col min="14071" max="14071" width="7.7109375" style="1" customWidth="1"/>
    <col min="14072" max="14072" width="11.28515625" style="1" customWidth="1"/>
    <col min="14073" max="14320" width="9.140625" style="1"/>
    <col min="14321" max="14321" width="4.42578125" style="1" bestFit="1" customWidth="1"/>
    <col min="14322" max="14322" width="70.140625" style="1" customWidth="1"/>
    <col min="14323" max="14323" width="11.28515625" style="1" bestFit="1" customWidth="1"/>
    <col min="14324" max="14324" width="11" style="1" bestFit="1" customWidth="1"/>
    <col min="14325" max="14325" width="7" style="1" bestFit="1" customWidth="1"/>
    <col min="14326" max="14326" width="6" style="1" customWidth="1"/>
    <col min="14327" max="14327" width="7.7109375" style="1" customWidth="1"/>
    <col min="14328" max="14328" width="11.28515625" style="1" customWidth="1"/>
    <col min="14329" max="14576" width="9.140625" style="1"/>
    <col min="14577" max="14577" width="4.42578125" style="1" bestFit="1" customWidth="1"/>
    <col min="14578" max="14578" width="70.140625" style="1" customWidth="1"/>
    <col min="14579" max="14579" width="11.28515625" style="1" bestFit="1" customWidth="1"/>
    <col min="14580" max="14580" width="11" style="1" bestFit="1" customWidth="1"/>
    <col min="14581" max="14581" width="7" style="1" bestFit="1" customWidth="1"/>
    <col min="14582" max="14582" width="6" style="1" customWidth="1"/>
    <col min="14583" max="14583" width="7.7109375" style="1" customWidth="1"/>
    <col min="14584" max="14584" width="11.28515625" style="1" customWidth="1"/>
    <col min="14585" max="14832" width="9.140625" style="1"/>
    <col min="14833" max="14833" width="4.42578125" style="1" bestFit="1" customWidth="1"/>
    <col min="14834" max="14834" width="70.140625" style="1" customWidth="1"/>
    <col min="14835" max="14835" width="11.28515625" style="1" bestFit="1" customWidth="1"/>
    <col min="14836" max="14836" width="11" style="1" bestFit="1" customWidth="1"/>
    <col min="14837" max="14837" width="7" style="1" bestFit="1" customWidth="1"/>
    <col min="14838" max="14838" width="6" style="1" customWidth="1"/>
    <col min="14839" max="14839" width="7.7109375" style="1" customWidth="1"/>
    <col min="14840" max="14840" width="11.28515625" style="1" customWidth="1"/>
    <col min="14841" max="15088" width="9.140625" style="1"/>
    <col min="15089" max="15089" width="4.42578125" style="1" bestFit="1" customWidth="1"/>
    <col min="15090" max="15090" width="70.140625" style="1" customWidth="1"/>
    <col min="15091" max="15091" width="11.28515625" style="1" bestFit="1" customWidth="1"/>
    <col min="15092" max="15092" width="11" style="1" bestFit="1" customWidth="1"/>
    <col min="15093" max="15093" width="7" style="1" bestFit="1" customWidth="1"/>
    <col min="15094" max="15094" width="6" style="1" customWidth="1"/>
    <col min="15095" max="15095" width="7.7109375" style="1" customWidth="1"/>
    <col min="15096" max="15096" width="11.28515625" style="1" customWidth="1"/>
    <col min="15097" max="15344" width="9.140625" style="1"/>
    <col min="15345" max="15345" width="4.42578125" style="1" bestFit="1" customWidth="1"/>
    <col min="15346" max="15346" width="70.140625" style="1" customWidth="1"/>
    <col min="15347" max="15347" width="11.28515625" style="1" bestFit="1" customWidth="1"/>
    <col min="15348" max="15348" width="11" style="1" bestFit="1" customWidth="1"/>
    <col min="15349" max="15349" width="7" style="1" bestFit="1" customWidth="1"/>
    <col min="15350" max="15350" width="6" style="1" customWidth="1"/>
    <col min="15351" max="15351" width="7.7109375" style="1" customWidth="1"/>
    <col min="15352" max="15352" width="11.28515625" style="1" customWidth="1"/>
    <col min="15353" max="15600" width="9.140625" style="1"/>
    <col min="15601" max="15601" width="4.42578125" style="1" bestFit="1" customWidth="1"/>
    <col min="15602" max="15602" width="70.140625" style="1" customWidth="1"/>
    <col min="15603" max="15603" width="11.28515625" style="1" bestFit="1" customWidth="1"/>
    <col min="15604" max="15604" width="11" style="1" bestFit="1" customWidth="1"/>
    <col min="15605" max="15605" width="7" style="1" bestFit="1" customWidth="1"/>
    <col min="15606" max="15606" width="6" style="1" customWidth="1"/>
    <col min="15607" max="15607" width="7.7109375" style="1" customWidth="1"/>
    <col min="15608" max="15608" width="11.28515625" style="1" customWidth="1"/>
    <col min="15609" max="15856" width="9.140625" style="1"/>
    <col min="15857" max="15857" width="4.42578125" style="1" bestFit="1" customWidth="1"/>
    <col min="15858" max="15858" width="70.140625" style="1" customWidth="1"/>
    <col min="15859" max="15859" width="11.28515625" style="1" bestFit="1" customWidth="1"/>
    <col min="15860" max="15860" width="11" style="1" bestFit="1" customWidth="1"/>
    <col min="15861" max="15861" width="7" style="1" bestFit="1" customWidth="1"/>
    <col min="15862" max="15862" width="6" style="1" customWidth="1"/>
    <col min="15863" max="15863" width="7.7109375" style="1" customWidth="1"/>
    <col min="15864" max="15864" width="11.28515625" style="1" customWidth="1"/>
    <col min="15865" max="16112" width="9.140625" style="1"/>
    <col min="16113" max="16113" width="4.42578125" style="1" bestFit="1" customWidth="1"/>
    <col min="16114" max="16114" width="70.140625" style="1" customWidth="1"/>
    <col min="16115" max="16115" width="11.28515625" style="1" bestFit="1" customWidth="1"/>
    <col min="16116" max="16116" width="11" style="1" bestFit="1" customWidth="1"/>
    <col min="16117" max="16117" width="7" style="1" bestFit="1" customWidth="1"/>
    <col min="16118" max="16118" width="6" style="1" customWidth="1"/>
    <col min="16119" max="16119" width="7.7109375" style="1" customWidth="1"/>
    <col min="16120" max="16120" width="11.28515625" style="1" customWidth="1"/>
    <col min="16121" max="16384" width="9.140625" style="1"/>
  </cols>
  <sheetData>
    <row r="1" spans="1:8" x14ac:dyDescent="0.2">
      <c r="E1" s="3"/>
      <c r="F1" s="3" t="s">
        <v>0</v>
      </c>
    </row>
    <row r="2" spans="1:8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8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8" ht="14.25" thickTop="1" thickBot="1" x14ac:dyDescent="0.25">
      <c r="A4" s="20"/>
      <c r="B4" s="21" t="s">
        <v>122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8" ht="51" x14ac:dyDescent="0.2">
      <c r="A5" s="24">
        <v>1</v>
      </c>
      <c r="B5" s="25" t="s">
        <v>8</v>
      </c>
      <c r="C5" s="29">
        <v>17.91</v>
      </c>
      <c r="D5" s="26" t="s">
        <v>9</v>
      </c>
      <c r="E5" s="63"/>
      <c r="F5" s="27">
        <f>ROUND((C5*E5),2)</f>
        <v>0</v>
      </c>
    </row>
    <row r="6" spans="1:8" x14ac:dyDescent="0.2">
      <c r="A6" s="33">
        <v>2</v>
      </c>
      <c r="B6" s="34" t="s">
        <v>48</v>
      </c>
      <c r="C6" s="35">
        <v>10</v>
      </c>
      <c r="D6" s="10" t="s">
        <v>9</v>
      </c>
      <c r="E6" s="67"/>
      <c r="F6" s="36">
        <f>ROUND((C6*E6),2)</f>
        <v>0</v>
      </c>
    </row>
    <row r="7" spans="1:8" ht="25.5" x14ac:dyDescent="0.2">
      <c r="A7" s="8">
        <v>3</v>
      </c>
      <c r="B7" s="9" t="s">
        <v>23</v>
      </c>
      <c r="C7" s="30">
        <v>10</v>
      </c>
      <c r="D7" s="10" t="s">
        <v>9</v>
      </c>
      <c r="E7" s="64"/>
      <c r="F7" s="36">
        <f t="shared" ref="F7:F11" si="0">ROUND((C7*E7),2)</f>
        <v>0</v>
      </c>
    </row>
    <row r="8" spans="1:8" x14ac:dyDescent="0.2">
      <c r="A8" s="8">
        <v>4</v>
      </c>
      <c r="B8" s="9" t="s">
        <v>10</v>
      </c>
      <c r="C8" s="30">
        <v>10</v>
      </c>
      <c r="D8" s="10" t="s">
        <v>9</v>
      </c>
      <c r="E8" s="67"/>
      <c r="F8" s="36">
        <f t="shared" si="0"/>
        <v>0</v>
      </c>
    </row>
    <row r="9" spans="1:8" ht="25.5" x14ac:dyDescent="0.2">
      <c r="A9" s="8">
        <v>5</v>
      </c>
      <c r="B9" s="9" t="s">
        <v>105</v>
      </c>
      <c r="C9" s="30">
        <v>17.91</v>
      </c>
      <c r="D9" s="10" t="s">
        <v>9</v>
      </c>
      <c r="E9" s="64"/>
      <c r="F9" s="36">
        <f t="shared" si="0"/>
        <v>0</v>
      </c>
      <c r="H9" s="1" t="s">
        <v>104</v>
      </c>
    </row>
    <row r="10" spans="1:8" ht="25.5" x14ac:dyDescent="0.2">
      <c r="A10" s="8">
        <v>6</v>
      </c>
      <c r="B10" s="9" t="s">
        <v>101</v>
      </c>
      <c r="C10" s="30">
        <f>30.56*1.5</f>
        <v>45.839999999999996</v>
      </c>
      <c r="D10" s="10" t="s">
        <v>9</v>
      </c>
      <c r="E10" s="67"/>
      <c r="F10" s="36">
        <f t="shared" si="0"/>
        <v>0</v>
      </c>
    </row>
    <row r="11" spans="1:8" ht="13.5" thickBot="1" x14ac:dyDescent="0.25">
      <c r="A11" s="12">
        <v>7</v>
      </c>
      <c r="B11" s="13" t="s">
        <v>25</v>
      </c>
      <c r="C11" s="31">
        <v>17.91</v>
      </c>
      <c r="D11" s="14" t="s">
        <v>9</v>
      </c>
      <c r="E11" s="65"/>
      <c r="F11" s="36">
        <f t="shared" si="0"/>
        <v>0</v>
      </c>
    </row>
    <row r="12" spans="1:8" x14ac:dyDescent="0.2">
      <c r="E12" s="3" t="s">
        <v>19</v>
      </c>
      <c r="F12" s="16">
        <f>ROUND(SUM(F5:F11),2)</f>
        <v>0</v>
      </c>
    </row>
    <row r="13" spans="1:8" x14ac:dyDescent="0.2">
      <c r="E13" s="3" t="s">
        <v>20</v>
      </c>
      <c r="F13" s="17">
        <f>ROUND(SUM(F12*23%),2)</f>
        <v>0</v>
      </c>
    </row>
    <row r="14" spans="1:8" ht="13.5" thickBot="1" x14ac:dyDescent="0.25">
      <c r="B14" s="1" t="s">
        <v>21</v>
      </c>
      <c r="E14" s="3" t="s">
        <v>22</v>
      </c>
      <c r="F14" s="18">
        <f>SUM(F12:F13)</f>
        <v>0</v>
      </c>
    </row>
    <row r="16" spans="1:8" x14ac:dyDescent="0.2">
      <c r="A16" s="66"/>
      <c r="B16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Normal="100" workbookViewId="0">
      <selection activeCell="A15" sqref="A15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0" width="9.140625" style="1"/>
    <col min="241" max="241" width="4.42578125" style="1" bestFit="1" customWidth="1"/>
    <col min="242" max="242" width="70.140625" style="1" customWidth="1"/>
    <col min="243" max="243" width="11.28515625" style="1" bestFit="1" customWidth="1"/>
    <col min="244" max="244" width="11" style="1" bestFit="1" customWidth="1"/>
    <col min="245" max="245" width="7" style="1" bestFit="1" customWidth="1"/>
    <col min="246" max="246" width="6" style="1" customWidth="1"/>
    <col min="247" max="247" width="7.7109375" style="1" customWidth="1"/>
    <col min="248" max="248" width="11.28515625" style="1" customWidth="1"/>
    <col min="249" max="496" width="9.140625" style="1"/>
    <col min="497" max="497" width="4.42578125" style="1" bestFit="1" customWidth="1"/>
    <col min="498" max="498" width="70.140625" style="1" customWidth="1"/>
    <col min="499" max="499" width="11.28515625" style="1" bestFit="1" customWidth="1"/>
    <col min="500" max="500" width="11" style="1" bestFit="1" customWidth="1"/>
    <col min="501" max="501" width="7" style="1" bestFit="1" customWidth="1"/>
    <col min="502" max="502" width="6" style="1" customWidth="1"/>
    <col min="503" max="503" width="7.7109375" style="1" customWidth="1"/>
    <col min="504" max="504" width="11.28515625" style="1" customWidth="1"/>
    <col min="505" max="752" width="9.140625" style="1"/>
    <col min="753" max="753" width="4.42578125" style="1" bestFit="1" customWidth="1"/>
    <col min="754" max="754" width="70.140625" style="1" customWidth="1"/>
    <col min="755" max="755" width="11.28515625" style="1" bestFit="1" customWidth="1"/>
    <col min="756" max="756" width="11" style="1" bestFit="1" customWidth="1"/>
    <col min="757" max="757" width="7" style="1" bestFit="1" customWidth="1"/>
    <col min="758" max="758" width="6" style="1" customWidth="1"/>
    <col min="759" max="759" width="7.7109375" style="1" customWidth="1"/>
    <col min="760" max="760" width="11.28515625" style="1" customWidth="1"/>
    <col min="761" max="1008" width="9.140625" style="1"/>
    <col min="1009" max="1009" width="4.42578125" style="1" bestFit="1" customWidth="1"/>
    <col min="1010" max="1010" width="70.140625" style="1" customWidth="1"/>
    <col min="1011" max="1011" width="11.28515625" style="1" bestFit="1" customWidth="1"/>
    <col min="1012" max="1012" width="11" style="1" bestFit="1" customWidth="1"/>
    <col min="1013" max="1013" width="7" style="1" bestFit="1" customWidth="1"/>
    <col min="1014" max="1014" width="6" style="1" customWidth="1"/>
    <col min="1015" max="1015" width="7.7109375" style="1" customWidth="1"/>
    <col min="1016" max="1016" width="11.28515625" style="1" customWidth="1"/>
    <col min="1017" max="1264" width="9.140625" style="1"/>
    <col min="1265" max="1265" width="4.42578125" style="1" bestFit="1" customWidth="1"/>
    <col min="1266" max="1266" width="70.140625" style="1" customWidth="1"/>
    <col min="1267" max="1267" width="11.28515625" style="1" bestFit="1" customWidth="1"/>
    <col min="1268" max="1268" width="11" style="1" bestFit="1" customWidth="1"/>
    <col min="1269" max="1269" width="7" style="1" bestFit="1" customWidth="1"/>
    <col min="1270" max="1270" width="6" style="1" customWidth="1"/>
    <col min="1271" max="1271" width="7.7109375" style="1" customWidth="1"/>
    <col min="1272" max="1272" width="11.28515625" style="1" customWidth="1"/>
    <col min="1273" max="1520" width="9.140625" style="1"/>
    <col min="1521" max="1521" width="4.42578125" style="1" bestFit="1" customWidth="1"/>
    <col min="1522" max="1522" width="70.140625" style="1" customWidth="1"/>
    <col min="1523" max="1523" width="11.28515625" style="1" bestFit="1" customWidth="1"/>
    <col min="1524" max="1524" width="11" style="1" bestFit="1" customWidth="1"/>
    <col min="1525" max="1525" width="7" style="1" bestFit="1" customWidth="1"/>
    <col min="1526" max="1526" width="6" style="1" customWidth="1"/>
    <col min="1527" max="1527" width="7.7109375" style="1" customWidth="1"/>
    <col min="1528" max="1528" width="11.28515625" style="1" customWidth="1"/>
    <col min="1529" max="1776" width="9.140625" style="1"/>
    <col min="1777" max="1777" width="4.42578125" style="1" bestFit="1" customWidth="1"/>
    <col min="1778" max="1778" width="70.140625" style="1" customWidth="1"/>
    <col min="1779" max="1779" width="11.28515625" style="1" bestFit="1" customWidth="1"/>
    <col min="1780" max="1780" width="11" style="1" bestFit="1" customWidth="1"/>
    <col min="1781" max="1781" width="7" style="1" bestFit="1" customWidth="1"/>
    <col min="1782" max="1782" width="6" style="1" customWidth="1"/>
    <col min="1783" max="1783" width="7.7109375" style="1" customWidth="1"/>
    <col min="1784" max="1784" width="11.28515625" style="1" customWidth="1"/>
    <col min="1785" max="2032" width="9.140625" style="1"/>
    <col min="2033" max="2033" width="4.42578125" style="1" bestFit="1" customWidth="1"/>
    <col min="2034" max="2034" width="70.140625" style="1" customWidth="1"/>
    <col min="2035" max="2035" width="11.28515625" style="1" bestFit="1" customWidth="1"/>
    <col min="2036" max="2036" width="11" style="1" bestFit="1" customWidth="1"/>
    <col min="2037" max="2037" width="7" style="1" bestFit="1" customWidth="1"/>
    <col min="2038" max="2038" width="6" style="1" customWidth="1"/>
    <col min="2039" max="2039" width="7.7109375" style="1" customWidth="1"/>
    <col min="2040" max="2040" width="11.28515625" style="1" customWidth="1"/>
    <col min="2041" max="2288" width="9.140625" style="1"/>
    <col min="2289" max="2289" width="4.42578125" style="1" bestFit="1" customWidth="1"/>
    <col min="2290" max="2290" width="70.140625" style="1" customWidth="1"/>
    <col min="2291" max="2291" width="11.28515625" style="1" bestFit="1" customWidth="1"/>
    <col min="2292" max="2292" width="11" style="1" bestFit="1" customWidth="1"/>
    <col min="2293" max="2293" width="7" style="1" bestFit="1" customWidth="1"/>
    <col min="2294" max="2294" width="6" style="1" customWidth="1"/>
    <col min="2295" max="2295" width="7.7109375" style="1" customWidth="1"/>
    <col min="2296" max="2296" width="11.28515625" style="1" customWidth="1"/>
    <col min="2297" max="2544" width="9.140625" style="1"/>
    <col min="2545" max="2545" width="4.42578125" style="1" bestFit="1" customWidth="1"/>
    <col min="2546" max="2546" width="70.140625" style="1" customWidth="1"/>
    <col min="2547" max="2547" width="11.28515625" style="1" bestFit="1" customWidth="1"/>
    <col min="2548" max="2548" width="11" style="1" bestFit="1" customWidth="1"/>
    <col min="2549" max="2549" width="7" style="1" bestFit="1" customWidth="1"/>
    <col min="2550" max="2550" width="6" style="1" customWidth="1"/>
    <col min="2551" max="2551" width="7.7109375" style="1" customWidth="1"/>
    <col min="2552" max="2552" width="11.28515625" style="1" customWidth="1"/>
    <col min="2553" max="2800" width="9.140625" style="1"/>
    <col min="2801" max="2801" width="4.42578125" style="1" bestFit="1" customWidth="1"/>
    <col min="2802" max="2802" width="70.140625" style="1" customWidth="1"/>
    <col min="2803" max="2803" width="11.28515625" style="1" bestFit="1" customWidth="1"/>
    <col min="2804" max="2804" width="11" style="1" bestFit="1" customWidth="1"/>
    <col min="2805" max="2805" width="7" style="1" bestFit="1" customWidth="1"/>
    <col min="2806" max="2806" width="6" style="1" customWidth="1"/>
    <col min="2807" max="2807" width="7.7109375" style="1" customWidth="1"/>
    <col min="2808" max="2808" width="11.28515625" style="1" customWidth="1"/>
    <col min="2809" max="3056" width="9.140625" style="1"/>
    <col min="3057" max="3057" width="4.42578125" style="1" bestFit="1" customWidth="1"/>
    <col min="3058" max="3058" width="70.140625" style="1" customWidth="1"/>
    <col min="3059" max="3059" width="11.28515625" style="1" bestFit="1" customWidth="1"/>
    <col min="3060" max="3060" width="11" style="1" bestFit="1" customWidth="1"/>
    <col min="3061" max="3061" width="7" style="1" bestFit="1" customWidth="1"/>
    <col min="3062" max="3062" width="6" style="1" customWidth="1"/>
    <col min="3063" max="3063" width="7.7109375" style="1" customWidth="1"/>
    <col min="3064" max="3064" width="11.28515625" style="1" customWidth="1"/>
    <col min="3065" max="3312" width="9.140625" style="1"/>
    <col min="3313" max="3313" width="4.42578125" style="1" bestFit="1" customWidth="1"/>
    <col min="3314" max="3314" width="70.140625" style="1" customWidth="1"/>
    <col min="3315" max="3315" width="11.28515625" style="1" bestFit="1" customWidth="1"/>
    <col min="3316" max="3316" width="11" style="1" bestFit="1" customWidth="1"/>
    <col min="3317" max="3317" width="7" style="1" bestFit="1" customWidth="1"/>
    <col min="3318" max="3318" width="6" style="1" customWidth="1"/>
    <col min="3319" max="3319" width="7.7109375" style="1" customWidth="1"/>
    <col min="3320" max="3320" width="11.28515625" style="1" customWidth="1"/>
    <col min="3321" max="3568" width="9.140625" style="1"/>
    <col min="3569" max="3569" width="4.42578125" style="1" bestFit="1" customWidth="1"/>
    <col min="3570" max="3570" width="70.140625" style="1" customWidth="1"/>
    <col min="3571" max="3571" width="11.28515625" style="1" bestFit="1" customWidth="1"/>
    <col min="3572" max="3572" width="11" style="1" bestFit="1" customWidth="1"/>
    <col min="3573" max="3573" width="7" style="1" bestFit="1" customWidth="1"/>
    <col min="3574" max="3574" width="6" style="1" customWidth="1"/>
    <col min="3575" max="3575" width="7.7109375" style="1" customWidth="1"/>
    <col min="3576" max="3576" width="11.28515625" style="1" customWidth="1"/>
    <col min="3577" max="3824" width="9.140625" style="1"/>
    <col min="3825" max="3825" width="4.42578125" style="1" bestFit="1" customWidth="1"/>
    <col min="3826" max="3826" width="70.140625" style="1" customWidth="1"/>
    <col min="3827" max="3827" width="11.28515625" style="1" bestFit="1" customWidth="1"/>
    <col min="3828" max="3828" width="11" style="1" bestFit="1" customWidth="1"/>
    <col min="3829" max="3829" width="7" style="1" bestFit="1" customWidth="1"/>
    <col min="3830" max="3830" width="6" style="1" customWidth="1"/>
    <col min="3831" max="3831" width="7.7109375" style="1" customWidth="1"/>
    <col min="3832" max="3832" width="11.28515625" style="1" customWidth="1"/>
    <col min="3833" max="4080" width="9.140625" style="1"/>
    <col min="4081" max="4081" width="4.42578125" style="1" bestFit="1" customWidth="1"/>
    <col min="4082" max="4082" width="70.140625" style="1" customWidth="1"/>
    <col min="4083" max="4083" width="11.28515625" style="1" bestFit="1" customWidth="1"/>
    <col min="4084" max="4084" width="11" style="1" bestFit="1" customWidth="1"/>
    <col min="4085" max="4085" width="7" style="1" bestFit="1" customWidth="1"/>
    <col min="4086" max="4086" width="6" style="1" customWidth="1"/>
    <col min="4087" max="4087" width="7.7109375" style="1" customWidth="1"/>
    <col min="4088" max="4088" width="11.28515625" style="1" customWidth="1"/>
    <col min="4089" max="4336" width="9.140625" style="1"/>
    <col min="4337" max="4337" width="4.42578125" style="1" bestFit="1" customWidth="1"/>
    <col min="4338" max="4338" width="70.140625" style="1" customWidth="1"/>
    <col min="4339" max="4339" width="11.28515625" style="1" bestFit="1" customWidth="1"/>
    <col min="4340" max="4340" width="11" style="1" bestFit="1" customWidth="1"/>
    <col min="4341" max="4341" width="7" style="1" bestFit="1" customWidth="1"/>
    <col min="4342" max="4342" width="6" style="1" customWidth="1"/>
    <col min="4343" max="4343" width="7.7109375" style="1" customWidth="1"/>
    <col min="4344" max="4344" width="11.28515625" style="1" customWidth="1"/>
    <col min="4345" max="4592" width="9.140625" style="1"/>
    <col min="4593" max="4593" width="4.42578125" style="1" bestFit="1" customWidth="1"/>
    <col min="4594" max="4594" width="70.140625" style="1" customWidth="1"/>
    <col min="4595" max="4595" width="11.28515625" style="1" bestFit="1" customWidth="1"/>
    <col min="4596" max="4596" width="11" style="1" bestFit="1" customWidth="1"/>
    <col min="4597" max="4597" width="7" style="1" bestFit="1" customWidth="1"/>
    <col min="4598" max="4598" width="6" style="1" customWidth="1"/>
    <col min="4599" max="4599" width="7.7109375" style="1" customWidth="1"/>
    <col min="4600" max="4600" width="11.28515625" style="1" customWidth="1"/>
    <col min="4601" max="4848" width="9.140625" style="1"/>
    <col min="4849" max="4849" width="4.42578125" style="1" bestFit="1" customWidth="1"/>
    <col min="4850" max="4850" width="70.140625" style="1" customWidth="1"/>
    <col min="4851" max="4851" width="11.28515625" style="1" bestFit="1" customWidth="1"/>
    <col min="4852" max="4852" width="11" style="1" bestFit="1" customWidth="1"/>
    <col min="4853" max="4853" width="7" style="1" bestFit="1" customWidth="1"/>
    <col min="4854" max="4854" width="6" style="1" customWidth="1"/>
    <col min="4855" max="4855" width="7.7109375" style="1" customWidth="1"/>
    <col min="4856" max="4856" width="11.28515625" style="1" customWidth="1"/>
    <col min="4857" max="5104" width="9.140625" style="1"/>
    <col min="5105" max="5105" width="4.42578125" style="1" bestFit="1" customWidth="1"/>
    <col min="5106" max="5106" width="70.140625" style="1" customWidth="1"/>
    <col min="5107" max="5107" width="11.28515625" style="1" bestFit="1" customWidth="1"/>
    <col min="5108" max="5108" width="11" style="1" bestFit="1" customWidth="1"/>
    <col min="5109" max="5109" width="7" style="1" bestFit="1" customWidth="1"/>
    <col min="5110" max="5110" width="6" style="1" customWidth="1"/>
    <col min="5111" max="5111" width="7.7109375" style="1" customWidth="1"/>
    <col min="5112" max="5112" width="11.28515625" style="1" customWidth="1"/>
    <col min="5113" max="5360" width="9.140625" style="1"/>
    <col min="5361" max="5361" width="4.42578125" style="1" bestFit="1" customWidth="1"/>
    <col min="5362" max="5362" width="70.140625" style="1" customWidth="1"/>
    <col min="5363" max="5363" width="11.28515625" style="1" bestFit="1" customWidth="1"/>
    <col min="5364" max="5364" width="11" style="1" bestFit="1" customWidth="1"/>
    <col min="5365" max="5365" width="7" style="1" bestFit="1" customWidth="1"/>
    <col min="5366" max="5366" width="6" style="1" customWidth="1"/>
    <col min="5367" max="5367" width="7.7109375" style="1" customWidth="1"/>
    <col min="5368" max="5368" width="11.28515625" style="1" customWidth="1"/>
    <col min="5369" max="5616" width="9.140625" style="1"/>
    <col min="5617" max="5617" width="4.42578125" style="1" bestFit="1" customWidth="1"/>
    <col min="5618" max="5618" width="70.140625" style="1" customWidth="1"/>
    <col min="5619" max="5619" width="11.28515625" style="1" bestFit="1" customWidth="1"/>
    <col min="5620" max="5620" width="11" style="1" bestFit="1" customWidth="1"/>
    <col min="5621" max="5621" width="7" style="1" bestFit="1" customWidth="1"/>
    <col min="5622" max="5622" width="6" style="1" customWidth="1"/>
    <col min="5623" max="5623" width="7.7109375" style="1" customWidth="1"/>
    <col min="5624" max="5624" width="11.28515625" style="1" customWidth="1"/>
    <col min="5625" max="5872" width="9.140625" style="1"/>
    <col min="5873" max="5873" width="4.42578125" style="1" bestFit="1" customWidth="1"/>
    <col min="5874" max="5874" width="70.140625" style="1" customWidth="1"/>
    <col min="5875" max="5875" width="11.28515625" style="1" bestFit="1" customWidth="1"/>
    <col min="5876" max="5876" width="11" style="1" bestFit="1" customWidth="1"/>
    <col min="5877" max="5877" width="7" style="1" bestFit="1" customWidth="1"/>
    <col min="5878" max="5878" width="6" style="1" customWidth="1"/>
    <col min="5879" max="5879" width="7.7109375" style="1" customWidth="1"/>
    <col min="5880" max="5880" width="11.28515625" style="1" customWidth="1"/>
    <col min="5881" max="6128" width="9.140625" style="1"/>
    <col min="6129" max="6129" width="4.42578125" style="1" bestFit="1" customWidth="1"/>
    <col min="6130" max="6130" width="70.140625" style="1" customWidth="1"/>
    <col min="6131" max="6131" width="11.28515625" style="1" bestFit="1" customWidth="1"/>
    <col min="6132" max="6132" width="11" style="1" bestFit="1" customWidth="1"/>
    <col min="6133" max="6133" width="7" style="1" bestFit="1" customWidth="1"/>
    <col min="6134" max="6134" width="6" style="1" customWidth="1"/>
    <col min="6135" max="6135" width="7.7109375" style="1" customWidth="1"/>
    <col min="6136" max="6136" width="11.28515625" style="1" customWidth="1"/>
    <col min="6137" max="6384" width="9.140625" style="1"/>
    <col min="6385" max="6385" width="4.42578125" style="1" bestFit="1" customWidth="1"/>
    <col min="6386" max="6386" width="70.140625" style="1" customWidth="1"/>
    <col min="6387" max="6387" width="11.28515625" style="1" bestFit="1" customWidth="1"/>
    <col min="6388" max="6388" width="11" style="1" bestFit="1" customWidth="1"/>
    <col min="6389" max="6389" width="7" style="1" bestFit="1" customWidth="1"/>
    <col min="6390" max="6390" width="6" style="1" customWidth="1"/>
    <col min="6391" max="6391" width="7.7109375" style="1" customWidth="1"/>
    <col min="6392" max="6392" width="11.28515625" style="1" customWidth="1"/>
    <col min="6393" max="6640" width="9.140625" style="1"/>
    <col min="6641" max="6641" width="4.42578125" style="1" bestFit="1" customWidth="1"/>
    <col min="6642" max="6642" width="70.140625" style="1" customWidth="1"/>
    <col min="6643" max="6643" width="11.28515625" style="1" bestFit="1" customWidth="1"/>
    <col min="6644" max="6644" width="11" style="1" bestFit="1" customWidth="1"/>
    <col min="6645" max="6645" width="7" style="1" bestFit="1" customWidth="1"/>
    <col min="6646" max="6646" width="6" style="1" customWidth="1"/>
    <col min="6647" max="6647" width="7.7109375" style="1" customWidth="1"/>
    <col min="6648" max="6648" width="11.28515625" style="1" customWidth="1"/>
    <col min="6649" max="6896" width="9.140625" style="1"/>
    <col min="6897" max="6897" width="4.42578125" style="1" bestFit="1" customWidth="1"/>
    <col min="6898" max="6898" width="70.140625" style="1" customWidth="1"/>
    <col min="6899" max="6899" width="11.28515625" style="1" bestFit="1" customWidth="1"/>
    <col min="6900" max="6900" width="11" style="1" bestFit="1" customWidth="1"/>
    <col min="6901" max="6901" width="7" style="1" bestFit="1" customWidth="1"/>
    <col min="6902" max="6902" width="6" style="1" customWidth="1"/>
    <col min="6903" max="6903" width="7.7109375" style="1" customWidth="1"/>
    <col min="6904" max="6904" width="11.28515625" style="1" customWidth="1"/>
    <col min="6905" max="7152" width="9.140625" style="1"/>
    <col min="7153" max="7153" width="4.42578125" style="1" bestFit="1" customWidth="1"/>
    <col min="7154" max="7154" width="70.140625" style="1" customWidth="1"/>
    <col min="7155" max="7155" width="11.28515625" style="1" bestFit="1" customWidth="1"/>
    <col min="7156" max="7156" width="11" style="1" bestFit="1" customWidth="1"/>
    <col min="7157" max="7157" width="7" style="1" bestFit="1" customWidth="1"/>
    <col min="7158" max="7158" width="6" style="1" customWidth="1"/>
    <col min="7159" max="7159" width="7.7109375" style="1" customWidth="1"/>
    <col min="7160" max="7160" width="11.28515625" style="1" customWidth="1"/>
    <col min="7161" max="7408" width="9.140625" style="1"/>
    <col min="7409" max="7409" width="4.42578125" style="1" bestFit="1" customWidth="1"/>
    <col min="7410" max="7410" width="70.140625" style="1" customWidth="1"/>
    <col min="7411" max="7411" width="11.28515625" style="1" bestFit="1" customWidth="1"/>
    <col min="7412" max="7412" width="11" style="1" bestFit="1" customWidth="1"/>
    <col min="7413" max="7413" width="7" style="1" bestFit="1" customWidth="1"/>
    <col min="7414" max="7414" width="6" style="1" customWidth="1"/>
    <col min="7415" max="7415" width="7.7109375" style="1" customWidth="1"/>
    <col min="7416" max="7416" width="11.28515625" style="1" customWidth="1"/>
    <col min="7417" max="7664" width="9.140625" style="1"/>
    <col min="7665" max="7665" width="4.42578125" style="1" bestFit="1" customWidth="1"/>
    <col min="7666" max="7666" width="70.140625" style="1" customWidth="1"/>
    <col min="7667" max="7667" width="11.28515625" style="1" bestFit="1" customWidth="1"/>
    <col min="7668" max="7668" width="11" style="1" bestFit="1" customWidth="1"/>
    <col min="7669" max="7669" width="7" style="1" bestFit="1" customWidth="1"/>
    <col min="7670" max="7670" width="6" style="1" customWidth="1"/>
    <col min="7671" max="7671" width="7.7109375" style="1" customWidth="1"/>
    <col min="7672" max="7672" width="11.28515625" style="1" customWidth="1"/>
    <col min="7673" max="7920" width="9.140625" style="1"/>
    <col min="7921" max="7921" width="4.42578125" style="1" bestFit="1" customWidth="1"/>
    <col min="7922" max="7922" width="70.140625" style="1" customWidth="1"/>
    <col min="7923" max="7923" width="11.28515625" style="1" bestFit="1" customWidth="1"/>
    <col min="7924" max="7924" width="11" style="1" bestFit="1" customWidth="1"/>
    <col min="7925" max="7925" width="7" style="1" bestFit="1" customWidth="1"/>
    <col min="7926" max="7926" width="6" style="1" customWidth="1"/>
    <col min="7927" max="7927" width="7.7109375" style="1" customWidth="1"/>
    <col min="7928" max="7928" width="11.28515625" style="1" customWidth="1"/>
    <col min="7929" max="8176" width="9.140625" style="1"/>
    <col min="8177" max="8177" width="4.42578125" style="1" bestFit="1" customWidth="1"/>
    <col min="8178" max="8178" width="70.140625" style="1" customWidth="1"/>
    <col min="8179" max="8179" width="11.28515625" style="1" bestFit="1" customWidth="1"/>
    <col min="8180" max="8180" width="11" style="1" bestFit="1" customWidth="1"/>
    <col min="8181" max="8181" width="7" style="1" bestFit="1" customWidth="1"/>
    <col min="8182" max="8182" width="6" style="1" customWidth="1"/>
    <col min="8183" max="8183" width="7.7109375" style="1" customWidth="1"/>
    <col min="8184" max="8184" width="11.28515625" style="1" customWidth="1"/>
    <col min="8185" max="8432" width="9.140625" style="1"/>
    <col min="8433" max="8433" width="4.42578125" style="1" bestFit="1" customWidth="1"/>
    <col min="8434" max="8434" width="70.140625" style="1" customWidth="1"/>
    <col min="8435" max="8435" width="11.28515625" style="1" bestFit="1" customWidth="1"/>
    <col min="8436" max="8436" width="11" style="1" bestFit="1" customWidth="1"/>
    <col min="8437" max="8437" width="7" style="1" bestFit="1" customWidth="1"/>
    <col min="8438" max="8438" width="6" style="1" customWidth="1"/>
    <col min="8439" max="8439" width="7.7109375" style="1" customWidth="1"/>
    <col min="8440" max="8440" width="11.28515625" style="1" customWidth="1"/>
    <col min="8441" max="8688" width="9.140625" style="1"/>
    <col min="8689" max="8689" width="4.42578125" style="1" bestFit="1" customWidth="1"/>
    <col min="8690" max="8690" width="70.140625" style="1" customWidth="1"/>
    <col min="8691" max="8691" width="11.28515625" style="1" bestFit="1" customWidth="1"/>
    <col min="8692" max="8692" width="11" style="1" bestFit="1" customWidth="1"/>
    <col min="8693" max="8693" width="7" style="1" bestFit="1" customWidth="1"/>
    <col min="8694" max="8694" width="6" style="1" customWidth="1"/>
    <col min="8695" max="8695" width="7.7109375" style="1" customWidth="1"/>
    <col min="8696" max="8696" width="11.28515625" style="1" customWidth="1"/>
    <col min="8697" max="8944" width="9.140625" style="1"/>
    <col min="8945" max="8945" width="4.42578125" style="1" bestFit="1" customWidth="1"/>
    <col min="8946" max="8946" width="70.140625" style="1" customWidth="1"/>
    <col min="8947" max="8947" width="11.28515625" style="1" bestFit="1" customWidth="1"/>
    <col min="8948" max="8948" width="11" style="1" bestFit="1" customWidth="1"/>
    <col min="8949" max="8949" width="7" style="1" bestFit="1" customWidth="1"/>
    <col min="8950" max="8950" width="6" style="1" customWidth="1"/>
    <col min="8951" max="8951" width="7.7109375" style="1" customWidth="1"/>
    <col min="8952" max="8952" width="11.28515625" style="1" customWidth="1"/>
    <col min="8953" max="9200" width="9.140625" style="1"/>
    <col min="9201" max="9201" width="4.42578125" style="1" bestFit="1" customWidth="1"/>
    <col min="9202" max="9202" width="70.140625" style="1" customWidth="1"/>
    <col min="9203" max="9203" width="11.28515625" style="1" bestFit="1" customWidth="1"/>
    <col min="9204" max="9204" width="11" style="1" bestFit="1" customWidth="1"/>
    <col min="9205" max="9205" width="7" style="1" bestFit="1" customWidth="1"/>
    <col min="9206" max="9206" width="6" style="1" customWidth="1"/>
    <col min="9207" max="9207" width="7.7109375" style="1" customWidth="1"/>
    <col min="9208" max="9208" width="11.28515625" style="1" customWidth="1"/>
    <col min="9209" max="9456" width="9.140625" style="1"/>
    <col min="9457" max="9457" width="4.42578125" style="1" bestFit="1" customWidth="1"/>
    <col min="9458" max="9458" width="70.140625" style="1" customWidth="1"/>
    <col min="9459" max="9459" width="11.28515625" style="1" bestFit="1" customWidth="1"/>
    <col min="9460" max="9460" width="11" style="1" bestFit="1" customWidth="1"/>
    <col min="9461" max="9461" width="7" style="1" bestFit="1" customWidth="1"/>
    <col min="9462" max="9462" width="6" style="1" customWidth="1"/>
    <col min="9463" max="9463" width="7.7109375" style="1" customWidth="1"/>
    <col min="9464" max="9464" width="11.28515625" style="1" customWidth="1"/>
    <col min="9465" max="9712" width="9.140625" style="1"/>
    <col min="9713" max="9713" width="4.42578125" style="1" bestFit="1" customWidth="1"/>
    <col min="9714" max="9714" width="70.140625" style="1" customWidth="1"/>
    <col min="9715" max="9715" width="11.28515625" style="1" bestFit="1" customWidth="1"/>
    <col min="9716" max="9716" width="11" style="1" bestFit="1" customWidth="1"/>
    <col min="9717" max="9717" width="7" style="1" bestFit="1" customWidth="1"/>
    <col min="9718" max="9718" width="6" style="1" customWidth="1"/>
    <col min="9719" max="9719" width="7.7109375" style="1" customWidth="1"/>
    <col min="9720" max="9720" width="11.28515625" style="1" customWidth="1"/>
    <col min="9721" max="9968" width="9.140625" style="1"/>
    <col min="9969" max="9969" width="4.42578125" style="1" bestFit="1" customWidth="1"/>
    <col min="9970" max="9970" width="70.140625" style="1" customWidth="1"/>
    <col min="9971" max="9971" width="11.28515625" style="1" bestFit="1" customWidth="1"/>
    <col min="9972" max="9972" width="11" style="1" bestFit="1" customWidth="1"/>
    <col min="9973" max="9973" width="7" style="1" bestFit="1" customWidth="1"/>
    <col min="9974" max="9974" width="6" style="1" customWidth="1"/>
    <col min="9975" max="9975" width="7.7109375" style="1" customWidth="1"/>
    <col min="9976" max="9976" width="11.28515625" style="1" customWidth="1"/>
    <col min="9977" max="10224" width="9.140625" style="1"/>
    <col min="10225" max="10225" width="4.42578125" style="1" bestFit="1" customWidth="1"/>
    <col min="10226" max="10226" width="70.140625" style="1" customWidth="1"/>
    <col min="10227" max="10227" width="11.28515625" style="1" bestFit="1" customWidth="1"/>
    <col min="10228" max="10228" width="11" style="1" bestFit="1" customWidth="1"/>
    <col min="10229" max="10229" width="7" style="1" bestFit="1" customWidth="1"/>
    <col min="10230" max="10230" width="6" style="1" customWidth="1"/>
    <col min="10231" max="10231" width="7.7109375" style="1" customWidth="1"/>
    <col min="10232" max="10232" width="11.28515625" style="1" customWidth="1"/>
    <col min="10233" max="10480" width="9.140625" style="1"/>
    <col min="10481" max="10481" width="4.42578125" style="1" bestFit="1" customWidth="1"/>
    <col min="10482" max="10482" width="70.140625" style="1" customWidth="1"/>
    <col min="10483" max="10483" width="11.28515625" style="1" bestFit="1" customWidth="1"/>
    <col min="10484" max="10484" width="11" style="1" bestFit="1" customWidth="1"/>
    <col min="10485" max="10485" width="7" style="1" bestFit="1" customWidth="1"/>
    <col min="10486" max="10486" width="6" style="1" customWidth="1"/>
    <col min="10487" max="10487" width="7.7109375" style="1" customWidth="1"/>
    <col min="10488" max="10488" width="11.28515625" style="1" customWidth="1"/>
    <col min="10489" max="10736" width="9.140625" style="1"/>
    <col min="10737" max="10737" width="4.42578125" style="1" bestFit="1" customWidth="1"/>
    <col min="10738" max="10738" width="70.140625" style="1" customWidth="1"/>
    <col min="10739" max="10739" width="11.28515625" style="1" bestFit="1" customWidth="1"/>
    <col min="10740" max="10740" width="11" style="1" bestFit="1" customWidth="1"/>
    <col min="10741" max="10741" width="7" style="1" bestFit="1" customWidth="1"/>
    <col min="10742" max="10742" width="6" style="1" customWidth="1"/>
    <col min="10743" max="10743" width="7.7109375" style="1" customWidth="1"/>
    <col min="10744" max="10744" width="11.28515625" style="1" customWidth="1"/>
    <col min="10745" max="10992" width="9.140625" style="1"/>
    <col min="10993" max="10993" width="4.42578125" style="1" bestFit="1" customWidth="1"/>
    <col min="10994" max="10994" width="70.140625" style="1" customWidth="1"/>
    <col min="10995" max="10995" width="11.28515625" style="1" bestFit="1" customWidth="1"/>
    <col min="10996" max="10996" width="11" style="1" bestFit="1" customWidth="1"/>
    <col min="10997" max="10997" width="7" style="1" bestFit="1" customWidth="1"/>
    <col min="10998" max="10998" width="6" style="1" customWidth="1"/>
    <col min="10999" max="10999" width="7.7109375" style="1" customWidth="1"/>
    <col min="11000" max="11000" width="11.28515625" style="1" customWidth="1"/>
    <col min="11001" max="11248" width="9.140625" style="1"/>
    <col min="11249" max="11249" width="4.42578125" style="1" bestFit="1" customWidth="1"/>
    <col min="11250" max="11250" width="70.140625" style="1" customWidth="1"/>
    <col min="11251" max="11251" width="11.28515625" style="1" bestFit="1" customWidth="1"/>
    <col min="11252" max="11252" width="11" style="1" bestFit="1" customWidth="1"/>
    <col min="11253" max="11253" width="7" style="1" bestFit="1" customWidth="1"/>
    <col min="11254" max="11254" width="6" style="1" customWidth="1"/>
    <col min="11255" max="11255" width="7.7109375" style="1" customWidth="1"/>
    <col min="11256" max="11256" width="11.28515625" style="1" customWidth="1"/>
    <col min="11257" max="11504" width="9.140625" style="1"/>
    <col min="11505" max="11505" width="4.42578125" style="1" bestFit="1" customWidth="1"/>
    <col min="11506" max="11506" width="70.140625" style="1" customWidth="1"/>
    <col min="11507" max="11507" width="11.28515625" style="1" bestFit="1" customWidth="1"/>
    <col min="11508" max="11508" width="11" style="1" bestFit="1" customWidth="1"/>
    <col min="11509" max="11509" width="7" style="1" bestFit="1" customWidth="1"/>
    <col min="11510" max="11510" width="6" style="1" customWidth="1"/>
    <col min="11511" max="11511" width="7.7109375" style="1" customWidth="1"/>
    <col min="11512" max="11512" width="11.28515625" style="1" customWidth="1"/>
    <col min="11513" max="11760" width="9.140625" style="1"/>
    <col min="11761" max="11761" width="4.42578125" style="1" bestFit="1" customWidth="1"/>
    <col min="11762" max="11762" width="70.140625" style="1" customWidth="1"/>
    <col min="11763" max="11763" width="11.28515625" style="1" bestFit="1" customWidth="1"/>
    <col min="11764" max="11764" width="11" style="1" bestFit="1" customWidth="1"/>
    <col min="11765" max="11765" width="7" style="1" bestFit="1" customWidth="1"/>
    <col min="11766" max="11766" width="6" style="1" customWidth="1"/>
    <col min="11767" max="11767" width="7.7109375" style="1" customWidth="1"/>
    <col min="11768" max="11768" width="11.28515625" style="1" customWidth="1"/>
    <col min="11769" max="12016" width="9.140625" style="1"/>
    <col min="12017" max="12017" width="4.42578125" style="1" bestFit="1" customWidth="1"/>
    <col min="12018" max="12018" width="70.140625" style="1" customWidth="1"/>
    <col min="12019" max="12019" width="11.28515625" style="1" bestFit="1" customWidth="1"/>
    <col min="12020" max="12020" width="11" style="1" bestFit="1" customWidth="1"/>
    <col min="12021" max="12021" width="7" style="1" bestFit="1" customWidth="1"/>
    <col min="12022" max="12022" width="6" style="1" customWidth="1"/>
    <col min="12023" max="12023" width="7.7109375" style="1" customWidth="1"/>
    <col min="12024" max="12024" width="11.28515625" style="1" customWidth="1"/>
    <col min="12025" max="12272" width="9.140625" style="1"/>
    <col min="12273" max="12273" width="4.42578125" style="1" bestFit="1" customWidth="1"/>
    <col min="12274" max="12274" width="70.140625" style="1" customWidth="1"/>
    <col min="12275" max="12275" width="11.28515625" style="1" bestFit="1" customWidth="1"/>
    <col min="12276" max="12276" width="11" style="1" bestFit="1" customWidth="1"/>
    <col min="12277" max="12277" width="7" style="1" bestFit="1" customWidth="1"/>
    <col min="12278" max="12278" width="6" style="1" customWidth="1"/>
    <col min="12279" max="12279" width="7.7109375" style="1" customWidth="1"/>
    <col min="12280" max="12280" width="11.28515625" style="1" customWidth="1"/>
    <col min="12281" max="12528" width="9.140625" style="1"/>
    <col min="12529" max="12529" width="4.42578125" style="1" bestFit="1" customWidth="1"/>
    <col min="12530" max="12530" width="70.140625" style="1" customWidth="1"/>
    <col min="12531" max="12531" width="11.28515625" style="1" bestFit="1" customWidth="1"/>
    <col min="12532" max="12532" width="11" style="1" bestFit="1" customWidth="1"/>
    <col min="12533" max="12533" width="7" style="1" bestFit="1" customWidth="1"/>
    <col min="12534" max="12534" width="6" style="1" customWidth="1"/>
    <col min="12535" max="12535" width="7.7109375" style="1" customWidth="1"/>
    <col min="12536" max="12536" width="11.28515625" style="1" customWidth="1"/>
    <col min="12537" max="12784" width="9.140625" style="1"/>
    <col min="12785" max="12785" width="4.42578125" style="1" bestFit="1" customWidth="1"/>
    <col min="12786" max="12786" width="70.140625" style="1" customWidth="1"/>
    <col min="12787" max="12787" width="11.28515625" style="1" bestFit="1" customWidth="1"/>
    <col min="12788" max="12788" width="11" style="1" bestFit="1" customWidth="1"/>
    <col min="12789" max="12789" width="7" style="1" bestFit="1" customWidth="1"/>
    <col min="12790" max="12790" width="6" style="1" customWidth="1"/>
    <col min="12791" max="12791" width="7.7109375" style="1" customWidth="1"/>
    <col min="12792" max="12792" width="11.28515625" style="1" customWidth="1"/>
    <col min="12793" max="13040" width="9.140625" style="1"/>
    <col min="13041" max="13041" width="4.42578125" style="1" bestFit="1" customWidth="1"/>
    <col min="13042" max="13042" width="70.140625" style="1" customWidth="1"/>
    <col min="13043" max="13043" width="11.28515625" style="1" bestFit="1" customWidth="1"/>
    <col min="13044" max="13044" width="11" style="1" bestFit="1" customWidth="1"/>
    <col min="13045" max="13045" width="7" style="1" bestFit="1" customWidth="1"/>
    <col min="13046" max="13046" width="6" style="1" customWidth="1"/>
    <col min="13047" max="13047" width="7.7109375" style="1" customWidth="1"/>
    <col min="13048" max="13048" width="11.28515625" style="1" customWidth="1"/>
    <col min="13049" max="13296" width="9.140625" style="1"/>
    <col min="13297" max="13297" width="4.42578125" style="1" bestFit="1" customWidth="1"/>
    <col min="13298" max="13298" width="70.140625" style="1" customWidth="1"/>
    <col min="13299" max="13299" width="11.28515625" style="1" bestFit="1" customWidth="1"/>
    <col min="13300" max="13300" width="11" style="1" bestFit="1" customWidth="1"/>
    <col min="13301" max="13301" width="7" style="1" bestFit="1" customWidth="1"/>
    <col min="13302" max="13302" width="6" style="1" customWidth="1"/>
    <col min="13303" max="13303" width="7.7109375" style="1" customWidth="1"/>
    <col min="13304" max="13304" width="11.28515625" style="1" customWidth="1"/>
    <col min="13305" max="13552" width="9.140625" style="1"/>
    <col min="13553" max="13553" width="4.42578125" style="1" bestFit="1" customWidth="1"/>
    <col min="13554" max="13554" width="70.140625" style="1" customWidth="1"/>
    <col min="13555" max="13555" width="11.28515625" style="1" bestFit="1" customWidth="1"/>
    <col min="13556" max="13556" width="11" style="1" bestFit="1" customWidth="1"/>
    <col min="13557" max="13557" width="7" style="1" bestFit="1" customWidth="1"/>
    <col min="13558" max="13558" width="6" style="1" customWidth="1"/>
    <col min="13559" max="13559" width="7.7109375" style="1" customWidth="1"/>
    <col min="13560" max="13560" width="11.28515625" style="1" customWidth="1"/>
    <col min="13561" max="13808" width="9.140625" style="1"/>
    <col min="13809" max="13809" width="4.42578125" style="1" bestFit="1" customWidth="1"/>
    <col min="13810" max="13810" width="70.140625" style="1" customWidth="1"/>
    <col min="13811" max="13811" width="11.28515625" style="1" bestFit="1" customWidth="1"/>
    <col min="13812" max="13812" width="11" style="1" bestFit="1" customWidth="1"/>
    <col min="13813" max="13813" width="7" style="1" bestFit="1" customWidth="1"/>
    <col min="13814" max="13814" width="6" style="1" customWidth="1"/>
    <col min="13815" max="13815" width="7.7109375" style="1" customWidth="1"/>
    <col min="13816" max="13816" width="11.28515625" style="1" customWidth="1"/>
    <col min="13817" max="14064" width="9.140625" style="1"/>
    <col min="14065" max="14065" width="4.42578125" style="1" bestFit="1" customWidth="1"/>
    <col min="14066" max="14066" width="70.140625" style="1" customWidth="1"/>
    <col min="14067" max="14067" width="11.28515625" style="1" bestFit="1" customWidth="1"/>
    <col min="14068" max="14068" width="11" style="1" bestFit="1" customWidth="1"/>
    <col min="14069" max="14069" width="7" style="1" bestFit="1" customWidth="1"/>
    <col min="14070" max="14070" width="6" style="1" customWidth="1"/>
    <col min="14071" max="14071" width="7.7109375" style="1" customWidth="1"/>
    <col min="14072" max="14072" width="11.28515625" style="1" customWidth="1"/>
    <col min="14073" max="14320" width="9.140625" style="1"/>
    <col min="14321" max="14321" width="4.42578125" style="1" bestFit="1" customWidth="1"/>
    <col min="14322" max="14322" width="70.140625" style="1" customWidth="1"/>
    <col min="14323" max="14323" width="11.28515625" style="1" bestFit="1" customWidth="1"/>
    <col min="14324" max="14324" width="11" style="1" bestFit="1" customWidth="1"/>
    <col min="14325" max="14325" width="7" style="1" bestFit="1" customWidth="1"/>
    <col min="14326" max="14326" width="6" style="1" customWidth="1"/>
    <col min="14327" max="14327" width="7.7109375" style="1" customWidth="1"/>
    <col min="14328" max="14328" width="11.28515625" style="1" customWidth="1"/>
    <col min="14329" max="14576" width="9.140625" style="1"/>
    <col min="14577" max="14577" width="4.42578125" style="1" bestFit="1" customWidth="1"/>
    <col min="14578" max="14578" width="70.140625" style="1" customWidth="1"/>
    <col min="14579" max="14579" width="11.28515625" style="1" bestFit="1" customWidth="1"/>
    <col min="14580" max="14580" width="11" style="1" bestFit="1" customWidth="1"/>
    <col min="14581" max="14581" width="7" style="1" bestFit="1" customWidth="1"/>
    <col min="14582" max="14582" width="6" style="1" customWidth="1"/>
    <col min="14583" max="14583" width="7.7109375" style="1" customWidth="1"/>
    <col min="14584" max="14584" width="11.28515625" style="1" customWidth="1"/>
    <col min="14585" max="14832" width="9.140625" style="1"/>
    <col min="14833" max="14833" width="4.42578125" style="1" bestFit="1" customWidth="1"/>
    <col min="14834" max="14834" width="70.140625" style="1" customWidth="1"/>
    <col min="14835" max="14835" width="11.28515625" style="1" bestFit="1" customWidth="1"/>
    <col min="14836" max="14836" width="11" style="1" bestFit="1" customWidth="1"/>
    <col min="14837" max="14837" width="7" style="1" bestFit="1" customWidth="1"/>
    <col min="14838" max="14838" width="6" style="1" customWidth="1"/>
    <col min="14839" max="14839" width="7.7109375" style="1" customWidth="1"/>
    <col min="14840" max="14840" width="11.28515625" style="1" customWidth="1"/>
    <col min="14841" max="15088" width="9.140625" style="1"/>
    <col min="15089" max="15089" width="4.42578125" style="1" bestFit="1" customWidth="1"/>
    <col min="15090" max="15090" width="70.140625" style="1" customWidth="1"/>
    <col min="15091" max="15091" width="11.28515625" style="1" bestFit="1" customWidth="1"/>
    <col min="15092" max="15092" width="11" style="1" bestFit="1" customWidth="1"/>
    <col min="15093" max="15093" width="7" style="1" bestFit="1" customWidth="1"/>
    <col min="15094" max="15094" width="6" style="1" customWidth="1"/>
    <col min="15095" max="15095" width="7.7109375" style="1" customWidth="1"/>
    <col min="15096" max="15096" width="11.28515625" style="1" customWidth="1"/>
    <col min="15097" max="15344" width="9.140625" style="1"/>
    <col min="15345" max="15345" width="4.42578125" style="1" bestFit="1" customWidth="1"/>
    <col min="15346" max="15346" width="70.140625" style="1" customWidth="1"/>
    <col min="15347" max="15347" width="11.28515625" style="1" bestFit="1" customWidth="1"/>
    <col min="15348" max="15348" width="11" style="1" bestFit="1" customWidth="1"/>
    <col min="15349" max="15349" width="7" style="1" bestFit="1" customWidth="1"/>
    <col min="15350" max="15350" width="6" style="1" customWidth="1"/>
    <col min="15351" max="15351" width="7.7109375" style="1" customWidth="1"/>
    <col min="15352" max="15352" width="11.28515625" style="1" customWidth="1"/>
    <col min="15353" max="15600" width="9.140625" style="1"/>
    <col min="15601" max="15601" width="4.42578125" style="1" bestFit="1" customWidth="1"/>
    <col min="15602" max="15602" width="70.140625" style="1" customWidth="1"/>
    <col min="15603" max="15603" width="11.28515625" style="1" bestFit="1" customWidth="1"/>
    <col min="15604" max="15604" width="11" style="1" bestFit="1" customWidth="1"/>
    <col min="15605" max="15605" width="7" style="1" bestFit="1" customWidth="1"/>
    <col min="15606" max="15606" width="6" style="1" customWidth="1"/>
    <col min="15607" max="15607" width="7.7109375" style="1" customWidth="1"/>
    <col min="15608" max="15608" width="11.28515625" style="1" customWidth="1"/>
    <col min="15609" max="15856" width="9.140625" style="1"/>
    <col min="15857" max="15857" width="4.42578125" style="1" bestFit="1" customWidth="1"/>
    <col min="15858" max="15858" width="70.140625" style="1" customWidth="1"/>
    <col min="15859" max="15859" width="11.28515625" style="1" bestFit="1" customWidth="1"/>
    <col min="15860" max="15860" width="11" style="1" bestFit="1" customWidth="1"/>
    <col min="15861" max="15861" width="7" style="1" bestFit="1" customWidth="1"/>
    <col min="15862" max="15862" width="6" style="1" customWidth="1"/>
    <col min="15863" max="15863" width="7.7109375" style="1" customWidth="1"/>
    <col min="15864" max="15864" width="11.28515625" style="1" customWidth="1"/>
    <col min="15865" max="16112" width="9.140625" style="1"/>
    <col min="16113" max="16113" width="4.42578125" style="1" bestFit="1" customWidth="1"/>
    <col min="16114" max="16114" width="70.140625" style="1" customWidth="1"/>
    <col min="16115" max="16115" width="11.28515625" style="1" bestFit="1" customWidth="1"/>
    <col min="16116" max="16116" width="11" style="1" bestFit="1" customWidth="1"/>
    <col min="16117" max="16117" width="7" style="1" bestFit="1" customWidth="1"/>
    <col min="16118" max="16118" width="6" style="1" customWidth="1"/>
    <col min="16119" max="16119" width="7.7109375" style="1" customWidth="1"/>
    <col min="16120" max="16120" width="11.28515625" style="1" customWidth="1"/>
    <col min="16121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14.25" thickTop="1" thickBot="1" x14ac:dyDescent="0.25">
      <c r="A4" s="20"/>
      <c r="B4" s="21" t="s">
        <v>123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50</v>
      </c>
      <c r="D5" s="26" t="s">
        <v>9</v>
      </c>
      <c r="E5" s="63"/>
      <c r="F5" s="27">
        <f>ROUND((C5*E5),2)</f>
        <v>0</v>
      </c>
    </row>
    <row r="6" spans="1:6" x14ac:dyDescent="0.2">
      <c r="A6" s="33">
        <v>2</v>
      </c>
      <c r="B6" s="34" t="s">
        <v>48</v>
      </c>
      <c r="C6" s="35">
        <v>5</v>
      </c>
      <c r="D6" s="10" t="s">
        <v>9</v>
      </c>
      <c r="E6" s="67"/>
      <c r="F6" s="36">
        <f>ROUND((C6*E6),2)</f>
        <v>0</v>
      </c>
    </row>
    <row r="7" spans="1:6" ht="25.5" x14ac:dyDescent="0.2">
      <c r="A7" s="8">
        <v>3</v>
      </c>
      <c r="B7" s="9" t="s">
        <v>23</v>
      </c>
      <c r="C7" s="30">
        <v>5</v>
      </c>
      <c r="D7" s="10" t="s">
        <v>9</v>
      </c>
      <c r="E7" s="64"/>
      <c r="F7" s="36">
        <f t="shared" ref="F7:F10" si="0">ROUND((C7*E7),2)</f>
        <v>0</v>
      </c>
    </row>
    <row r="8" spans="1:6" x14ac:dyDescent="0.2">
      <c r="A8" s="8">
        <v>4</v>
      </c>
      <c r="B8" s="9" t="s">
        <v>10</v>
      </c>
      <c r="C8" s="30">
        <v>5</v>
      </c>
      <c r="D8" s="10" t="s">
        <v>9</v>
      </c>
      <c r="E8" s="67"/>
      <c r="F8" s="36">
        <f t="shared" si="0"/>
        <v>0</v>
      </c>
    </row>
    <row r="9" spans="1:6" ht="25.5" x14ac:dyDescent="0.2">
      <c r="A9" s="8">
        <v>5</v>
      </c>
      <c r="B9" s="9" t="s">
        <v>124</v>
      </c>
      <c r="C9" s="30">
        <v>94.74</v>
      </c>
      <c r="D9" s="10" t="s">
        <v>9</v>
      </c>
      <c r="E9" s="64"/>
      <c r="F9" s="36">
        <f t="shared" si="0"/>
        <v>0</v>
      </c>
    </row>
    <row r="10" spans="1:6" ht="13.5" thickBot="1" x14ac:dyDescent="0.25">
      <c r="A10" s="12">
        <v>6</v>
      </c>
      <c r="B10" s="13" t="s">
        <v>25</v>
      </c>
      <c r="C10" s="31">
        <v>50</v>
      </c>
      <c r="D10" s="14" t="s">
        <v>9</v>
      </c>
      <c r="E10" s="65"/>
      <c r="F10" s="36">
        <f t="shared" si="0"/>
        <v>0</v>
      </c>
    </row>
    <row r="11" spans="1:6" x14ac:dyDescent="0.2">
      <c r="E11" s="3" t="s">
        <v>19</v>
      </c>
      <c r="F11" s="16">
        <f>ROUND(SUM(F5:F10),2)</f>
        <v>0</v>
      </c>
    </row>
    <row r="12" spans="1:6" x14ac:dyDescent="0.2">
      <c r="E12" s="3" t="s">
        <v>20</v>
      </c>
      <c r="F12" s="17">
        <f>ROUND(SUM(F11*23%),2)</f>
        <v>0</v>
      </c>
    </row>
    <row r="13" spans="1:6" ht="13.5" thickBot="1" x14ac:dyDescent="0.25">
      <c r="B13" s="1" t="s">
        <v>21</v>
      </c>
      <c r="E13" s="3" t="s">
        <v>22</v>
      </c>
      <c r="F13" s="18">
        <f>SUM(F11:F12)</f>
        <v>0</v>
      </c>
    </row>
    <row r="15" spans="1:6" x14ac:dyDescent="0.2">
      <c r="A15" s="66"/>
      <c r="B15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A23" sqref="A23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7" width="9.140625" style="1"/>
    <col min="248" max="248" width="4.42578125" style="1" bestFit="1" customWidth="1"/>
    <col min="249" max="249" width="70.140625" style="1" customWidth="1"/>
    <col min="250" max="250" width="11.28515625" style="1" bestFit="1" customWidth="1"/>
    <col min="251" max="251" width="11" style="1" bestFit="1" customWidth="1"/>
    <col min="252" max="252" width="7" style="1" bestFit="1" customWidth="1"/>
    <col min="253" max="253" width="6" style="1" customWidth="1"/>
    <col min="254" max="254" width="7.7109375" style="1" customWidth="1"/>
    <col min="255" max="255" width="11.28515625" style="1" customWidth="1"/>
    <col min="256" max="503" width="9.140625" style="1"/>
    <col min="504" max="504" width="4.42578125" style="1" bestFit="1" customWidth="1"/>
    <col min="505" max="505" width="70.140625" style="1" customWidth="1"/>
    <col min="506" max="506" width="11.28515625" style="1" bestFit="1" customWidth="1"/>
    <col min="507" max="507" width="11" style="1" bestFit="1" customWidth="1"/>
    <col min="508" max="508" width="7" style="1" bestFit="1" customWidth="1"/>
    <col min="509" max="509" width="6" style="1" customWidth="1"/>
    <col min="510" max="510" width="7.7109375" style="1" customWidth="1"/>
    <col min="511" max="511" width="11.28515625" style="1" customWidth="1"/>
    <col min="512" max="759" width="9.140625" style="1"/>
    <col min="760" max="760" width="4.42578125" style="1" bestFit="1" customWidth="1"/>
    <col min="761" max="761" width="70.140625" style="1" customWidth="1"/>
    <col min="762" max="762" width="11.28515625" style="1" bestFit="1" customWidth="1"/>
    <col min="763" max="763" width="11" style="1" bestFit="1" customWidth="1"/>
    <col min="764" max="764" width="7" style="1" bestFit="1" customWidth="1"/>
    <col min="765" max="765" width="6" style="1" customWidth="1"/>
    <col min="766" max="766" width="7.7109375" style="1" customWidth="1"/>
    <col min="767" max="767" width="11.28515625" style="1" customWidth="1"/>
    <col min="768" max="1015" width="9.140625" style="1"/>
    <col min="1016" max="1016" width="4.42578125" style="1" bestFit="1" customWidth="1"/>
    <col min="1017" max="1017" width="70.140625" style="1" customWidth="1"/>
    <col min="1018" max="1018" width="11.28515625" style="1" bestFit="1" customWidth="1"/>
    <col min="1019" max="1019" width="11" style="1" bestFit="1" customWidth="1"/>
    <col min="1020" max="1020" width="7" style="1" bestFit="1" customWidth="1"/>
    <col min="1021" max="1021" width="6" style="1" customWidth="1"/>
    <col min="1022" max="1022" width="7.7109375" style="1" customWidth="1"/>
    <col min="1023" max="1023" width="11.28515625" style="1" customWidth="1"/>
    <col min="1024" max="1271" width="9.140625" style="1"/>
    <col min="1272" max="1272" width="4.42578125" style="1" bestFit="1" customWidth="1"/>
    <col min="1273" max="1273" width="70.140625" style="1" customWidth="1"/>
    <col min="1274" max="1274" width="11.28515625" style="1" bestFit="1" customWidth="1"/>
    <col min="1275" max="1275" width="11" style="1" bestFit="1" customWidth="1"/>
    <col min="1276" max="1276" width="7" style="1" bestFit="1" customWidth="1"/>
    <col min="1277" max="1277" width="6" style="1" customWidth="1"/>
    <col min="1278" max="1278" width="7.7109375" style="1" customWidth="1"/>
    <col min="1279" max="1279" width="11.28515625" style="1" customWidth="1"/>
    <col min="1280" max="1527" width="9.140625" style="1"/>
    <col min="1528" max="1528" width="4.42578125" style="1" bestFit="1" customWidth="1"/>
    <col min="1529" max="1529" width="70.140625" style="1" customWidth="1"/>
    <col min="1530" max="1530" width="11.28515625" style="1" bestFit="1" customWidth="1"/>
    <col min="1531" max="1531" width="11" style="1" bestFit="1" customWidth="1"/>
    <col min="1532" max="1532" width="7" style="1" bestFit="1" customWidth="1"/>
    <col min="1533" max="1533" width="6" style="1" customWidth="1"/>
    <col min="1534" max="1534" width="7.7109375" style="1" customWidth="1"/>
    <col min="1535" max="1535" width="11.28515625" style="1" customWidth="1"/>
    <col min="1536" max="1783" width="9.140625" style="1"/>
    <col min="1784" max="1784" width="4.42578125" style="1" bestFit="1" customWidth="1"/>
    <col min="1785" max="1785" width="70.140625" style="1" customWidth="1"/>
    <col min="1786" max="1786" width="11.28515625" style="1" bestFit="1" customWidth="1"/>
    <col min="1787" max="1787" width="11" style="1" bestFit="1" customWidth="1"/>
    <col min="1788" max="1788" width="7" style="1" bestFit="1" customWidth="1"/>
    <col min="1789" max="1789" width="6" style="1" customWidth="1"/>
    <col min="1790" max="1790" width="7.7109375" style="1" customWidth="1"/>
    <col min="1791" max="1791" width="11.28515625" style="1" customWidth="1"/>
    <col min="1792" max="2039" width="9.140625" style="1"/>
    <col min="2040" max="2040" width="4.42578125" style="1" bestFit="1" customWidth="1"/>
    <col min="2041" max="2041" width="70.140625" style="1" customWidth="1"/>
    <col min="2042" max="2042" width="11.28515625" style="1" bestFit="1" customWidth="1"/>
    <col min="2043" max="2043" width="11" style="1" bestFit="1" customWidth="1"/>
    <col min="2044" max="2044" width="7" style="1" bestFit="1" customWidth="1"/>
    <col min="2045" max="2045" width="6" style="1" customWidth="1"/>
    <col min="2046" max="2046" width="7.7109375" style="1" customWidth="1"/>
    <col min="2047" max="2047" width="11.28515625" style="1" customWidth="1"/>
    <col min="2048" max="2295" width="9.140625" style="1"/>
    <col min="2296" max="2296" width="4.42578125" style="1" bestFit="1" customWidth="1"/>
    <col min="2297" max="2297" width="70.140625" style="1" customWidth="1"/>
    <col min="2298" max="2298" width="11.28515625" style="1" bestFit="1" customWidth="1"/>
    <col min="2299" max="2299" width="11" style="1" bestFit="1" customWidth="1"/>
    <col min="2300" max="2300" width="7" style="1" bestFit="1" customWidth="1"/>
    <col min="2301" max="2301" width="6" style="1" customWidth="1"/>
    <col min="2302" max="2302" width="7.7109375" style="1" customWidth="1"/>
    <col min="2303" max="2303" width="11.28515625" style="1" customWidth="1"/>
    <col min="2304" max="2551" width="9.140625" style="1"/>
    <col min="2552" max="2552" width="4.42578125" style="1" bestFit="1" customWidth="1"/>
    <col min="2553" max="2553" width="70.140625" style="1" customWidth="1"/>
    <col min="2554" max="2554" width="11.28515625" style="1" bestFit="1" customWidth="1"/>
    <col min="2555" max="2555" width="11" style="1" bestFit="1" customWidth="1"/>
    <col min="2556" max="2556" width="7" style="1" bestFit="1" customWidth="1"/>
    <col min="2557" max="2557" width="6" style="1" customWidth="1"/>
    <col min="2558" max="2558" width="7.7109375" style="1" customWidth="1"/>
    <col min="2559" max="2559" width="11.28515625" style="1" customWidth="1"/>
    <col min="2560" max="2807" width="9.140625" style="1"/>
    <col min="2808" max="2808" width="4.42578125" style="1" bestFit="1" customWidth="1"/>
    <col min="2809" max="2809" width="70.140625" style="1" customWidth="1"/>
    <col min="2810" max="2810" width="11.28515625" style="1" bestFit="1" customWidth="1"/>
    <col min="2811" max="2811" width="11" style="1" bestFit="1" customWidth="1"/>
    <col min="2812" max="2812" width="7" style="1" bestFit="1" customWidth="1"/>
    <col min="2813" max="2813" width="6" style="1" customWidth="1"/>
    <col min="2814" max="2814" width="7.7109375" style="1" customWidth="1"/>
    <col min="2815" max="2815" width="11.28515625" style="1" customWidth="1"/>
    <col min="2816" max="3063" width="9.140625" style="1"/>
    <col min="3064" max="3064" width="4.42578125" style="1" bestFit="1" customWidth="1"/>
    <col min="3065" max="3065" width="70.140625" style="1" customWidth="1"/>
    <col min="3066" max="3066" width="11.28515625" style="1" bestFit="1" customWidth="1"/>
    <col min="3067" max="3067" width="11" style="1" bestFit="1" customWidth="1"/>
    <col min="3068" max="3068" width="7" style="1" bestFit="1" customWidth="1"/>
    <col min="3069" max="3069" width="6" style="1" customWidth="1"/>
    <col min="3070" max="3070" width="7.7109375" style="1" customWidth="1"/>
    <col min="3071" max="3071" width="11.28515625" style="1" customWidth="1"/>
    <col min="3072" max="3319" width="9.140625" style="1"/>
    <col min="3320" max="3320" width="4.42578125" style="1" bestFit="1" customWidth="1"/>
    <col min="3321" max="3321" width="70.140625" style="1" customWidth="1"/>
    <col min="3322" max="3322" width="11.28515625" style="1" bestFit="1" customWidth="1"/>
    <col min="3323" max="3323" width="11" style="1" bestFit="1" customWidth="1"/>
    <col min="3324" max="3324" width="7" style="1" bestFit="1" customWidth="1"/>
    <col min="3325" max="3325" width="6" style="1" customWidth="1"/>
    <col min="3326" max="3326" width="7.7109375" style="1" customWidth="1"/>
    <col min="3327" max="3327" width="11.28515625" style="1" customWidth="1"/>
    <col min="3328" max="3575" width="9.140625" style="1"/>
    <col min="3576" max="3576" width="4.42578125" style="1" bestFit="1" customWidth="1"/>
    <col min="3577" max="3577" width="70.140625" style="1" customWidth="1"/>
    <col min="3578" max="3578" width="11.28515625" style="1" bestFit="1" customWidth="1"/>
    <col min="3579" max="3579" width="11" style="1" bestFit="1" customWidth="1"/>
    <col min="3580" max="3580" width="7" style="1" bestFit="1" customWidth="1"/>
    <col min="3581" max="3581" width="6" style="1" customWidth="1"/>
    <col min="3582" max="3582" width="7.7109375" style="1" customWidth="1"/>
    <col min="3583" max="3583" width="11.28515625" style="1" customWidth="1"/>
    <col min="3584" max="3831" width="9.140625" style="1"/>
    <col min="3832" max="3832" width="4.42578125" style="1" bestFit="1" customWidth="1"/>
    <col min="3833" max="3833" width="70.140625" style="1" customWidth="1"/>
    <col min="3834" max="3834" width="11.28515625" style="1" bestFit="1" customWidth="1"/>
    <col min="3835" max="3835" width="11" style="1" bestFit="1" customWidth="1"/>
    <col min="3836" max="3836" width="7" style="1" bestFit="1" customWidth="1"/>
    <col min="3837" max="3837" width="6" style="1" customWidth="1"/>
    <col min="3838" max="3838" width="7.7109375" style="1" customWidth="1"/>
    <col min="3839" max="3839" width="11.28515625" style="1" customWidth="1"/>
    <col min="3840" max="4087" width="9.140625" style="1"/>
    <col min="4088" max="4088" width="4.42578125" style="1" bestFit="1" customWidth="1"/>
    <col min="4089" max="4089" width="70.140625" style="1" customWidth="1"/>
    <col min="4090" max="4090" width="11.28515625" style="1" bestFit="1" customWidth="1"/>
    <col min="4091" max="4091" width="11" style="1" bestFit="1" customWidth="1"/>
    <col min="4092" max="4092" width="7" style="1" bestFit="1" customWidth="1"/>
    <col min="4093" max="4093" width="6" style="1" customWidth="1"/>
    <col min="4094" max="4094" width="7.7109375" style="1" customWidth="1"/>
    <col min="4095" max="4095" width="11.28515625" style="1" customWidth="1"/>
    <col min="4096" max="4343" width="9.140625" style="1"/>
    <col min="4344" max="4344" width="4.42578125" style="1" bestFit="1" customWidth="1"/>
    <col min="4345" max="4345" width="70.140625" style="1" customWidth="1"/>
    <col min="4346" max="4346" width="11.28515625" style="1" bestFit="1" customWidth="1"/>
    <col min="4347" max="4347" width="11" style="1" bestFit="1" customWidth="1"/>
    <col min="4348" max="4348" width="7" style="1" bestFit="1" customWidth="1"/>
    <col min="4349" max="4349" width="6" style="1" customWidth="1"/>
    <col min="4350" max="4350" width="7.7109375" style="1" customWidth="1"/>
    <col min="4351" max="4351" width="11.28515625" style="1" customWidth="1"/>
    <col min="4352" max="4599" width="9.140625" style="1"/>
    <col min="4600" max="4600" width="4.42578125" style="1" bestFit="1" customWidth="1"/>
    <col min="4601" max="4601" width="70.140625" style="1" customWidth="1"/>
    <col min="4602" max="4602" width="11.28515625" style="1" bestFit="1" customWidth="1"/>
    <col min="4603" max="4603" width="11" style="1" bestFit="1" customWidth="1"/>
    <col min="4604" max="4604" width="7" style="1" bestFit="1" customWidth="1"/>
    <col min="4605" max="4605" width="6" style="1" customWidth="1"/>
    <col min="4606" max="4606" width="7.7109375" style="1" customWidth="1"/>
    <col min="4607" max="4607" width="11.28515625" style="1" customWidth="1"/>
    <col min="4608" max="4855" width="9.140625" style="1"/>
    <col min="4856" max="4856" width="4.42578125" style="1" bestFit="1" customWidth="1"/>
    <col min="4857" max="4857" width="70.140625" style="1" customWidth="1"/>
    <col min="4858" max="4858" width="11.28515625" style="1" bestFit="1" customWidth="1"/>
    <col min="4859" max="4859" width="11" style="1" bestFit="1" customWidth="1"/>
    <col min="4860" max="4860" width="7" style="1" bestFit="1" customWidth="1"/>
    <col min="4861" max="4861" width="6" style="1" customWidth="1"/>
    <col min="4862" max="4862" width="7.7109375" style="1" customWidth="1"/>
    <col min="4863" max="4863" width="11.28515625" style="1" customWidth="1"/>
    <col min="4864" max="5111" width="9.140625" style="1"/>
    <col min="5112" max="5112" width="4.42578125" style="1" bestFit="1" customWidth="1"/>
    <col min="5113" max="5113" width="70.140625" style="1" customWidth="1"/>
    <col min="5114" max="5114" width="11.28515625" style="1" bestFit="1" customWidth="1"/>
    <col min="5115" max="5115" width="11" style="1" bestFit="1" customWidth="1"/>
    <col min="5116" max="5116" width="7" style="1" bestFit="1" customWidth="1"/>
    <col min="5117" max="5117" width="6" style="1" customWidth="1"/>
    <col min="5118" max="5118" width="7.7109375" style="1" customWidth="1"/>
    <col min="5119" max="5119" width="11.28515625" style="1" customWidth="1"/>
    <col min="5120" max="5367" width="9.140625" style="1"/>
    <col min="5368" max="5368" width="4.42578125" style="1" bestFit="1" customWidth="1"/>
    <col min="5369" max="5369" width="70.140625" style="1" customWidth="1"/>
    <col min="5370" max="5370" width="11.28515625" style="1" bestFit="1" customWidth="1"/>
    <col min="5371" max="5371" width="11" style="1" bestFit="1" customWidth="1"/>
    <col min="5372" max="5372" width="7" style="1" bestFit="1" customWidth="1"/>
    <col min="5373" max="5373" width="6" style="1" customWidth="1"/>
    <col min="5374" max="5374" width="7.7109375" style="1" customWidth="1"/>
    <col min="5375" max="5375" width="11.28515625" style="1" customWidth="1"/>
    <col min="5376" max="5623" width="9.140625" style="1"/>
    <col min="5624" max="5624" width="4.42578125" style="1" bestFit="1" customWidth="1"/>
    <col min="5625" max="5625" width="70.140625" style="1" customWidth="1"/>
    <col min="5626" max="5626" width="11.28515625" style="1" bestFit="1" customWidth="1"/>
    <col min="5627" max="5627" width="11" style="1" bestFit="1" customWidth="1"/>
    <col min="5628" max="5628" width="7" style="1" bestFit="1" customWidth="1"/>
    <col min="5629" max="5629" width="6" style="1" customWidth="1"/>
    <col min="5630" max="5630" width="7.7109375" style="1" customWidth="1"/>
    <col min="5631" max="5631" width="11.28515625" style="1" customWidth="1"/>
    <col min="5632" max="5879" width="9.140625" style="1"/>
    <col min="5880" max="5880" width="4.42578125" style="1" bestFit="1" customWidth="1"/>
    <col min="5881" max="5881" width="70.140625" style="1" customWidth="1"/>
    <col min="5882" max="5882" width="11.28515625" style="1" bestFit="1" customWidth="1"/>
    <col min="5883" max="5883" width="11" style="1" bestFit="1" customWidth="1"/>
    <col min="5884" max="5884" width="7" style="1" bestFit="1" customWidth="1"/>
    <col min="5885" max="5885" width="6" style="1" customWidth="1"/>
    <col min="5886" max="5886" width="7.7109375" style="1" customWidth="1"/>
    <col min="5887" max="5887" width="11.28515625" style="1" customWidth="1"/>
    <col min="5888" max="6135" width="9.140625" style="1"/>
    <col min="6136" max="6136" width="4.42578125" style="1" bestFit="1" customWidth="1"/>
    <col min="6137" max="6137" width="70.140625" style="1" customWidth="1"/>
    <col min="6138" max="6138" width="11.28515625" style="1" bestFit="1" customWidth="1"/>
    <col min="6139" max="6139" width="11" style="1" bestFit="1" customWidth="1"/>
    <col min="6140" max="6140" width="7" style="1" bestFit="1" customWidth="1"/>
    <col min="6141" max="6141" width="6" style="1" customWidth="1"/>
    <col min="6142" max="6142" width="7.7109375" style="1" customWidth="1"/>
    <col min="6143" max="6143" width="11.28515625" style="1" customWidth="1"/>
    <col min="6144" max="6391" width="9.140625" style="1"/>
    <col min="6392" max="6392" width="4.42578125" style="1" bestFit="1" customWidth="1"/>
    <col min="6393" max="6393" width="70.140625" style="1" customWidth="1"/>
    <col min="6394" max="6394" width="11.28515625" style="1" bestFit="1" customWidth="1"/>
    <col min="6395" max="6395" width="11" style="1" bestFit="1" customWidth="1"/>
    <col min="6396" max="6396" width="7" style="1" bestFit="1" customWidth="1"/>
    <col min="6397" max="6397" width="6" style="1" customWidth="1"/>
    <col min="6398" max="6398" width="7.7109375" style="1" customWidth="1"/>
    <col min="6399" max="6399" width="11.28515625" style="1" customWidth="1"/>
    <col min="6400" max="6647" width="9.140625" style="1"/>
    <col min="6648" max="6648" width="4.42578125" style="1" bestFit="1" customWidth="1"/>
    <col min="6649" max="6649" width="70.140625" style="1" customWidth="1"/>
    <col min="6650" max="6650" width="11.28515625" style="1" bestFit="1" customWidth="1"/>
    <col min="6651" max="6651" width="11" style="1" bestFit="1" customWidth="1"/>
    <col min="6652" max="6652" width="7" style="1" bestFit="1" customWidth="1"/>
    <col min="6653" max="6653" width="6" style="1" customWidth="1"/>
    <col min="6654" max="6654" width="7.7109375" style="1" customWidth="1"/>
    <col min="6655" max="6655" width="11.28515625" style="1" customWidth="1"/>
    <col min="6656" max="6903" width="9.140625" style="1"/>
    <col min="6904" max="6904" width="4.42578125" style="1" bestFit="1" customWidth="1"/>
    <col min="6905" max="6905" width="70.140625" style="1" customWidth="1"/>
    <col min="6906" max="6906" width="11.28515625" style="1" bestFit="1" customWidth="1"/>
    <col min="6907" max="6907" width="11" style="1" bestFit="1" customWidth="1"/>
    <col min="6908" max="6908" width="7" style="1" bestFit="1" customWidth="1"/>
    <col min="6909" max="6909" width="6" style="1" customWidth="1"/>
    <col min="6910" max="6910" width="7.7109375" style="1" customWidth="1"/>
    <col min="6911" max="6911" width="11.28515625" style="1" customWidth="1"/>
    <col min="6912" max="7159" width="9.140625" style="1"/>
    <col min="7160" max="7160" width="4.42578125" style="1" bestFit="1" customWidth="1"/>
    <col min="7161" max="7161" width="70.140625" style="1" customWidth="1"/>
    <col min="7162" max="7162" width="11.28515625" style="1" bestFit="1" customWidth="1"/>
    <col min="7163" max="7163" width="11" style="1" bestFit="1" customWidth="1"/>
    <col min="7164" max="7164" width="7" style="1" bestFit="1" customWidth="1"/>
    <col min="7165" max="7165" width="6" style="1" customWidth="1"/>
    <col min="7166" max="7166" width="7.7109375" style="1" customWidth="1"/>
    <col min="7167" max="7167" width="11.28515625" style="1" customWidth="1"/>
    <col min="7168" max="7415" width="9.140625" style="1"/>
    <col min="7416" max="7416" width="4.42578125" style="1" bestFit="1" customWidth="1"/>
    <col min="7417" max="7417" width="70.140625" style="1" customWidth="1"/>
    <col min="7418" max="7418" width="11.28515625" style="1" bestFit="1" customWidth="1"/>
    <col min="7419" max="7419" width="11" style="1" bestFit="1" customWidth="1"/>
    <col min="7420" max="7420" width="7" style="1" bestFit="1" customWidth="1"/>
    <col min="7421" max="7421" width="6" style="1" customWidth="1"/>
    <col min="7422" max="7422" width="7.7109375" style="1" customWidth="1"/>
    <col min="7423" max="7423" width="11.28515625" style="1" customWidth="1"/>
    <col min="7424" max="7671" width="9.140625" style="1"/>
    <col min="7672" max="7672" width="4.42578125" style="1" bestFit="1" customWidth="1"/>
    <col min="7673" max="7673" width="70.140625" style="1" customWidth="1"/>
    <col min="7674" max="7674" width="11.28515625" style="1" bestFit="1" customWidth="1"/>
    <col min="7675" max="7675" width="11" style="1" bestFit="1" customWidth="1"/>
    <col min="7676" max="7676" width="7" style="1" bestFit="1" customWidth="1"/>
    <col min="7677" max="7677" width="6" style="1" customWidth="1"/>
    <col min="7678" max="7678" width="7.7109375" style="1" customWidth="1"/>
    <col min="7679" max="7679" width="11.28515625" style="1" customWidth="1"/>
    <col min="7680" max="7927" width="9.140625" style="1"/>
    <col min="7928" max="7928" width="4.42578125" style="1" bestFit="1" customWidth="1"/>
    <col min="7929" max="7929" width="70.140625" style="1" customWidth="1"/>
    <col min="7930" max="7930" width="11.28515625" style="1" bestFit="1" customWidth="1"/>
    <col min="7931" max="7931" width="11" style="1" bestFit="1" customWidth="1"/>
    <col min="7932" max="7932" width="7" style="1" bestFit="1" customWidth="1"/>
    <col min="7933" max="7933" width="6" style="1" customWidth="1"/>
    <col min="7934" max="7934" width="7.7109375" style="1" customWidth="1"/>
    <col min="7935" max="7935" width="11.28515625" style="1" customWidth="1"/>
    <col min="7936" max="8183" width="9.140625" style="1"/>
    <col min="8184" max="8184" width="4.42578125" style="1" bestFit="1" customWidth="1"/>
    <col min="8185" max="8185" width="70.140625" style="1" customWidth="1"/>
    <col min="8186" max="8186" width="11.28515625" style="1" bestFit="1" customWidth="1"/>
    <col min="8187" max="8187" width="11" style="1" bestFit="1" customWidth="1"/>
    <col min="8188" max="8188" width="7" style="1" bestFit="1" customWidth="1"/>
    <col min="8189" max="8189" width="6" style="1" customWidth="1"/>
    <col min="8190" max="8190" width="7.7109375" style="1" customWidth="1"/>
    <col min="8191" max="8191" width="11.28515625" style="1" customWidth="1"/>
    <col min="8192" max="8439" width="9.140625" style="1"/>
    <col min="8440" max="8440" width="4.42578125" style="1" bestFit="1" customWidth="1"/>
    <col min="8441" max="8441" width="70.140625" style="1" customWidth="1"/>
    <col min="8442" max="8442" width="11.28515625" style="1" bestFit="1" customWidth="1"/>
    <col min="8443" max="8443" width="11" style="1" bestFit="1" customWidth="1"/>
    <col min="8444" max="8444" width="7" style="1" bestFit="1" customWidth="1"/>
    <col min="8445" max="8445" width="6" style="1" customWidth="1"/>
    <col min="8446" max="8446" width="7.7109375" style="1" customWidth="1"/>
    <col min="8447" max="8447" width="11.28515625" style="1" customWidth="1"/>
    <col min="8448" max="8695" width="9.140625" style="1"/>
    <col min="8696" max="8696" width="4.42578125" style="1" bestFit="1" customWidth="1"/>
    <col min="8697" max="8697" width="70.140625" style="1" customWidth="1"/>
    <col min="8698" max="8698" width="11.28515625" style="1" bestFit="1" customWidth="1"/>
    <col min="8699" max="8699" width="11" style="1" bestFit="1" customWidth="1"/>
    <col min="8700" max="8700" width="7" style="1" bestFit="1" customWidth="1"/>
    <col min="8701" max="8701" width="6" style="1" customWidth="1"/>
    <col min="8702" max="8702" width="7.7109375" style="1" customWidth="1"/>
    <col min="8703" max="8703" width="11.28515625" style="1" customWidth="1"/>
    <col min="8704" max="8951" width="9.140625" style="1"/>
    <col min="8952" max="8952" width="4.42578125" style="1" bestFit="1" customWidth="1"/>
    <col min="8953" max="8953" width="70.140625" style="1" customWidth="1"/>
    <col min="8954" max="8954" width="11.28515625" style="1" bestFit="1" customWidth="1"/>
    <col min="8955" max="8955" width="11" style="1" bestFit="1" customWidth="1"/>
    <col min="8956" max="8956" width="7" style="1" bestFit="1" customWidth="1"/>
    <col min="8957" max="8957" width="6" style="1" customWidth="1"/>
    <col min="8958" max="8958" width="7.7109375" style="1" customWidth="1"/>
    <col min="8959" max="8959" width="11.28515625" style="1" customWidth="1"/>
    <col min="8960" max="9207" width="9.140625" style="1"/>
    <col min="9208" max="9208" width="4.42578125" style="1" bestFit="1" customWidth="1"/>
    <col min="9209" max="9209" width="70.140625" style="1" customWidth="1"/>
    <col min="9210" max="9210" width="11.28515625" style="1" bestFit="1" customWidth="1"/>
    <col min="9211" max="9211" width="11" style="1" bestFit="1" customWidth="1"/>
    <col min="9212" max="9212" width="7" style="1" bestFit="1" customWidth="1"/>
    <col min="9213" max="9213" width="6" style="1" customWidth="1"/>
    <col min="9214" max="9214" width="7.7109375" style="1" customWidth="1"/>
    <col min="9215" max="9215" width="11.28515625" style="1" customWidth="1"/>
    <col min="9216" max="9463" width="9.140625" style="1"/>
    <col min="9464" max="9464" width="4.42578125" style="1" bestFit="1" customWidth="1"/>
    <col min="9465" max="9465" width="70.140625" style="1" customWidth="1"/>
    <col min="9466" max="9466" width="11.28515625" style="1" bestFit="1" customWidth="1"/>
    <col min="9467" max="9467" width="11" style="1" bestFit="1" customWidth="1"/>
    <col min="9468" max="9468" width="7" style="1" bestFit="1" customWidth="1"/>
    <col min="9469" max="9469" width="6" style="1" customWidth="1"/>
    <col min="9470" max="9470" width="7.7109375" style="1" customWidth="1"/>
    <col min="9471" max="9471" width="11.28515625" style="1" customWidth="1"/>
    <col min="9472" max="9719" width="9.140625" style="1"/>
    <col min="9720" max="9720" width="4.42578125" style="1" bestFit="1" customWidth="1"/>
    <col min="9721" max="9721" width="70.140625" style="1" customWidth="1"/>
    <col min="9722" max="9722" width="11.28515625" style="1" bestFit="1" customWidth="1"/>
    <col min="9723" max="9723" width="11" style="1" bestFit="1" customWidth="1"/>
    <col min="9724" max="9724" width="7" style="1" bestFit="1" customWidth="1"/>
    <col min="9725" max="9725" width="6" style="1" customWidth="1"/>
    <col min="9726" max="9726" width="7.7109375" style="1" customWidth="1"/>
    <col min="9727" max="9727" width="11.28515625" style="1" customWidth="1"/>
    <col min="9728" max="9975" width="9.140625" style="1"/>
    <col min="9976" max="9976" width="4.42578125" style="1" bestFit="1" customWidth="1"/>
    <col min="9977" max="9977" width="70.140625" style="1" customWidth="1"/>
    <col min="9978" max="9978" width="11.28515625" style="1" bestFit="1" customWidth="1"/>
    <col min="9979" max="9979" width="11" style="1" bestFit="1" customWidth="1"/>
    <col min="9980" max="9980" width="7" style="1" bestFit="1" customWidth="1"/>
    <col min="9981" max="9981" width="6" style="1" customWidth="1"/>
    <col min="9982" max="9982" width="7.7109375" style="1" customWidth="1"/>
    <col min="9983" max="9983" width="11.28515625" style="1" customWidth="1"/>
    <col min="9984" max="10231" width="9.140625" style="1"/>
    <col min="10232" max="10232" width="4.42578125" style="1" bestFit="1" customWidth="1"/>
    <col min="10233" max="10233" width="70.140625" style="1" customWidth="1"/>
    <col min="10234" max="10234" width="11.28515625" style="1" bestFit="1" customWidth="1"/>
    <col min="10235" max="10235" width="11" style="1" bestFit="1" customWidth="1"/>
    <col min="10236" max="10236" width="7" style="1" bestFit="1" customWidth="1"/>
    <col min="10237" max="10237" width="6" style="1" customWidth="1"/>
    <col min="10238" max="10238" width="7.7109375" style="1" customWidth="1"/>
    <col min="10239" max="10239" width="11.28515625" style="1" customWidth="1"/>
    <col min="10240" max="10487" width="9.140625" style="1"/>
    <col min="10488" max="10488" width="4.42578125" style="1" bestFit="1" customWidth="1"/>
    <col min="10489" max="10489" width="70.140625" style="1" customWidth="1"/>
    <col min="10490" max="10490" width="11.28515625" style="1" bestFit="1" customWidth="1"/>
    <col min="10491" max="10491" width="11" style="1" bestFit="1" customWidth="1"/>
    <col min="10492" max="10492" width="7" style="1" bestFit="1" customWidth="1"/>
    <col min="10493" max="10493" width="6" style="1" customWidth="1"/>
    <col min="10494" max="10494" width="7.7109375" style="1" customWidth="1"/>
    <col min="10495" max="10495" width="11.28515625" style="1" customWidth="1"/>
    <col min="10496" max="10743" width="9.140625" style="1"/>
    <col min="10744" max="10744" width="4.42578125" style="1" bestFit="1" customWidth="1"/>
    <col min="10745" max="10745" width="70.140625" style="1" customWidth="1"/>
    <col min="10746" max="10746" width="11.28515625" style="1" bestFit="1" customWidth="1"/>
    <col min="10747" max="10747" width="11" style="1" bestFit="1" customWidth="1"/>
    <col min="10748" max="10748" width="7" style="1" bestFit="1" customWidth="1"/>
    <col min="10749" max="10749" width="6" style="1" customWidth="1"/>
    <col min="10750" max="10750" width="7.7109375" style="1" customWidth="1"/>
    <col min="10751" max="10751" width="11.28515625" style="1" customWidth="1"/>
    <col min="10752" max="10999" width="9.140625" style="1"/>
    <col min="11000" max="11000" width="4.42578125" style="1" bestFit="1" customWidth="1"/>
    <col min="11001" max="11001" width="70.140625" style="1" customWidth="1"/>
    <col min="11002" max="11002" width="11.28515625" style="1" bestFit="1" customWidth="1"/>
    <col min="11003" max="11003" width="11" style="1" bestFit="1" customWidth="1"/>
    <col min="11004" max="11004" width="7" style="1" bestFit="1" customWidth="1"/>
    <col min="11005" max="11005" width="6" style="1" customWidth="1"/>
    <col min="11006" max="11006" width="7.7109375" style="1" customWidth="1"/>
    <col min="11007" max="11007" width="11.28515625" style="1" customWidth="1"/>
    <col min="11008" max="11255" width="9.140625" style="1"/>
    <col min="11256" max="11256" width="4.42578125" style="1" bestFit="1" customWidth="1"/>
    <col min="11257" max="11257" width="70.140625" style="1" customWidth="1"/>
    <col min="11258" max="11258" width="11.28515625" style="1" bestFit="1" customWidth="1"/>
    <col min="11259" max="11259" width="11" style="1" bestFit="1" customWidth="1"/>
    <col min="11260" max="11260" width="7" style="1" bestFit="1" customWidth="1"/>
    <col min="11261" max="11261" width="6" style="1" customWidth="1"/>
    <col min="11262" max="11262" width="7.7109375" style="1" customWidth="1"/>
    <col min="11263" max="11263" width="11.28515625" style="1" customWidth="1"/>
    <col min="11264" max="11511" width="9.140625" style="1"/>
    <col min="11512" max="11512" width="4.42578125" style="1" bestFit="1" customWidth="1"/>
    <col min="11513" max="11513" width="70.140625" style="1" customWidth="1"/>
    <col min="11514" max="11514" width="11.28515625" style="1" bestFit="1" customWidth="1"/>
    <col min="11515" max="11515" width="11" style="1" bestFit="1" customWidth="1"/>
    <col min="11516" max="11516" width="7" style="1" bestFit="1" customWidth="1"/>
    <col min="11517" max="11517" width="6" style="1" customWidth="1"/>
    <col min="11518" max="11518" width="7.7109375" style="1" customWidth="1"/>
    <col min="11519" max="11519" width="11.28515625" style="1" customWidth="1"/>
    <col min="11520" max="11767" width="9.140625" style="1"/>
    <col min="11768" max="11768" width="4.42578125" style="1" bestFit="1" customWidth="1"/>
    <col min="11769" max="11769" width="70.140625" style="1" customWidth="1"/>
    <col min="11770" max="11770" width="11.28515625" style="1" bestFit="1" customWidth="1"/>
    <col min="11771" max="11771" width="11" style="1" bestFit="1" customWidth="1"/>
    <col min="11772" max="11772" width="7" style="1" bestFit="1" customWidth="1"/>
    <col min="11773" max="11773" width="6" style="1" customWidth="1"/>
    <col min="11774" max="11774" width="7.7109375" style="1" customWidth="1"/>
    <col min="11775" max="11775" width="11.28515625" style="1" customWidth="1"/>
    <col min="11776" max="12023" width="9.140625" style="1"/>
    <col min="12024" max="12024" width="4.42578125" style="1" bestFit="1" customWidth="1"/>
    <col min="12025" max="12025" width="70.140625" style="1" customWidth="1"/>
    <col min="12026" max="12026" width="11.28515625" style="1" bestFit="1" customWidth="1"/>
    <col min="12027" max="12027" width="11" style="1" bestFit="1" customWidth="1"/>
    <col min="12028" max="12028" width="7" style="1" bestFit="1" customWidth="1"/>
    <col min="12029" max="12029" width="6" style="1" customWidth="1"/>
    <col min="12030" max="12030" width="7.7109375" style="1" customWidth="1"/>
    <col min="12031" max="12031" width="11.28515625" style="1" customWidth="1"/>
    <col min="12032" max="12279" width="9.140625" style="1"/>
    <col min="12280" max="12280" width="4.42578125" style="1" bestFit="1" customWidth="1"/>
    <col min="12281" max="12281" width="70.140625" style="1" customWidth="1"/>
    <col min="12282" max="12282" width="11.28515625" style="1" bestFit="1" customWidth="1"/>
    <col min="12283" max="12283" width="11" style="1" bestFit="1" customWidth="1"/>
    <col min="12284" max="12284" width="7" style="1" bestFit="1" customWidth="1"/>
    <col min="12285" max="12285" width="6" style="1" customWidth="1"/>
    <col min="12286" max="12286" width="7.7109375" style="1" customWidth="1"/>
    <col min="12287" max="12287" width="11.28515625" style="1" customWidth="1"/>
    <col min="12288" max="12535" width="9.140625" style="1"/>
    <col min="12536" max="12536" width="4.42578125" style="1" bestFit="1" customWidth="1"/>
    <col min="12537" max="12537" width="70.140625" style="1" customWidth="1"/>
    <col min="12538" max="12538" width="11.28515625" style="1" bestFit="1" customWidth="1"/>
    <col min="12539" max="12539" width="11" style="1" bestFit="1" customWidth="1"/>
    <col min="12540" max="12540" width="7" style="1" bestFit="1" customWidth="1"/>
    <col min="12541" max="12541" width="6" style="1" customWidth="1"/>
    <col min="12542" max="12542" width="7.7109375" style="1" customWidth="1"/>
    <col min="12543" max="12543" width="11.28515625" style="1" customWidth="1"/>
    <col min="12544" max="12791" width="9.140625" style="1"/>
    <col min="12792" max="12792" width="4.42578125" style="1" bestFit="1" customWidth="1"/>
    <col min="12793" max="12793" width="70.140625" style="1" customWidth="1"/>
    <col min="12794" max="12794" width="11.28515625" style="1" bestFit="1" customWidth="1"/>
    <col min="12795" max="12795" width="11" style="1" bestFit="1" customWidth="1"/>
    <col min="12796" max="12796" width="7" style="1" bestFit="1" customWidth="1"/>
    <col min="12797" max="12797" width="6" style="1" customWidth="1"/>
    <col min="12798" max="12798" width="7.7109375" style="1" customWidth="1"/>
    <col min="12799" max="12799" width="11.28515625" style="1" customWidth="1"/>
    <col min="12800" max="13047" width="9.140625" style="1"/>
    <col min="13048" max="13048" width="4.42578125" style="1" bestFit="1" customWidth="1"/>
    <col min="13049" max="13049" width="70.140625" style="1" customWidth="1"/>
    <col min="13050" max="13050" width="11.28515625" style="1" bestFit="1" customWidth="1"/>
    <col min="13051" max="13051" width="11" style="1" bestFit="1" customWidth="1"/>
    <col min="13052" max="13052" width="7" style="1" bestFit="1" customWidth="1"/>
    <col min="13053" max="13053" width="6" style="1" customWidth="1"/>
    <col min="13054" max="13054" width="7.7109375" style="1" customWidth="1"/>
    <col min="13055" max="13055" width="11.28515625" style="1" customWidth="1"/>
    <col min="13056" max="13303" width="9.140625" style="1"/>
    <col min="13304" max="13304" width="4.42578125" style="1" bestFit="1" customWidth="1"/>
    <col min="13305" max="13305" width="70.140625" style="1" customWidth="1"/>
    <col min="13306" max="13306" width="11.28515625" style="1" bestFit="1" customWidth="1"/>
    <col min="13307" max="13307" width="11" style="1" bestFit="1" customWidth="1"/>
    <col min="13308" max="13308" width="7" style="1" bestFit="1" customWidth="1"/>
    <col min="13309" max="13309" width="6" style="1" customWidth="1"/>
    <col min="13310" max="13310" width="7.7109375" style="1" customWidth="1"/>
    <col min="13311" max="13311" width="11.28515625" style="1" customWidth="1"/>
    <col min="13312" max="13559" width="9.140625" style="1"/>
    <col min="13560" max="13560" width="4.42578125" style="1" bestFit="1" customWidth="1"/>
    <col min="13561" max="13561" width="70.140625" style="1" customWidth="1"/>
    <col min="13562" max="13562" width="11.28515625" style="1" bestFit="1" customWidth="1"/>
    <col min="13563" max="13563" width="11" style="1" bestFit="1" customWidth="1"/>
    <col min="13564" max="13564" width="7" style="1" bestFit="1" customWidth="1"/>
    <col min="13565" max="13565" width="6" style="1" customWidth="1"/>
    <col min="13566" max="13566" width="7.7109375" style="1" customWidth="1"/>
    <col min="13567" max="13567" width="11.28515625" style="1" customWidth="1"/>
    <col min="13568" max="13815" width="9.140625" style="1"/>
    <col min="13816" max="13816" width="4.42578125" style="1" bestFit="1" customWidth="1"/>
    <col min="13817" max="13817" width="70.140625" style="1" customWidth="1"/>
    <col min="13818" max="13818" width="11.28515625" style="1" bestFit="1" customWidth="1"/>
    <col min="13819" max="13819" width="11" style="1" bestFit="1" customWidth="1"/>
    <col min="13820" max="13820" width="7" style="1" bestFit="1" customWidth="1"/>
    <col min="13821" max="13821" width="6" style="1" customWidth="1"/>
    <col min="13822" max="13822" width="7.7109375" style="1" customWidth="1"/>
    <col min="13823" max="13823" width="11.28515625" style="1" customWidth="1"/>
    <col min="13824" max="14071" width="9.140625" style="1"/>
    <col min="14072" max="14072" width="4.42578125" style="1" bestFit="1" customWidth="1"/>
    <col min="14073" max="14073" width="70.140625" style="1" customWidth="1"/>
    <col min="14074" max="14074" width="11.28515625" style="1" bestFit="1" customWidth="1"/>
    <col min="14075" max="14075" width="11" style="1" bestFit="1" customWidth="1"/>
    <col min="14076" max="14076" width="7" style="1" bestFit="1" customWidth="1"/>
    <col min="14077" max="14077" width="6" style="1" customWidth="1"/>
    <col min="14078" max="14078" width="7.7109375" style="1" customWidth="1"/>
    <col min="14079" max="14079" width="11.28515625" style="1" customWidth="1"/>
    <col min="14080" max="14327" width="9.140625" style="1"/>
    <col min="14328" max="14328" width="4.42578125" style="1" bestFit="1" customWidth="1"/>
    <col min="14329" max="14329" width="70.140625" style="1" customWidth="1"/>
    <col min="14330" max="14330" width="11.28515625" style="1" bestFit="1" customWidth="1"/>
    <col min="14331" max="14331" width="11" style="1" bestFit="1" customWidth="1"/>
    <col min="14332" max="14332" width="7" style="1" bestFit="1" customWidth="1"/>
    <col min="14333" max="14333" width="6" style="1" customWidth="1"/>
    <col min="14334" max="14334" width="7.7109375" style="1" customWidth="1"/>
    <col min="14335" max="14335" width="11.28515625" style="1" customWidth="1"/>
    <col min="14336" max="14583" width="9.140625" style="1"/>
    <col min="14584" max="14584" width="4.42578125" style="1" bestFit="1" customWidth="1"/>
    <col min="14585" max="14585" width="70.140625" style="1" customWidth="1"/>
    <col min="14586" max="14586" width="11.28515625" style="1" bestFit="1" customWidth="1"/>
    <col min="14587" max="14587" width="11" style="1" bestFit="1" customWidth="1"/>
    <col min="14588" max="14588" width="7" style="1" bestFit="1" customWidth="1"/>
    <col min="14589" max="14589" width="6" style="1" customWidth="1"/>
    <col min="14590" max="14590" width="7.7109375" style="1" customWidth="1"/>
    <col min="14591" max="14591" width="11.28515625" style="1" customWidth="1"/>
    <col min="14592" max="14839" width="9.140625" style="1"/>
    <col min="14840" max="14840" width="4.42578125" style="1" bestFit="1" customWidth="1"/>
    <col min="14841" max="14841" width="70.140625" style="1" customWidth="1"/>
    <col min="14842" max="14842" width="11.28515625" style="1" bestFit="1" customWidth="1"/>
    <col min="14843" max="14843" width="11" style="1" bestFit="1" customWidth="1"/>
    <col min="14844" max="14844" width="7" style="1" bestFit="1" customWidth="1"/>
    <col min="14845" max="14845" width="6" style="1" customWidth="1"/>
    <col min="14846" max="14846" width="7.7109375" style="1" customWidth="1"/>
    <col min="14847" max="14847" width="11.28515625" style="1" customWidth="1"/>
    <col min="14848" max="15095" width="9.140625" style="1"/>
    <col min="15096" max="15096" width="4.42578125" style="1" bestFit="1" customWidth="1"/>
    <col min="15097" max="15097" width="70.140625" style="1" customWidth="1"/>
    <col min="15098" max="15098" width="11.28515625" style="1" bestFit="1" customWidth="1"/>
    <col min="15099" max="15099" width="11" style="1" bestFit="1" customWidth="1"/>
    <col min="15100" max="15100" width="7" style="1" bestFit="1" customWidth="1"/>
    <col min="15101" max="15101" width="6" style="1" customWidth="1"/>
    <col min="15102" max="15102" width="7.7109375" style="1" customWidth="1"/>
    <col min="15103" max="15103" width="11.28515625" style="1" customWidth="1"/>
    <col min="15104" max="15351" width="9.140625" style="1"/>
    <col min="15352" max="15352" width="4.42578125" style="1" bestFit="1" customWidth="1"/>
    <col min="15353" max="15353" width="70.140625" style="1" customWidth="1"/>
    <col min="15354" max="15354" width="11.28515625" style="1" bestFit="1" customWidth="1"/>
    <col min="15355" max="15355" width="11" style="1" bestFit="1" customWidth="1"/>
    <col min="15356" max="15356" width="7" style="1" bestFit="1" customWidth="1"/>
    <col min="15357" max="15357" width="6" style="1" customWidth="1"/>
    <col min="15358" max="15358" width="7.7109375" style="1" customWidth="1"/>
    <col min="15359" max="15359" width="11.28515625" style="1" customWidth="1"/>
    <col min="15360" max="15607" width="9.140625" style="1"/>
    <col min="15608" max="15608" width="4.42578125" style="1" bestFit="1" customWidth="1"/>
    <col min="15609" max="15609" width="70.140625" style="1" customWidth="1"/>
    <col min="15610" max="15610" width="11.28515625" style="1" bestFit="1" customWidth="1"/>
    <col min="15611" max="15611" width="11" style="1" bestFit="1" customWidth="1"/>
    <col min="15612" max="15612" width="7" style="1" bestFit="1" customWidth="1"/>
    <col min="15613" max="15613" width="6" style="1" customWidth="1"/>
    <col min="15614" max="15614" width="7.7109375" style="1" customWidth="1"/>
    <col min="15615" max="15615" width="11.28515625" style="1" customWidth="1"/>
    <col min="15616" max="15863" width="9.140625" style="1"/>
    <col min="15864" max="15864" width="4.42578125" style="1" bestFit="1" customWidth="1"/>
    <col min="15865" max="15865" width="70.140625" style="1" customWidth="1"/>
    <col min="15866" max="15866" width="11.28515625" style="1" bestFit="1" customWidth="1"/>
    <col min="15867" max="15867" width="11" style="1" bestFit="1" customWidth="1"/>
    <col min="15868" max="15868" width="7" style="1" bestFit="1" customWidth="1"/>
    <col min="15869" max="15869" width="6" style="1" customWidth="1"/>
    <col min="15870" max="15870" width="7.7109375" style="1" customWidth="1"/>
    <col min="15871" max="15871" width="11.28515625" style="1" customWidth="1"/>
    <col min="15872" max="16119" width="9.140625" style="1"/>
    <col min="16120" max="16120" width="4.42578125" style="1" bestFit="1" customWidth="1"/>
    <col min="16121" max="16121" width="70.140625" style="1" customWidth="1"/>
    <col min="16122" max="16122" width="11.28515625" style="1" bestFit="1" customWidth="1"/>
    <col min="16123" max="16123" width="11" style="1" bestFit="1" customWidth="1"/>
    <col min="16124" max="16124" width="7" style="1" bestFit="1" customWidth="1"/>
    <col min="16125" max="16125" width="6" style="1" customWidth="1"/>
    <col min="16126" max="16126" width="7.7109375" style="1" customWidth="1"/>
    <col min="16127" max="16127" width="11.28515625" style="1" customWidth="1"/>
    <col min="16128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27" thickTop="1" thickBot="1" x14ac:dyDescent="0.25">
      <c r="A4" s="20"/>
      <c r="B4" s="21" t="s">
        <v>76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5</v>
      </c>
      <c r="D5" s="26" t="s">
        <v>9</v>
      </c>
      <c r="E5" s="63"/>
      <c r="F5" s="27">
        <f>ROUND((C5*E5),2)</f>
        <v>0</v>
      </c>
    </row>
    <row r="6" spans="1:6" ht="25.5" x14ac:dyDescent="0.2">
      <c r="A6" s="8">
        <v>2</v>
      </c>
      <c r="B6" s="9" t="s">
        <v>23</v>
      </c>
      <c r="C6" s="30">
        <v>3</v>
      </c>
      <c r="D6" s="10" t="s">
        <v>9</v>
      </c>
      <c r="E6" s="64"/>
      <c r="F6" s="11">
        <f>ROUND((C6*E6),2)</f>
        <v>0</v>
      </c>
    </row>
    <row r="7" spans="1:6" x14ac:dyDescent="0.2">
      <c r="A7" s="8">
        <v>3</v>
      </c>
      <c r="B7" s="9" t="s">
        <v>10</v>
      </c>
      <c r="C7" s="30">
        <v>3</v>
      </c>
      <c r="D7" s="10" t="s">
        <v>9</v>
      </c>
      <c r="E7" s="64"/>
      <c r="F7" s="11">
        <f t="shared" ref="F7:F18" si="0">ROUND((C7*E7),2)</f>
        <v>0</v>
      </c>
    </row>
    <row r="8" spans="1:6" x14ac:dyDescent="0.2">
      <c r="A8" s="8">
        <v>4</v>
      </c>
      <c r="B8" s="9" t="s">
        <v>39</v>
      </c>
      <c r="C8" s="30">
        <v>12.44</v>
      </c>
      <c r="D8" s="10" t="s">
        <v>9</v>
      </c>
      <c r="E8" s="64"/>
      <c r="F8" s="11">
        <f t="shared" si="0"/>
        <v>0</v>
      </c>
    </row>
    <row r="9" spans="1:6" x14ac:dyDescent="0.2">
      <c r="A9" s="8">
        <v>5</v>
      </c>
      <c r="B9" s="9" t="s">
        <v>40</v>
      </c>
      <c r="C9" s="30">
        <v>2.06</v>
      </c>
      <c r="D9" s="10" t="s">
        <v>9</v>
      </c>
      <c r="E9" s="64"/>
      <c r="F9" s="11">
        <f t="shared" si="0"/>
        <v>0</v>
      </c>
    </row>
    <row r="10" spans="1:6" x14ac:dyDescent="0.2">
      <c r="A10" s="8">
        <v>6</v>
      </c>
      <c r="B10" s="9" t="s">
        <v>30</v>
      </c>
      <c r="C10" s="30">
        <v>3.63</v>
      </c>
      <c r="D10" s="10" t="s">
        <v>9</v>
      </c>
      <c r="E10" s="64"/>
      <c r="F10" s="11">
        <f t="shared" si="0"/>
        <v>0</v>
      </c>
    </row>
    <row r="11" spans="1:6" x14ac:dyDescent="0.2">
      <c r="A11" s="8">
        <v>7</v>
      </c>
      <c r="B11" s="9" t="s">
        <v>31</v>
      </c>
      <c r="C11" s="30">
        <v>3.63</v>
      </c>
      <c r="D11" s="10" t="s">
        <v>9</v>
      </c>
      <c r="E11" s="64"/>
      <c r="F11" s="11">
        <f t="shared" si="0"/>
        <v>0</v>
      </c>
    </row>
    <row r="12" spans="1:6" x14ac:dyDescent="0.2">
      <c r="A12" s="8">
        <v>8</v>
      </c>
      <c r="B12" s="9" t="s">
        <v>32</v>
      </c>
      <c r="C12" s="30">
        <v>12.76</v>
      </c>
      <c r="D12" s="10" t="s">
        <v>9</v>
      </c>
      <c r="E12" s="64"/>
      <c r="F12" s="11">
        <f t="shared" si="0"/>
        <v>0</v>
      </c>
    </row>
    <row r="13" spans="1:6" x14ac:dyDescent="0.2">
      <c r="A13" s="8">
        <v>9</v>
      </c>
      <c r="B13" s="1" t="s">
        <v>33</v>
      </c>
      <c r="C13" s="30">
        <v>2</v>
      </c>
      <c r="D13" s="10" t="s">
        <v>36</v>
      </c>
      <c r="E13" s="64"/>
      <c r="F13" s="11">
        <f t="shared" si="0"/>
        <v>0</v>
      </c>
    </row>
    <row r="14" spans="1:6" x14ac:dyDescent="0.2">
      <c r="A14" s="8">
        <v>10</v>
      </c>
      <c r="B14" s="9" t="s">
        <v>34</v>
      </c>
      <c r="C14" s="30">
        <v>2</v>
      </c>
      <c r="D14" s="10" t="s">
        <v>36</v>
      </c>
      <c r="E14" s="64"/>
      <c r="F14" s="11">
        <f t="shared" si="0"/>
        <v>0</v>
      </c>
    </row>
    <row r="15" spans="1:6" x14ac:dyDescent="0.2">
      <c r="A15" s="8">
        <v>11</v>
      </c>
      <c r="B15" s="9" t="s">
        <v>75</v>
      </c>
      <c r="C15" s="30">
        <v>2.06</v>
      </c>
      <c r="D15" s="10" t="s">
        <v>9</v>
      </c>
      <c r="E15" s="64"/>
      <c r="F15" s="11">
        <f t="shared" si="0"/>
        <v>0</v>
      </c>
    </row>
    <row r="16" spans="1:6" ht="25.5" x14ac:dyDescent="0.2">
      <c r="A16" s="8">
        <v>12</v>
      </c>
      <c r="B16" s="32" t="s">
        <v>37</v>
      </c>
      <c r="C16" s="30">
        <v>12.76</v>
      </c>
      <c r="D16" s="10" t="s">
        <v>9</v>
      </c>
      <c r="E16" s="64"/>
      <c r="F16" s="11">
        <f t="shared" si="0"/>
        <v>0</v>
      </c>
    </row>
    <row r="17" spans="1:6" x14ac:dyDescent="0.2">
      <c r="A17" s="8">
        <v>13</v>
      </c>
      <c r="B17" s="9" t="s">
        <v>35</v>
      </c>
      <c r="C17" s="30">
        <v>2</v>
      </c>
      <c r="D17" s="10" t="s">
        <v>38</v>
      </c>
      <c r="E17" s="64"/>
      <c r="F17" s="11">
        <f t="shared" si="0"/>
        <v>0</v>
      </c>
    </row>
    <row r="18" spans="1:6" ht="13.5" thickBot="1" x14ac:dyDescent="0.25">
      <c r="A18" s="12">
        <v>14</v>
      </c>
      <c r="B18" s="13" t="s">
        <v>25</v>
      </c>
      <c r="C18" s="31">
        <v>5</v>
      </c>
      <c r="D18" s="14" t="s">
        <v>9</v>
      </c>
      <c r="E18" s="65"/>
      <c r="F18" s="11">
        <f t="shared" si="0"/>
        <v>0</v>
      </c>
    </row>
    <row r="19" spans="1:6" x14ac:dyDescent="0.2">
      <c r="E19" s="3" t="s">
        <v>19</v>
      </c>
      <c r="F19" s="16">
        <f>ROUND(SUM(F5:F18),2)</f>
        <v>0</v>
      </c>
    </row>
    <row r="20" spans="1:6" x14ac:dyDescent="0.2">
      <c r="E20" s="3" t="s">
        <v>20</v>
      </c>
      <c r="F20" s="17">
        <f>ROUND(SUM(F19*23%),2)</f>
        <v>0</v>
      </c>
    </row>
    <row r="21" spans="1:6" ht="13.5" thickBot="1" x14ac:dyDescent="0.25">
      <c r="B21" s="1" t="s">
        <v>21</v>
      </c>
      <c r="E21" s="3" t="s">
        <v>22</v>
      </c>
      <c r="F21" s="18">
        <f>SUM(F19:F20)</f>
        <v>0</v>
      </c>
    </row>
    <row r="23" spans="1:6" x14ac:dyDescent="0.2">
      <c r="A23" s="66"/>
      <c r="B23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workbookViewId="0">
      <selection activeCell="A19" sqref="A19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36" width="9.140625" style="1"/>
    <col min="237" max="237" width="4.42578125" style="1" bestFit="1" customWidth="1"/>
    <col min="238" max="238" width="70.140625" style="1" customWidth="1"/>
    <col min="239" max="239" width="11.28515625" style="1" bestFit="1" customWidth="1"/>
    <col min="240" max="240" width="11" style="1" bestFit="1" customWidth="1"/>
    <col min="241" max="241" width="7" style="1" bestFit="1" customWidth="1"/>
    <col min="242" max="242" width="6" style="1" customWidth="1"/>
    <col min="243" max="243" width="7.7109375" style="1" customWidth="1"/>
    <col min="244" max="244" width="11.28515625" style="1" customWidth="1"/>
    <col min="245" max="492" width="9.140625" style="1"/>
    <col min="493" max="493" width="4.42578125" style="1" bestFit="1" customWidth="1"/>
    <col min="494" max="494" width="70.140625" style="1" customWidth="1"/>
    <col min="495" max="495" width="11.28515625" style="1" bestFit="1" customWidth="1"/>
    <col min="496" max="496" width="11" style="1" bestFit="1" customWidth="1"/>
    <col min="497" max="497" width="7" style="1" bestFit="1" customWidth="1"/>
    <col min="498" max="498" width="6" style="1" customWidth="1"/>
    <col min="499" max="499" width="7.7109375" style="1" customWidth="1"/>
    <col min="500" max="500" width="11.28515625" style="1" customWidth="1"/>
    <col min="501" max="748" width="9.140625" style="1"/>
    <col min="749" max="749" width="4.42578125" style="1" bestFit="1" customWidth="1"/>
    <col min="750" max="750" width="70.140625" style="1" customWidth="1"/>
    <col min="751" max="751" width="11.28515625" style="1" bestFit="1" customWidth="1"/>
    <col min="752" max="752" width="11" style="1" bestFit="1" customWidth="1"/>
    <col min="753" max="753" width="7" style="1" bestFit="1" customWidth="1"/>
    <col min="754" max="754" width="6" style="1" customWidth="1"/>
    <col min="755" max="755" width="7.7109375" style="1" customWidth="1"/>
    <col min="756" max="756" width="11.28515625" style="1" customWidth="1"/>
    <col min="757" max="1004" width="9.140625" style="1"/>
    <col min="1005" max="1005" width="4.42578125" style="1" bestFit="1" customWidth="1"/>
    <col min="1006" max="1006" width="70.140625" style="1" customWidth="1"/>
    <col min="1007" max="1007" width="11.28515625" style="1" bestFit="1" customWidth="1"/>
    <col min="1008" max="1008" width="11" style="1" bestFit="1" customWidth="1"/>
    <col min="1009" max="1009" width="7" style="1" bestFit="1" customWidth="1"/>
    <col min="1010" max="1010" width="6" style="1" customWidth="1"/>
    <col min="1011" max="1011" width="7.7109375" style="1" customWidth="1"/>
    <col min="1012" max="1012" width="11.28515625" style="1" customWidth="1"/>
    <col min="1013" max="1260" width="9.140625" style="1"/>
    <col min="1261" max="1261" width="4.42578125" style="1" bestFit="1" customWidth="1"/>
    <col min="1262" max="1262" width="70.140625" style="1" customWidth="1"/>
    <col min="1263" max="1263" width="11.28515625" style="1" bestFit="1" customWidth="1"/>
    <col min="1264" max="1264" width="11" style="1" bestFit="1" customWidth="1"/>
    <col min="1265" max="1265" width="7" style="1" bestFit="1" customWidth="1"/>
    <col min="1266" max="1266" width="6" style="1" customWidth="1"/>
    <col min="1267" max="1267" width="7.7109375" style="1" customWidth="1"/>
    <col min="1268" max="1268" width="11.28515625" style="1" customWidth="1"/>
    <col min="1269" max="1516" width="9.140625" style="1"/>
    <col min="1517" max="1517" width="4.42578125" style="1" bestFit="1" customWidth="1"/>
    <col min="1518" max="1518" width="70.140625" style="1" customWidth="1"/>
    <col min="1519" max="1519" width="11.28515625" style="1" bestFit="1" customWidth="1"/>
    <col min="1520" max="1520" width="11" style="1" bestFit="1" customWidth="1"/>
    <col min="1521" max="1521" width="7" style="1" bestFit="1" customWidth="1"/>
    <col min="1522" max="1522" width="6" style="1" customWidth="1"/>
    <col min="1523" max="1523" width="7.7109375" style="1" customWidth="1"/>
    <col min="1524" max="1524" width="11.28515625" style="1" customWidth="1"/>
    <col min="1525" max="1772" width="9.140625" style="1"/>
    <col min="1773" max="1773" width="4.42578125" style="1" bestFit="1" customWidth="1"/>
    <col min="1774" max="1774" width="70.140625" style="1" customWidth="1"/>
    <col min="1775" max="1775" width="11.28515625" style="1" bestFit="1" customWidth="1"/>
    <col min="1776" max="1776" width="11" style="1" bestFit="1" customWidth="1"/>
    <col min="1777" max="1777" width="7" style="1" bestFit="1" customWidth="1"/>
    <col min="1778" max="1778" width="6" style="1" customWidth="1"/>
    <col min="1779" max="1779" width="7.7109375" style="1" customWidth="1"/>
    <col min="1780" max="1780" width="11.28515625" style="1" customWidth="1"/>
    <col min="1781" max="2028" width="9.140625" style="1"/>
    <col min="2029" max="2029" width="4.42578125" style="1" bestFit="1" customWidth="1"/>
    <col min="2030" max="2030" width="70.140625" style="1" customWidth="1"/>
    <col min="2031" max="2031" width="11.28515625" style="1" bestFit="1" customWidth="1"/>
    <col min="2032" max="2032" width="11" style="1" bestFit="1" customWidth="1"/>
    <col min="2033" max="2033" width="7" style="1" bestFit="1" customWidth="1"/>
    <col min="2034" max="2034" width="6" style="1" customWidth="1"/>
    <col min="2035" max="2035" width="7.7109375" style="1" customWidth="1"/>
    <col min="2036" max="2036" width="11.28515625" style="1" customWidth="1"/>
    <col min="2037" max="2284" width="9.140625" style="1"/>
    <col min="2285" max="2285" width="4.42578125" style="1" bestFit="1" customWidth="1"/>
    <col min="2286" max="2286" width="70.140625" style="1" customWidth="1"/>
    <col min="2287" max="2287" width="11.28515625" style="1" bestFit="1" customWidth="1"/>
    <col min="2288" max="2288" width="11" style="1" bestFit="1" customWidth="1"/>
    <col min="2289" max="2289" width="7" style="1" bestFit="1" customWidth="1"/>
    <col min="2290" max="2290" width="6" style="1" customWidth="1"/>
    <col min="2291" max="2291" width="7.7109375" style="1" customWidth="1"/>
    <col min="2292" max="2292" width="11.28515625" style="1" customWidth="1"/>
    <col min="2293" max="2540" width="9.140625" style="1"/>
    <col min="2541" max="2541" width="4.42578125" style="1" bestFit="1" customWidth="1"/>
    <col min="2542" max="2542" width="70.140625" style="1" customWidth="1"/>
    <col min="2543" max="2543" width="11.28515625" style="1" bestFit="1" customWidth="1"/>
    <col min="2544" max="2544" width="11" style="1" bestFit="1" customWidth="1"/>
    <col min="2545" max="2545" width="7" style="1" bestFit="1" customWidth="1"/>
    <col min="2546" max="2546" width="6" style="1" customWidth="1"/>
    <col min="2547" max="2547" width="7.7109375" style="1" customWidth="1"/>
    <col min="2548" max="2548" width="11.28515625" style="1" customWidth="1"/>
    <col min="2549" max="2796" width="9.140625" style="1"/>
    <col min="2797" max="2797" width="4.42578125" style="1" bestFit="1" customWidth="1"/>
    <col min="2798" max="2798" width="70.140625" style="1" customWidth="1"/>
    <col min="2799" max="2799" width="11.28515625" style="1" bestFit="1" customWidth="1"/>
    <col min="2800" max="2800" width="11" style="1" bestFit="1" customWidth="1"/>
    <col min="2801" max="2801" width="7" style="1" bestFit="1" customWidth="1"/>
    <col min="2802" max="2802" width="6" style="1" customWidth="1"/>
    <col min="2803" max="2803" width="7.7109375" style="1" customWidth="1"/>
    <col min="2804" max="2804" width="11.28515625" style="1" customWidth="1"/>
    <col min="2805" max="3052" width="9.140625" style="1"/>
    <col min="3053" max="3053" width="4.42578125" style="1" bestFit="1" customWidth="1"/>
    <col min="3054" max="3054" width="70.140625" style="1" customWidth="1"/>
    <col min="3055" max="3055" width="11.28515625" style="1" bestFit="1" customWidth="1"/>
    <col min="3056" max="3056" width="11" style="1" bestFit="1" customWidth="1"/>
    <col min="3057" max="3057" width="7" style="1" bestFit="1" customWidth="1"/>
    <col min="3058" max="3058" width="6" style="1" customWidth="1"/>
    <col min="3059" max="3059" width="7.7109375" style="1" customWidth="1"/>
    <col min="3060" max="3060" width="11.28515625" style="1" customWidth="1"/>
    <col min="3061" max="3308" width="9.140625" style="1"/>
    <col min="3309" max="3309" width="4.42578125" style="1" bestFit="1" customWidth="1"/>
    <col min="3310" max="3310" width="70.140625" style="1" customWidth="1"/>
    <col min="3311" max="3311" width="11.28515625" style="1" bestFit="1" customWidth="1"/>
    <col min="3312" max="3312" width="11" style="1" bestFit="1" customWidth="1"/>
    <col min="3313" max="3313" width="7" style="1" bestFit="1" customWidth="1"/>
    <col min="3314" max="3314" width="6" style="1" customWidth="1"/>
    <col min="3315" max="3315" width="7.7109375" style="1" customWidth="1"/>
    <col min="3316" max="3316" width="11.28515625" style="1" customWidth="1"/>
    <col min="3317" max="3564" width="9.140625" style="1"/>
    <col min="3565" max="3565" width="4.42578125" style="1" bestFit="1" customWidth="1"/>
    <col min="3566" max="3566" width="70.140625" style="1" customWidth="1"/>
    <col min="3567" max="3567" width="11.28515625" style="1" bestFit="1" customWidth="1"/>
    <col min="3568" max="3568" width="11" style="1" bestFit="1" customWidth="1"/>
    <col min="3569" max="3569" width="7" style="1" bestFit="1" customWidth="1"/>
    <col min="3570" max="3570" width="6" style="1" customWidth="1"/>
    <col min="3571" max="3571" width="7.7109375" style="1" customWidth="1"/>
    <col min="3572" max="3572" width="11.28515625" style="1" customWidth="1"/>
    <col min="3573" max="3820" width="9.140625" style="1"/>
    <col min="3821" max="3821" width="4.42578125" style="1" bestFit="1" customWidth="1"/>
    <col min="3822" max="3822" width="70.140625" style="1" customWidth="1"/>
    <col min="3823" max="3823" width="11.28515625" style="1" bestFit="1" customWidth="1"/>
    <col min="3824" max="3824" width="11" style="1" bestFit="1" customWidth="1"/>
    <col min="3825" max="3825" width="7" style="1" bestFit="1" customWidth="1"/>
    <col min="3826" max="3826" width="6" style="1" customWidth="1"/>
    <col min="3827" max="3827" width="7.7109375" style="1" customWidth="1"/>
    <col min="3828" max="3828" width="11.28515625" style="1" customWidth="1"/>
    <col min="3829" max="4076" width="9.140625" style="1"/>
    <col min="4077" max="4077" width="4.42578125" style="1" bestFit="1" customWidth="1"/>
    <col min="4078" max="4078" width="70.140625" style="1" customWidth="1"/>
    <col min="4079" max="4079" width="11.28515625" style="1" bestFit="1" customWidth="1"/>
    <col min="4080" max="4080" width="11" style="1" bestFit="1" customWidth="1"/>
    <col min="4081" max="4081" width="7" style="1" bestFit="1" customWidth="1"/>
    <col min="4082" max="4082" width="6" style="1" customWidth="1"/>
    <col min="4083" max="4083" width="7.7109375" style="1" customWidth="1"/>
    <col min="4084" max="4084" width="11.28515625" style="1" customWidth="1"/>
    <col min="4085" max="4332" width="9.140625" style="1"/>
    <col min="4333" max="4333" width="4.42578125" style="1" bestFit="1" customWidth="1"/>
    <col min="4334" max="4334" width="70.140625" style="1" customWidth="1"/>
    <col min="4335" max="4335" width="11.28515625" style="1" bestFit="1" customWidth="1"/>
    <col min="4336" max="4336" width="11" style="1" bestFit="1" customWidth="1"/>
    <col min="4337" max="4337" width="7" style="1" bestFit="1" customWidth="1"/>
    <col min="4338" max="4338" width="6" style="1" customWidth="1"/>
    <col min="4339" max="4339" width="7.7109375" style="1" customWidth="1"/>
    <col min="4340" max="4340" width="11.28515625" style="1" customWidth="1"/>
    <col min="4341" max="4588" width="9.140625" style="1"/>
    <col min="4589" max="4589" width="4.42578125" style="1" bestFit="1" customWidth="1"/>
    <col min="4590" max="4590" width="70.140625" style="1" customWidth="1"/>
    <col min="4591" max="4591" width="11.28515625" style="1" bestFit="1" customWidth="1"/>
    <col min="4592" max="4592" width="11" style="1" bestFit="1" customWidth="1"/>
    <col min="4593" max="4593" width="7" style="1" bestFit="1" customWidth="1"/>
    <col min="4594" max="4594" width="6" style="1" customWidth="1"/>
    <col min="4595" max="4595" width="7.7109375" style="1" customWidth="1"/>
    <col min="4596" max="4596" width="11.28515625" style="1" customWidth="1"/>
    <col min="4597" max="4844" width="9.140625" style="1"/>
    <col min="4845" max="4845" width="4.42578125" style="1" bestFit="1" customWidth="1"/>
    <col min="4846" max="4846" width="70.140625" style="1" customWidth="1"/>
    <col min="4847" max="4847" width="11.28515625" style="1" bestFit="1" customWidth="1"/>
    <col min="4848" max="4848" width="11" style="1" bestFit="1" customWidth="1"/>
    <col min="4849" max="4849" width="7" style="1" bestFit="1" customWidth="1"/>
    <col min="4850" max="4850" width="6" style="1" customWidth="1"/>
    <col min="4851" max="4851" width="7.7109375" style="1" customWidth="1"/>
    <col min="4852" max="4852" width="11.28515625" style="1" customWidth="1"/>
    <col min="4853" max="5100" width="9.140625" style="1"/>
    <col min="5101" max="5101" width="4.42578125" style="1" bestFit="1" customWidth="1"/>
    <col min="5102" max="5102" width="70.140625" style="1" customWidth="1"/>
    <col min="5103" max="5103" width="11.28515625" style="1" bestFit="1" customWidth="1"/>
    <col min="5104" max="5104" width="11" style="1" bestFit="1" customWidth="1"/>
    <col min="5105" max="5105" width="7" style="1" bestFit="1" customWidth="1"/>
    <col min="5106" max="5106" width="6" style="1" customWidth="1"/>
    <col min="5107" max="5107" width="7.7109375" style="1" customWidth="1"/>
    <col min="5108" max="5108" width="11.28515625" style="1" customWidth="1"/>
    <col min="5109" max="5356" width="9.140625" style="1"/>
    <col min="5357" max="5357" width="4.42578125" style="1" bestFit="1" customWidth="1"/>
    <col min="5358" max="5358" width="70.140625" style="1" customWidth="1"/>
    <col min="5359" max="5359" width="11.28515625" style="1" bestFit="1" customWidth="1"/>
    <col min="5360" max="5360" width="11" style="1" bestFit="1" customWidth="1"/>
    <col min="5361" max="5361" width="7" style="1" bestFit="1" customWidth="1"/>
    <col min="5362" max="5362" width="6" style="1" customWidth="1"/>
    <col min="5363" max="5363" width="7.7109375" style="1" customWidth="1"/>
    <col min="5364" max="5364" width="11.28515625" style="1" customWidth="1"/>
    <col min="5365" max="5612" width="9.140625" style="1"/>
    <col min="5613" max="5613" width="4.42578125" style="1" bestFit="1" customWidth="1"/>
    <col min="5614" max="5614" width="70.140625" style="1" customWidth="1"/>
    <col min="5615" max="5615" width="11.28515625" style="1" bestFit="1" customWidth="1"/>
    <col min="5616" max="5616" width="11" style="1" bestFit="1" customWidth="1"/>
    <col min="5617" max="5617" width="7" style="1" bestFit="1" customWidth="1"/>
    <col min="5618" max="5618" width="6" style="1" customWidth="1"/>
    <col min="5619" max="5619" width="7.7109375" style="1" customWidth="1"/>
    <col min="5620" max="5620" width="11.28515625" style="1" customWidth="1"/>
    <col min="5621" max="5868" width="9.140625" style="1"/>
    <col min="5869" max="5869" width="4.42578125" style="1" bestFit="1" customWidth="1"/>
    <col min="5870" max="5870" width="70.140625" style="1" customWidth="1"/>
    <col min="5871" max="5871" width="11.28515625" style="1" bestFit="1" customWidth="1"/>
    <col min="5872" max="5872" width="11" style="1" bestFit="1" customWidth="1"/>
    <col min="5873" max="5873" width="7" style="1" bestFit="1" customWidth="1"/>
    <col min="5874" max="5874" width="6" style="1" customWidth="1"/>
    <col min="5875" max="5875" width="7.7109375" style="1" customWidth="1"/>
    <col min="5876" max="5876" width="11.28515625" style="1" customWidth="1"/>
    <col min="5877" max="6124" width="9.140625" style="1"/>
    <col min="6125" max="6125" width="4.42578125" style="1" bestFit="1" customWidth="1"/>
    <col min="6126" max="6126" width="70.140625" style="1" customWidth="1"/>
    <col min="6127" max="6127" width="11.28515625" style="1" bestFit="1" customWidth="1"/>
    <col min="6128" max="6128" width="11" style="1" bestFit="1" customWidth="1"/>
    <col min="6129" max="6129" width="7" style="1" bestFit="1" customWidth="1"/>
    <col min="6130" max="6130" width="6" style="1" customWidth="1"/>
    <col min="6131" max="6131" width="7.7109375" style="1" customWidth="1"/>
    <col min="6132" max="6132" width="11.28515625" style="1" customWidth="1"/>
    <col min="6133" max="6380" width="9.140625" style="1"/>
    <col min="6381" max="6381" width="4.42578125" style="1" bestFit="1" customWidth="1"/>
    <col min="6382" max="6382" width="70.140625" style="1" customWidth="1"/>
    <col min="6383" max="6383" width="11.28515625" style="1" bestFit="1" customWidth="1"/>
    <col min="6384" max="6384" width="11" style="1" bestFit="1" customWidth="1"/>
    <col min="6385" max="6385" width="7" style="1" bestFit="1" customWidth="1"/>
    <col min="6386" max="6386" width="6" style="1" customWidth="1"/>
    <col min="6387" max="6387" width="7.7109375" style="1" customWidth="1"/>
    <col min="6388" max="6388" width="11.28515625" style="1" customWidth="1"/>
    <col min="6389" max="6636" width="9.140625" style="1"/>
    <col min="6637" max="6637" width="4.42578125" style="1" bestFit="1" customWidth="1"/>
    <col min="6638" max="6638" width="70.140625" style="1" customWidth="1"/>
    <col min="6639" max="6639" width="11.28515625" style="1" bestFit="1" customWidth="1"/>
    <col min="6640" max="6640" width="11" style="1" bestFit="1" customWidth="1"/>
    <col min="6641" max="6641" width="7" style="1" bestFit="1" customWidth="1"/>
    <col min="6642" max="6642" width="6" style="1" customWidth="1"/>
    <col min="6643" max="6643" width="7.7109375" style="1" customWidth="1"/>
    <col min="6644" max="6644" width="11.28515625" style="1" customWidth="1"/>
    <col min="6645" max="6892" width="9.140625" style="1"/>
    <col min="6893" max="6893" width="4.42578125" style="1" bestFit="1" customWidth="1"/>
    <col min="6894" max="6894" width="70.140625" style="1" customWidth="1"/>
    <col min="6895" max="6895" width="11.28515625" style="1" bestFit="1" customWidth="1"/>
    <col min="6896" max="6896" width="11" style="1" bestFit="1" customWidth="1"/>
    <col min="6897" max="6897" width="7" style="1" bestFit="1" customWidth="1"/>
    <col min="6898" max="6898" width="6" style="1" customWidth="1"/>
    <col min="6899" max="6899" width="7.7109375" style="1" customWidth="1"/>
    <col min="6900" max="6900" width="11.28515625" style="1" customWidth="1"/>
    <col min="6901" max="7148" width="9.140625" style="1"/>
    <col min="7149" max="7149" width="4.42578125" style="1" bestFit="1" customWidth="1"/>
    <col min="7150" max="7150" width="70.140625" style="1" customWidth="1"/>
    <col min="7151" max="7151" width="11.28515625" style="1" bestFit="1" customWidth="1"/>
    <col min="7152" max="7152" width="11" style="1" bestFit="1" customWidth="1"/>
    <col min="7153" max="7153" width="7" style="1" bestFit="1" customWidth="1"/>
    <col min="7154" max="7154" width="6" style="1" customWidth="1"/>
    <col min="7155" max="7155" width="7.7109375" style="1" customWidth="1"/>
    <col min="7156" max="7156" width="11.28515625" style="1" customWidth="1"/>
    <col min="7157" max="7404" width="9.140625" style="1"/>
    <col min="7405" max="7405" width="4.42578125" style="1" bestFit="1" customWidth="1"/>
    <col min="7406" max="7406" width="70.140625" style="1" customWidth="1"/>
    <col min="7407" max="7407" width="11.28515625" style="1" bestFit="1" customWidth="1"/>
    <col min="7408" max="7408" width="11" style="1" bestFit="1" customWidth="1"/>
    <col min="7409" max="7409" width="7" style="1" bestFit="1" customWidth="1"/>
    <col min="7410" max="7410" width="6" style="1" customWidth="1"/>
    <col min="7411" max="7411" width="7.7109375" style="1" customWidth="1"/>
    <col min="7412" max="7412" width="11.28515625" style="1" customWidth="1"/>
    <col min="7413" max="7660" width="9.140625" style="1"/>
    <col min="7661" max="7661" width="4.42578125" style="1" bestFit="1" customWidth="1"/>
    <col min="7662" max="7662" width="70.140625" style="1" customWidth="1"/>
    <col min="7663" max="7663" width="11.28515625" style="1" bestFit="1" customWidth="1"/>
    <col min="7664" max="7664" width="11" style="1" bestFit="1" customWidth="1"/>
    <col min="7665" max="7665" width="7" style="1" bestFit="1" customWidth="1"/>
    <col min="7666" max="7666" width="6" style="1" customWidth="1"/>
    <col min="7667" max="7667" width="7.7109375" style="1" customWidth="1"/>
    <col min="7668" max="7668" width="11.28515625" style="1" customWidth="1"/>
    <col min="7669" max="7916" width="9.140625" style="1"/>
    <col min="7917" max="7917" width="4.42578125" style="1" bestFit="1" customWidth="1"/>
    <col min="7918" max="7918" width="70.140625" style="1" customWidth="1"/>
    <col min="7919" max="7919" width="11.28515625" style="1" bestFit="1" customWidth="1"/>
    <col min="7920" max="7920" width="11" style="1" bestFit="1" customWidth="1"/>
    <col min="7921" max="7921" width="7" style="1" bestFit="1" customWidth="1"/>
    <col min="7922" max="7922" width="6" style="1" customWidth="1"/>
    <col min="7923" max="7923" width="7.7109375" style="1" customWidth="1"/>
    <col min="7924" max="7924" width="11.28515625" style="1" customWidth="1"/>
    <col min="7925" max="8172" width="9.140625" style="1"/>
    <col min="8173" max="8173" width="4.42578125" style="1" bestFit="1" customWidth="1"/>
    <col min="8174" max="8174" width="70.140625" style="1" customWidth="1"/>
    <col min="8175" max="8175" width="11.28515625" style="1" bestFit="1" customWidth="1"/>
    <col min="8176" max="8176" width="11" style="1" bestFit="1" customWidth="1"/>
    <col min="8177" max="8177" width="7" style="1" bestFit="1" customWidth="1"/>
    <col min="8178" max="8178" width="6" style="1" customWidth="1"/>
    <col min="8179" max="8179" width="7.7109375" style="1" customWidth="1"/>
    <col min="8180" max="8180" width="11.28515625" style="1" customWidth="1"/>
    <col min="8181" max="8428" width="9.140625" style="1"/>
    <col min="8429" max="8429" width="4.42578125" style="1" bestFit="1" customWidth="1"/>
    <col min="8430" max="8430" width="70.140625" style="1" customWidth="1"/>
    <col min="8431" max="8431" width="11.28515625" style="1" bestFit="1" customWidth="1"/>
    <col min="8432" max="8432" width="11" style="1" bestFit="1" customWidth="1"/>
    <col min="8433" max="8433" width="7" style="1" bestFit="1" customWidth="1"/>
    <col min="8434" max="8434" width="6" style="1" customWidth="1"/>
    <col min="8435" max="8435" width="7.7109375" style="1" customWidth="1"/>
    <col min="8436" max="8436" width="11.28515625" style="1" customWidth="1"/>
    <col min="8437" max="8684" width="9.140625" style="1"/>
    <col min="8685" max="8685" width="4.42578125" style="1" bestFit="1" customWidth="1"/>
    <col min="8686" max="8686" width="70.140625" style="1" customWidth="1"/>
    <col min="8687" max="8687" width="11.28515625" style="1" bestFit="1" customWidth="1"/>
    <col min="8688" max="8688" width="11" style="1" bestFit="1" customWidth="1"/>
    <col min="8689" max="8689" width="7" style="1" bestFit="1" customWidth="1"/>
    <col min="8690" max="8690" width="6" style="1" customWidth="1"/>
    <col min="8691" max="8691" width="7.7109375" style="1" customWidth="1"/>
    <col min="8692" max="8692" width="11.28515625" style="1" customWidth="1"/>
    <col min="8693" max="8940" width="9.140625" style="1"/>
    <col min="8941" max="8941" width="4.42578125" style="1" bestFit="1" customWidth="1"/>
    <col min="8942" max="8942" width="70.140625" style="1" customWidth="1"/>
    <col min="8943" max="8943" width="11.28515625" style="1" bestFit="1" customWidth="1"/>
    <col min="8944" max="8944" width="11" style="1" bestFit="1" customWidth="1"/>
    <col min="8945" max="8945" width="7" style="1" bestFit="1" customWidth="1"/>
    <col min="8946" max="8946" width="6" style="1" customWidth="1"/>
    <col min="8947" max="8947" width="7.7109375" style="1" customWidth="1"/>
    <col min="8948" max="8948" width="11.28515625" style="1" customWidth="1"/>
    <col min="8949" max="9196" width="9.140625" style="1"/>
    <col min="9197" max="9197" width="4.42578125" style="1" bestFit="1" customWidth="1"/>
    <col min="9198" max="9198" width="70.140625" style="1" customWidth="1"/>
    <col min="9199" max="9199" width="11.28515625" style="1" bestFit="1" customWidth="1"/>
    <col min="9200" max="9200" width="11" style="1" bestFit="1" customWidth="1"/>
    <col min="9201" max="9201" width="7" style="1" bestFit="1" customWidth="1"/>
    <col min="9202" max="9202" width="6" style="1" customWidth="1"/>
    <col min="9203" max="9203" width="7.7109375" style="1" customWidth="1"/>
    <col min="9204" max="9204" width="11.28515625" style="1" customWidth="1"/>
    <col min="9205" max="9452" width="9.140625" style="1"/>
    <col min="9453" max="9453" width="4.42578125" style="1" bestFit="1" customWidth="1"/>
    <col min="9454" max="9454" width="70.140625" style="1" customWidth="1"/>
    <col min="9455" max="9455" width="11.28515625" style="1" bestFit="1" customWidth="1"/>
    <col min="9456" max="9456" width="11" style="1" bestFit="1" customWidth="1"/>
    <col min="9457" max="9457" width="7" style="1" bestFit="1" customWidth="1"/>
    <col min="9458" max="9458" width="6" style="1" customWidth="1"/>
    <col min="9459" max="9459" width="7.7109375" style="1" customWidth="1"/>
    <col min="9460" max="9460" width="11.28515625" style="1" customWidth="1"/>
    <col min="9461" max="9708" width="9.140625" style="1"/>
    <col min="9709" max="9709" width="4.42578125" style="1" bestFit="1" customWidth="1"/>
    <col min="9710" max="9710" width="70.140625" style="1" customWidth="1"/>
    <col min="9711" max="9711" width="11.28515625" style="1" bestFit="1" customWidth="1"/>
    <col min="9712" max="9712" width="11" style="1" bestFit="1" customWidth="1"/>
    <col min="9713" max="9713" width="7" style="1" bestFit="1" customWidth="1"/>
    <col min="9714" max="9714" width="6" style="1" customWidth="1"/>
    <col min="9715" max="9715" width="7.7109375" style="1" customWidth="1"/>
    <col min="9716" max="9716" width="11.28515625" style="1" customWidth="1"/>
    <col min="9717" max="9964" width="9.140625" style="1"/>
    <col min="9965" max="9965" width="4.42578125" style="1" bestFit="1" customWidth="1"/>
    <col min="9966" max="9966" width="70.140625" style="1" customWidth="1"/>
    <col min="9967" max="9967" width="11.28515625" style="1" bestFit="1" customWidth="1"/>
    <col min="9968" max="9968" width="11" style="1" bestFit="1" customWidth="1"/>
    <col min="9969" max="9969" width="7" style="1" bestFit="1" customWidth="1"/>
    <col min="9970" max="9970" width="6" style="1" customWidth="1"/>
    <col min="9971" max="9971" width="7.7109375" style="1" customWidth="1"/>
    <col min="9972" max="9972" width="11.28515625" style="1" customWidth="1"/>
    <col min="9973" max="10220" width="9.140625" style="1"/>
    <col min="10221" max="10221" width="4.42578125" style="1" bestFit="1" customWidth="1"/>
    <col min="10222" max="10222" width="70.140625" style="1" customWidth="1"/>
    <col min="10223" max="10223" width="11.28515625" style="1" bestFit="1" customWidth="1"/>
    <col min="10224" max="10224" width="11" style="1" bestFit="1" customWidth="1"/>
    <col min="10225" max="10225" width="7" style="1" bestFit="1" customWidth="1"/>
    <col min="10226" max="10226" width="6" style="1" customWidth="1"/>
    <col min="10227" max="10227" width="7.7109375" style="1" customWidth="1"/>
    <col min="10228" max="10228" width="11.28515625" style="1" customWidth="1"/>
    <col min="10229" max="10476" width="9.140625" style="1"/>
    <col min="10477" max="10477" width="4.42578125" style="1" bestFit="1" customWidth="1"/>
    <col min="10478" max="10478" width="70.140625" style="1" customWidth="1"/>
    <col min="10479" max="10479" width="11.28515625" style="1" bestFit="1" customWidth="1"/>
    <col min="10480" max="10480" width="11" style="1" bestFit="1" customWidth="1"/>
    <col min="10481" max="10481" width="7" style="1" bestFit="1" customWidth="1"/>
    <col min="10482" max="10482" width="6" style="1" customWidth="1"/>
    <col min="10483" max="10483" width="7.7109375" style="1" customWidth="1"/>
    <col min="10484" max="10484" width="11.28515625" style="1" customWidth="1"/>
    <col min="10485" max="10732" width="9.140625" style="1"/>
    <col min="10733" max="10733" width="4.42578125" style="1" bestFit="1" customWidth="1"/>
    <col min="10734" max="10734" width="70.140625" style="1" customWidth="1"/>
    <col min="10735" max="10735" width="11.28515625" style="1" bestFit="1" customWidth="1"/>
    <col min="10736" max="10736" width="11" style="1" bestFit="1" customWidth="1"/>
    <col min="10737" max="10737" width="7" style="1" bestFit="1" customWidth="1"/>
    <col min="10738" max="10738" width="6" style="1" customWidth="1"/>
    <col min="10739" max="10739" width="7.7109375" style="1" customWidth="1"/>
    <col min="10740" max="10740" width="11.28515625" style="1" customWidth="1"/>
    <col min="10741" max="10988" width="9.140625" style="1"/>
    <col min="10989" max="10989" width="4.42578125" style="1" bestFit="1" customWidth="1"/>
    <col min="10990" max="10990" width="70.140625" style="1" customWidth="1"/>
    <col min="10991" max="10991" width="11.28515625" style="1" bestFit="1" customWidth="1"/>
    <col min="10992" max="10992" width="11" style="1" bestFit="1" customWidth="1"/>
    <col min="10993" max="10993" width="7" style="1" bestFit="1" customWidth="1"/>
    <col min="10994" max="10994" width="6" style="1" customWidth="1"/>
    <col min="10995" max="10995" width="7.7109375" style="1" customWidth="1"/>
    <col min="10996" max="10996" width="11.28515625" style="1" customWidth="1"/>
    <col min="10997" max="11244" width="9.140625" style="1"/>
    <col min="11245" max="11245" width="4.42578125" style="1" bestFit="1" customWidth="1"/>
    <col min="11246" max="11246" width="70.140625" style="1" customWidth="1"/>
    <col min="11247" max="11247" width="11.28515625" style="1" bestFit="1" customWidth="1"/>
    <col min="11248" max="11248" width="11" style="1" bestFit="1" customWidth="1"/>
    <col min="11249" max="11249" width="7" style="1" bestFit="1" customWidth="1"/>
    <col min="11250" max="11250" width="6" style="1" customWidth="1"/>
    <col min="11251" max="11251" width="7.7109375" style="1" customWidth="1"/>
    <col min="11252" max="11252" width="11.28515625" style="1" customWidth="1"/>
    <col min="11253" max="11500" width="9.140625" style="1"/>
    <col min="11501" max="11501" width="4.42578125" style="1" bestFit="1" customWidth="1"/>
    <col min="11502" max="11502" width="70.140625" style="1" customWidth="1"/>
    <col min="11503" max="11503" width="11.28515625" style="1" bestFit="1" customWidth="1"/>
    <col min="11504" max="11504" width="11" style="1" bestFit="1" customWidth="1"/>
    <col min="11505" max="11505" width="7" style="1" bestFit="1" customWidth="1"/>
    <col min="11506" max="11506" width="6" style="1" customWidth="1"/>
    <col min="11507" max="11507" width="7.7109375" style="1" customWidth="1"/>
    <col min="11508" max="11508" width="11.28515625" style="1" customWidth="1"/>
    <col min="11509" max="11756" width="9.140625" style="1"/>
    <col min="11757" max="11757" width="4.42578125" style="1" bestFit="1" customWidth="1"/>
    <col min="11758" max="11758" width="70.140625" style="1" customWidth="1"/>
    <col min="11759" max="11759" width="11.28515625" style="1" bestFit="1" customWidth="1"/>
    <col min="11760" max="11760" width="11" style="1" bestFit="1" customWidth="1"/>
    <col min="11761" max="11761" width="7" style="1" bestFit="1" customWidth="1"/>
    <col min="11762" max="11762" width="6" style="1" customWidth="1"/>
    <col min="11763" max="11763" width="7.7109375" style="1" customWidth="1"/>
    <col min="11764" max="11764" width="11.28515625" style="1" customWidth="1"/>
    <col min="11765" max="12012" width="9.140625" style="1"/>
    <col min="12013" max="12013" width="4.42578125" style="1" bestFit="1" customWidth="1"/>
    <col min="12014" max="12014" width="70.140625" style="1" customWidth="1"/>
    <col min="12015" max="12015" width="11.28515625" style="1" bestFit="1" customWidth="1"/>
    <col min="12016" max="12016" width="11" style="1" bestFit="1" customWidth="1"/>
    <col min="12017" max="12017" width="7" style="1" bestFit="1" customWidth="1"/>
    <col min="12018" max="12018" width="6" style="1" customWidth="1"/>
    <col min="12019" max="12019" width="7.7109375" style="1" customWidth="1"/>
    <col min="12020" max="12020" width="11.28515625" style="1" customWidth="1"/>
    <col min="12021" max="12268" width="9.140625" style="1"/>
    <col min="12269" max="12269" width="4.42578125" style="1" bestFit="1" customWidth="1"/>
    <col min="12270" max="12270" width="70.140625" style="1" customWidth="1"/>
    <col min="12271" max="12271" width="11.28515625" style="1" bestFit="1" customWidth="1"/>
    <col min="12272" max="12272" width="11" style="1" bestFit="1" customWidth="1"/>
    <col min="12273" max="12273" width="7" style="1" bestFit="1" customWidth="1"/>
    <col min="12274" max="12274" width="6" style="1" customWidth="1"/>
    <col min="12275" max="12275" width="7.7109375" style="1" customWidth="1"/>
    <col min="12276" max="12276" width="11.28515625" style="1" customWidth="1"/>
    <col min="12277" max="12524" width="9.140625" style="1"/>
    <col min="12525" max="12525" width="4.42578125" style="1" bestFit="1" customWidth="1"/>
    <col min="12526" max="12526" width="70.140625" style="1" customWidth="1"/>
    <col min="12527" max="12527" width="11.28515625" style="1" bestFit="1" customWidth="1"/>
    <col min="12528" max="12528" width="11" style="1" bestFit="1" customWidth="1"/>
    <col min="12529" max="12529" width="7" style="1" bestFit="1" customWidth="1"/>
    <col min="12530" max="12530" width="6" style="1" customWidth="1"/>
    <col min="12531" max="12531" width="7.7109375" style="1" customWidth="1"/>
    <col min="12532" max="12532" width="11.28515625" style="1" customWidth="1"/>
    <col min="12533" max="12780" width="9.140625" style="1"/>
    <col min="12781" max="12781" width="4.42578125" style="1" bestFit="1" customWidth="1"/>
    <col min="12782" max="12782" width="70.140625" style="1" customWidth="1"/>
    <col min="12783" max="12783" width="11.28515625" style="1" bestFit="1" customWidth="1"/>
    <col min="12784" max="12784" width="11" style="1" bestFit="1" customWidth="1"/>
    <col min="12785" max="12785" width="7" style="1" bestFit="1" customWidth="1"/>
    <col min="12786" max="12786" width="6" style="1" customWidth="1"/>
    <col min="12787" max="12787" width="7.7109375" style="1" customWidth="1"/>
    <col min="12788" max="12788" width="11.28515625" style="1" customWidth="1"/>
    <col min="12789" max="13036" width="9.140625" style="1"/>
    <col min="13037" max="13037" width="4.42578125" style="1" bestFit="1" customWidth="1"/>
    <col min="13038" max="13038" width="70.140625" style="1" customWidth="1"/>
    <col min="13039" max="13039" width="11.28515625" style="1" bestFit="1" customWidth="1"/>
    <col min="13040" max="13040" width="11" style="1" bestFit="1" customWidth="1"/>
    <col min="13041" max="13041" width="7" style="1" bestFit="1" customWidth="1"/>
    <col min="13042" max="13042" width="6" style="1" customWidth="1"/>
    <col min="13043" max="13043" width="7.7109375" style="1" customWidth="1"/>
    <col min="13044" max="13044" width="11.28515625" style="1" customWidth="1"/>
    <col min="13045" max="13292" width="9.140625" style="1"/>
    <col min="13293" max="13293" width="4.42578125" style="1" bestFit="1" customWidth="1"/>
    <col min="13294" max="13294" width="70.140625" style="1" customWidth="1"/>
    <col min="13295" max="13295" width="11.28515625" style="1" bestFit="1" customWidth="1"/>
    <col min="13296" max="13296" width="11" style="1" bestFit="1" customWidth="1"/>
    <col min="13297" max="13297" width="7" style="1" bestFit="1" customWidth="1"/>
    <col min="13298" max="13298" width="6" style="1" customWidth="1"/>
    <col min="13299" max="13299" width="7.7109375" style="1" customWidth="1"/>
    <col min="13300" max="13300" width="11.28515625" style="1" customWidth="1"/>
    <col min="13301" max="13548" width="9.140625" style="1"/>
    <col min="13549" max="13549" width="4.42578125" style="1" bestFit="1" customWidth="1"/>
    <col min="13550" max="13550" width="70.140625" style="1" customWidth="1"/>
    <col min="13551" max="13551" width="11.28515625" style="1" bestFit="1" customWidth="1"/>
    <col min="13552" max="13552" width="11" style="1" bestFit="1" customWidth="1"/>
    <col min="13553" max="13553" width="7" style="1" bestFit="1" customWidth="1"/>
    <col min="13554" max="13554" width="6" style="1" customWidth="1"/>
    <col min="13555" max="13555" width="7.7109375" style="1" customWidth="1"/>
    <col min="13556" max="13556" width="11.28515625" style="1" customWidth="1"/>
    <col min="13557" max="13804" width="9.140625" style="1"/>
    <col min="13805" max="13805" width="4.42578125" style="1" bestFit="1" customWidth="1"/>
    <col min="13806" max="13806" width="70.140625" style="1" customWidth="1"/>
    <col min="13807" max="13807" width="11.28515625" style="1" bestFit="1" customWidth="1"/>
    <col min="13808" max="13808" width="11" style="1" bestFit="1" customWidth="1"/>
    <col min="13809" max="13809" width="7" style="1" bestFit="1" customWidth="1"/>
    <col min="13810" max="13810" width="6" style="1" customWidth="1"/>
    <col min="13811" max="13811" width="7.7109375" style="1" customWidth="1"/>
    <col min="13812" max="13812" width="11.28515625" style="1" customWidth="1"/>
    <col min="13813" max="14060" width="9.140625" style="1"/>
    <col min="14061" max="14061" width="4.42578125" style="1" bestFit="1" customWidth="1"/>
    <col min="14062" max="14062" width="70.140625" style="1" customWidth="1"/>
    <col min="14063" max="14063" width="11.28515625" style="1" bestFit="1" customWidth="1"/>
    <col min="14064" max="14064" width="11" style="1" bestFit="1" customWidth="1"/>
    <col min="14065" max="14065" width="7" style="1" bestFit="1" customWidth="1"/>
    <col min="14066" max="14066" width="6" style="1" customWidth="1"/>
    <col min="14067" max="14067" width="7.7109375" style="1" customWidth="1"/>
    <col min="14068" max="14068" width="11.28515625" style="1" customWidth="1"/>
    <col min="14069" max="14316" width="9.140625" style="1"/>
    <col min="14317" max="14317" width="4.42578125" style="1" bestFit="1" customWidth="1"/>
    <col min="14318" max="14318" width="70.140625" style="1" customWidth="1"/>
    <col min="14319" max="14319" width="11.28515625" style="1" bestFit="1" customWidth="1"/>
    <col min="14320" max="14320" width="11" style="1" bestFit="1" customWidth="1"/>
    <col min="14321" max="14321" width="7" style="1" bestFit="1" customWidth="1"/>
    <col min="14322" max="14322" width="6" style="1" customWidth="1"/>
    <col min="14323" max="14323" width="7.7109375" style="1" customWidth="1"/>
    <col min="14324" max="14324" width="11.28515625" style="1" customWidth="1"/>
    <col min="14325" max="14572" width="9.140625" style="1"/>
    <col min="14573" max="14573" width="4.42578125" style="1" bestFit="1" customWidth="1"/>
    <col min="14574" max="14574" width="70.140625" style="1" customWidth="1"/>
    <col min="14575" max="14575" width="11.28515625" style="1" bestFit="1" customWidth="1"/>
    <col min="14576" max="14576" width="11" style="1" bestFit="1" customWidth="1"/>
    <col min="14577" max="14577" width="7" style="1" bestFit="1" customWidth="1"/>
    <col min="14578" max="14578" width="6" style="1" customWidth="1"/>
    <col min="14579" max="14579" width="7.7109375" style="1" customWidth="1"/>
    <col min="14580" max="14580" width="11.28515625" style="1" customWidth="1"/>
    <col min="14581" max="14828" width="9.140625" style="1"/>
    <col min="14829" max="14829" width="4.42578125" style="1" bestFit="1" customWidth="1"/>
    <col min="14830" max="14830" width="70.140625" style="1" customWidth="1"/>
    <col min="14831" max="14831" width="11.28515625" style="1" bestFit="1" customWidth="1"/>
    <col min="14832" max="14832" width="11" style="1" bestFit="1" customWidth="1"/>
    <col min="14833" max="14833" width="7" style="1" bestFit="1" customWidth="1"/>
    <col min="14834" max="14834" width="6" style="1" customWidth="1"/>
    <col min="14835" max="14835" width="7.7109375" style="1" customWidth="1"/>
    <col min="14836" max="14836" width="11.28515625" style="1" customWidth="1"/>
    <col min="14837" max="15084" width="9.140625" style="1"/>
    <col min="15085" max="15085" width="4.42578125" style="1" bestFit="1" customWidth="1"/>
    <col min="15086" max="15086" width="70.140625" style="1" customWidth="1"/>
    <col min="15087" max="15087" width="11.28515625" style="1" bestFit="1" customWidth="1"/>
    <col min="15088" max="15088" width="11" style="1" bestFit="1" customWidth="1"/>
    <col min="15089" max="15089" width="7" style="1" bestFit="1" customWidth="1"/>
    <col min="15090" max="15090" width="6" style="1" customWidth="1"/>
    <col min="15091" max="15091" width="7.7109375" style="1" customWidth="1"/>
    <col min="15092" max="15092" width="11.28515625" style="1" customWidth="1"/>
    <col min="15093" max="15340" width="9.140625" style="1"/>
    <col min="15341" max="15341" width="4.42578125" style="1" bestFit="1" customWidth="1"/>
    <col min="15342" max="15342" width="70.140625" style="1" customWidth="1"/>
    <col min="15343" max="15343" width="11.28515625" style="1" bestFit="1" customWidth="1"/>
    <col min="15344" max="15344" width="11" style="1" bestFit="1" customWidth="1"/>
    <col min="15345" max="15345" width="7" style="1" bestFit="1" customWidth="1"/>
    <col min="15346" max="15346" width="6" style="1" customWidth="1"/>
    <col min="15347" max="15347" width="7.7109375" style="1" customWidth="1"/>
    <col min="15348" max="15348" width="11.28515625" style="1" customWidth="1"/>
    <col min="15349" max="15596" width="9.140625" style="1"/>
    <col min="15597" max="15597" width="4.42578125" style="1" bestFit="1" customWidth="1"/>
    <col min="15598" max="15598" width="70.140625" style="1" customWidth="1"/>
    <col min="15599" max="15599" width="11.28515625" style="1" bestFit="1" customWidth="1"/>
    <col min="15600" max="15600" width="11" style="1" bestFit="1" customWidth="1"/>
    <col min="15601" max="15601" width="7" style="1" bestFit="1" customWidth="1"/>
    <col min="15602" max="15602" width="6" style="1" customWidth="1"/>
    <col min="15603" max="15603" width="7.7109375" style="1" customWidth="1"/>
    <col min="15604" max="15604" width="11.28515625" style="1" customWidth="1"/>
    <col min="15605" max="15852" width="9.140625" style="1"/>
    <col min="15853" max="15853" width="4.42578125" style="1" bestFit="1" customWidth="1"/>
    <col min="15854" max="15854" width="70.140625" style="1" customWidth="1"/>
    <col min="15855" max="15855" width="11.28515625" style="1" bestFit="1" customWidth="1"/>
    <col min="15856" max="15856" width="11" style="1" bestFit="1" customWidth="1"/>
    <col min="15857" max="15857" width="7" style="1" bestFit="1" customWidth="1"/>
    <col min="15858" max="15858" width="6" style="1" customWidth="1"/>
    <col min="15859" max="15859" width="7.7109375" style="1" customWidth="1"/>
    <col min="15860" max="15860" width="11.28515625" style="1" customWidth="1"/>
    <col min="15861" max="16108" width="9.140625" style="1"/>
    <col min="16109" max="16109" width="4.42578125" style="1" bestFit="1" customWidth="1"/>
    <col min="16110" max="16110" width="70.140625" style="1" customWidth="1"/>
    <col min="16111" max="16111" width="11.28515625" style="1" bestFit="1" customWidth="1"/>
    <col min="16112" max="16112" width="11" style="1" bestFit="1" customWidth="1"/>
    <col min="16113" max="16113" width="7" style="1" bestFit="1" customWidth="1"/>
    <col min="16114" max="16114" width="6" style="1" customWidth="1"/>
    <col min="16115" max="16115" width="7.7109375" style="1" customWidth="1"/>
    <col min="16116" max="16116" width="11.28515625" style="1" customWidth="1"/>
    <col min="16117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27" thickTop="1" thickBot="1" x14ac:dyDescent="0.25">
      <c r="A4" s="20"/>
      <c r="B4" s="21" t="s">
        <v>77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449.11</v>
      </c>
      <c r="D5" s="26" t="s">
        <v>9</v>
      </c>
      <c r="E5" s="63"/>
      <c r="F5" s="27">
        <f>ROUND((C5*E5),2)</f>
        <v>0</v>
      </c>
    </row>
    <row r="6" spans="1:6" ht="25.5" x14ac:dyDescent="0.2">
      <c r="A6" s="8">
        <v>2</v>
      </c>
      <c r="B6" s="9" t="s">
        <v>23</v>
      </c>
      <c r="C6" s="30">
        <v>15</v>
      </c>
      <c r="D6" s="10" t="s">
        <v>9</v>
      </c>
      <c r="E6" s="64"/>
      <c r="F6" s="11">
        <f>ROUND((C6*E6),2)</f>
        <v>0</v>
      </c>
    </row>
    <row r="7" spans="1:6" x14ac:dyDescent="0.2">
      <c r="A7" s="8">
        <v>3</v>
      </c>
      <c r="B7" s="9" t="s">
        <v>10</v>
      </c>
      <c r="C7" s="30">
        <v>15</v>
      </c>
      <c r="D7" s="10" t="s">
        <v>9</v>
      </c>
      <c r="E7" s="64"/>
      <c r="F7" s="11">
        <f t="shared" ref="F7:F14" si="0">ROUND((C7*E7),2)</f>
        <v>0</v>
      </c>
    </row>
    <row r="8" spans="1:6" x14ac:dyDescent="0.2">
      <c r="A8" s="8">
        <v>4</v>
      </c>
      <c r="B8" s="9" t="s">
        <v>48</v>
      </c>
      <c r="C8" s="30">
        <v>15</v>
      </c>
      <c r="D8" s="10" t="s">
        <v>9</v>
      </c>
      <c r="E8" s="64"/>
      <c r="F8" s="11">
        <f t="shared" si="0"/>
        <v>0</v>
      </c>
    </row>
    <row r="9" spans="1:6" ht="25.5" x14ac:dyDescent="0.2">
      <c r="A9" s="8">
        <v>5</v>
      </c>
      <c r="B9" s="9" t="s">
        <v>51</v>
      </c>
      <c r="C9" s="30">
        <v>393.7</v>
      </c>
      <c r="D9" s="10" t="s">
        <v>9</v>
      </c>
      <c r="E9" s="64"/>
      <c r="F9" s="11">
        <f t="shared" si="0"/>
        <v>0</v>
      </c>
    </row>
    <row r="10" spans="1:6" ht="25.5" x14ac:dyDescent="0.2">
      <c r="A10" s="8">
        <v>6</v>
      </c>
      <c r="B10" s="9" t="s">
        <v>78</v>
      </c>
      <c r="C10" s="30">
        <v>554.70000000000005</v>
      </c>
      <c r="D10" s="10" t="s">
        <v>9</v>
      </c>
      <c r="E10" s="64"/>
      <c r="F10" s="11">
        <f t="shared" si="0"/>
        <v>0</v>
      </c>
    </row>
    <row r="11" spans="1:6" ht="25.5" x14ac:dyDescent="0.2">
      <c r="A11" s="8">
        <v>7</v>
      </c>
      <c r="B11" s="9" t="s">
        <v>79</v>
      </c>
      <c r="C11" s="30">
        <v>312.91000000000003</v>
      </c>
      <c r="D11" s="10" t="s">
        <v>9</v>
      </c>
      <c r="E11" s="64"/>
      <c r="F11" s="11">
        <f t="shared" si="0"/>
        <v>0</v>
      </c>
    </row>
    <row r="12" spans="1:6" ht="25.5" x14ac:dyDescent="0.2">
      <c r="A12" s="8">
        <v>8</v>
      </c>
      <c r="B12" s="37" t="s">
        <v>80</v>
      </c>
      <c r="C12" s="30">
        <v>142.13999999999999</v>
      </c>
      <c r="D12" s="10" t="s">
        <v>9</v>
      </c>
      <c r="E12" s="64"/>
      <c r="F12" s="11">
        <f t="shared" si="0"/>
        <v>0</v>
      </c>
    </row>
    <row r="13" spans="1:6" x14ac:dyDescent="0.2">
      <c r="A13" s="8">
        <v>9</v>
      </c>
      <c r="B13" s="9" t="s">
        <v>50</v>
      </c>
      <c r="C13" s="30">
        <v>45</v>
      </c>
      <c r="D13" s="10" t="s">
        <v>26</v>
      </c>
      <c r="E13" s="64"/>
      <c r="F13" s="11">
        <f t="shared" si="0"/>
        <v>0</v>
      </c>
    </row>
    <row r="14" spans="1:6" ht="13.5" thickBot="1" x14ac:dyDescent="0.25">
      <c r="A14" s="12">
        <v>10</v>
      </c>
      <c r="B14" s="13" t="s">
        <v>25</v>
      </c>
      <c r="C14" s="31">
        <v>449.11</v>
      </c>
      <c r="D14" s="14" t="s">
        <v>9</v>
      </c>
      <c r="E14" s="65"/>
      <c r="F14" s="11">
        <f t="shared" si="0"/>
        <v>0</v>
      </c>
    </row>
    <row r="15" spans="1:6" x14ac:dyDescent="0.2">
      <c r="E15" s="3" t="s">
        <v>19</v>
      </c>
      <c r="F15" s="16">
        <f>ROUND(SUM(F5:F14),2)</f>
        <v>0</v>
      </c>
    </row>
    <row r="16" spans="1:6" x14ac:dyDescent="0.2">
      <c r="E16" s="3" t="s">
        <v>20</v>
      </c>
      <c r="F16" s="17">
        <f>ROUND(SUM(F15*23%),2)</f>
        <v>0</v>
      </c>
    </row>
    <row r="17" spans="1:6" ht="13.5" thickBot="1" x14ac:dyDescent="0.25">
      <c r="B17" s="1" t="s">
        <v>21</v>
      </c>
      <c r="E17" s="3" t="s">
        <v>22</v>
      </c>
      <c r="F17" s="18">
        <f>SUM(F15:F16)</f>
        <v>0</v>
      </c>
    </row>
    <row r="19" spans="1:6" x14ac:dyDescent="0.2">
      <c r="A19" s="66"/>
      <c r="B19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zoomScaleNormal="100" workbookViewId="0">
      <selection activeCell="A22" sqref="A22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2" width="9.140625" style="1"/>
    <col min="243" max="243" width="4.42578125" style="1" bestFit="1" customWidth="1"/>
    <col min="244" max="244" width="70.140625" style="1" customWidth="1"/>
    <col min="245" max="245" width="11.28515625" style="1" bestFit="1" customWidth="1"/>
    <col min="246" max="246" width="11" style="1" bestFit="1" customWidth="1"/>
    <col min="247" max="247" width="7" style="1" bestFit="1" customWidth="1"/>
    <col min="248" max="248" width="6" style="1" customWidth="1"/>
    <col min="249" max="249" width="7.7109375" style="1" customWidth="1"/>
    <col min="250" max="250" width="11.28515625" style="1" customWidth="1"/>
    <col min="251" max="498" width="9.140625" style="1"/>
    <col min="499" max="499" width="4.42578125" style="1" bestFit="1" customWidth="1"/>
    <col min="500" max="500" width="70.140625" style="1" customWidth="1"/>
    <col min="501" max="501" width="11.28515625" style="1" bestFit="1" customWidth="1"/>
    <col min="502" max="502" width="11" style="1" bestFit="1" customWidth="1"/>
    <col min="503" max="503" width="7" style="1" bestFit="1" customWidth="1"/>
    <col min="504" max="504" width="6" style="1" customWidth="1"/>
    <col min="505" max="505" width="7.7109375" style="1" customWidth="1"/>
    <col min="506" max="506" width="11.28515625" style="1" customWidth="1"/>
    <col min="507" max="754" width="9.140625" style="1"/>
    <col min="755" max="755" width="4.42578125" style="1" bestFit="1" customWidth="1"/>
    <col min="756" max="756" width="70.140625" style="1" customWidth="1"/>
    <col min="757" max="757" width="11.28515625" style="1" bestFit="1" customWidth="1"/>
    <col min="758" max="758" width="11" style="1" bestFit="1" customWidth="1"/>
    <col min="759" max="759" width="7" style="1" bestFit="1" customWidth="1"/>
    <col min="760" max="760" width="6" style="1" customWidth="1"/>
    <col min="761" max="761" width="7.7109375" style="1" customWidth="1"/>
    <col min="762" max="762" width="11.28515625" style="1" customWidth="1"/>
    <col min="763" max="1010" width="9.140625" style="1"/>
    <col min="1011" max="1011" width="4.42578125" style="1" bestFit="1" customWidth="1"/>
    <col min="1012" max="1012" width="70.140625" style="1" customWidth="1"/>
    <col min="1013" max="1013" width="11.28515625" style="1" bestFit="1" customWidth="1"/>
    <col min="1014" max="1014" width="11" style="1" bestFit="1" customWidth="1"/>
    <col min="1015" max="1015" width="7" style="1" bestFit="1" customWidth="1"/>
    <col min="1016" max="1016" width="6" style="1" customWidth="1"/>
    <col min="1017" max="1017" width="7.7109375" style="1" customWidth="1"/>
    <col min="1018" max="1018" width="11.28515625" style="1" customWidth="1"/>
    <col min="1019" max="1266" width="9.140625" style="1"/>
    <col min="1267" max="1267" width="4.42578125" style="1" bestFit="1" customWidth="1"/>
    <col min="1268" max="1268" width="70.140625" style="1" customWidth="1"/>
    <col min="1269" max="1269" width="11.28515625" style="1" bestFit="1" customWidth="1"/>
    <col min="1270" max="1270" width="11" style="1" bestFit="1" customWidth="1"/>
    <col min="1271" max="1271" width="7" style="1" bestFit="1" customWidth="1"/>
    <col min="1272" max="1272" width="6" style="1" customWidth="1"/>
    <col min="1273" max="1273" width="7.7109375" style="1" customWidth="1"/>
    <col min="1274" max="1274" width="11.28515625" style="1" customWidth="1"/>
    <col min="1275" max="1522" width="9.140625" style="1"/>
    <col min="1523" max="1523" width="4.42578125" style="1" bestFit="1" customWidth="1"/>
    <col min="1524" max="1524" width="70.140625" style="1" customWidth="1"/>
    <col min="1525" max="1525" width="11.28515625" style="1" bestFit="1" customWidth="1"/>
    <col min="1526" max="1526" width="11" style="1" bestFit="1" customWidth="1"/>
    <col min="1527" max="1527" width="7" style="1" bestFit="1" customWidth="1"/>
    <col min="1528" max="1528" width="6" style="1" customWidth="1"/>
    <col min="1529" max="1529" width="7.7109375" style="1" customWidth="1"/>
    <col min="1530" max="1530" width="11.28515625" style="1" customWidth="1"/>
    <col min="1531" max="1778" width="9.140625" style="1"/>
    <col min="1779" max="1779" width="4.42578125" style="1" bestFit="1" customWidth="1"/>
    <col min="1780" max="1780" width="70.140625" style="1" customWidth="1"/>
    <col min="1781" max="1781" width="11.28515625" style="1" bestFit="1" customWidth="1"/>
    <col min="1782" max="1782" width="11" style="1" bestFit="1" customWidth="1"/>
    <col min="1783" max="1783" width="7" style="1" bestFit="1" customWidth="1"/>
    <col min="1784" max="1784" width="6" style="1" customWidth="1"/>
    <col min="1785" max="1785" width="7.7109375" style="1" customWidth="1"/>
    <col min="1786" max="1786" width="11.28515625" style="1" customWidth="1"/>
    <col min="1787" max="2034" width="9.140625" style="1"/>
    <col min="2035" max="2035" width="4.42578125" style="1" bestFit="1" customWidth="1"/>
    <col min="2036" max="2036" width="70.140625" style="1" customWidth="1"/>
    <col min="2037" max="2037" width="11.28515625" style="1" bestFit="1" customWidth="1"/>
    <col min="2038" max="2038" width="11" style="1" bestFit="1" customWidth="1"/>
    <col min="2039" max="2039" width="7" style="1" bestFit="1" customWidth="1"/>
    <col min="2040" max="2040" width="6" style="1" customWidth="1"/>
    <col min="2041" max="2041" width="7.7109375" style="1" customWidth="1"/>
    <col min="2042" max="2042" width="11.28515625" style="1" customWidth="1"/>
    <col min="2043" max="2290" width="9.140625" style="1"/>
    <col min="2291" max="2291" width="4.42578125" style="1" bestFit="1" customWidth="1"/>
    <col min="2292" max="2292" width="70.140625" style="1" customWidth="1"/>
    <col min="2293" max="2293" width="11.28515625" style="1" bestFit="1" customWidth="1"/>
    <col min="2294" max="2294" width="11" style="1" bestFit="1" customWidth="1"/>
    <col min="2295" max="2295" width="7" style="1" bestFit="1" customWidth="1"/>
    <col min="2296" max="2296" width="6" style="1" customWidth="1"/>
    <col min="2297" max="2297" width="7.7109375" style="1" customWidth="1"/>
    <col min="2298" max="2298" width="11.28515625" style="1" customWidth="1"/>
    <col min="2299" max="2546" width="9.140625" style="1"/>
    <col min="2547" max="2547" width="4.42578125" style="1" bestFit="1" customWidth="1"/>
    <col min="2548" max="2548" width="70.140625" style="1" customWidth="1"/>
    <col min="2549" max="2549" width="11.28515625" style="1" bestFit="1" customWidth="1"/>
    <col min="2550" max="2550" width="11" style="1" bestFit="1" customWidth="1"/>
    <col min="2551" max="2551" width="7" style="1" bestFit="1" customWidth="1"/>
    <col min="2552" max="2552" width="6" style="1" customWidth="1"/>
    <col min="2553" max="2553" width="7.7109375" style="1" customWidth="1"/>
    <col min="2554" max="2554" width="11.28515625" style="1" customWidth="1"/>
    <col min="2555" max="2802" width="9.140625" style="1"/>
    <col min="2803" max="2803" width="4.42578125" style="1" bestFit="1" customWidth="1"/>
    <col min="2804" max="2804" width="70.140625" style="1" customWidth="1"/>
    <col min="2805" max="2805" width="11.28515625" style="1" bestFit="1" customWidth="1"/>
    <col min="2806" max="2806" width="11" style="1" bestFit="1" customWidth="1"/>
    <col min="2807" max="2807" width="7" style="1" bestFit="1" customWidth="1"/>
    <col min="2808" max="2808" width="6" style="1" customWidth="1"/>
    <col min="2809" max="2809" width="7.7109375" style="1" customWidth="1"/>
    <col min="2810" max="2810" width="11.28515625" style="1" customWidth="1"/>
    <col min="2811" max="3058" width="9.140625" style="1"/>
    <col min="3059" max="3059" width="4.42578125" style="1" bestFit="1" customWidth="1"/>
    <col min="3060" max="3060" width="70.140625" style="1" customWidth="1"/>
    <col min="3061" max="3061" width="11.28515625" style="1" bestFit="1" customWidth="1"/>
    <col min="3062" max="3062" width="11" style="1" bestFit="1" customWidth="1"/>
    <col min="3063" max="3063" width="7" style="1" bestFit="1" customWidth="1"/>
    <col min="3064" max="3064" width="6" style="1" customWidth="1"/>
    <col min="3065" max="3065" width="7.7109375" style="1" customWidth="1"/>
    <col min="3066" max="3066" width="11.28515625" style="1" customWidth="1"/>
    <col min="3067" max="3314" width="9.140625" style="1"/>
    <col min="3315" max="3315" width="4.42578125" style="1" bestFit="1" customWidth="1"/>
    <col min="3316" max="3316" width="70.140625" style="1" customWidth="1"/>
    <col min="3317" max="3317" width="11.28515625" style="1" bestFit="1" customWidth="1"/>
    <col min="3318" max="3318" width="11" style="1" bestFit="1" customWidth="1"/>
    <col min="3319" max="3319" width="7" style="1" bestFit="1" customWidth="1"/>
    <col min="3320" max="3320" width="6" style="1" customWidth="1"/>
    <col min="3321" max="3321" width="7.7109375" style="1" customWidth="1"/>
    <col min="3322" max="3322" width="11.28515625" style="1" customWidth="1"/>
    <col min="3323" max="3570" width="9.140625" style="1"/>
    <col min="3571" max="3571" width="4.42578125" style="1" bestFit="1" customWidth="1"/>
    <col min="3572" max="3572" width="70.140625" style="1" customWidth="1"/>
    <col min="3573" max="3573" width="11.28515625" style="1" bestFit="1" customWidth="1"/>
    <col min="3574" max="3574" width="11" style="1" bestFit="1" customWidth="1"/>
    <col min="3575" max="3575" width="7" style="1" bestFit="1" customWidth="1"/>
    <col min="3576" max="3576" width="6" style="1" customWidth="1"/>
    <col min="3577" max="3577" width="7.7109375" style="1" customWidth="1"/>
    <col min="3578" max="3578" width="11.28515625" style="1" customWidth="1"/>
    <col min="3579" max="3826" width="9.140625" style="1"/>
    <col min="3827" max="3827" width="4.42578125" style="1" bestFit="1" customWidth="1"/>
    <col min="3828" max="3828" width="70.140625" style="1" customWidth="1"/>
    <col min="3829" max="3829" width="11.28515625" style="1" bestFit="1" customWidth="1"/>
    <col min="3830" max="3830" width="11" style="1" bestFit="1" customWidth="1"/>
    <col min="3831" max="3831" width="7" style="1" bestFit="1" customWidth="1"/>
    <col min="3832" max="3832" width="6" style="1" customWidth="1"/>
    <col min="3833" max="3833" width="7.7109375" style="1" customWidth="1"/>
    <col min="3834" max="3834" width="11.28515625" style="1" customWidth="1"/>
    <col min="3835" max="4082" width="9.140625" style="1"/>
    <col min="4083" max="4083" width="4.42578125" style="1" bestFit="1" customWidth="1"/>
    <col min="4084" max="4084" width="70.140625" style="1" customWidth="1"/>
    <col min="4085" max="4085" width="11.28515625" style="1" bestFit="1" customWidth="1"/>
    <col min="4086" max="4086" width="11" style="1" bestFit="1" customWidth="1"/>
    <col min="4087" max="4087" width="7" style="1" bestFit="1" customWidth="1"/>
    <col min="4088" max="4088" width="6" style="1" customWidth="1"/>
    <col min="4089" max="4089" width="7.7109375" style="1" customWidth="1"/>
    <col min="4090" max="4090" width="11.28515625" style="1" customWidth="1"/>
    <col min="4091" max="4338" width="9.140625" style="1"/>
    <col min="4339" max="4339" width="4.42578125" style="1" bestFit="1" customWidth="1"/>
    <col min="4340" max="4340" width="70.140625" style="1" customWidth="1"/>
    <col min="4341" max="4341" width="11.28515625" style="1" bestFit="1" customWidth="1"/>
    <col min="4342" max="4342" width="11" style="1" bestFit="1" customWidth="1"/>
    <col min="4343" max="4343" width="7" style="1" bestFit="1" customWidth="1"/>
    <col min="4344" max="4344" width="6" style="1" customWidth="1"/>
    <col min="4345" max="4345" width="7.7109375" style="1" customWidth="1"/>
    <col min="4346" max="4346" width="11.28515625" style="1" customWidth="1"/>
    <col min="4347" max="4594" width="9.140625" style="1"/>
    <col min="4595" max="4595" width="4.42578125" style="1" bestFit="1" customWidth="1"/>
    <col min="4596" max="4596" width="70.140625" style="1" customWidth="1"/>
    <col min="4597" max="4597" width="11.28515625" style="1" bestFit="1" customWidth="1"/>
    <col min="4598" max="4598" width="11" style="1" bestFit="1" customWidth="1"/>
    <col min="4599" max="4599" width="7" style="1" bestFit="1" customWidth="1"/>
    <col min="4600" max="4600" width="6" style="1" customWidth="1"/>
    <col min="4601" max="4601" width="7.7109375" style="1" customWidth="1"/>
    <col min="4602" max="4602" width="11.28515625" style="1" customWidth="1"/>
    <col min="4603" max="4850" width="9.140625" style="1"/>
    <col min="4851" max="4851" width="4.42578125" style="1" bestFit="1" customWidth="1"/>
    <col min="4852" max="4852" width="70.140625" style="1" customWidth="1"/>
    <col min="4853" max="4853" width="11.28515625" style="1" bestFit="1" customWidth="1"/>
    <col min="4854" max="4854" width="11" style="1" bestFit="1" customWidth="1"/>
    <col min="4855" max="4855" width="7" style="1" bestFit="1" customWidth="1"/>
    <col min="4856" max="4856" width="6" style="1" customWidth="1"/>
    <col min="4857" max="4857" width="7.7109375" style="1" customWidth="1"/>
    <col min="4858" max="4858" width="11.28515625" style="1" customWidth="1"/>
    <col min="4859" max="5106" width="9.140625" style="1"/>
    <col min="5107" max="5107" width="4.42578125" style="1" bestFit="1" customWidth="1"/>
    <col min="5108" max="5108" width="70.140625" style="1" customWidth="1"/>
    <col min="5109" max="5109" width="11.28515625" style="1" bestFit="1" customWidth="1"/>
    <col min="5110" max="5110" width="11" style="1" bestFit="1" customWidth="1"/>
    <col min="5111" max="5111" width="7" style="1" bestFit="1" customWidth="1"/>
    <col min="5112" max="5112" width="6" style="1" customWidth="1"/>
    <col min="5113" max="5113" width="7.7109375" style="1" customWidth="1"/>
    <col min="5114" max="5114" width="11.28515625" style="1" customWidth="1"/>
    <col min="5115" max="5362" width="9.140625" style="1"/>
    <col min="5363" max="5363" width="4.42578125" style="1" bestFit="1" customWidth="1"/>
    <col min="5364" max="5364" width="70.140625" style="1" customWidth="1"/>
    <col min="5365" max="5365" width="11.28515625" style="1" bestFit="1" customWidth="1"/>
    <col min="5366" max="5366" width="11" style="1" bestFit="1" customWidth="1"/>
    <col min="5367" max="5367" width="7" style="1" bestFit="1" customWidth="1"/>
    <col min="5368" max="5368" width="6" style="1" customWidth="1"/>
    <col min="5369" max="5369" width="7.7109375" style="1" customWidth="1"/>
    <col min="5370" max="5370" width="11.28515625" style="1" customWidth="1"/>
    <col min="5371" max="5618" width="9.140625" style="1"/>
    <col min="5619" max="5619" width="4.42578125" style="1" bestFit="1" customWidth="1"/>
    <col min="5620" max="5620" width="70.140625" style="1" customWidth="1"/>
    <col min="5621" max="5621" width="11.28515625" style="1" bestFit="1" customWidth="1"/>
    <col min="5622" max="5622" width="11" style="1" bestFit="1" customWidth="1"/>
    <col min="5623" max="5623" width="7" style="1" bestFit="1" customWidth="1"/>
    <col min="5624" max="5624" width="6" style="1" customWidth="1"/>
    <col min="5625" max="5625" width="7.7109375" style="1" customWidth="1"/>
    <col min="5626" max="5626" width="11.28515625" style="1" customWidth="1"/>
    <col min="5627" max="5874" width="9.140625" style="1"/>
    <col min="5875" max="5875" width="4.42578125" style="1" bestFit="1" customWidth="1"/>
    <col min="5876" max="5876" width="70.140625" style="1" customWidth="1"/>
    <col min="5877" max="5877" width="11.28515625" style="1" bestFit="1" customWidth="1"/>
    <col min="5878" max="5878" width="11" style="1" bestFit="1" customWidth="1"/>
    <col min="5879" max="5879" width="7" style="1" bestFit="1" customWidth="1"/>
    <col min="5880" max="5880" width="6" style="1" customWidth="1"/>
    <col min="5881" max="5881" width="7.7109375" style="1" customWidth="1"/>
    <col min="5882" max="5882" width="11.28515625" style="1" customWidth="1"/>
    <col min="5883" max="6130" width="9.140625" style="1"/>
    <col min="6131" max="6131" width="4.42578125" style="1" bestFit="1" customWidth="1"/>
    <col min="6132" max="6132" width="70.140625" style="1" customWidth="1"/>
    <col min="6133" max="6133" width="11.28515625" style="1" bestFit="1" customWidth="1"/>
    <col min="6134" max="6134" width="11" style="1" bestFit="1" customWidth="1"/>
    <col min="6135" max="6135" width="7" style="1" bestFit="1" customWidth="1"/>
    <col min="6136" max="6136" width="6" style="1" customWidth="1"/>
    <col min="6137" max="6137" width="7.7109375" style="1" customWidth="1"/>
    <col min="6138" max="6138" width="11.28515625" style="1" customWidth="1"/>
    <col min="6139" max="6386" width="9.140625" style="1"/>
    <col min="6387" max="6387" width="4.42578125" style="1" bestFit="1" customWidth="1"/>
    <col min="6388" max="6388" width="70.140625" style="1" customWidth="1"/>
    <col min="6389" max="6389" width="11.28515625" style="1" bestFit="1" customWidth="1"/>
    <col min="6390" max="6390" width="11" style="1" bestFit="1" customWidth="1"/>
    <col min="6391" max="6391" width="7" style="1" bestFit="1" customWidth="1"/>
    <col min="6392" max="6392" width="6" style="1" customWidth="1"/>
    <col min="6393" max="6393" width="7.7109375" style="1" customWidth="1"/>
    <col min="6394" max="6394" width="11.28515625" style="1" customWidth="1"/>
    <col min="6395" max="6642" width="9.140625" style="1"/>
    <col min="6643" max="6643" width="4.42578125" style="1" bestFit="1" customWidth="1"/>
    <col min="6644" max="6644" width="70.140625" style="1" customWidth="1"/>
    <col min="6645" max="6645" width="11.28515625" style="1" bestFit="1" customWidth="1"/>
    <col min="6646" max="6646" width="11" style="1" bestFit="1" customWidth="1"/>
    <col min="6647" max="6647" width="7" style="1" bestFit="1" customWidth="1"/>
    <col min="6648" max="6648" width="6" style="1" customWidth="1"/>
    <col min="6649" max="6649" width="7.7109375" style="1" customWidth="1"/>
    <col min="6650" max="6650" width="11.28515625" style="1" customWidth="1"/>
    <col min="6651" max="6898" width="9.140625" style="1"/>
    <col min="6899" max="6899" width="4.42578125" style="1" bestFit="1" customWidth="1"/>
    <col min="6900" max="6900" width="70.140625" style="1" customWidth="1"/>
    <col min="6901" max="6901" width="11.28515625" style="1" bestFit="1" customWidth="1"/>
    <col min="6902" max="6902" width="11" style="1" bestFit="1" customWidth="1"/>
    <col min="6903" max="6903" width="7" style="1" bestFit="1" customWidth="1"/>
    <col min="6904" max="6904" width="6" style="1" customWidth="1"/>
    <col min="6905" max="6905" width="7.7109375" style="1" customWidth="1"/>
    <col min="6906" max="6906" width="11.28515625" style="1" customWidth="1"/>
    <col min="6907" max="7154" width="9.140625" style="1"/>
    <col min="7155" max="7155" width="4.42578125" style="1" bestFit="1" customWidth="1"/>
    <col min="7156" max="7156" width="70.140625" style="1" customWidth="1"/>
    <col min="7157" max="7157" width="11.28515625" style="1" bestFit="1" customWidth="1"/>
    <col min="7158" max="7158" width="11" style="1" bestFit="1" customWidth="1"/>
    <col min="7159" max="7159" width="7" style="1" bestFit="1" customWidth="1"/>
    <col min="7160" max="7160" width="6" style="1" customWidth="1"/>
    <col min="7161" max="7161" width="7.7109375" style="1" customWidth="1"/>
    <col min="7162" max="7162" width="11.28515625" style="1" customWidth="1"/>
    <col min="7163" max="7410" width="9.140625" style="1"/>
    <col min="7411" max="7411" width="4.42578125" style="1" bestFit="1" customWidth="1"/>
    <col min="7412" max="7412" width="70.140625" style="1" customWidth="1"/>
    <col min="7413" max="7413" width="11.28515625" style="1" bestFit="1" customWidth="1"/>
    <col min="7414" max="7414" width="11" style="1" bestFit="1" customWidth="1"/>
    <col min="7415" max="7415" width="7" style="1" bestFit="1" customWidth="1"/>
    <col min="7416" max="7416" width="6" style="1" customWidth="1"/>
    <col min="7417" max="7417" width="7.7109375" style="1" customWidth="1"/>
    <col min="7418" max="7418" width="11.28515625" style="1" customWidth="1"/>
    <col min="7419" max="7666" width="9.140625" style="1"/>
    <col min="7667" max="7667" width="4.42578125" style="1" bestFit="1" customWidth="1"/>
    <col min="7668" max="7668" width="70.140625" style="1" customWidth="1"/>
    <col min="7669" max="7669" width="11.28515625" style="1" bestFit="1" customWidth="1"/>
    <col min="7670" max="7670" width="11" style="1" bestFit="1" customWidth="1"/>
    <col min="7671" max="7671" width="7" style="1" bestFit="1" customWidth="1"/>
    <col min="7672" max="7672" width="6" style="1" customWidth="1"/>
    <col min="7673" max="7673" width="7.7109375" style="1" customWidth="1"/>
    <col min="7674" max="7674" width="11.28515625" style="1" customWidth="1"/>
    <col min="7675" max="7922" width="9.140625" style="1"/>
    <col min="7923" max="7923" width="4.42578125" style="1" bestFit="1" customWidth="1"/>
    <col min="7924" max="7924" width="70.140625" style="1" customWidth="1"/>
    <col min="7925" max="7925" width="11.28515625" style="1" bestFit="1" customWidth="1"/>
    <col min="7926" max="7926" width="11" style="1" bestFit="1" customWidth="1"/>
    <col min="7927" max="7927" width="7" style="1" bestFit="1" customWidth="1"/>
    <col min="7928" max="7928" width="6" style="1" customWidth="1"/>
    <col min="7929" max="7929" width="7.7109375" style="1" customWidth="1"/>
    <col min="7930" max="7930" width="11.28515625" style="1" customWidth="1"/>
    <col min="7931" max="8178" width="9.140625" style="1"/>
    <col min="8179" max="8179" width="4.42578125" style="1" bestFit="1" customWidth="1"/>
    <col min="8180" max="8180" width="70.140625" style="1" customWidth="1"/>
    <col min="8181" max="8181" width="11.28515625" style="1" bestFit="1" customWidth="1"/>
    <col min="8182" max="8182" width="11" style="1" bestFit="1" customWidth="1"/>
    <col min="8183" max="8183" width="7" style="1" bestFit="1" customWidth="1"/>
    <col min="8184" max="8184" width="6" style="1" customWidth="1"/>
    <col min="8185" max="8185" width="7.7109375" style="1" customWidth="1"/>
    <col min="8186" max="8186" width="11.28515625" style="1" customWidth="1"/>
    <col min="8187" max="8434" width="9.140625" style="1"/>
    <col min="8435" max="8435" width="4.42578125" style="1" bestFit="1" customWidth="1"/>
    <col min="8436" max="8436" width="70.140625" style="1" customWidth="1"/>
    <col min="8437" max="8437" width="11.28515625" style="1" bestFit="1" customWidth="1"/>
    <col min="8438" max="8438" width="11" style="1" bestFit="1" customWidth="1"/>
    <col min="8439" max="8439" width="7" style="1" bestFit="1" customWidth="1"/>
    <col min="8440" max="8440" width="6" style="1" customWidth="1"/>
    <col min="8441" max="8441" width="7.7109375" style="1" customWidth="1"/>
    <col min="8442" max="8442" width="11.28515625" style="1" customWidth="1"/>
    <col min="8443" max="8690" width="9.140625" style="1"/>
    <col min="8691" max="8691" width="4.42578125" style="1" bestFit="1" customWidth="1"/>
    <col min="8692" max="8692" width="70.140625" style="1" customWidth="1"/>
    <col min="8693" max="8693" width="11.28515625" style="1" bestFit="1" customWidth="1"/>
    <col min="8694" max="8694" width="11" style="1" bestFit="1" customWidth="1"/>
    <col min="8695" max="8695" width="7" style="1" bestFit="1" customWidth="1"/>
    <col min="8696" max="8696" width="6" style="1" customWidth="1"/>
    <col min="8697" max="8697" width="7.7109375" style="1" customWidth="1"/>
    <col min="8698" max="8698" width="11.28515625" style="1" customWidth="1"/>
    <col min="8699" max="8946" width="9.140625" style="1"/>
    <col min="8947" max="8947" width="4.42578125" style="1" bestFit="1" customWidth="1"/>
    <col min="8948" max="8948" width="70.140625" style="1" customWidth="1"/>
    <col min="8949" max="8949" width="11.28515625" style="1" bestFit="1" customWidth="1"/>
    <col min="8950" max="8950" width="11" style="1" bestFit="1" customWidth="1"/>
    <col min="8951" max="8951" width="7" style="1" bestFit="1" customWidth="1"/>
    <col min="8952" max="8952" width="6" style="1" customWidth="1"/>
    <col min="8953" max="8953" width="7.7109375" style="1" customWidth="1"/>
    <col min="8954" max="8954" width="11.28515625" style="1" customWidth="1"/>
    <col min="8955" max="9202" width="9.140625" style="1"/>
    <col min="9203" max="9203" width="4.42578125" style="1" bestFit="1" customWidth="1"/>
    <col min="9204" max="9204" width="70.140625" style="1" customWidth="1"/>
    <col min="9205" max="9205" width="11.28515625" style="1" bestFit="1" customWidth="1"/>
    <col min="9206" max="9206" width="11" style="1" bestFit="1" customWidth="1"/>
    <col min="9207" max="9207" width="7" style="1" bestFit="1" customWidth="1"/>
    <col min="9208" max="9208" width="6" style="1" customWidth="1"/>
    <col min="9209" max="9209" width="7.7109375" style="1" customWidth="1"/>
    <col min="9210" max="9210" width="11.28515625" style="1" customWidth="1"/>
    <col min="9211" max="9458" width="9.140625" style="1"/>
    <col min="9459" max="9459" width="4.42578125" style="1" bestFit="1" customWidth="1"/>
    <col min="9460" max="9460" width="70.140625" style="1" customWidth="1"/>
    <col min="9461" max="9461" width="11.28515625" style="1" bestFit="1" customWidth="1"/>
    <col min="9462" max="9462" width="11" style="1" bestFit="1" customWidth="1"/>
    <col min="9463" max="9463" width="7" style="1" bestFit="1" customWidth="1"/>
    <col min="9464" max="9464" width="6" style="1" customWidth="1"/>
    <col min="9465" max="9465" width="7.7109375" style="1" customWidth="1"/>
    <col min="9466" max="9466" width="11.28515625" style="1" customWidth="1"/>
    <col min="9467" max="9714" width="9.140625" style="1"/>
    <col min="9715" max="9715" width="4.42578125" style="1" bestFit="1" customWidth="1"/>
    <col min="9716" max="9716" width="70.140625" style="1" customWidth="1"/>
    <col min="9717" max="9717" width="11.28515625" style="1" bestFit="1" customWidth="1"/>
    <col min="9718" max="9718" width="11" style="1" bestFit="1" customWidth="1"/>
    <col min="9719" max="9719" width="7" style="1" bestFit="1" customWidth="1"/>
    <col min="9720" max="9720" width="6" style="1" customWidth="1"/>
    <col min="9721" max="9721" width="7.7109375" style="1" customWidth="1"/>
    <col min="9722" max="9722" width="11.28515625" style="1" customWidth="1"/>
    <col min="9723" max="9970" width="9.140625" style="1"/>
    <col min="9971" max="9971" width="4.42578125" style="1" bestFit="1" customWidth="1"/>
    <col min="9972" max="9972" width="70.140625" style="1" customWidth="1"/>
    <col min="9973" max="9973" width="11.28515625" style="1" bestFit="1" customWidth="1"/>
    <col min="9974" max="9974" width="11" style="1" bestFit="1" customWidth="1"/>
    <col min="9975" max="9975" width="7" style="1" bestFit="1" customWidth="1"/>
    <col min="9976" max="9976" width="6" style="1" customWidth="1"/>
    <col min="9977" max="9977" width="7.7109375" style="1" customWidth="1"/>
    <col min="9978" max="9978" width="11.28515625" style="1" customWidth="1"/>
    <col min="9979" max="10226" width="9.140625" style="1"/>
    <col min="10227" max="10227" width="4.42578125" style="1" bestFit="1" customWidth="1"/>
    <col min="10228" max="10228" width="70.140625" style="1" customWidth="1"/>
    <col min="10229" max="10229" width="11.28515625" style="1" bestFit="1" customWidth="1"/>
    <col min="10230" max="10230" width="11" style="1" bestFit="1" customWidth="1"/>
    <col min="10231" max="10231" width="7" style="1" bestFit="1" customWidth="1"/>
    <col min="10232" max="10232" width="6" style="1" customWidth="1"/>
    <col min="10233" max="10233" width="7.7109375" style="1" customWidth="1"/>
    <col min="10234" max="10234" width="11.28515625" style="1" customWidth="1"/>
    <col min="10235" max="10482" width="9.140625" style="1"/>
    <col min="10483" max="10483" width="4.42578125" style="1" bestFit="1" customWidth="1"/>
    <col min="10484" max="10484" width="70.140625" style="1" customWidth="1"/>
    <col min="10485" max="10485" width="11.28515625" style="1" bestFit="1" customWidth="1"/>
    <col min="10486" max="10486" width="11" style="1" bestFit="1" customWidth="1"/>
    <col min="10487" max="10487" width="7" style="1" bestFit="1" customWidth="1"/>
    <col min="10488" max="10488" width="6" style="1" customWidth="1"/>
    <col min="10489" max="10489" width="7.7109375" style="1" customWidth="1"/>
    <col min="10490" max="10490" width="11.28515625" style="1" customWidth="1"/>
    <col min="10491" max="10738" width="9.140625" style="1"/>
    <col min="10739" max="10739" width="4.42578125" style="1" bestFit="1" customWidth="1"/>
    <col min="10740" max="10740" width="70.140625" style="1" customWidth="1"/>
    <col min="10741" max="10741" width="11.28515625" style="1" bestFit="1" customWidth="1"/>
    <col min="10742" max="10742" width="11" style="1" bestFit="1" customWidth="1"/>
    <col min="10743" max="10743" width="7" style="1" bestFit="1" customWidth="1"/>
    <col min="10744" max="10744" width="6" style="1" customWidth="1"/>
    <col min="10745" max="10745" width="7.7109375" style="1" customWidth="1"/>
    <col min="10746" max="10746" width="11.28515625" style="1" customWidth="1"/>
    <col min="10747" max="10994" width="9.140625" style="1"/>
    <col min="10995" max="10995" width="4.42578125" style="1" bestFit="1" customWidth="1"/>
    <col min="10996" max="10996" width="70.140625" style="1" customWidth="1"/>
    <col min="10997" max="10997" width="11.28515625" style="1" bestFit="1" customWidth="1"/>
    <col min="10998" max="10998" width="11" style="1" bestFit="1" customWidth="1"/>
    <col min="10999" max="10999" width="7" style="1" bestFit="1" customWidth="1"/>
    <col min="11000" max="11000" width="6" style="1" customWidth="1"/>
    <col min="11001" max="11001" width="7.7109375" style="1" customWidth="1"/>
    <col min="11002" max="11002" width="11.28515625" style="1" customWidth="1"/>
    <col min="11003" max="11250" width="9.140625" style="1"/>
    <col min="11251" max="11251" width="4.42578125" style="1" bestFit="1" customWidth="1"/>
    <col min="11252" max="11252" width="70.140625" style="1" customWidth="1"/>
    <col min="11253" max="11253" width="11.28515625" style="1" bestFit="1" customWidth="1"/>
    <col min="11254" max="11254" width="11" style="1" bestFit="1" customWidth="1"/>
    <col min="11255" max="11255" width="7" style="1" bestFit="1" customWidth="1"/>
    <col min="11256" max="11256" width="6" style="1" customWidth="1"/>
    <col min="11257" max="11257" width="7.7109375" style="1" customWidth="1"/>
    <col min="11258" max="11258" width="11.28515625" style="1" customWidth="1"/>
    <col min="11259" max="11506" width="9.140625" style="1"/>
    <col min="11507" max="11507" width="4.42578125" style="1" bestFit="1" customWidth="1"/>
    <col min="11508" max="11508" width="70.140625" style="1" customWidth="1"/>
    <col min="11509" max="11509" width="11.28515625" style="1" bestFit="1" customWidth="1"/>
    <col min="11510" max="11510" width="11" style="1" bestFit="1" customWidth="1"/>
    <col min="11511" max="11511" width="7" style="1" bestFit="1" customWidth="1"/>
    <col min="11512" max="11512" width="6" style="1" customWidth="1"/>
    <col min="11513" max="11513" width="7.7109375" style="1" customWidth="1"/>
    <col min="11514" max="11514" width="11.28515625" style="1" customWidth="1"/>
    <col min="11515" max="11762" width="9.140625" style="1"/>
    <col min="11763" max="11763" width="4.42578125" style="1" bestFit="1" customWidth="1"/>
    <col min="11764" max="11764" width="70.140625" style="1" customWidth="1"/>
    <col min="11765" max="11765" width="11.28515625" style="1" bestFit="1" customWidth="1"/>
    <col min="11766" max="11766" width="11" style="1" bestFit="1" customWidth="1"/>
    <col min="11767" max="11767" width="7" style="1" bestFit="1" customWidth="1"/>
    <col min="11768" max="11768" width="6" style="1" customWidth="1"/>
    <col min="11769" max="11769" width="7.7109375" style="1" customWidth="1"/>
    <col min="11770" max="11770" width="11.28515625" style="1" customWidth="1"/>
    <col min="11771" max="12018" width="9.140625" style="1"/>
    <col min="12019" max="12019" width="4.42578125" style="1" bestFit="1" customWidth="1"/>
    <col min="12020" max="12020" width="70.140625" style="1" customWidth="1"/>
    <col min="12021" max="12021" width="11.28515625" style="1" bestFit="1" customWidth="1"/>
    <col min="12022" max="12022" width="11" style="1" bestFit="1" customWidth="1"/>
    <col min="12023" max="12023" width="7" style="1" bestFit="1" customWidth="1"/>
    <col min="12024" max="12024" width="6" style="1" customWidth="1"/>
    <col min="12025" max="12025" width="7.7109375" style="1" customWidth="1"/>
    <col min="12026" max="12026" width="11.28515625" style="1" customWidth="1"/>
    <col min="12027" max="12274" width="9.140625" style="1"/>
    <col min="12275" max="12275" width="4.42578125" style="1" bestFit="1" customWidth="1"/>
    <col min="12276" max="12276" width="70.140625" style="1" customWidth="1"/>
    <col min="12277" max="12277" width="11.28515625" style="1" bestFit="1" customWidth="1"/>
    <col min="12278" max="12278" width="11" style="1" bestFit="1" customWidth="1"/>
    <col min="12279" max="12279" width="7" style="1" bestFit="1" customWidth="1"/>
    <col min="12280" max="12280" width="6" style="1" customWidth="1"/>
    <col min="12281" max="12281" width="7.7109375" style="1" customWidth="1"/>
    <col min="12282" max="12282" width="11.28515625" style="1" customWidth="1"/>
    <col min="12283" max="12530" width="9.140625" style="1"/>
    <col min="12531" max="12531" width="4.42578125" style="1" bestFit="1" customWidth="1"/>
    <col min="12532" max="12532" width="70.140625" style="1" customWidth="1"/>
    <col min="12533" max="12533" width="11.28515625" style="1" bestFit="1" customWidth="1"/>
    <col min="12534" max="12534" width="11" style="1" bestFit="1" customWidth="1"/>
    <col min="12535" max="12535" width="7" style="1" bestFit="1" customWidth="1"/>
    <col min="12536" max="12536" width="6" style="1" customWidth="1"/>
    <col min="12537" max="12537" width="7.7109375" style="1" customWidth="1"/>
    <col min="12538" max="12538" width="11.28515625" style="1" customWidth="1"/>
    <col min="12539" max="12786" width="9.140625" style="1"/>
    <col min="12787" max="12787" width="4.42578125" style="1" bestFit="1" customWidth="1"/>
    <col min="12788" max="12788" width="70.140625" style="1" customWidth="1"/>
    <col min="12789" max="12789" width="11.28515625" style="1" bestFit="1" customWidth="1"/>
    <col min="12790" max="12790" width="11" style="1" bestFit="1" customWidth="1"/>
    <col min="12791" max="12791" width="7" style="1" bestFit="1" customWidth="1"/>
    <col min="12792" max="12792" width="6" style="1" customWidth="1"/>
    <col min="12793" max="12793" width="7.7109375" style="1" customWidth="1"/>
    <col min="12794" max="12794" width="11.28515625" style="1" customWidth="1"/>
    <col min="12795" max="13042" width="9.140625" style="1"/>
    <col min="13043" max="13043" width="4.42578125" style="1" bestFit="1" customWidth="1"/>
    <col min="13044" max="13044" width="70.140625" style="1" customWidth="1"/>
    <col min="13045" max="13045" width="11.28515625" style="1" bestFit="1" customWidth="1"/>
    <col min="13046" max="13046" width="11" style="1" bestFit="1" customWidth="1"/>
    <col min="13047" max="13047" width="7" style="1" bestFit="1" customWidth="1"/>
    <col min="13048" max="13048" width="6" style="1" customWidth="1"/>
    <col min="13049" max="13049" width="7.7109375" style="1" customWidth="1"/>
    <col min="13050" max="13050" width="11.28515625" style="1" customWidth="1"/>
    <col min="13051" max="13298" width="9.140625" style="1"/>
    <col min="13299" max="13299" width="4.42578125" style="1" bestFit="1" customWidth="1"/>
    <col min="13300" max="13300" width="70.140625" style="1" customWidth="1"/>
    <col min="13301" max="13301" width="11.28515625" style="1" bestFit="1" customWidth="1"/>
    <col min="13302" max="13302" width="11" style="1" bestFit="1" customWidth="1"/>
    <col min="13303" max="13303" width="7" style="1" bestFit="1" customWidth="1"/>
    <col min="13304" max="13304" width="6" style="1" customWidth="1"/>
    <col min="13305" max="13305" width="7.7109375" style="1" customWidth="1"/>
    <col min="13306" max="13306" width="11.28515625" style="1" customWidth="1"/>
    <col min="13307" max="13554" width="9.140625" style="1"/>
    <col min="13555" max="13555" width="4.42578125" style="1" bestFit="1" customWidth="1"/>
    <col min="13556" max="13556" width="70.140625" style="1" customWidth="1"/>
    <col min="13557" max="13557" width="11.28515625" style="1" bestFit="1" customWidth="1"/>
    <col min="13558" max="13558" width="11" style="1" bestFit="1" customWidth="1"/>
    <col min="13559" max="13559" width="7" style="1" bestFit="1" customWidth="1"/>
    <col min="13560" max="13560" width="6" style="1" customWidth="1"/>
    <col min="13561" max="13561" width="7.7109375" style="1" customWidth="1"/>
    <col min="13562" max="13562" width="11.28515625" style="1" customWidth="1"/>
    <col min="13563" max="13810" width="9.140625" style="1"/>
    <col min="13811" max="13811" width="4.42578125" style="1" bestFit="1" customWidth="1"/>
    <col min="13812" max="13812" width="70.140625" style="1" customWidth="1"/>
    <col min="13813" max="13813" width="11.28515625" style="1" bestFit="1" customWidth="1"/>
    <col min="13814" max="13814" width="11" style="1" bestFit="1" customWidth="1"/>
    <col min="13815" max="13815" width="7" style="1" bestFit="1" customWidth="1"/>
    <col min="13816" max="13816" width="6" style="1" customWidth="1"/>
    <col min="13817" max="13817" width="7.7109375" style="1" customWidth="1"/>
    <col min="13818" max="13818" width="11.28515625" style="1" customWidth="1"/>
    <col min="13819" max="14066" width="9.140625" style="1"/>
    <col min="14067" max="14067" width="4.42578125" style="1" bestFit="1" customWidth="1"/>
    <col min="14068" max="14068" width="70.140625" style="1" customWidth="1"/>
    <col min="14069" max="14069" width="11.28515625" style="1" bestFit="1" customWidth="1"/>
    <col min="14070" max="14070" width="11" style="1" bestFit="1" customWidth="1"/>
    <col min="14071" max="14071" width="7" style="1" bestFit="1" customWidth="1"/>
    <col min="14072" max="14072" width="6" style="1" customWidth="1"/>
    <col min="14073" max="14073" width="7.7109375" style="1" customWidth="1"/>
    <col min="14074" max="14074" width="11.28515625" style="1" customWidth="1"/>
    <col min="14075" max="14322" width="9.140625" style="1"/>
    <col min="14323" max="14323" width="4.42578125" style="1" bestFit="1" customWidth="1"/>
    <col min="14324" max="14324" width="70.140625" style="1" customWidth="1"/>
    <col min="14325" max="14325" width="11.28515625" style="1" bestFit="1" customWidth="1"/>
    <col min="14326" max="14326" width="11" style="1" bestFit="1" customWidth="1"/>
    <col min="14327" max="14327" width="7" style="1" bestFit="1" customWidth="1"/>
    <col min="14328" max="14328" width="6" style="1" customWidth="1"/>
    <col min="14329" max="14329" width="7.7109375" style="1" customWidth="1"/>
    <col min="14330" max="14330" width="11.28515625" style="1" customWidth="1"/>
    <col min="14331" max="14578" width="9.140625" style="1"/>
    <col min="14579" max="14579" width="4.42578125" style="1" bestFit="1" customWidth="1"/>
    <col min="14580" max="14580" width="70.140625" style="1" customWidth="1"/>
    <col min="14581" max="14581" width="11.28515625" style="1" bestFit="1" customWidth="1"/>
    <col min="14582" max="14582" width="11" style="1" bestFit="1" customWidth="1"/>
    <col min="14583" max="14583" width="7" style="1" bestFit="1" customWidth="1"/>
    <col min="14584" max="14584" width="6" style="1" customWidth="1"/>
    <col min="14585" max="14585" width="7.7109375" style="1" customWidth="1"/>
    <col min="14586" max="14586" width="11.28515625" style="1" customWidth="1"/>
    <col min="14587" max="14834" width="9.140625" style="1"/>
    <col min="14835" max="14835" width="4.42578125" style="1" bestFit="1" customWidth="1"/>
    <col min="14836" max="14836" width="70.140625" style="1" customWidth="1"/>
    <col min="14837" max="14837" width="11.28515625" style="1" bestFit="1" customWidth="1"/>
    <col min="14838" max="14838" width="11" style="1" bestFit="1" customWidth="1"/>
    <col min="14839" max="14839" width="7" style="1" bestFit="1" customWidth="1"/>
    <col min="14840" max="14840" width="6" style="1" customWidth="1"/>
    <col min="14841" max="14841" width="7.7109375" style="1" customWidth="1"/>
    <col min="14842" max="14842" width="11.28515625" style="1" customWidth="1"/>
    <col min="14843" max="15090" width="9.140625" style="1"/>
    <col min="15091" max="15091" width="4.42578125" style="1" bestFit="1" customWidth="1"/>
    <col min="15092" max="15092" width="70.140625" style="1" customWidth="1"/>
    <col min="15093" max="15093" width="11.28515625" style="1" bestFit="1" customWidth="1"/>
    <col min="15094" max="15094" width="11" style="1" bestFit="1" customWidth="1"/>
    <col min="15095" max="15095" width="7" style="1" bestFit="1" customWidth="1"/>
    <col min="15096" max="15096" width="6" style="1" customWidth="1"/>
    <col min="15097" max="15097" width="7.7109375" style="1" customWidth="1"/>
    <col min="15098" max="15098" width="11.28515625" style="1" customWidth="1"/>
    <col min="15099" max="15346" width="9.140625" style="1"/>
    <col min="15347" max="15347" width="4.42578125" style="1" bestFit="1" customWidth="1"/>
    <col min="15348" max="15348" width="70.140625" style="1" customWidth="1"/>
    <col min="15349" max="15349" width="11.28515625" style="1" bestFit="1" customWidth="1"/>
    <col min="15350" max="15350" width="11" style="1" bestFit="1" customWidth="1"/>
    <col min="15351" max="15351" width="7" style="1" bestFit="1" customWidth="1"/>
    <col min="15352" max="15352" width="6" style="1" customWidth="1"/>
    <col min="15353" max="15353" width="7.7109375" style="1" customWidth="1"/>
    <col min="15354" max="15354" width="11.28515625" style="1" customWidth="1"/>
    <col min="15355" max="15602" width="9.140625" style="1"/>
    <col min="15603" max="15603" width="4.42578125" style="1" bestFit="1" customWidth="1"/>
    <col min="15604" max="15604" width="70.140625" style="1" customWidth="1"/>
    <col min="15605" max="15605" width="11.28515625" style="1" bestFit="1" customWidth="1"/>
    <col min="15606" max="15606" width="11" style="1" bestFit="1" customWidth="1"/>
    <col min="15607" max="15607" width="7" style="1" bestFit="1" customWidth="1"/>
    <col min="15608" max="15608" width="6" style="1" customWidth="1"/>
    <col min="15609" max="15609" width="7.7109375" style="1" customWidth="1"/>
    <col min="15610" max="15610" width="11.28515625" style="1" customWidth="1"/>
    <col min="15611" max="15858" width="9.140625" style="1"/>
    <col min="15859" max="15859" width="4.42578125" style="1" bestFit="1" customWidth="1"/>
    <col min="15860" max="15860" width="70.140625" style="1" customWidth="1"/>
    <col min="15861" max="15861" width="11.28515625" style="1" bestFit="1" customWidth="1"/>
    <col min="15862" max="15862" width="11" style="1" bestFit="1" customWidth="1"/>
    <col min="15863" max="15863" width="7" style="1" bestFit="1" customWidth="1"/>
    <col min="15864" max="15864" width="6" style="1" customWidth="1"/>
    <col min="15865" max="15865" width="7.7109375" style="1" customWidth="1"/>
    <col min="15866" max="15866" width="11.28515625" style="1" customWidth="1"/>
    <col min="15867" max="16114" width="9.140625" style="1"/>
    <col min="16115" max="16115" width="4.42578125" style="1" bestFit="1" customWidth="1"/>
    <col min="16116" max="16116" width="70.140625" style="1" customWidth="1"/>
    <col min="16117" max="16117" width="11.28515625" style="1" bestFit="1" customWidth="1"/>
    <col min="16118" max="16118" width="11" style="1" bestFit="1" customWidth="1"/>
    <col min="16119" max="16119" width="7" style="1" bestFit="1" customWidth="1"/>
    <col min="16120" max="16120" width="6" style="1" customWidth="1"/>
    <col min="16121" max="16121" width="7.7109375" style="1" customWidth="1"/>
    <col min="16122" max="16122" width="11.28515625" style="1" customWidth="1"/>
    <col min="16123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27" thickTop="1" thickBot="1" x14ac:dyDescent="0.25">
      <c r="A4" s="20"/>
      <c r="B4" s="21" t="s">
        <v>81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5</v>
      </c>
      <c r="D5" s="26" t="s">
        <v>9</v>
      </c>
      <c r="E5" s="63"/>
      <c r="F5" s="27">
        <f>ROUND((C59*E5),2)</f>
        <v>0</v>
      </c>
    </row>
    <row r="6" spans="1:6" ht="25.5" x14ac:dyDescent="0.2">
      <c r="A6" s="8">
        <v>2</v>
      </c>
      <c r="B6" s="9" t="s">
        <v>23</v>
      </c>
      <c r="C6" s="30">
        <v>9.15</v>
      </c>
      <c r="D6" s="10" t="s">
        <v>9</v>
      </c>
      <c r="E6" s="64"/>
      <c r="F6" s="11">
        <f>ROUND((C6*E6),2)</f>
        <v>0</v>
      </c>
    </row>
    <row r="7" spans="1:6" x14ac:dyDescent="0.2">
      <c r="A7" s="8">
        <v>3</v>
      </c>
      <c r="B7" s="9" t="s">
        <v>10</v>
      </c>
      <c r="C7" s="30">
        <v>14.53</v>
      </c>
      <c r="D7" s="10" t="s">
        <v>9</v>
      </c>
      <c r="E7" s="64"/>
      <c r="F7" s="11">
        <f t="shared" ref="F7:F17" si="0">ROUND((C7*E7),2)</f>
        <v>0</v>
      </c>
    </row>
    <row r="8" spans="1:6" x14ac:dyDescent="0.2">
      <c r="A8" s="8">
        <v>4</v>
      </c>
      <c r="B8" s="9" t="s">
        <v>39</v>
      </c>
      <c r="C8" s="30">
        <v>9.15</v>
      </c>
      <c r="D8" s="10" t="s">
        <v>9</v>
      </c>
      <c r="E8" s="64"/>
      <c r="F8" s="11">
        <f t="shared" si="0"/>
        <v>0</v>
      </c>
    </row>
    <row r="9" spans="1:6" x14ac:dyDescent="0.2">
      <c r="A9" s="8">
        <v>5</v>
      </c>
      <c r="B9" s="9" t="s">
        <v>40</v>
      </c>
      <c r="C9" s="30">
        <v>5</v>
      </c>
      <c r="D9" s="10" t="s">
        <v>9</v>
      </c>
      <c r="E9" s="64"/>
      <c r="F9" s="11">
        <f t="shared" si="0"/>
        <v>0</v>
      </c>
    </row>
    <row r="10" spans="1:6" ht="25.5" x14ac:dyDescent="0.2">
      <c r="A10" s="8">
        <v>6</v>
      </c>
      <c r="B10" s="9" t="s">
        <v>46</v>
      </c>
      <c r="C10" s="30">
        <v>1</v>
      </c>
      <c r="D10" s="10" t="s">
        <v>18</v>
      </c>
      <c r="E10" s="64"/>
      <c r="F10" s="11">
        <f t="shared" si="0"/>
        <v>0</v>
      </c>
    </row>
    <row r="11" spans="1:6" x14ac:dyDescent="0.2">
      <c r="A11" s="8">
        <v>7</v>
      </c>
      <c r="B11" s="9" t="s">
        <v>32</v>
      </c>
      <c r="C11" s="30">
        <v>14.53</v>
      </c>
      <c r="D11" s="10" t="s">
        <v>9</v>
      </c>
      <c r="E11" s="64"/>
      <c r="F11" s="11">
        <f t="shared" si="0"/>
        <v>0</v>
      </c>
    </row>
    <row r="12" spans="1:6" x14ac:dyDescent="0.2">
      <c r="A12" s="8">
        <v>8</v>
      </c>
      <c r="B12" s="1" t="s">
        <v>33</v>
      </c>
      <c r="C12" s="30">
        <v>2</v>
      </c>
      <c r="D12" s="10" t="s">
        <v>36</v>
      </c>
      <c r="E12" s="64"/>
      <c r="F12" s="11">
        <f t="shared" si="0"/>
        <v>0</v>
      </c>
    </row>
    <row r="13" spans="1:6" x14ac:dyDescent="0.2">
      <c r="A13" s="8">
        <v>9</v>
      </c>
      <c r="B13" s="9" t="s">
        <v>34</v>
      </c>
      <c r="C13" s="30">
        <v>2</v>
      </c>
      <c r="D13" s="10" t="s">
        <v>36</v>
      </c>
      <c r="E13" s="64"/>
      <c r="F13" s="11">
        <f t="shared" si="0"/>
        <v>0</v>
      </c>
    </row>
    <row r="14" spans="1:6" ht="25.5" x14ac:dyDescent="0.2">
      <c r="A14" s="8">
        <v>10</v>
      </c>
      <c r="B14" s="32" t="s">
        <v>44</v>
      </c>
      <c r="C14" s="30">
        <v>1.79</v>
      </c>
      <c r="D14" s="10" t="s">
        <v>42</v>
      </c>
      <c r="E14" s="64"/>
      <c r="F14" s="11">
        <f t="shared" si="0"/>
        <v>0</v>
      </c>
    </row>
    <row r="15" spans="1:6" ht="25.5" x14ac:dyDescent="0.2">
      <c r="A15" s="8">
        <v>11</v>
      </c>
      <c r="B15" s="32" t="s">
        <v>45</v>
      </c>
      <c r="C15" s="30">
        <v>14.53</v>
      </c>
      <c r="D15" s="10" t="s">
        <v>9</v>
      </c>
      <c r="E15" s="64"/>
      <c r="F15" s="11">
        <f t="shared" si="0"/>
        <v>0</v>
      </c>
    </row>
    <row r="16" spans="1:6" x14ac:dyDescent="0.2">
      <c r="A16" s="8">
        <v>12</v>
      </c>
      <c r="B16" s="9" t="s">
        <v>35</v>
      </c>
      <c r="C16" s="30">
        <v>2</v>
      </c>
      <c r="D16" s="10" t="s">
        <v>38</v>
      </c>
      <c r="E16" s="64"/>
      <c r="F16" s="11">
        <f t="shared" si="0"/>
        <v>0</v>
      </c>
    </row>
    <row r="17" spans="1:6" ht="13.5" thickBot="1" x14ac:dyDescent="0.25">
      <c r="A17" s="12">
        <v>13</v>
      </c>
      <c r="B17" s="13" t="s">
        <v>25</v>
      </c>
      <c r="C17" s="31">
        <v>5</v>
      </c>
      <c r="D17" s="14" t="s">
        <v>9</v>
      </c>
      <c r="E17" s="65"/>
      <c r="F17" s="11">
        <f t="shared" si="0"/>
        <v>0</v>
      </c>
    </row>
    <row r="18" spans="1:6" x14ac:dyDescent="0.2">
      <c r="E18" s="3" t="s">
        <v>19</v>
      </c>
      <c r="F18" s="16">
        <f>ROUND(SUM(F5:F17),2)</f>
        <v>0</v>
      </c>
    </row>
    <row r="19" spans="1:6" x14ac:dyDescent="0.2">
      <c r="E19" s="3" t="s">
        <v>20</v>
      </c>
      <c r="F19" s="17">
        <f>ROUND(SUM(F18*23%),2)</f>
        <v>0</v>
      </c>
    </row>
    <row r="20" spans="1:6" ht="13.5" thickBot="1" x14ac:dyDescent="0.25">
      <c r="B20" s="1" t="s">
        <v>21</v>
      </c>
      <c r="E20" s="3" t="s">
        <v>22</v>
      </c>
      <c r="F20" s="18">
        <f>SUM(F18:F19)</f>
        <v>0</v>
      </c>
    </row>
    <row r="22" spans="1:6" x14ac:dyDescent="0.2">
      <c r="A22" s="66"/>
      <c r="B22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Normal="100" workbookViewId="0">
      <selection activeCell="A16" sqref="A16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0" width="9.140625" style="1"/>
    <col min="241" max="241" width="4.42578125" style="1" bestFit="1" customWidth="1"/>
    <col min="242" max="242" width="70.140625" style="1" customWidth="1"/>
    <col min="243" max="243" width="11.28515625" style="1" bestFit="1" customWidth="1"/>
    <col min="244" max="244" width="11" style="1" bestFit="1" customWidth="1"/>
    <col min="245" max="245" width="7" style="1" bestFit="1" customWidth="1"/>
    <col min="246" max="246" width="6" style="1" customWidth="1"/>
    <col min="247" max="247" width="7.7109375" style="1" customWidth="1"/>
    <col min="248" max="248" width="11.28515625" style="1" customWidth="1"/>
    <col min="249" max="496" width="9.140625" style="1"/>
    <col min="497" max="497" width="4.42578125" style="1" bestFit="1" customWidth="1"/>
    <col min="498" max="498" width="70.140625" style="1" customWidth="1"/>
    <col min="499" max="499" width="11.28515625" style="1" bestFit="1" customWidth="1"/>
    <col min="500" max="500" width="11" style="1" bestFit="1" customWidth="1"/>
    <col min="501" max="501" width="7" style="1" bestFit="1" customWidth="1"/>
    <col min="502" max="502" width="6" style="1" customWidth="1"/>
    <col min="503" max="503" width="7.7109375" style="1" customWidth="1"/>
    <col min="504" max="504" width="11.28515625" style="1" customWidth="1"/>
    <col min="505" max="752" width="9.140625" style="1"/>
    <col min="753" max="753" width="4.42578125" style="1" bestFit="1" customWidth="1"/>
    <col min="754" max="754" width="70.140625" style="1" customWidth="1"/>
    <col min="755" max="755" width="11.28515625" style="1" bestFit="1" customWidth="1"/>
    <col min="756" max="756" width="11" style="1" bestFit="1" customWidth="1"/>
    <col min="757" max="757" width="7" style="1" bestFit="1" customWidth="1"/>
    <col min="758" max="758" width="6" style="1" customWidth="1"/>
    <col min="759" max="759" width="7.7109375" style="1" customWidth="1"/>
    <col min="760" max="760" width="11.28515625" style="1" customWidth="1"/>
    <col min="761" max="1008" width="9.140625" style="1"/>
    <col min="1009" max="1009" width="4.42578125" style="1" bestFit="1" customWidth="1"/>
    <col min="1010" max="1010" width="70.140625" style="1" customWidth="1"/>
    <col min="1011" max="1011" width="11.28515625" style="1" bestFit="1" customWidth="1"/>
    <col min="1012" max="1012" width="11" style="1" bestFit="1" customWidth="1"/>
    <col min="1013" max="1013" width="7" style="1" bestFit="1" customWidth="1"/>
    <col min="1014" max="1014" width="6" style="1" customWidth="1"/>
    <col min="1015" max="1015" width="7.7109375" style="1" customWidth="1"/>
    <col min="1016" max="1016" width="11.28515625" style="1" customWidth="1"/>
    <col min="1017" max="1264" width="9.140625" style="1"/>
    <col min="1265" max="1265" width="4.42578125" style="1" bestFit="1" customWidth="1"/>
    <col min="1266" max="1266" width="70.140625" style="1" customWidth="1"/>
    <col min="1267" max="1267" width="11.28515625" style="1" bestFit="1" customWidth="1"/>
    <col min="1268" max="1268" width="11" style="1" bestFit="1" customWidth="1"/>
    <col min="1269" max="1269" width="7" style="1" bestFit="1" customWidth="1"/>
    <col min="1270" max="1270" width="6" style="1" customWidth="1"/>
    <col min="1271" max="1271" width="7.7109375" style="1" customWidth="1"/>
    <col min="1272" max="1272" width="11.28515625" style="1" customWidth="1"/>
    <col min="1273" max="1520" width="9.140625" style="1"/>
    <col min="1521" max="1521" width="4.42578125" style="1" bestFit="1" customWidth="1"/>
    <col min="1522" max="1522" width="70.140625" style="1" customWidth="1"/>
    <col min="1523" max="1523" width="11.28515625" style="1" bestFit="1" customWidth="1"/>
    <col min="1524" max="1524" width="11" style="1" bestFit="1" customWidth="1"/>
    <col min="1525" max="1525" width="7" style="1" bestFit="1" customWidth="1"/>
    <col min="1526" max="1526" width="6" style="1" customWidth="1"/>
    <col min="1527" max="1527" width="7.7109375" style="1" customWidth="1"/>
    <col min="1528" max="1528" width="11.28515625" style="1" customWidth="1"/>
    <col min="1529" max="1776" width="9.140625" style="1"/>
    <col min="1777" max="1777" width="4.42578125" style="1" bestFit="1" customWidth="1"/>
    <col min="1778" max="1778" width="70.140625" style="1" customWidth="1"/>
    <col min="1779" max="1779" width="11.28515625" style="1" bestFit="1" customWidth="1"/>
    <col min="1780" max="1780" width="11" style="1" bestFit="1" customWidth="1"/>
    <col min="1781" max="1781" width="7" style="1" bestFit="1" customWidth="1"/>
    <col min="1782" max="1782" width="6" style="1" customWidth="1"/>
    <col min="1783" max="1783" width="7.7109375" style="1" customWidth="1"/>
    <col min="1784" max="1784" width="11.28515625" style="1" customWidth="1"/>
    <col min="1785" max="2032" width="9.140625" style="1"/>
    <col min="2033" max="2033" width="4.42578125" style="1" bestFit="1" customWidth="1"/>
    <col min="2034" max="2034" width="70.140625" style="1" customWidth="1"/>
    <col min="2035" max="2035" width="11.28515625" style="1" bestFit="1" customWidth="1"/>
    <col min="2036" max="2036" width="11" style="1" bestFit="1" customWidth="1"/>
    <col min="2037" max="2037" width="7" style="1" bestFit="1" customWidth="1"/>
    <col min="2038" max="2038" width="6" style="1" customWidth="1"/>
    <col min="2039" max="2039" width="7.7109375" style="1" customWidth="1"/>
    <col min="2040" max="2040" width="11.28515625" style="1" customWidth="1"/>
    <col min="2041" max="2288" width="9.140625" style="1"/>
    <col min="2289" max="2289" width="4.42578125" style="1" bestFit="1" customWidth="1"/>
    <col min="2290" max="2290" width="70.140625" style="1" customWidth="1"/>
    <col min="2291" max="2291" width="11.28515625" style="1" bestFit="1" customWidth="1"/>
    <col min="2292" max="2292" width="11" style="1" bestFit="1" customWidth="1"/>
    <col min="2293" max="2293" width="7" style="1" bestFit="1" customWidth="1"/>
    <col min="2294" max="2294" width="6" style="1" customWidth="1"/>
    <col min="2295" max="2295" width="7.7109375" style="1" customWidth="1"/>
    <col min="2296" max="2296" width="11.28515625" style="1" customWidth="1"/>
    <col min="2297" max="2544" width="9.140625" style="1"/>
    <col min="2545" max="2545" width="4.42578125" style="1" bestFit="1" customWidth="1"/>
    <col min="2546" max="2546" width="70.140625" style="1" customWidth="1"/>
    <col min="2547" max="2547" width="11.28515625" style="1" bestFit="1" customWidth="1"/>
    <col min="2548" max="2548" width="11" style="1" bestFit="1" customWidth="1"/>
    <col min="2549" max="2549" width="7" style="1" bestFit="1" customWidth="1"/>
    <col min="2550" max="2550" width="6" style="1" customWidth="1"/>
    <col min="2551" max="2551" width="7.7109375" style="1" customWidth="1"/>
    <col min="2552" max="2552" width="11.28515625" style="1" customWidth="1"/>
    <col min="2553" max="2800" width="9.140625" style="1"/>
    <col min="2801" max="2801" width="4.42578125" style="1" bestFit="1" customWidth="1"/>
    <col min="2802" max="2802" width="70.140625" style="1" customWidth="1"/>
    <col min="2803" max="2803" width="11.28515625" style="1" bestFit="1" customWidth="1"/>
    <col min="2804" max="2804" width="11" style="1" bestFit="1" customWidth="1"/>
    <col min="2805" max="2805" width="7" style="1" bestFit="1" customWidth="1"/>
    <col min="2806" max="2806" width="6" style="1" customWidth="1"/>
    <col min="2807" max="2807" width="7.7109375" style="1" customWidth="1"/>
    <col min="2808" max="2808" width="11.28515625" style="1" customWidth="1"/>
    <col min="2809" max="3056" width="9.140625" style="1"/>
    <col min="3057" max="3057" width="4.42578125" style="1" bestFit="1" customWidth="1"/>
    <col min="3058" max="3058" width="70.140625" style="1" customWidth="1"/>
    <col min="3059" max="3059" width="11.28515625" style="1" bestFit="1" customWidth="1"/>
    <col min="3060" max="3060" width="11" style="1" bestFit="1" customWidth="1"/>
    <col min="3061" max="3061" width="7" style="1" bestFit="1" customWidth="1"/>
    <col min="3062" max="3062" width="6" style="1" customWidth="1"/>
    <col min="3063" max="3063" width="7.7109375" style="1" customWidth="1"/>
    <col min="3064" max="3064" width="11.28515625" style="1" customWidth="1"/>
    <col min="3065" max="3312" width="9.140625" style="1"/>
    <col min="3313" max="3313" width="4.42578125" style="1" bestFit="1" customWidth="1"/>
    <col min="3314" max="3314" width="70.140625" style="1" customWidth="1"/>
    <col min="3315" max="3315" width="11.28515625" style="1" bestFit="1" customWidth="1"/>
    <col min="3316" max="3316" width="11" style="1" bestFit="1" customWidth="1"/>
    <col min="3317" max="3317" width="7" style="1" bestFit="1" customWidth="1"/>
    <col min="3318" max="3318" width="6" style="1" customWidth="1"/>
    <col min="3319" max="3319" width="7.7109375" style="1" customWidth="1"/>
    <col min="3320" max="3320" width="11.28515625" style="1" customWidth="1"/>
    <col min="3321" max="3568" width="9.140625" style="1"/>
    <col min="3569" max="3569" width="4.42578125" style="1" bestFit="1" customWidth="1"/>
    <col min="3570" max="3570" width="70.140625" style="1" customWidth="1"/>
    <col min="3571" max="3571" width="11.28515625" style="1" bestFit="1" customWidth="1"/>
    <col min="3572" max="3572" width="11" style="1" bestFit="1" customWidth="1"/>
    <col min="3573" max="3573" width="7" style="1" bestFit="1" customWidth="1"/>
    <col min="3574" max="3574" width="6" style="1" customWidth="1"/>
    <col min="3575" max="3575" width="7.7109375" style="1" customWidth="1"/>
    <col min="3576" max="3576" width="11.28515625" style="1" customWidth="1"/>
    <col min="3577" max="3824" width="9.140625" style="1"/>
    <col min="3825" max="3825" width="4.42578125" style="1" bestFit="1" customWidth="1"/>
    <col min="3826" max="3826" width="70.140625" style="1" customWidth="1"/>
    <col min="3827" max="3827" width="11.28515625" style="1" bestFit="1" customWidth="1"/>
    <col min="3828" max="3828" width="11" style="1" bestFit="1" customWidth="1"/>
    <col min="3829" max="3829" width="7" style="1" bestFit="1" customWidth="1"/>
    <col min="3830" max="3830" width="6" style="1" customWidth="1"/>
    <col min="3831" max="3831" width="7.7109375" style="1" customWidth="1"/>
    <col min="3832" max="3832" width="11.28515625" style="1" customWidth="1"/>
    <col min="3833" max="4080" width="9.140625" style="1"/>
    <col min="4081" max="4081" width="4.42578125" style="1" bestFit="1" customWidth="1"/>
    <col min="4082" max="4082" width="70.140625" style="1" customWidth="1"/>
    <col min="4083" max="4083" width="11.28515625" style="1" bestFit="1" customWidth="1"/>
    <col min="4084" max="4084" width="11" style="1" bestFit="1" customWidth="1"/>
    <col min="4085" max="4085" width="7" style="1" bestFit="1" customWidth="1"/>
    <col min="4086" max="4086" width="6" style="1" customWidth="1"/>
    <col min="4087" max="4087" width="7.7109375" style="1" customWidth="1"/>
    <col min="4088" max="4088" width="11.28515625" style="1" customWidth="1"/>
    <col min="4089" max="4336" width="9.140625" style="1"/>
    <col min="4337" max="4337" width="4.42578125" style="1" bestFit="1" customWidth="1"/>
    <col min="4338" max="4338" width="70.140625" style="1" customWidth="1"/>
    <col min="4339" max="4339" width="11.28515625" style="1" bestFit="1" customWidth="1"/>
    <col min="4340" max="4340" width="11" style="1" bestFit="1" customWidth="1"/>
    <col min="4341" max="4341" width="7" style="1" bestFit="1" customWidth="1"/>
    <col min="4342" max="4342" width="6" style="1" customWidth="1"/>
    <col min="4343" max="4343" width="7.7109375" style="1" customWidth="1"/>
    <col min="4344" max="4344" width="11.28515625" style="1" customWidth="1"/>
    <col min="4345" max="4592" width="9.140625" style="1"/>
    <col min="4593" max="4593" width="4.42578125" style="1" bestFit="1" customWidth="1"/>
    <col min="4594" max="4594" width="70.140625" style="1" customWidth="1"/>
    <col min="4595" max="4595" width="11.28515625" style="1" bestFit="1" customWidth="1"/>
    <col min="4596" max="4596" width="11" style="1" bestFit="1" customWidth="1"/>
    <col min="4597" max="4597" width="7" style="1" bestFit="1" customWidth="1"/>
    <col min="4598" max="4598" width="6" style="1" customWidth="1"/>
    <col min="4599" max="4599" width="7.7109375" style="1" customWidth="1"/>
    <col min="4600" max="4600" width="11.28515625" style="1" customWidth="1"/>
    <col min="4601" max="4848" width="9.140625" style="1"/>
    <col min="4849" max="4849" width="4.42578125" style="1" bestFit="1" customWidth="1"/>
    <col min="4850" max="4850" width="70.140625" style="1" customWidth="1"/>
    <col min="4851" max="4851" width="11.28515625" style="1" bestFit="1" customWidth="1"/>
    <col min="4852" max="4852" width="11" style="1" bestFit="1" customWidth="1"/>
    <col min="4853" max="4853" width="7" style="1" bestFit="1" customWidth="1"/>
    <col min="4854" max="4854" width="6" style="1" customWidth="1"/>
    <col min="4855" max="4855" width="7.7109375" style="1" customWidth="1"/>
    <col min="4856" max="4856" width="11.28515625" style="1" customWidth="1"/>
    <col min="4857" max="5104" width="9.140625" style="1"/>
    <col min="5105" max="5105" width="4.42578125" style="1" bestFit="1" customWidth="1"/>
    <col min="5106" max="5106" width="70.140625" style="1" customWidth="1"/>
    <col min="5107" max="5107" width="11.28515625" style="1" bestFit="1" customWidth="1"/>
    <col min="5108" max="5108" width="11" style="1" bestFit="1" customWidth="1"/>
    <col min="5109" max="5109" width="7" style="1" bestFit="1" customWidth="1"/>
    <col min="5110" max="5110" width="6" style="1" customWidth="1"/>
    <col min="5111" max="5111" width="7.7109375" style="1" customWidth="1"/>
    <col min="5112" max="5112" width="11.28515625" style="1" customWidth="1"/>
    <col min="5113" max="5360" width="9.140625" style="1"/>
    <col min="5361" max="5361" width="4.42578125" style="1" bestFit="1" customWidth="1"/>
    <col min="5362" max="5362" width="70.140625" style="1" customWidth="1"/>
    <col min="5363" max="5363" width="11.28515625" style="1" bestFit="1" customWidth="1"/>
    <col min="5364" max="5364" width="11" style="1" bestFit="1" customWidth="1"/>
    <col min="5365" max="5365" width="7" style="1" bestFit="1" customWidth="1"/>
    <col min="5366" max="5366" width="6" style="1" customWidth="1"/>
    <col min="5367" max="5367" width="7.7109375" style="1" customWidth="1"/>
    <col min="5368" max="5368" width="11.28515625" style="1" customWidth="1"/>
    <col min="5369" max="5616" width="9.140625" style="1"/>
    <col min="5617" max="5617" width="4.42578125" style="1" bestFit="1" customWidth="1"/>
    <col min="5618" max="5618" width="70.140625" style="1" customWidth="1"/>
    <col min="5619" max="5619" width="11.28515625" style="1" bestFit="1" customWidth="1"/>
    <col min="5620" max="5620" width="11" style="1" bestFit="1" customWidth="1"/>
    <col min="5621" max="5621" width="7" style="1" bestFit="1" customWidth="1"/>
    <col min="5622" max="5622" width="6" style="1" customWidth="1"/>
    <col min="5623" max="5623" width="7.7109375" style="1" customWidth="1"/>
    <col min="5624" max="5624" width="11.28515625" style="1" customWidth="1"/>
    <col min="5625" max="5872" width="9.140625" style="1"/>
    <col min="5873" max="5873" width="4.42578125" style="1" bestFit="1" customWidth="1"/>
    <col min="5874" max="5874" width="70.140625" style="1" customWidth="1"/>
    <col min="5875" max="5875" width="11.28515625" style="1" bestFit="1" customWidth="1"/>
    <col min="5876" max="5876" width="11" style="1" bestFit="1" customWidth="1"/>
    <col min="5877" max="5877" width="7" style="1" bestFit="1" customWidth="1"/>
    <col min="5878" max="5878" width="6" style="1" customWidth="1"/>
    <col min="5879" max="5879" width="7.7109375" style="1" customWidth="1"/>
    <col min="5880" max="5880" width="11.28515625" style="1" customWidth="1"/>
    <col min="5881" max="6128" width="9.140625" style="1"/>
    <col min="6129" max="6129" width="4.42578125" style="1" bestFit="1" customWidth="1"/>
    <col min="6130" max="6130" width="70.140625" style="1" customWidth="1"/>
    <col min="6131" max="6131" width="11.28515625" style="1" bestFit="1" customWidth="1"/>
    <col min="6132" max="6132" width="11" style="1" bestFit="1" customWidth="1"/>
    <col min="6133" max="6133" width="7" style="1" bestFit="1" customWidth="1"/>
    <col min="6134" max="6134" width="6" style="1" customWidth="1"/>
    <col min="6135" max="6135" width="7.7109375" style="1" customWidth="1"/>
    <col min="6136" max="6136" width="11.28515625" style="1" customWidth="1"/>
    <col min="6137" max="6384" width="9.140625" style="1"/>
    <col min="6385" max="6385" width="4.42578125" style="1" bestFit="1" customWidth="1"/>
    <col min="6386" max="6386" width="70.140625" style="1" customWidth="1"/>
    <col min="6387" max="6387" width="11.28515625" style="1" bestFit="1" customWidth="1"/>
    <col min="6388" max="6388" width="11" style="1" bestFit="1" customWidth="1"/>
    <col min="6389" max="6389" width="7" style="1" bestFit="1" customWidth="1"/>
    <col min="6390" max="6390" width="6" style="1" customWidth="1"/>
    <col min="6391" max="6391" width="7.7109375" style="1" customWidth="1"/>
    <col min="6392" max="6392" width="11.28515625" style="1" customWidth="1"/>
    <col min="6393" max="6640" width="9.140625" style="1"/>
    <col min="6641" max="6641" width="4.42578125" style="1" bestFit="1" customWidth="1"/>
    <col min="6642" max="6642" width="70.140625" style="1" customWidth="1"/>
    <col min="6643" max="6643" width="11.28515625" style="1" bestFit="1" customWidth="1"/>
    <col min="6644" max="6644" width="11" style="1" bestFit="1" customWidth="1"/>
    <col min="6645" max="6645" width="7" style="1" bestFit="1" customWidth="1"/>
    <col min="6646" max="6646" width="6" style="1" customWidth="1"/>
    <col min="6647" max="6647" width="7.7109375" style="1" customWidth="1"/>
    <col min="6648" max="6648" width="11.28515625" style="1" customWidth="1"/>
    <col min="6649" max="6896" width="9.140625" style="1"/>
    <col min="6897" max="6897" width="4.42578125" style="1" bestFit="1" customWidth="1"/>
    <col min="6898" max="6898" width="70.140625" style="1" customWidth="1"/>
    <col min="6899" max="6899" width="11.28515625" style="1" bestFit="1" customWidth="1"/>
    <col min="6900" max="6900" width="11" style="1" bestFit="1" customWidth="1"/>
    <col min="6901" max="6901" width="7" style="1" bestFit="1" customWidth="1"/>
    <col min="6902" max="6902" width="6" style="1" customWidth="1"/>
    <col min="6903" max="6903" width="7.7109375" style="1" customWidth="1"/>
    <col min="6904" max="6904" width="11.28515625" style="1" customWidth="1"/>
    <col min="6905" max="7152" width="9.140625" style="1"/>
    <col min="7153" max="7153" width="4.42578125" style="1" bestFit="1" customWidth="1"/>
    <col min="7154" max="7154" width="70.140625" style="1" customWidth="1"/>
    <col min="7155" max="7155" width="11.28515625" style="1" bestFit="1" customWidth="1"/>
    <col min="7156" max="7156" width="11" style="1" bestFit="1" customWidth="1"/>
    <col min="7157" max="7157" width="7" style="1" bestFit="1" customWidth="1"/>
    <col min="7158" max="7158" width="6" style="1" customWidth="1"/>
    <col min="7159" max="7159" width="7.7109375" style="1" customWidth="1"/>
    <col min="7160" max="7160" width="11.28515625" style="1" customWidth="1"/>
    <col min="7161" max="7408" width="9.140625" style="1"/>
    <col min="7409" max="7409" width="4.42578125" style="1" bestFit="1" customWidth="1"/>
    <col min="7410" max="7410" width="70.140625" style="1" customWidth="1"/>
    <col min="7411" max="7411" width="11.28515625" style="1" bestFit="1" customWidth="1"/>
    <col min="7412" max="7412" width="11" style="1" bestFit="1" customWidth="1"/>
    <col min="7413" max="7413" width="7" style="1" bestFit="1" customWidth="1"/>
    <col min="7414" max="7414" width="6" style="1" customWidth="1"/>
    <col min="7415" max="7415" width="7.7109375" style="1" customWidth="1"/>
    <col min="7416" max="7416" width="11.28515625" style="1" customWidth="1"/>
    <col min="7417" max="7664" width="9.140625" style="1"/>
    <col min="7665" max="7665" width="4.42578125" style="1" bestFit="1" customWidth="1"/>
    <col min="7666" max="7666" width="70.140625" style="1" customWidth="1"/>
    <col min="7667" max="7667" width="11.28515625" style="1" bestFit="1" customWidth="1"/>
    <col min="7668" max="7668" width="11" style="1" bestFit="1" customWidth="1"/>
    <col min="7669" max="7669" width="7" style="1" bestFit="1" customWidth="1"/>
    <col min="7670" max="7670" width="6" style="1" customWidth="1"/>
    <col min="7671" max="7671" width="7.7109375" style="1" customWidth="1"/>
    <col min="7672" max="7672" width="11.28515625" style="1" customWidth="1"/>
    <col min="7673" max="7920" width="9.140625" style="1"/>
    <col min="7921" max="7921" width="4.42578125" style="1" bestFit="1" customWidth="1"/>
    <col min="7922" max="7922" width="70.140625" style="1" customWidth="1"/>
    <col min="7923" max="7923" width="11.28515625" style="1" bestFit="1" customWidth="1"/>
    <col min="7924" max="7924" width="11" style="1" bestFit="1" customWidth="1"/>
    <col min="7925" max="7925" width="7" style="1" bestFit="1" customWidth="1"/>
    <col min="7926" max="7926" width="6" style="1" customWidth="1"/>
    <col min="7927" max="7927" width="7.7109375" style="1" customWidth="1"/>
    <col min="7928" max="7928" width="11.28515625" style="1" customWidth="1"/>
    <col min="7929" max="8176" width="9.140625" style="1"/>
    <col min="8177" max="8177" width="4.42578125" style="1" bestFit="1" customWidth="1"/>
    <col min="8178" max="8178" width="70.140625" style="1" customWidth="1"/>
    <col min="8179" max="8179" width="11.28515625" style="1" bestFit="1" customWidth="1"/>
    <col min="8180" max="8180" width="11" style="1" bestFit="1" customWidth="1"/>
    <col min="8181" max="8181" width="7" style="1" bestFit="1" customWidth="1"/>
    <col min="8182" max="8182" width="6" style="1" customWidth="1"/>
    <col min="8183" max="8183" width="7.7109375" style="1" customWidth="1"/>
    <col min="8184" max="8184" width="11.28515625" style="1" customWidth="1"/>
    <col min="8185" max="8432" width="9.140625" style="1"/>
    <col min="8433" max="8433" width="4.42578125" style="1" bestFit="1" customWidth="1"/>
    <col min="8434" max="8434" width="70.140625" style="1" customWidth="1"/>
    <col min="8435" max="8435" width="11.28515625" style="1" bestFit="1" customWidth="1"/>
    <col min="8436" max="8436" width="11" style="1" bestFit="1" customWidth="1"/>
    <col min="8437" max="8437" width="7" style="1" bestFit="1" customWidth="1"/>
    <col min="8438" max="8438" width="6" style="1" customWidth="1"/>
    <col min="8439" max="8439" width="7.7109375" style="1" customWidth="1"/>
    <col min="8440" max="8440" width="11.28515625" style="1" customWidth="1"/>
    <col min="8441" max="8688" width="9.140625" style="1"/>
    <col min="8689" max="8689" width="4.42578125" style="1" bestFit="1" customWidth="1"/>
    <col min="8690" max="8690" width="70.140625" style="1" customWidth="1"/>
    <col min="8691" max="8691" width="11.28515625" style="1" bestFit="1" customWidth="1"/>
    <col min="8692" max="8692" width="11" style="1" bestFit="1" customWidth="1"/>
    <col min="8693" max="8693" width="7" style="1" bestFit="1" customWidth="1"/>
    <col min="8694" max="8694" width="6" style="1" customWidth="1"/>
    <col min="8695" max="8695" width="7.7109375" style="1" customWidth="1"/>
    <col min="8696" max="8696" width="11.28515625" style="1" customWidth="1"/>
    <col min="8697" max="8944" width="9.140625" style="1"/>
    <col min="8945" max="8945" width="4.42578125" style="1" bestFit="1" customWidth="1"/>
    <col min="8946" max="8946" width="70.140625" style="1" customWidth="1"/>
    <col min="8947" max="8947" width="11.28515625" style="1" bestFit="1" customWidth="1"/>
    <col min="8948" max="8948" width="11" style="1" bestFit="1" customWidth="1"/>
    <col min="8949" max="8949" width="7" style="1" bestFit="1" customWidth="1"/>
    <col min="8950" max="8950" width="6" style="1" customWidth="1"/>
    <col min="8951" max="8951" width="7.7109375" style="1" customWidth="1"/>
    <col min="8952" max="8952" width="11.28515625" style="1" customWidth="1"/>
    <col min="8953" max="9200" width="9.140625" style="1"/>
    <col min="9201" max="9201" width="4.42578125" style="1" bestFit="1" customWidth="1"/>
    <col min="9202" max="9202" width="70.140625" style="1" customWidth="1"/>
    <col min="9203" max="9203" width="11.28515625" style="1" bestFit="1" customWidth="1"/>
    <col min="9204" max="9204" width="11" style="1" bestFit="1" customWidth="1"/>
    <col min="9205" max="9205" width="7" style="1" bestFit="1" customWidth="1"/>
    <col min="9206" max="9206" width="6" style="1" customWidth="1"/>
    <col min="9207" max="9207" width="7.7109375" style="1" customWidth="1"/>
    <col min="9208" max="9208" width="11.28515625" style="1" customWidth="1"/>
    <col min="9209" max="9456" width="9.140625" style="1"/>
    <col min="9457" max="9457" width="4.42578125" style="1" bestFit="1" customWidth="1"/>
    <col min="9458" max="9458" width="70.140625" style="1" customWidth="1"/>
    <col min="9459" max="9459" width="11.28515625" style="1" bestFit="1" customWidth="1"/>
    <col min="9460" max="9460" width="11" style="1" bestFit="1" customWidth="1"/>
    <col min="9461" max="9461" width="7" style="1" bestFit="1" customWidth="1"/>
    <col min="9462" max="9462" width="6" style="1" customWidth="1"/>
    <col min="9463" max="9463" width="7.7109375" style="1" customWidth="1"/>
    <col min="9464" max="9464" width="11.28515625" style="1" customWidth="1"/>
    <col min="9465" max="9712" width="9.140625" style="1"/>
    <col min="9713" max="9713" width="4.42578125" style="1" bestFit="1" customWidth="1"/>
    <col min="9714" max="9714" width="70.140625" style="1" customWidth="1"/>
    <col min="9715" max="9715" width="11.28515625" style="1" bestFit="1" customWidth="1"/>
    <col min="9716" max="9716" width="11" style="1" bestFit="1" customWidth="1"/>
    <col min="9717" max="9717" width="7" style="1" bestFit="1" customWidth="1"/>
    <col min="9718" max="9718" width="6" style="1" customWidth="1"/>
    <col min="9719" max="9719" width="7.7109375" style="1" customWidth="1"/>
    <col min="9720" max="9720" width="11.28515625" style="1" customWidth="1"/>
    <col min="9721" max="9968" width="9.140625" style="1"/>
    <col min="9969" max="9969" width="4.42578125" style="1" bestFit="1" customWidth="1"/>
    <col min="9970" max="9970" width="70.140625" style="1" customWidth="1"/>
    <col min="9971" max="9971" width="11.28515625" style="1" bestFit="1" customWidth="1"/>
    <col min="9972" max="9972" width="11" style="1" bestFit="1" customWidth="1"/>
    <col min="9973" max="9973" width="7" style="1" bestFit="1" customWidth="1"/>
    <col min="9974" max="9974" width="6" style="1" customWidth="1"/>
    <col min="9975" max="9975" width="7.7109375" style="1" customWidth="1"/>
    <col min="9976" max="9976" width="11.28515625" style="1" customWidth="1"/>
    <col min="9977" max="10224" width="9.140625" style="1"/>
    <col min="10225" max="10225" width="4.42578125" style="1" bestFit="1" customWidth="1"/>
    <col min="10226" max="10226" width="70.140625" style="1" customWidth="1"/>
    <col min="10227" max="10227" width="11.28515625" style="1" bestFit="1" customWidth="1"/>
    <col min="10228" max="10228" width="11" style="1" bestFit="1" customWidth="1"/>
    <col min="10229" max="10229" width="7" style="1" bestFit="1" customWidth="1"/>
    <col min="10230" max="10230" width="6" style="1" customWidth="1"/>
    <col min="10231" max="10231" width="7.7109375" style="1" customWidth="1"/>
    <col min="10232" max="10232" width="11.28515625" style="1" customWidth="1"/>
    <col min="10233" max="10480" width="9.140625" style="1"/>
    <col min="10481" max="10481" width="4.42578125" style="1" bestFit="1" customWidth="1"/>
    <col min="10482" max="10482" width="70.140625" style="1" customWidth="1"/>
    <col min="10483" max="10483" width="11.28515625" style="1" bestFit="1" customWidth="1"/>
    <col min="10484" max="10484" width="11" style="1" bestFit="1" customWidth="1"/>
    <col min="10485" max="10485" width="7" style="1" bestFit="1" customWidth="1"/>
    <col min="10486" max="10486" width="6" style="1" customWidth="1"/>
    <col min="10487" max="10487" width="7.7109375" style="1" customWidth="1"/>
    <col min="10488" max="10488" width="11.28515625" style="1" customWidth="1"/>
    <col min="10489" max="10736" width="9.140625" style="1"/>
    <col min="10737" max="10737" width="4.42578125" style="1" bestFit="1" customWidth="1"/>
    <col min="10738" max="10738" width="70.140625" style="1" customWidth="1"/>
    <col min="10739" max="10739" width="11.28515625" style="1" bestFit="1" customWidth="1"/>
    <col min="10740" max="10740" width="11" style="1" bestFit="1" customWidth="1"/>
    <col min="10741" max="10741" width="7" style="1" bestFit="1" customWidth="1"/>
    <col min="10742" max="10742" width="6" style="1" customWidth="1"/>
    <col min="10743" max="10743" width="7.7109375" style="1" customWidth="1"/>
    <col min="10744" max="10744" width="11.28515625" style="1" customWidth="1"/>
    <col min="10745" max="10992" width="9.140625" style="1"/>
    <col min="10993" max="10993" width="4.42578125" style="1" bestFit="1" customWidth="1"/>
    <col min="10994" max="10994" width="70.140625" style="1" customWidth="1"/>
    <col min="10995" max="10995" width="11.28515625" style="1" bestFit="1" customWidth="1"/>
    <col min="10996" max="10996" width="11" style="1" bestFit="1" customWidth="1"/>
    <col min="10997" max="10997" width="7" style="1" bestFit="1" customWidth="1"/>
    <col min="10998" max="10998" width="6" style="1" customWidth="1"/>
    <col min="10999" max="10999" width="7.7109375" style="1" customWidth="1"/>
    <col min="11000" max="11000" width="11.28515625" style="1" customWidth="1"/>
    <col min="11001" max="11248" width="9.140625" style="1"/>
    <col min="11249" max="11249" width="4.42578125" style="1" bestFit="1" customWidth="1"/>
    <col min="11250" max="11250" width="70.140625" style="1" customWidth="1"/>
    <col min="11251" max="11251" width="11.28515625" style="1" bestFit="1" customWidth="1"/>
    <col min="11252" max="11252" width="11" style="1" bestFit="1" customWidth="1"/>
    <col min="11253" max="11253" width="7" style="1" bestFit="1" customWidth="1"/>
    <col min="11254" max="11254" width="6" style="1" customWidth="1"/>
    <col min="11255" max="11255" width="7.7109375" style="1" customWidth="1"/>
    <col min="11256" max="11256" width="11.28515625" style="1" customWidth="1"/>
    <col min="11257" max="11504" width="9.140625" style="1"/>
    <col min="11505" max="11505" width="4.42578125" style="1" bestFit="1" customWidth="1"/>
    <col min="11506" max="11506" width="70.140625" style="1" customWidth="1"/>
    <col min="11507" max="11507" width="11.28515625" style="1" bestFit="1" customWidth="1"/>
    <col min="11508" max="11508" width="11" style="1" bestFit="1" customWidth="1"/>
    <col min="11509" max="11509" width="7" style="1" bestFit="1" customWidth="1"/>
    <col min="11510" max="11510" width="6" style="1" customWidth="1"/>
    <col min="11511" max="11511" width="7.7109375" style="1" customWidth="1"/>
    <col min="11512" max="11512" width="11.28515625" style="1" customWidth="1"/>
    <col min="11513" max="11760" width="9.140625" style="1"/>
    <col min="11761" max="11761" width="4.42578125" style="1" bestFit="1" customWidth="1"/>
    <col min="11762" max="11762" width="70.140625" style="1" customWidth="1"/>
    <col min="11763" max="11763" width="11.28515625" style="1" bestFit="1" customWidth="1"/>
    <col min="11764" max="11764" width="11" style="1" bestFit="1" customWidth="1"/>
    <col min="11765" max="11765" width="7" style="1" bestFit="1" customWidth="1"/>
    <col min="11766" max="11766" width="6" style="1" customWidth="1"/>
    <col min="11767" max="11767" width="7.7109375" style="1" customWidth="1"/>
    <col min="11768" max="11768" width="11.28515625" style="1" customWidth="1"/>
    <col min="11769" max="12016" width="9.140625" style="1"/>
    <col min="12017" max="12017" width="4.42578125" style="1" bestFit="1" customWidth="1"/>
    <col min="12018" max="12018" width="70.140625" style="1" customWidth="1"/>
    <col min="12019" max="12019" width="11.28515625" style="1" bestFit="1" customWidth="1"/>
    <col min="12020" max="12020" width="11" style="1" bestFit="1" customWidth="1"/>
    <col min="12021" max="12021" width="7" style="1" bestFit="1" customWidth="1"/>
    <col min="12022" max="12022" width="6" style="1" customWidth="1"/>
    <col min="12023" max="12023" width="7.7109375" style="1" customWidth="1"/>
    <col min="12024" max="12024" width="11.28515625" style="1" customWidth="1"/>
    <col min="12025" max="12272" width="9.140625" style="1"/>
    <col min="12273" max="12273" width="4.42578125" style="1" bestFit="1" customWidth="1"/>
    <col min="12274" max="12274" width="70.140625" style="1" customWidth="1"/>
    <col min="12275" max="12275" width="11.28515625" style="1" bestFit="1" customWidth="1"/>
    <col min="12276" max="12276" width="11" style="1" bestFit="1" customWidth="1"/>
    <col min="12277" max="12277" width="7" style="1" bestFit="1" customWidth="1"/>
    <col min="12278" max="12278" width="6" style="1" customWidth="1"/>
    <col min="12279" max="12279" width="7.7109375" style="1" customWidth="1"/>
    <col min="12280" max="12280" width="11.28515625" style="1" customWidth="1"/>
    <col min="12281" max="12528" width="9.140625" style="1"/>
    <col min="12529" max="12529" width="4.42578125" style="1" bestFit="1" customWidth="1"/>
    <col min="12530" max="12530" width="70.140625" style="1" customWidth="1"/>
    <col min="12531" max="12531" width="11.28515625" style="1" bestFit="1" customWidth="1"/>
    <col min="12532" max="12532" width="11" style="1" bestFit="1" customWidth="1"/>
    <col min="12533" max="12533" width="7" style="1" bestFit="1" customWidth="1"/>
    <col min="12534" max="12534" width="6" style="1" customWidth="1"/>
    <col min="12535" max="12535" width="7.7109375" style="1" customWidth="1"/>
    <col min="12536" max="12536" width="11.28515625" style="1" customWidth="1"/>
    <col min="12537" max="12784" width="9.140625" style="1"/>
    <col min="12785" max="12785" width="4.42578125" style="1" bestFit="1" customWidth="1"/>
    <col min="12786" max="12786" width="70.140625" style="1" customWidth="1"/>
    <col min="12787" max="12787" width="11.28515625" style="1" bestFit="1" customWidth="1"/>
    <col min="12788" max="12788" width="11" style="1" bestFit="1" customWidth="1"/>
    <col min="12789" max="12789" width="7" style="1" bestFit="1" customWidth="1"/>
    <col min="12790" max="12790" width="6" style="1" customWidth="1"/>
    <col min="12791" max="12791" width="7.7109375" style="1" customWidth="1"/>
    <col min="12792" max="12792" width="11.28515625" style="1" customWidth="1"/>
    <col min="12793" max="13040" width="9.140625" style="1"/>
    <col min="13041" max="13041" width="4.42578125" style="1" bestFit="1" customWidth="1"/>
    <col min="13042" max="13042" width="70.140625" style="1" customWidth="1"/>
    <col min="13043" max="13043" width="11.28515625" style="1" bestFit="1" customWidth="1"/>
    <col min="13044" max="13044" width="11" style="1" bestFit="1" customWidth="1"/>
    <col min="13045" max="13045" width="7" style="1" bestFit="1" customWidth="1"/>
    <col min="13046" max="13046" width="6" style="1" customWidth="1"/>
    <col min="13047" max="13047" width="7.7109375" style="1" customWidth="1"/>
    <col min="13048" max="13048" width="11.28515625" style="1" customWidth="1"/>
    <col min="13049" max="13296" width="9.140625" style="1"/>
    <col min="13297" max="13297" width="4.42578125" style="1" bestFit="1" customWidth="1"/>
    <col min="13298" max="13298" width="70.140625" style="1" customWidth="1"/>
    <col min="13299" max="13299" width="11.28515625" style="1" bestFit="1" customWidth="1"/>
    <col min="13300" max="13300" width="11" style="1" bestFit="1" customWidth="1"/>
    <col min="13301" max="13301" width="7" style="1" bestFit="1" customWidth="1"/>
    <col min="13302" max="13302" width="6" style="1" customWidth="1"/>
    <col min="13303" max="13303" width="7.7109375" style="1" customWidth="1"/>
    <col min="13304" max="13304" width="11.28515625" style="1" customWidth="1"/>
    <col min="13305" max="13552" width="9.140625" style="1"/>
    <col min="13553" max="13553" width="4.42578125" style="1" bestFit="1" customWidth="1"/>
    <col min="13554" max="13554" width="70.140625" style="1" customWidth="1"/>
    <col min="13555" max="13555" width="11.28515625" style="1" bestFit="1" customWidth="1"/>
    <col min="13556" max="13556" width="11" style="1" bestFit="1" customWidth="1"/>
    <col min="13557" max="13557" width="7" style="1" bestFit="1" customWidth="1"/>
    <col min="13558" max="13558" width="6" style="1" customWidth="1"/>
    <col min="13559" max="13559" width="7.7109375" style="1" customWidth="1"/>
    <col min="13560" max="13560" width="11.28515625" style="1" customWidth="1"/>
    <col min="13561" max="13808" width="9.140625" style="1"/>
    <col min="13809" max="13809" width="4.42578125" style="1" bestFit="1" customWidth="1"/>
    <col min="13810" max="13810" width="70.140625" style="1" customWidth="1"/>
    <col min="13811" max="13811" width="11.28515625" style="1" bestFit="1" customWidth="1"/>
    <col min="13812" max="13812" width="11" style="1" bestFit="1" customWidth="1"/>
    <col min="13813" max="13813" width="7" style="1" bestFit="1" customWidth="1"/>
    <col min="13814" max="13814" width="6" style="1" customWidth="1"/>
    <col min="13815" max="13815" width="7.7109375" style="1" customWidth="1"/>
    <col min="13816" max="13816" width="11.28515625" style="1" customWidth="1"/>
    <col min="13817" max="14064" width="9.140625" style="1"/>
    <col min="14065" max="14065" width="4.42578125" style="1" bestFit="1" customWidth="1"/>
    <col min="14066" max="14066" width="70.140625" style="1" customWidth="1"/>
    <col min="14067" max="14067" width="11.28515625" style="1" bestFit="1" customWidth="1"/>
    <col min="14068" max="14068" width="11" style="1" bestFit="1" customWidth="1"/>
    <col min="14069" max="14069" width="7" style="1" bestFit="1" customWidth="1"/>
    <col min="14070" max="14070" width="6" style="1" customWidth="1"/>
    <col min="14071" max="14071" width="7.7109375" style="1" customWidth="1"/>
    <col min="14072" max="14072" width="11.28515625" style="1" customWidth="1"/>
    <col min="14073" max="14320" width="9.140625" style="1"/>
    <col min="14321" max="14321" width="4.42578125" style="1" bestFit="1" customWidth="1"/>
    <col min="14322" max="14322" width="70.140625" style="1" customWidth="1"/>
    <col min="14323" max="14323" width="11.28515625" style="1" bestFit="1" customWidth="1"/>
    <col min="14324" max="14324" width="11" style="1" bestFit="1" customWidth="1"/>
    <col min="14325" max="14325" width="7" style="1" bestFit="1" customWidth="1"/>
    <col min="14326" max="14326" width="6" style="1" customWidth="1"/>
    <col min="14327" max="14327" width="7.7109375" style="1" customWidth="1"/>
    <col min="14328" max="14328" width="11.28515625" style="1" customWidth="1"/>
    <col min="14329" max="14576" width="9.140625" style="1"/>
    <col min="14577" max="14577" width="4.42578125" style="1" bestFit="1" customWidth="1"/>
    <col min="14578" max="14578" width="70.140625" style="1" customWidth="1"/>
    <col min="14579" max="14579" width="11.28515625" style="1" bestFit="1" customWidth="1"/>
    <col min="14580" max="14580" width="11" style="1" bestFit="1" customWidth="1"/>
    <col min="14581" max="14581" width="7" style="1" bestFit="1" customWidth="1"/>
    <col min="14582" max="14582" width="6" style="1" customWidth="1"/>
    <col min="14583" max="14583" width="7.7109375" style="1" customWidth="1"/>
    <col min="14584" max="14584" width="11.28515625" style="1" customWidth="1"/>
    <col min="14585" max="14832" width="9.140625" style="1"/>
    <col min="14833" max="14833" width="4.42578125" style="1" bestFit="1" customWidth="1"/>
    <col min="14834" max="14834" width="70.140625" style="1" customWidth="1"/>
    <col min="14835" max="14835" width="11.28515625" style="1" bestFit="1" customWidth="1"/>
    <col min="14836" max="14836" width="11" style="1" bestFit="1" customWidth="1"/>
    <col min="14837" max="14837" width="7" style="1" bestFit="1" customWidth="1"/>
    <col min="14838" max="14838" width="6" style="1" customWidth="1"/>
    <col min="14839" max="14839" width="7.7109375" style="1" customWidth="1"/>
    <col min="14840" max="14840" width="11.28515625" style="1" customWidth="1"/>
    <col min="14841" max="15088" width="9.140625" style="1"/>
    <col min="15089" max="15089" width="4.42578125" style="1" bestFit="1" customWidth="1"/>
    <col min="15090" max="15090" width="70.140625" style="1" customWidth="1"/>
    <col min="15091" max="15091" width="11.28515625" style="1" bestFit="1" customWidth="1"/>
    <col min="15092" max="15092" width="11" style="1" bestFit="1" customWidth="1"/>
    <col min="15093" max="15093" width="7" style="1" bestFit="1" customWidth="1"/>
    <col min="15094" max="15094" width="6" style="1" customWidth="1"/>
    <col min="15095" max="15095" width="7.7109375" style="1" customWidth="1"/>
    <col min="15096" max="15096" width="11.28515625" style="1" customWidth="1"/>
    <col min="15097" max="15344" width="9.140625" style="1"/>
    <col min="15345" max="15345" width="4.42578125" style="1" bestFit="1" customWidth="1"/>
    <col min="15346" max="15346" width="70.140625" style="1" customWidth="1"/>
    <col min="15347" max="15347" width="11.28515625" style="1" bestFit="1" customWidth="1"/>
    <col min="15348" max="15348" width="11" style="1" bestFit="1" customWidth="1"/>
    <col min="15349" max="15349" width="7" style="1" bestFit="1" customWidth="1"/>
    <col min="15350" max="15350" width="6" style="1" customWidth="1"/>
    <col min="15351" max="15351" width="7.7109375" style="1" customWidth="1"/>
    <col min="15352" max="15352" width="11.28515625" style="1" customWidth="1"/>
    <col min="15353" max="15600" width="9.140625" style="1"/>
    <col min="15601" max="15601" width="4.42578125" style="1" bestFit="1" customWidth="1"/>
    <col min="15602" max="15602" width="70.140625" style="1" customWidth="1"/>
    <col min="15603" max="15603" width="11.28515625" style="1" bestFit="1" customWidth="1"/>
    <col min="15604" max="15604" width="11" style="1" bestFit="1" customWidth="1"/>
    <col min="15605" max="15605" width="7" style="1" bestFit="1" customWidth="1"/>
    <col min="15606" max="15606" width="6" style="1" customWidth="1"/>
    <col min="15607" max="15607" width="7.7109375" style="1" customWidth="1"/>
    <col min="15608" max="15608" width="11.28515625" style="1" customWidth="1"/>
    <col min="15609" max="15856" width="9.140625" style="1"/>
    <col min="15857" max="15857" width="4.42578125" style="1" bestFit="1" customWidth="1"/>
    <col min="15858" max="15858" width="70.140625" style="1" customWidth="1"/>
    <col min="15859" max="15859" width="11.28515625" style="1" bestFit="1" customWidth="1"/>
    <col min="15860" max="15860" width="11" style="1" bestFit="1" customWidth="1"/>
    <col min="15861" max="15861" width="7" style="1" bestFit="1" customWidth="1"/>
    <col min="15862" max="15862" width="6" style="1" customWidth="1"/>
    <col min="15863" max="15863" width="7.7109375" style="1" customWidth="1"/>
    <col min="15864" max="15864" width="11.28515625" style="1" customWidth="1"/>
    <col min="15865" max="16112" width="9.140625" style="1"/>
    <col min="16113" max="16113" width="4.42578125" style="1" bestFit="1" customWidth="1"/>
    <col min="16114" max="16114" width="70.140625" style="1" customWidth="1"/>
    <col min="16115" max="16115" width="11.28515625" style="1" bestFit="1" customWidth="1"/>
    <col min="16116" max="16116" width="11" style="1" bestFit="1" customWidth="1"/>
    <col min="16117" max="16117" width="7" style="1" bestFit="1" customWidth="1"/>
    <col min="16118" max="16118" width="6" style="1" customWidth="1"/>
    <col min="16119" max="16119" width="7.7109375" style="1" customWidth="1"/>
    <col min="16120" max="16120" width="11.28515625" style="1" customWidth="1"/>
    <col min="16121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27" thickTop="1" thickBot="1" x14ac:dyDescent="0.25">
      <c r="A4" s="20"/>
      <c r="B4" s="21" t="s">
        <v>82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f>(6.56*11)+169.51+200.42</f>
        <v>442.09</v>
      </c>
      <c r="D5" s="26" t="s">
        <v>9</v>
      </c>
      <c r="E5" s="63"/>
      <c r="F5" s="27">
        <f>ROUND((C5*E5),2)</f>
        <v>0</v>
      </c>
    </row>
    <row r="6" spans="1:6" x14ac:dyDescent="0.2">
      <c r="A6" s="33">
        <v>2</v>
      </c>
      <c r="B6" s="34" t="s">
        <v>48</v>
      </c>
      <c r="C6" s="35">
        <v>10</v>
      </c>
      <c r="D6" s="10" t="s">
        <v>9</v>
      </c>
      <c r="E6" s="67"/>
      <c r="F6" s="36">
        <f>ROUND((C6*E6),2)</f>
        <v>0</v>
      </c>
    </row>
    <row r="7" spans="1:6" ht="25.5" x14ac:dyDescent="0.2">
      <c r="A7" s="8">
        <v>3</v>
      </c>
      <c r="B7" s="9" t="s">
        <v>23</v>
      </c>
      <c r="C7" s="30">
        <v>10</v>
      </c>
      <c r="D7" s="10" t="s">
        <v>9</v>
      </c>
      <c r="E7" s="64"/>
      <c r="F7" s="36">
        <f t="shared" ref="F7:F10" si="0">ROUND((C7*E7),2)</f>
        <v>0</v>
      </c>
    </row>
    <row r="8" spans="1:6" x14ac:dyDescent="0.2">
      <c r="A8" s="8">
        <v>4</v>
      </c>
      <c r="B8" s="9" t="s">
        <v>10</v>
      </c>
      <c r="C8" s="30">
        <v>10</v>
      </c>
      <c r="D8" s="10" t="s">
        <v>9</v>
      </c>
      <c r="E8" s="67"/>
      <c r="F8" s="36">
        <f t="shared" si="0"/>
        <v>0</v>
      </c>
    </row>
    <row r="9" spans="1:6" ht="25.5" x14ac:dyDescent="0.2">
      <c r="A9" s="8">
        <v>5</v>
      </c>
      <c r="B9" s="9" t="s">
        <v>84</v>
      </c>
      <c r="C9" s="30">
        <f>315.65+511.29+570.57</f>
        <v>1397.5100000000002</v>
      </c>
      <c r="D9" s="10" t="s">
        <v>9</v>
      </c>
      <c r="E9" s="64"/>
      <c r="F9" s="36">
        <f t="shared" si="0"/>
        <v>0</v>
      </c>
    </row>
    <row r="10" spans="1:6" ht="25.5" x14ac:dyDescent="0.2">
      <c r="A10" s="8">
        <v>6</v>
      </c>
      <c r="B10" s="9" t="s">
        <v>49</v>
      </c>
      <c r="C10" s="30">
        <f>6.56+200.42</f>
        <v>206.98</v>
      </c>
      <c r="D10" s="10" t="s">
        <v>9</v>
      </c>
      <c r="E10" s="67"/>
      <c r="F10" s="36">
        <f t="shared" si="0"/>
        <v>0</v>
      </c>
    </row>
    <row r="11" spans="1:6" ht="13.5" thickBot="1" x14ac:dyDescent="0.25">
      <c r="A11" s="12">
        <v>7</v>
      </c>
      <c r="B11" s="13" t="s">
        <v>25</v>
      </c>
      <c r="C11" s="31">
        <f>72.16+169.51+200.42</f>
        <v>442.09</v>
      </c>
      <c r="D11" s="14" t="s">
        <v>9</v>
      </c>
      <c r="E11" s="65"/>
      <c r="F11" s="36">
        <f>ROUND((C11*E11),2)</f>
        <v>0</v>
      </c>
    </row>
    <row r="12" spans="1:6" x14ac:dyDescent="0.2">
      <c r="E12" s="3" t="s">
        <v>19</v>
      </c>
      <c r="F12" s="16">
        <f>ROUND(SUM(F5:F11),2)</f>
        <v>0</v>
      </c>
    </row>
    <row r="13" spans="1:6" x14ac:dyDescent="0.2">
      <c r="E13" s="3" t="s">
        <v>20</v>
      </c>
      <c r="F13" s="17">
        <f>ROUND(SUM(F12*23%),2)</f>
        <v>0</v>
      </c>
    </row>
    <row r="14" spans="1:6" ht="13.5" thickBot="1" x14ac:dyDescent="0.25">
      <c r="B14" s="1" t="s">
        <v>21</v>
      </c>
      <c r="E14" s="3" t="s">
        <v>22</v>
      </c>
      <c r="F14" s="18">
        <f>SUM(F12:F13)</f>
        <v>0</v>
      </c>
    </row>
    <row r="16" spans="1:6" x14ac:dyDescent="0.2">
      <c r="A16" s="66"/>
      <c r="B16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Normal="100" workbookViewId="0">
      <selection activeCell="A15" sqref="A15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2" width="9.140625" style="1"/>
    <col min="243" max="243" width="4.42578125" style="1" bestFit="1" customWidth="1"/>
    <col min="244" max="244" width="70.140625" style="1" customWidth="1"/>
    <col min="245" max="245" width="11.28515625" style="1" bestFit="1" customWidth="1"/>
    <col min="246" max="246" width="11" style="1" bestFit="1" customWidth="1"/>
    <col min="247" max="247" width="7" style="1" bestFit="1" customWidth="1"/>
    <col min="248" max="248" width="6" style="1" customWidth="1"/>
    <col min="249" max="249" width="7.7109375" style="1" customWidth="1"/>
    <col min="250" max="250" width="11.28515625" style="1" customWidth="1"/>
    <col min="251" max="498" width="9.140625" style="1"/>
    <col min="499" max="499" width="4.42578125" style="1" bestFit="1" customWidth="1"/>
    <col min="500" max="500" width="70.140625" style="1" customWidth="1"/>
    <col min="501" max="501" width="11.28515625" style="1" bestFit="1" customWidth="1"/>
    <col min="502" max="502" width="11" style="1" bestFit="1" customWidth="1"/>
    <col min="503" max="503" width="7" style="1" bestFit="1" customWidth="1"/>
    <col min="504" max="504" width="6" style="1" customWidth="1"/>
    <col min="505" max="505" width="7.7109375" style="1" customWidth="1"/>
    <col min="506" max="506" width="11.28515625" style="1" customWidth="1"/>
    <col min="507" max="754" width="9.140625" style="1"/>
    <col min="755" max="755" width="4.42578125" style="1" bestFit="1" customWidth="1"/>
    <col min="756" max="756" width="70.140625" style="1" customWidth="1"/>
    <col min="757" max="757" width="11.28515625" style="1" bestFit="1" customWidth="1"/>
    <col min="758" max="758" width="11" style="1" bestFit="1" customWidth="1"/>
    <col min="759" max="759" width="7" style="1" bestFit="1" customWidth="1"/>
    <col min="760" max="760" width="6" style="1" customWidth="1"/>
    <col min="761" max="761" width="7.7109375" style="1" customWidth="1"/>
    <col min="762" max="762" width="11.28515625" style="1" customWidth="1"/>
    <col min="763" max="1010" width="9.140625" style="1"/>
    <col min="1011" max="1011" width="4.42578125" style="1" bestFit="1" customWidth="1"/>
    <col min="1012" max="1012" width="70.140625" style="1" customWidth="1"/>
    <col min="1013" max="1013" width="11.28515625" style="1" bestFit="1" customWidth="1"/>
    <col min="1014" max="1014" width="11" style="1" bestFit="1" customWidth="1"/>
    <col min="1015" max="1015" width="7" style="1" bestFit="1" customWidth="1"/>
    <col min="1016" max="1016" width="6" style="1" customWidth="1"/>
    <col min="1017" max="1017" width="7.7109375" style="1" customWidth="1"/>
    <col min="1018" max="1018" width="11.28515625" style="1" customWidth="1"/>
    <col min="1019" max="1266" width="9.140625" style="1"/>
    <col min="1267" max="1267" width="4.42578125" style="1" bestFit="1" customWidth="1"/>
    <col min="1268" max="1268" width="70.140625" style="1" customWidth="1"/>
    <col min="1269" max="1269" width="11.28515625" style="1" bestFit="1" customWidth="1"/>
    <col min="1270" max="1270" width="11" style="1" bestFit="1" customWidth="1"/>
    <col min="1271" max="1271" width="7" style="1" bestFit="1" customWidth="1"/>
    <col min="1272" max="1272" width="6" style="1" customWidth="1"/>
    <col min="1273" max="1273" width="7.7109375" style="1" customWidth="1"/>
    <col min="1274" max="1274" width="11.28515625" style="1" customWidth="1"/>
    <col min="1275" max="1522" width="9.140625" style="1"/>
    <col min="1523" max="1523" width="4.42578125" style="1" bestFit="1" customWidth="1"/>
    <col min="1524" max="1524" width="70.140625" style="1" customWidth="1"/>
    <col min="1525" max="1525" width="11.28515625" style="1" bestFit="1" customWidth="1"/>
    <col min="1526" max="1526" width="11" style="1" bestFit="1" customWidth="1"/>
    <col min="1527" max="1527" width="7" style="1" bestFit="1" customWidth="1"/>
    <col min="1528" max="1528" width="6" style="1" customWidth="1"/>
    <col min="1529" max="1529" width="7.7109375" style="1" customWidth="1"/>
    <col min="1530" max="1530" width="11.28515625" style="1" customWidth="1"/>
    <col min="1531" max="1778" width="9.140625" style="1"/>
    <col min="1779" max="1779" width="4.42578125" style="1" bestFit="1" customWidth="1"/>
    <col min="1780" max="1780" width="70.140625" style="1" customWidth="1"/>
    <col min="1781" max="1781" width="11.28515625" style="1" bestFit="1" customWidth="1"/>
    <col min="1782" max="1782" width="11" style="1" bestFit="1" customWidth="1"/>
    <col min="1783" max="1783" width="7" style="1" bestFit="1" customWidth="1"/>
    <col min="1784" max="1784" width="6" style="1" customWidth="1"/>
    <col min="1785" max="1785" width="7.7109375" style="1" customWidth="1"/>
    <col min="1786" max="1786" width="11.28515625" style="1" customWidth="1"/>
    <col min="1787" max="2034" width="9.140625" style="1"/>
    <col min="2035" max="2035" width="4.42578125" style="1" bestFit="1" customWidth="1"/>
    <col min="2036" max="2036" width="70.140625" style="1" customWidth="1"/>
    <col min="2037" max="2037" width="11.28515625" style="1" bestFit="1" customWidth="1"/>
    <col min="2038" max="2038" width="11" style="1" bestFit="1" customWidth="1"/>
    <col min="2039" max="2039" width="7" style="1" bestFit="1" customWidth="1"/>
    <col min="2040" max="2040" width="6" style="1" customWidth="1"/>
    <col min="2041" max="2041" width="7.7109375" style="1" customWidth="1"/>
    <col min="2042" max="2042" width="11.28515625" style="1" customWidth="1"/>
    <col min="2043" max="2290" width="9.140625" style="1"/>
    <col min="2291" max="2291" width="4.42578125" style="1" bestFit="1" customWidth="1"/>
    <col min="2292" max="2292" width="70.140625" style="1" customWidth="1"/>
    <col min="2293" max="2293" width="11.28515625" style="1" bestFit="1" customWidth="1"/>
    <col min="2294" max="2294" width="11" style="1" bestFit="1" customWidth="1"/>
    <col min="2295" max="2295" width="7" style="1" bestFit="1" customWidth="1"/>
    <col min="2296" max="2296" width="6" style="1" customWidth="1"/>
    <col min="2297" max="2297" width="7.7109375" style="1" customWidth="1"/>
    <col min="2298" max="2298" width="11.28515625" style="1" customWidth="1"/>
    <col min="2299" max="2546" width="9.140625" style="1"/>
    <col min="2547" max="2547" width="4.42578125" style="1" bestFit="1" customWidth="1"/>
    <col min="2548" max="2548" width="70.140625" style="1" customWidth="1"/>
    <col min="2549" max="2549" width="11.28515625" style="1" bestFit="1" customWidth="1"/>
    <col min="2550" max="2550" width="11" style="1" bestFit="1" customWidth="1"/>
    <col min="2551" max="2551" width="7" style="1" bestFit="1" customWidth="1"/>
    <col min="2552" max="2552" width="6" style="1" customWidth="1"/>
    <col min="2553" max="2553" width="7.7109375" style="1" customWidth="1"/>
    <col min="2554" max="2554" width="11.28515625" style="1" customWidth="1"/>
    <col min="2555" max="2802" width="9.140625" style="1"/>
    <col min="2803" max="2803" width="4.42578125" style="1" bestFit="1" customWidth="1"/>
    <col min="2804" max="2804" width="70.140625" style="1" customWidth="1"/>
    <col min="2805" max="2805" width="11.28515625" style="1" bestFit="1" customWidth="1"/>
    <col min="2806" max="2806" width="11" style="1" bestFit="1" customWidth="1"/>
    <col min="2807" max="2807" width="7" style="1" bestFit="1" customWidth="1"/>
    <col min="2808" max="2808" width="6" style="1" customWidth="1"/>
    <col min="2809" max="2809" width="7.7109375" style="1" customWidth="1"/>
    <col min="2810" max="2810" width="11.28515625" style="1" customWidth="1"/>
    <col min="2811" max="3058" width="9.140625" style="1"/>
    <col min="3059" max="3059" width="4.42578125" style="1" bestFit="1" customWidth="1"/>
    <col min="3060" max="3060" width="70.140625" style="1" customWidth="1"/>
    <col min="3061" max="3061" width="11.28515625" style="1" bestFit="1" customWidth="1"/>
    <col min="3062" max="3062" width="11" style="1" bestFit="1" customWidth="1"/>
    <col min="3063" max="3063" width="7" style="1" bestFit="1" customWidth="1"/>
    <col min="3064" max="3064" width="6" style="1" customWidth="1"/>
    <col min="3065" max="3065" width="7.7109375" style="1" customWidth="1"/>
    <col min="3066" max="3066" width="11.28515625" style="1" customWidth="1"/>
    <col min="3067" max="3314" width="9.140625" style="1"/>
    <col min="3315" max="3315" width="4.42578125" style="1" bestFit="1" customWidth="1"/>
    <col min="3316" max="3316" width="70.140625" style="1" customWidth="1"/>
    <col min="3317" max="3317" width="11.28515625" style="1" bestFit="1" customWidth="1"/>
    <col min="3318" max="3318" width="11" style="1" bestFit="1" customWidth="1"/>
    <col min="3319" max="3319" width="7" style="1" bestFit="1" customWidth="1"/>
    <col min="3320" max="3320" width="6" style="1" customWidth="1"/>
    <col min="3321" max="3321" width="7.7109375" style="1" customWidth="1"/>
    <col min="3322" max="3322" width="11.28515625" style="1" customWidth="1"/>
    <col min="3323" max="3570" width="9.140625" style="1"/>
    <col min="3571" max="3571" width="4.42578125" style="1" bestFit="1" customWidth="1"/>
    <col min="3572" max="3572" width="70.140625" style="1" customWidth="1"/>
    <col min="3573" max="3573" width="11.28515625" style="1" bestFit="1" customWidth="1"/>
    <col min="3574" max="3574" width="11" style="1" bestFit="1" customWidth="1"/>
    <col min="3575" max="3575" width="7" style="1" bestFit="1" customWidth="1"/>
    <col min="3576" max="3576" width="6" style="1" customWidth="1"/>
    <col min="3577" max="3577" width="7.7109375" style="1" customWidth="1"/>
    <col min="3578" max="3578" width="11.28515625" style="1" customWidth="1"/>
    <col min="3579" max="3826" width="9.140625" style="1"/>
    <col min="3827" max="3827" width="4.42578125" style="1" bestFit="1" customWidth="1"/>
    <col min="3828" max="3828" width="70.140625" style="1" customWidth="1"/>
    <col min="3829" max="3829" width="11.28515625" style="1" bestFit="1" customWidth="1"/>
    <col min="3830" max="3830" width="11" style="1" bestFit="1" customWidth="1"/>
    <col min="3831" max="3831" width="7" style="1" bestFit="1" customWidth="1"/>
    <col min="3832" max="3832" width="6" style="1" customWidth="1"/>
    <col min="3833" max="3833" width="7.7109375" style="1" customWidth="1"/>
    <col min="3834" max="3834" width="11.28515625" style="1" customWidth="1"/>
    <col min="3835" max="4082" width="9.140625" style="1"/>
    <col min="4083" max="4083" width="4.42578125" style="1" bestFit="1" customWidth="1"/>
    <col min="4084" max="4084" width="70.140625" style="1" customWidth="1"/>
    <col min="4085" max="4085" width="11.28515625" style="1" bestFit="1" customWidth="1"/>
    <col min="4086" max="4086" width="11" style="1" bestFit="1" customWidth="1"/>
    <col min="4087" max="4087" width="7" style="1" bestFit="1" customWidth="1"/>
    <col min="4088" max="4088" width="6" style="1" customWidth="1"/>
    <col min="4089" max="4089" width="7.7109375" style="1" customWidth="1"/>
    <col min="4090" max="4090" width="11.28515625" style="1" customWidth="1"/>
    <col min="4091" max="4338" width="9.140625" style="1"/>
    <col min="4339" max="4339" width="4.42578125" style="1" bestFit="1" customWidth="1"/>
    <col min="4340" max="4340" width="70.140625" style="1" customWidth="1"/>
    <col min="4341" max="4341" width="11.28515625" style="1" bestFit="1" customWidth="1"/>
    <col min="4342" max="4342" width="11" style="1" bestFit="1" customWidth="1"/>
    <col min="4343" max="4343" width="7" style="1" bestFit="1" customWidth="1"/>
    <col min="4344" max="4344" width="6" style="1" customWidth="1"/>
    <col min="4345" max="4345" width="7.7109375" style="1" customWidth="1"/>
    <col min="4346" max="4346" width="11.28515625" style="1" customWidth="1"/>
    <col min="4347" max="4594" width="9.140625" style="1"/>
    <col min="4595" max="4595" width="4.42578125" style="1" bestFit="1" customWidth="1"/>
    <col min="4596" max="4596" width="70.140625" style="1" customWidth="1"/>
    <col min="4597" max="4597" width="11.28515625" style="1" bestFit="1" customWidth="1"/>
    <col min="4598" max="4598" width="11" style="1" bestFit="1" customWidth="1"/>
    <col min="4599" max="4599" width="7" style="1" bestFit="1" customWidth="1"/>
    <col min="4600" max="4600" width="6" style="1" customWidth="1"/>
    <col min="4601" max="4601" width="7.7109375" style="1" customWidth="1"/>
    <col min="4602" max="4602" width="11.28515625" style="1" customWidth="1"/>
    <col min="4603" max="4850" width="9.140625" style="1"/>
    <col min="4851" max="4851" width="4.42578125" style="1" bestFit="1" customWidth="1"/>
    <col min="4852" max="4852" width="70.140625" style="1" customWidth="1"/>
    <col min="4853" max="4853" width="11.28515625" style="1" bestFit="1" customWidth="1"/>
    <col min="4854" max="4854" width="11" style="1" bestFit="1" customWidth="1"/>
    <col min="4855" max="4855" width="7" style="1" bestFit="1" customWidth="1"/>
    <col min="4856" max="4856" width="6" style="1" customWidth="1"/>
    <col min="4857" max="4857" width="7.7109375" style="1" customWidth="1"/>
    <col min="4858" max="4858" width="11.28515625" style="1" customWidth="1"/>
    <col min="4859" max="5106" width="9.140625" style="1"/>
    <col min="5107" max="5107" width="4.42578125" style="1" bestFit="1" customWidth="1"/>
    <col min="5108" max="5108" width="70.140625" style="1" customWidth="1"/>
    <col min="5109" max="5109" width="11.28515625" style="1" bestFit="1" customWidth="1"/>
    <col min="5110" max="5110" width="11" style="1" bestFit="1" customWidth="1"/>
    <col min="5111" max="5111" width="7" style="1" bestFit="1" customWidth="1"/>
    <col min="5112" max="5112" width="6" style="1" customWidth="1"/>
    <col min="5113" max="5113" width="7.7109375" style="1" customWidth="1"/>
    <col min="5114" max="5114" width="11.28515625" style="1" customWidth="1"/>
    <col min="5115" max="5362" width="9.140625" style="1"/>
    <col min="5363" max="5363" width="4.42578125" style="1" bestFit="1" customWidth="1"/>
    <col min="5364" max="5364" width="70.140625" style="1" customWidth="1"/>
    <col min="5365" max="5365" width="11.28515625" style="1" bestFit="1" customWidth="1"/>
    <col min="5366" max="5366" width="11" style="1" bestFit="1" customWidth="1"/>
    <col min="5367" max="5367" width="7" style="1" bestFit="1" customWidth="1"/>
    <col min="5368" max="5368" width="6" style="1" customWidth="1"/>
    <col min="5369" max="5369" width="7.7109375" style="1" customWidth="1"/>
    <col min="5370" max="5370" width="11.28515625" style="1" customWidth="1"/>
    <col min="5371" max="5618" width="9.140625" style="1"/>
    <col min="5619" max="5619" width="4.42578125" style="1" bestFit="1" customWidth="1"/>
    <col min="5620" max="5620" width="70.140625" style="1" customWidth="1"/>
    <col min="5621" max="5621" width="11.28515625" style="1" bestFit="1" customWidth="1"/>
    <col min="5622" max="5622" width="11" style="1" bestFit="1" customWidth="1"/>
    <col min="5623" max="5623" width="7" style="1" bestFit="1" customWidth="1"/>
    <col min="5624" max="5624" width="6" style="1" customWidth="1"/>
    <col min="5625" max="5625" width="7.7109375" style="1" customWidth="1"/>
    <col min="5626" max="5626" width="11.28515625" style="1" customWidth="1"/>
    <col min="5627" max="5874" width="9.140625" style="1"/>
    <col min="5875" max="5875" width="4.42578125" style="1" bestFit="1" customWidth="1"/>
    <col min="5876" max="5876" width="70.140625" style="1" customWidth="1"/>
    <col min="5877" max="5877" width="11.28515625" style="1" bestFit="1" customWidth="1"/>
    <col min="5878" max="5878" width="11" style="1" bestFit="1" customWidth="1"/>
    <col min="5879" max="5879" width="7" style="1" bestFit="1" customWidth="1"/>
    <col min="5880" max="5880" width="6" style="1" customWidth="1"/>
    <col min="5881" max="5881" width="7.7109375" style="1" customWidth="1"/>
    <col min="5882" max="5882" width="11.28515625" style="1" customWidth="1"/>
    <col min="5883" max="6130" width="9.140625" style="1"/>
    <col min="6131" max="6131" width="4.42578125" style="1" bestFit="1" customWidth="1"/>
    <col min="6132" max="6132" width="70.140625" style="1" customWidth="1"/>
    <col min="6133" max="6133" width="11.28515625" style="1" bestFit="1" customWidth="1"/>
    <col min="6134" max="6134" width="11" style="1" bestFit="1" customWidth="1"/>
    <col min="6135" max="6135" width="7" style="1" bestFit="1" customWidth="1"/>
    <col min="6136" max="6136" width="6" style="1" customWidth="1"/>
    <col min="6137" max="6137" width="7.7109375" style="1" customWidth="1"/>
    <col min="6138" max="6138" width="11.28515625" style="1" customWidth="1"/>
    <col min="6139" max="6386" width="9.140625" style="1"/>
    <col min="6387" max="6387" width="4.42578125" style="1" bestFit="1" customWidth="1"/>
    <col min="6388" max="6388" width="70.140625" style="1" customWidth="1"/>
    <col min="6389" max="6389" width="11.28515625" style="1" bestFit="1" customWidth="1"/>
    <col min="6390" max="6390" width="11" style="1" bestFit="1" customWidth="1"/>
    <col min="6391" max="6391" width="7" style="1" bestFit="1" customWidth="1"/>
    <col min="6392" max="6392" width="6" style="1" customWidth="1"/>
    <col min="6393" max="6393" width="7.7109375" style="1" customWidth="1"/>
    <col min="6394" max="6394" width="11.28515625" style="1" customWidth="1"/>
    <col min="6395" max="6642" width="9.140625" style="1"/>
    <col min="6643" max="6643" width="4.42578125" style="1" bestFit="1" customWidth="1"/>
    <col min="6644" max="6644" width="70.140625" style="1" customWidth="1"/>
    <col min="6645" max="6645" width="11.28515625" style="1" bestFit="1" customWidth="1"/>
    <col min="6646" max="6646" width="11" style="1" bestFit="1" customWidth="1"/>
    <col min="6647" max="6647" width="7" style="1" bestFit="1" customWidth="1"/>
    <col min="6648" max="6648" width="6" style="1" customWidth="1"/>
    <col min="6649" max="6649" width="7.7109375" style="1" customWidth="1"/>
    <col min="6650" max="6650" width="11.28515625" style="1" customWidth="1"/>
    <col min="6651" max="6898" width="9.140625" style="1"/>
    <col min="6899" max="6899" width="4.42578125" style="1" bestFit="1" customWidth="1"/>
    <col min="6900" max="6900" width="70.140625" style="1" customWidth="1"/>
    <col min="6901" max="6901" width="11.28515625" style="1" bestFit="1" customWidth="1"/>
    <col min="6902" max="6902" width="11" style="1" bestFit="1" customWidth="1"/>
    <col min="6903" max="6903" width="7" style="1" bestFit="1" customWidth="1"/>
    <col min="6904" max="6904" width="6" style="1" customWidth="1"/>
    <col min="6905" max="6905" width="7.7109375" style="1" customWidth="1"/>
    <col min="6906" max="6906" width="11.28515625" style="1" customWidth="1"/>
    <col min="6907" max="7154" width="9.140625" style="1"/>
    <col min="7155" max="7155" width="4.42578125" style="1" bestFit="1" customWidth="1"/>
    <col min="7156" max="7156" width="70.140625" style="1" customWidth="1"/>
    <col min="7157" max="7157" width="11.28515625" style="1" bestFit="1" customWidth="1"/>
    <col min="7158" max="7158" width="11" style="1" bestFit="1" customWidth="1"/>
    <col min="7159" max="7159" width="7" style="1" bestFit="1" customWidth="1"/>
    <col min="7160" max="7160" width="6" style="1" customWidth="1"/>
    <col min="7161" max="7161" width="7.7109375" style="1" customWidth="1"/>
    <col min="7162" max="7162" width="11.28515625" style="1" customWidth="1"/>
    <col min="7163" max="7410" width="9.140625" style="1"/>
    <col min="7411" max="7411" width="4.42578125" style="1" bestFit="1" customWidth="1"/>
    <col min="7412" max="7412" width="70.140625" style="1" customWidth="1"/>
    <col min="7413" max="7413" width="11.28515625" style="1" bestFit="1" customWidth="1"/>
    <col min="7414" max="7414" width="11" style="1" bestFit="1" customWidth="1"/>
    <col min="7415" max="7415" width="7" style="1" bestFit="1" customWidth="1"/>
    <col min="7416" max="7416" width="6" style="1" customWidth="1"/>
    <col min="7417" max="7417" width="7.7109375" style="1" customWidth="1"/>
    <col min="7418" max="7418" width="11.28515625" style="1" customWidth="1"/>
    <col min="7419" max="7666" width="9.140625" style="1"/>
    <col min="7667" max="7667" width="4.42578125" style="1" bestFit="1" customWidth="1"/>
    <col min="7668" max="7668" width="70.140625" style="1" customWidth="1"/>
    <col min="7669" max="7669" width="11.28515625" style="1" bestFit="1" customWidth="1"/>
    <col min="7670" max="7670" width="11" style="1" bestFit="1" customWidth="1"/>
    <col min="7671" max="7671" width="7" style="1" bestFit="1" customWidth="1"/>
    <col min="7672" max="7672" width="6" style="1" customWidth="1"/>
    <col min="7673" max="7673" width="7.7109375" style="1" customWidth="1"/>
    <col min="7674" max="7674" width="11.28515625" style="1" customWidth="1"/>
    <col min="7675" max="7922" width="9.140625" style="1"/>
    <col min="7923" max="7923" width="4.42578125" style="1" bestFit="1" customWidth="1"/>
    <col min="7924" max="7924" width="70.140625" style="1" customWidth="1"/>
    <col min="7925" max="7925" width="11.28515625" style="1" bestFit="1" customWidth="1"/>
    <col min="7926" max="7926" width="11" style="1" bestFit="1" customWidth="1"/>
    <col min="7927" max="7927" width="7" style="1" bestFit="1" customWidth="1"/>
    <col min="7928" max="7928" width="6" style="1" customWidth="1"/>
    <col min="7929" max="7929" width="7.7109375" style="1" customWidth="1"/>
    <col min="7930" max="7930" width="11.28515625" style="1" customWidth="1"/>
    <col min="7931" max="8178" width="9.140625" style="1"/>
    <col min="8179" max="8179" width="4.42578125" style="1" bestFit="1" customWidth="1"/>
    <col min="8180" max="8180" width="70.140625" style="1" customWidth="1"/>
    <col min="8181" max="8181" width="11.28515625" style="1" bestFit="1" customWidth="1"/>
    <col min="8182" max="8182" width="11" style="1" bestFit="1" customWidth="1"/>
    <col min="8183" max="8183" width="7" style="1" bestFit="1" customWidth="1"/>
    <col min="8184" max="8184" width="6" style="1" customWidth="1"/>
    <col min="8185" max="8185" width="7.7109375" style="1" customWidth="1"/>
    <col min="8186" max="8186" width="11.28515625" style="1" customWidth="1"/>
    <col min="8187" max="8434" width="9.140625" style="1"/>
    <col min="8435" max="8435" width="4.42578125" style="1" bestFit="1" customWidth="1"/>
    <col min="8436" max="8436" width="70.140625" style="1" customWidth="1"/>
    <col min="8437" max="8437" width="11.28515625" style="1" bestFit="1" customWidth="1"/>
    <col min="8438" max="8438" width="11" style="1" bestFit="1" customWidth="1"/>
    <col min="8439" max="8439" width="7" style="1" bestFit="1" customWidth="1"/>
    <col min="8440" max="8440" width="6" style="1" customWidth="1"/>
    <col min="8441" max="8441" width="7.7109375" style="1" customWidth="1"/>
    <col min="8442" max="8442" width="11.28515625" style="1" customWidth="1"/>
    <col min="8443" max="8690" width="9.140625" style="1"/>
    <col min="8691" max="8691" width="4.42578125" style="1" bestFit="1" customWidth="1"/>
    <col min="8692" max="8692" width="70.140625" style="1" customWidth="1"/>
    <col min="8693" max="8693" width="11.28515625" style="1" bestFit="1" customWidth="1"/>
    <col min="8694" max="8694" width="11" style="1" bestFit="1" customWidth="1"/>
    <col min="8695" max="8695" width="7" style="1" bestFit="1" customWidth="1"/>
    <col min="8696" max="8696" width="6" style="1" customWidth="1"/>
    <col min="8697" max="8697" width="7.7109375" style="1" customWidth="1"/>
    <col min="8698" max="8698" width="11.28515625" style="1" customWidth="1"/>
    <col min="8699" max="8946" width="9.140625" style="1"/>
    <col min="8947" max="8947" width="4.42578125" style="1" bestFit="1" customWidth="1"/>
    <col min="8948" max="8948" width="70.140625" style="1" customWidth="1"/>
    <col min="8949" max="8949" width="11.28515625" style="1" bestFit="1" customWidth="1"/>
    <col min="8950" max="8950" width="11" style="1" bestFit="1" customWidth="1"/>
    <col min="8951" max="8951" width="7" style="1" bestFit="1" customWidth="1"/>
    <col min="8952" max="8952" width="6" style="1" customWidth="1"/>
    <col min="8953" max="8953" width="7.7109375" style="1" customWidth="1"/>
    <col min="8954" max="8954" width="11.28515625" style="1" customWidth="1"/>
    <col min="8955" max="9202" width="9.140625" style="1"/>
    <col min="9203" max="9203" width="4.42578125" style="1" bestFit="1" customWidth="1"/>
    <col min="9204" max="9204" width="70.140625" style="1" customWidth="1"/>
    <col min="9205" max="9205" width="11.28515625" style="1" bestFit="1" customWidth="1"/>
    <col min="9206" max="9206" width="11" style="1" bestFit="1" customWidth="1"/>
    <col min="9207" max="9207" width="7" style="1" bestFit="1" customWidth="1"/>
    <col min="9208" max="9208" width="6" style="1" customWidth="1"/>
    <col min="9209" max="9209" width="7.7109375" style="1" customWidth="1"/>
    <col min="9210" max="9210" width="11.28515625" style="1" customWidth="1"/>
    <col min="9211" max="9458" width="9.140625" style="1"/>
    <col min="9459" max="9459" width="4.42578125" style="1" bestFit="1" customWidth="1"/>
    <col min="9460" max="9460" width="70.140625" style="1" customWidth="1"/>
    <col min="9461" max="9461" width="11.28515625" style="1" bestFit="1" customWidth="1"/>
    <col min="9462" max="9462" width="11" style="1" bestFit="1" customWidth="1"/>
    <col min="9463" max="9463" width="7" style="1" bestFit="1" customWidth="1"/>
    <col min="9464" max="9464" width="6" style="1" customWidth="1"/>
    <col min="9465" max="9465" width="7.7109375" style="1" customWidth="1"/>
    <col min="9466" max="9466" width="11.28515625" style="1" customWidth="1"/>
    <col min="9467" max="9714" width="9.140625" style="1"/>
    <col min="9715" max="9715" width="4.42578125" style="1" bestFit="1" customWidth="1"/>
    <col min="9716" max="9716" width="70.140625" style="1" customWidth="1"/>
    <col min="9717" max="9717" width="11.28515625" style="1" bestFit="1" customWidth="1"/>
    <col min="9718" max="9718" width="11" style="1" bestFit="1" customWidth="1"/>
    <col min="9719" max="9719" width="7" style="1" bestFit="1" customWidth="1"/>
    <col min="9720" max="9720" width="6" style="1" customWidth="1"/>
    <col min="9721" max="9721" width="7.7109375" style="1" customWidth="1"/>
    <col min="9722" max="9722" width="11.28515625" style="1" customWidth="1"/>
    <col min="9723" max="9970" width="9.140625" style="1"/>
    <col min="9971" max="9971" width="4.42578125" style="1" bestFit="1" customWidth="1"/>
    <col min="9972" max="9972" width="70.140625" style="1" customWidth="1"/>
    <col min="9973" max="9973" width="11.28515625" style="1" bestFit="1" customWidth="1"/>
    <col min="9974" max="9974" width="11" style="1" bestFit="1" customWidth="1"/>
    <col min="9975" max="9975" width="7" style="1" bestFit="1" customWidth="1"/>
    <col min="9976" max="9976" width="6" style="1" customWidth="1"/>
    <col min="9977" max="9977" width="7.7109375" style="1" customWidth="1"/>
    <col min="9978" max="9978" width="11.28515625" style="1" customWidth="1"/>
    <col min="9979" max="10226" width="9.140625" style="1"/>
    <col min="10227" max="10227" width="4.42578125" style="1" bestFit="1" customWidth="1"/>
    <col min="10228" max="10228" width="70.140625" style="1" customWidth="1"/>
    <col min="10229" max="10229" width="11.28515625" style="1" bestFit="1" customWidth="1"/>
    <col min="10230" max="10230" width="11" style="1" bestFit="1" customWidth="1"/>
    <col min="10231" max="10231" width="7" style="1" bestFit="1" customWidth="1"/>
    <col min="10232" max="10232" width="6" style="1" customWidth="1"/>
    <col min="10233" max="10233" width="7.7109375" style="1" customWidth="1"/>
    <col min="10234" max="10234" width="11.28515625" style="1" customWidth="1"/>
    <col min="10235" max="10482" width="9.140625" style="1"/>
    <col min="10483" max="10483" width="4.42578125" style="1" bestFit="1" customWidth="1"/>
    <col min="10484" max="10484" width="70.140625" style="1" customWidth="1"/>
    <col min="10485" max="10485" width="11.28515625" style="1" bestFit="1" customWidth="1"/>
    <col min="10486" max="10486" width="11" style="1" bestFit="1" customWidth="1"/>
    <col min="10487" max="10487" width="7" style="1" bestFit="1" customWidth="1"/>
    <col min="10488" max="10488" width="6" style="1" customWidth="1"/>
    <col min="10489" max="10489" width="7.7109375" style="1" customWidth="1"/>
    <col min="10490" max="10490" width="11.28515625" style="1" customWidth="1"/>
    <col min="10491" max="10738" width="9.140625" style="1"/>
    <col min="10739" max="10739" width="4.42578125" style="1" bestFit="1" customWidth="1"/>
    <col min="10740" max="10740" width="70.140625" style="1" customWidth="1"/>
    <col min="10741" max="10741" width="11.28515625" style="1" bestFit="1" customWidth="1"/>
    <col min="10742" max="10742" width="11" style="1" bestFit="1" customWidth="1"/>
    <col min="10743" max="10743" width="7" style="1" bestFit="1" customWidth="1"/>
    <col min="10744" max="10744" width="6" style="1" customWidth="1"/>
    <col min="10745" max="10745" width="7.7109375" style="1" customWidth="1"/>
    <col min="10746" max="10746" width="11.28515625" style="1" customWidth="1"/>
    <col min="10747" max="10994" width="9.140625" style="1"/>
    <col min="10995" max="10995" width="4.42578125" style="1" bestFit="1" customWidth="1"/>
    <col min="10996" max="10996" width="70.140625" style="1" customWidth="1"/>
    <col min="10997" max="10997" width="11.28515625" style="1" bestFit="1" customWidth="1"/>
    <col min="10998" max="10998" width="11" style="1" bestFit="1" customWidth="1"/>
    <col min="10999" max="10999" width="7" style="1" bestFit="1" customWidth="1"/>
    <col min="11000" max="11000" width="6" style="1" customWidth="1"/>
    <col min="11001" max="11001" width="7.7109375" style="1" customWidth="1"/>
    <col min="11002" max="11002" width="11.28515625" style="1" customWidth="1"/>
    <col min="11003" max="11250" width="9.140625" style="1"/>
    <col min="11251" max="11251" width="4.42578125" style="1" bestFit="1" customWidth="1"/>
    <col min="11252" max="11252" width="70.140625" style="1" customWidth="1"/>
    <col min="11253" max="11253" width="11.28515625" style="1" bestFit="1" customWidth="1"/>
    <col min="11254" max="11254" width="11" style="1" bestFit="1" customWidth="1"/>
    <col min="11255" max="11255" width="7" style="1" bestFit="1" customWidth="1"/>
    <col min="11256" max="11256" width="6" style="1" customWidth="1"/>
    <col min="11257" max="11257" width="7.7109375" style="1" customWidth="1"/>
    <col min="11258" max="11258" width="11.28515625" style="1" customWidth="1"/>
    <col min="11259" max="11506" width="9.140625" style="1"/>
    <col min="11507" max="11507" width="4.42578125" style="1" bestFit="1" customWidth="1"/>
    <col min="11508" max="11508" width="70.140625" style="1" customWidth="1"/>
    <col min="11509" max="11509" width="11.28515625" style="1" bestFit="1" customWidth="1"/>
    <col min="11510" max="11510" width="11" style="1" bestFit="1" customWidth="1"/>
    <col min="11511" max="11511" width="7" style="1" bestFit="1" customWidth="1"/>
    <col min="11512" max="11512" width="6" style="1" customWidth="1"/>
    <col min="11513" max="11513" width="7.7109375" style="1" customWidth="1"/>
    <col min="11514" max="11514" width="11.28515625" style="1" customWidth="1"/>
    <col min="11515" max="11762" width="9.140625" style="1"/>
    <col min="11763" max="11763" width="4.42578125" style="1" bestFit="1" customWidth="1"/>
    <col min="11764" max="11764" width="70.140625" style="1" customWidth="1"/>
    <col min="11765" max="11765" width="11.28515625" style="1" bestFit="1" customWidth="1"/>
    <col min="11766" max="11766" width="11" style="1" bestFit="1" customWidth="1"/>
    <col min="11767" max="11767" width="7" style="1" bestFit="1" customWidth="1"/>
    <col min="11768" max="11768" width="6" style="1" customWidth="1"/>
    <col min="11769" max="11769" width="7.7109375" style="1" customWidth="1"/>
    <col min="11770" max="11770" width="11.28515625" style="1" customWidth="1"/>
    <col min="11771" max="12018" width="9.140625" style="1"/>
    <col min="12019" max="12019" width="4.42578125" style="1" bestFit="1" customWidth="1"/>
    <col min="12020" max="12020" width="70.140625" style="1" customWidth="1"/>
    <col min="12021" max="12021" width="11.28515625" style="1" bestFit="1" customWidth="1"/>
    <col min="12022" max="12022" width="11" style="1" bestFit="1" customWidth="1"/>
    <col min="12023" max="12023" width="7" style="1" bestFit="1" customWidth="1"/>
    <col min="12024" max="12024" width="6" style="1" customWidth="1"/>
    <col min="12025" max="12025" width="7.7109375" style="1" customWidth="1"/>
    <col min="12026" max="12026" width="11.28515625" style="1" customWidth="1"/>
    <col min="12027" max="12274" width="9.140625" style="1"/>
    <col min="12275" max="12275" width="4.42578125" style="1" bestFit="1" customWidth="1"/>
    <col min="12276" max="12276" width="70.140625" style="1" customWidth="1"/>
    <col min="12277" max="12277" width="11.28515625" style="1" bestFit="1" customWidth="1"/>
    <col min="12278" max="12278" width="11" style="1" bestFit="1" customWidth="1"/>
    <col min="12279" max="12279" width="7" style="1" bestFit="1" customWidth="1"/>
    <col min="12280" max="12280" width="6" style="1" customWidth="1"/>
    <col min="12281" max="12281" width="7.7109375" style="1" customWidth="1"/>
    <col min="12282" max="12282" width="11.28515625" style="1" customWidth="1"/>
    <col min="12283" max="12530" width="9.140625" style="1"/>
    <col min="12531" max="12531" width="4.42578125" style="1" bestFit="1" customWidth="1"/>
    <col min="12532" max="12532" width="70.140625" style="1" customWidth="1"/>
    <col min="12533" max="12533" width="11.28515625" style="1" bestFit="1" customWidth="1"/>
    <col min="12534" max="12534" width="11" style="1" bestFit="1" customWidth="1"/>
    <col min="12535" max="12535" width="7" style="1" bestFit="1" customWidth="1"/>
    <col min="12536" max="12536" width="6" style="1" customWidth="1"/>
    <col min="12537" max="12537" width="7.7109375" style="1" customWidth="1"/>
    <col min="12538" max="12538" width="11.28515625" style="1" customWidth="1"/>
    <col min="12539" max="12786" width="9.140625" style="1"/>
    <col min="12787" max="12787" width="4.42578125" style="1" bestFit="1" customWidth="1"/>
    <col min="12788" max="12788" width="70.140625" style="1" customWidth="1"/>
    <col min="12789" max="12789" width="11.28515625" style="1" bestFit="1" customWidth="1"/>
    <col min="12790" max="12790" width="11" style="1" bestFit="1" customWidth="1"/>
    <col min="12791" max="12791" width="7" style="1" bestFit="1" customWidth="1"/>
    <col min="12792" max="12792" width="6" style="1" customWidth="1"/>
    <col min="12793" max="12793" width="7.7109375" style="1" customWidth="1"/>
    <col min="12794" max="12794" width="11.28515625" style="1" customWidth="1"/>
    <col min="12795" max="13042" width="9.140625" style="1"/>
    <col min="13043" max="13043" width="4.42578125" style="1" bestFit="1" customWidth="1"/>
    <col min="13044" max="13044" width="70.140625" style="1" customWidth="1"/>
    <col min="13045" max="13045" width="11.28515625" style="1" bestFit="1" customWidth="1"/>
    <col min="13046" max="13046" width="11" style="1" bestFit="1" customWidth="1"/>
    <col min="13047" max="13047" width="7" style="1" bestFit="1" customWidth="1"/>
    <col min="13048" max="13048" width="6" style="1" customWidth="1"/>
    <col min="13049" max="13049" width="7.7109375" style="1" customWidth="1"/>
    <col min="13050" max="13050" width="11.28515625" style="1" customWidth="1"/>
    <col min="13051" max="13298" width="9.140625" style="1"/>
    <col min="13299" max="13299" width="4.42578125" style="1" bestFit="1" customWidth="1"/>
    <col min="13300" max="13300" width="70.140625" style="1" customWidth="1"/>
    <col min="13301" max="13301" width="11.28515625" style="1" bestFit="1" customWidth="1"/>
    <col min="13302" max="13302" width="11" style="1" bestFit="1" customWidth="1"/>
    <col min="13303" max="13303" width="7" style="1" bestFit="1" customWidth="1"/>
    <col min="13304" max="13304" width="6" style="1" customWidth="1"/>
    <col min="13305" max="13305" width="7.7109375" style="1" customWidth="1"/>
    <col min="13306" max="13306" width="11.28515625" style="1" customWidth="1"/>
    <col min="13307" max="13554" width="9.140625" style="1"/>
    <col min="13555" max="13555" width="4.42578125" style="1" bestFit="1" customWidth="1"/>
    <col min="13556" max="13556" width="70.140625" style="1" customWidth="1"/>
    <col min="13557" max="13557" width="11.28515625" style="1" bestFit="1" customWidth="1"/>
    <col min="13558" max="13558" width="11" style="1" bestFit="1" customWidth="1"/>
    <col min="13559" max="13559" width="7" style="1" bestFit="1" customWidth="1"/>
    <col min="13560" max="13560" width="6" style="1" customWidth="1"/>
    <col min="13561" max="13561" width="7.7109375" style="1" customWidth="1"/>
    <col min="13562" max="13562" width="11.28515625" style="1" customWidth="1"/>
    <col min="13563" max="13810" width="9.140625" style="1"/>
    <col min="13811" max="13811" width="4.42578125" style="1" bestFit="1" customWidth="1"/>
    <col min="13812" max="13812" width="70.140625" style="1" customWidth="1"/>
    <col min="13813" max="13813" width="11.28515625" style="1" bestFit="1" customWidth="1"/>
    <col min="13814" max="13814" width="11" style="1" bestFit="1" customWidth="1"/>
    <col min="13815" max="13815" width="7" style="1" bestFit="1" customWidth="1"/>
    <col min="13816" max="13816" width="6" style="1" customWidth="1"/>
    <col min="13817" max="13817" width="7.7109375" style="1" customWidth="1"/>
    <col min="13818" max="13818" width="11.28515625" style="1" customWidth="1"/>
    <col min="13819" max="14066" width="9.140625" style="1"/>
    <col min="14067" max="14067" width="4.42578125" style="1" bestFit="1" customWidth="1"/>
    <col min="14068" max="14068" width="70.140625" style="1" customWidth="1"/>
    <col min="14069" max="14069" width="11.28515625" style="1" bestFit="1" customWidth="1"/>
    <col min="14070" max="14070" width="11" style="1" bestFit="1" customWidth="1"/>
    <col min="14071" max="14071" width="7" style="1" bestFit="1" customWidth="1"/>
    <col min="14072" max="14072" width="6" style="1" customWidth="1"/>
    <col min="14073" max="14073" width="7.7109375" style="1" customWidth="1"/>
    <col min="14074" max="14074" width="11.28515625" style="1" customWidth="1"/>
    <col min="14075" max="14322" width="9.140625" style="1"/>
    <col min="14323" max="14323" width="4.42578125" style="1" bestFit="1" customWidth="1"/>
    <col min="14324" max="14324" width="70.140625" style="1" customWidth="1"/>
    <col min="14325" max="14325" width="11.28515625" style="1" bestFit="1" customWidth="1"/>
    <col min="14326" max="14326" width="11" style="1" bestFit="1" customWidth="1"/>
    <col min="14327" max="14327" width="7" style="1" bestFit="1" customWidth="1"/>
    <col min="14328" max="14328" width="6" style="1" customWidth="1"/>
    <col min="14329" max="14329" width="7.7109375" style="1" customWidth="1"/>
    <col min="14330" max="14330" width="11.28515625" style="1" customWidth="1"/>
    <col min="14331" max="14578" width="9.140625" style="1"/>
    <col min="14579" max="14579" width="4.42578125" style="1" bestFit="1" customWidth="1"/>
    <col min="14580" max="14580" width="70.140625" style="1" customWidth="1"/>
    <col min="14581" max="14581" width="11.28515625" style="1" bestFit="1" customWidth="1"/>
    <col min="14582" max="14582" width="11" style="1" bestFit="1" customWidth="1"/>
    <col min="14583" max="14583" width="7" style="1" bestFit="1" customWidth="1"/>
    <col min="14584" max="14584" width="6" style="1" customWidth="1"/>
    <col min="14585" max="14585" width="7.7109375" style="1" customWidth="1"/>
    <col min="14586" max="14586" width="11.28515625" style="1" customWidth="1"/>
    <col min="14587" max="14834" width="9.140625" style="1"/>
    <col min="14835" max="14835" width="4.42578125" style="1" bestFit="1" customWidth="1"/>
    <col min="14836" max="14836" width="70.140625" style="1" customWidth="1"/>
    <col min="14837" max="14837" width="11.28515625" style="1" bestFit="1" customWidth="1"/>
    <col min="14838" max="14838" width="11" style="1" bestFit="1" customWidth="1"/>
    <col min="14839" max="14839" width="7" style="1" bestFit="1" customWidth="1"/>
    <col min="14840" max="14840" width="6" style="1" customWidth="1"/>
    <col min="14841" max="14841" width="7.7109375" style="1" customWidth="1"/>
    <col min="14842" max="14842" width="11.28515625" style="1" customWidth="1"/>
    <col min="14843" max="15090" width="9.140625" style="1"/>
    <col min="15091" max="15091" width="4.42578125" style="1" bestFit="1" customWidth="1"/>
    <col min="15092" max="15092" width="70.140625" style="1" customWidth="1"/>
    <col min="15093" max="15093" width="11.28515625" style="1" bestFit="1" customWidth="1"/>
    <col min="15094" max="15094" width="11" style="1" bestFit="1" customWidth="1"/>
    <col min="15095" max="15095" width="7" style="1" bestFit="1" customWidth="1"/>
    <col min="15096" max="15096" width="6" style="1" customWidth="1"/>
    <col min="15097" max="15097" width="7.7109375" style="1" customWidth="1"/>
    <col min="15098" max="15098" width="11.28515625" style="1" customWidth="1"/>
    <col min="15099" max="15346" width="9.140625" style="1"/>
    <col min="15347" max="15347" width="4.42578125" style="1" bestFit="1" customWidth="1"/>
    <col min="15348" max="15348" width="70.140625" style="1" customWidth="1"/>
    <col min="15349" max="15349" width="11.28515625" style="1" bestFit="1" customWidth="1"/>
    <col min="15350" max="15350" width="11" style="1" bestFit="1" customWidth="1"/>
    <col min="15351" max="15351" width="7" style="1" bestFit="1" customWidth="1"/>
    <col min="15352" max="15352" width="6" style="1" customWidth="1"/>
    <col min="15353" max="15353" width="7.7109375" style="1" customWidth="1"/>
    <col min="15354" max="15354" width="11.28515625" style="1" customWidth="1"/>
    <col min="15355" max="15602" width="9.140625" style="1"/>
    <col min="15603" max="15603" width="4.42578125" style="1" bestFit="1" customWidth="1"/>
    <col min="15604" max="15604" width="70.140625" style="1" customWidth="1"/>
    <col min="15605" max="15605" width="11.28515625" style="1" bestFit="1" customWidth="1"/>
    <col min="15606" max="15606" width="11" style="1" bestFit="1" customWidth="1"/>
    <col min="15607" max="15607" width="7" style="1" bestFit="1" customWidth="1"/>
    <col min="15608" max="15608" width="6" style="1" customWidth="1"/>
    <col min="15609" max="15609" width="7.7109375" style="1" customWidth="1"/>
    <col min="15610" max="15610" width="11.28515625" style="1" customWidth="1"/>
    <col min="15611" max="15858" width="9.140625" style="1"/>
    <col min="15859" max="15859" width="4.42578125" style="1" bestFit="1" customWidth="1"/>
    <col min="15860" max="15860" width="70.140625" style="1" customWidth="1"/>
    <col min="15861" max="15861" width="11.28515625" style="1" bestFit="1" customWidth="1"/>
    <col min="15862" max="15862" width="11" style="1" bestFit="1" customWidth="1"/>
    <col min="15863" max="15863" width="7" style="1" bestFit="1" customWidth="1"/>
    <col min="15864" max="15864" width="6" style="1" customWidth="1"/>
    <col min="15865" max="15865" width="7.7109375" style="1" customWidth="1"/>
    <col min="15866" max="15866" width="11.28515625" style="1" customWidth="1"/>
    <col min="15867" max="16114" width="9.140625" style="1"/>
    <col min="16115" max="16115" width="4.42578125" style="1" bestFit="1" customWidth="1"/>
    <col min="16116" max="16116" width="70.140625" style="1" customWidth="1"/>
    <col min="16117" max="16117" width="11.28515625" style="1" bestFit="1" customWidth="1"/>
    <col min="16118" max="16118" width="11" style="1" bestFit="1" customWidth="1"/>
    <col min="16119" max="16119" width="7" style="1" bestFit="1" customWidth="1"/>
    <col min="16120" max="16120" width="6" style="1" customWidth="1"/>
    <col min="16121" max="16121" width="7.7109375" style="1" customWidth="1"/>
    <col min="16122" max="16122" width="11.28515625" style="1" customWidth="1"/>
    <col min="16123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14.25" thickTop="1" thickBot="1" x14ac:dyDescent="0.25">
      <c r="A4" s="20"/>
      <c r="B4" s="21" t="s">
        <v>85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9.8000000000000007</v>
      </c>
      <c r="D5" s="26" t="s">
        <v>9</v>
      </c>
      <c r="E5" s="63"/>
      <c r="F5" s="27">
        <f>ROUND((C5*E5),2)</f>
        <v>0</v>
      </c>
    </row>
    <row r="6" spans="1:6" ht="25.5" x14ac:dyDescent="0.2">
      <c r="A6" s="8">
        <v>2</v>
      </c>
      <c r="B6" s="9" t="s">
        <v>23</v>
      </c>
      <c r="C6" s="30">
        <v>1</v>
      </c>
      <c r="D6" s="10" t="s">
        <v>9</v>
      </c>
      <c r="E6" s="64"/>
      <c r="F6" s="36">
        <f>ROUND((C6*E6),2)</f>
        <v>0</v>
      </c>
    </row>
    <row r="7" spans="1:6" x14ac:dyDescent="0.2">
      <c r="A7" s="8">
        <v>3</v>
      </c>
      <c r="B7" s="9" t="s">
        <v>10</v>
      </c>
      <c r="C7" s="30">
        <v>1</v>
      </c>
      <c r="D7" s="10" t="s">
        <v>9</v>
      </c>
      <c r="E7" s="64"/>
      <c r="F7" s="36">
        <f t="shared" ref="F7:F10" si="0">ROUND((C7*E7),2)</f>
        <v>0</v>
      </c>
    </row>
    <row r="8" spans="1:6" x14ac:dyDescent="0.2">
      <c r="A8" s="8">
        <v>4</v>
      </c>
      <c r="B8" s="9" t="s">
        <v>32</v>
      </c>
      <c r="C8" s="30">
        <v>1</v>
      </c>
      <c r="D8" s="10" t="s">
        <v>9</v>
      </c>
      <c r="E8" s="64"/>
      <c r="F8" s="36">
        <f t="shared" si="0"/>
        <v>0</v>
      </c>
    </row>
    <row r="9" spans="1:6" ht="25.5" x14ac:dyDescent="0.2">
      <c r="A9" s="8">
        <v>5</v>
      </c>
      <c r="B9" s="32" t="s">
        <v>45</v>
      </c>
      <c r="C9" s="30">
        <f>17.88*1.5</f>
        <v>26.82</v>
      </c>
      <c r="D9" s="10" t="s">
        <v>9</v>
      </c>
      <c r="E9" s="64"/>
      <c r="F9" s="36">
        <f t="shared" si="0"/>
        <v>0</v>
      </c>
    </row>
    <row r="10" spans="1:6" ht="13.5" thickBot="1" x14ac:dyDescent="0.25">
      <c r="A10" s="12">
        <v>6</v>
      </c>
      <c r="B10" s="13" t="s">
        <v>25</v>
      </c>
      <c r="C10" s="31">
        <v>9.8000000000000007</v>
      </c>
      <c r="D10" s="14" t="s">
        <v>9</v>
      </c>
      <c r="E10" s="65"/>
      <c r="F10" s="36">
        <f t="shared" si="0"/>
        <v>0</v>
      </c>
    </row>
    <row r="11" spans="1:6" x14ac:dyDescent="0.2">
      <c r="E11" s="3" t="s">
        <v>19</v>
      </c>
      <c r="F11" s="16">
        <f>ROUND(SUM(F5:F10),2)</f>
        <v>0</v>
      </c>
    </row>
    <row r="12" spans="1:6" x14ac:dyDescent="0.2">
      <c r="E12" s="3" t="s">
        <v>20</v>
      </c>
      <c r="F12" s="17">
        <f>ROUND(SUM(F11*23%),2)</f>
        <v>0</v>
      </c>
    </row>
    <row r="13" spans="1:6" ht="13.5" thickBot="1" x14ac:dyDescent="0.25">
      <c r="B13" s="1" t="s">
        <v>21</v>
      </c>
      <c r="E13" s="3" t="s">
        <v>22</v>
      </c>
      <c r="F13" s="18">
        <f>SUM(F11:F12)</f>
        <v>0</v>
      </c>
    </row>
    <row r="15" spans="1:6" x14ac:dyDescent="0.2">
      <c r="A15" s="66"/>
      <c r="B15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selection activeCell="A28" sqref="A28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35" width="9.140625" style="1"/>
    <col min="236" max="236" width="4.42578125" style="1" bestFit="1" customWidth="1"/>
    <col min="237" max="237" width="70.140625" style="1" customWidth="1"/>
    <col min="238" max="238" width="11.28515625" style="1" bestFit="1" customWidth="1"/>
    <col min="239" max="239" width="11" style="1" bestFit="1" customWidth="1"/>
    <col min="240" max="240" width="7" style="1" bestFit="1" customWidth="1"/>
    <col min="241" max="241" width="6" style="1" customWidth="1"/>
    <col min="242" max="242" width="7.7109375" style="1" customWidth="1"/>
    <col min="243" max="243" width="11.28515625" style="1" customWidth="1"/>
    <col min="244" max="491" width="9.140625" style="1"/>
    <col min="492" max="492" width="4.42578125" style="1" bestFit="1" customWidth="1"/>
    <col min="493" max="493" width="70.140625" style="1" customWidth="1"/>
    <col min="494" max="494" width="11.28515625" style="1" bestFit="1" customWidth="1"/>
    <col min="495" max="495" width="11" style="1" bestFit="1" customWidth="1"/>
    <col min="496" max="496" width="7" style="1" bestFit="1" customWidth="1"/>
    <col min="497" max="497" width="6" style="1" customWidth="1"/>
    <col min="498" max="498" width="7.7109375" style="1" customWidth="1"/>
    <col min="499" max="499" width="11.28515625" style="1" customWidth="1"/>
    <col min="500" max="747" width="9.140625" style="1"/>
    <col min="748" max="748" width="4.42578125" style="1" bestFit="1" customWidth="1"/>
    <col min="749" max="749" width="70.140625" style="1" customWidth="1"/>
    <col min="750" max="750" width="11.28515625" style="1" bestFit="1" customWidth="1"/>
    <col min="751" max="751" width="11" style="1" bestFit="1" customWidth="1"/>
    <col min="752" max="752" width="7" style="1" bestFit="1" customWidth="1"/>
    <col min="753" max="753" width="6" style="1" customWidth="1"/>
    <col min="754" max="754" width="7.7109375" style="1" customWidth="1"/>
    <col min="755" max="755" width="11.28515625" style="1" customWidth="1"/>
    <col min="756" max="1003" width="9.140625" style="1"/>
    <col min="1004" max="1004" width="4.42578125" style="1" bestFit="1" customWidth="1"/>
    <col min="1005" max="1005" width="70.140625" style="1" customWidth="1"/>
    <col min="1006" max="1006" width="11.28515625" style="1" bestFit="1" customWidth="1"/>
    <col min="1007" max="1007" width="11" style="1" bestFit="1" customWidth="1"/>
    <col min="1008" max="1008" width="7" style="1" bestFit="1" customWidth="1"/>
    <col min="1009" max="1009" width="6" style="1" customWidth="1"/>
    <col min="1010" max="1010" width="7.7109375" style="1" customWidth="1"/>
    <col min="1011" max="1011" width="11.28515625" style="1" customWidth="1"/>
    <col min="1012" max="1259" width="9.140625" style="1"/>
    <col min="1260" max="1260" width="4.42578125" style="1" bestFit="1" customWidth="1"/>
    <col min="1261" max="1261" width="70.140625" style="1" customWidth="1"/>
    <col min="1262" max="1262" width="11.28515625" style="1" bestFit="1" customWidth="1"/>
    <col min="1263" max="1263" width="11" style="1" bestFit="1" customWidth="1"/>
    <col min="1264" max="1264" width="7" style="1" bestFit="1" customWidth="1"/>
    <col min="1265" max="1265" width="6" style="1" customWidth="1"/>
    <col min="1266" max="1266" width="7.7109375" style="1" customWidth="1"/>
    <col min="1267" max="1267" width="11.28515625" style="1" customWidth="1"/>
    <col min="1268" max="1515" width="9.140625" style="1"/>
    <col min="1516" max="1516" width="4.42578125" style="1" bestFit="1" customWidth="1"/>
    <col min="1517" max="1517" width="70.140625" style="1" customWidth="1"/>
    <col min="1518" max="1518" width="11.28515625" style="1" bestFit="1" customWidth="1"/>
    <col min="1519" max="1519" width="11" style="1" bestFit="1" customWidth="1"/>
    <col min="1520" max="1520" width="7" style="1" bestFit="1" customWidth="1"/>
    <col min="1521" max="1521" width="6" style="1" customWidth="1"/>
    <col min="1522" max="1522" width="7.7109375" style="1" customWidth="1"/>
    <col min="1523" max="1523" width="11.28515625" style="1" customWidth="1"/>
    <col min="1524" max="1771" width="9.140625" style="1"/>
    <col min="1772" max="1772" width="4.42578125" style="1" bestFit="1" customWidth="1"/>
    <col min="1773" max="1773" width="70.140625" style="1" customWidth="1"/>
    <col min="1774" max="1774" width="11.28515625" style="1" bestFit="1" customWidth="1"/>
    <col min="1775" max="1775" width="11" style="1" bestFit="1" customWidth="1"/>
    <col min="1776" max="1776" width="7" style="1" bestFit="1" customWidth="1"/>
    <col min="1777" max="1777" width="6" style="1" customWidth="1"/>
    <col min="1778" max="1778" width="7.7109375" style="1" customWidth="1"/>
    <col min="1779" max="1779" width="11.28515625" style="1" customWidth="1"/>
    <col min="1780" max="2027" width="9.140625" style="1"/>
    <col min="2028" max="2028" width="4.42578125" style="1" bestFit="1" customWidth="1"/>
    <col min="2029" max="2029" width="70.140625" style="1" customWidth="1"/>
    <col min="2030" max="2030" width="11.28515625" style="1" bestFit="1" customWidth="1"/>
    <col min="2031" max="2031" width="11" style="1" bestFit="1" customWidth="1"/>
    <col min="2032" max="2032" width="7" style="1" bestFit="1" customWidth="1"/>
    <col min="2033" max="2033" width="6" style="1" customWidth="1"/>
    <col min="2034" max="2034" width="7.7109375" style="1" customWidth="1"/>
    <col min="2035" max="2035" width="11.28515625" style="1" customWidth="1"/>
    <col min="2036" max="2283" width="9.140625" style="1"/>
    <col min="2284" max="2284" width="4.42578125" style="1" bestFit="1" customWidth="1"/>
    <col min="2285" max="2285" width="70.140625" style="1" customWidth="1"/>
    <col min="2286" max="2286" width="11.28515625" style="1" bestFit="1" customWidth="1"/>
    <col min="2287" max="2287" width="11" style="1" bestFit="1" customWidth="1"/>
    <col min="2288" max="2288" width="7" style="1" bestFit="1" customWidth="1"/>
    <col min="2289" max="2289" width="6" style="1" customWidth="1"/>
    <col min="2290" max="2290" width="7.7109375" style="1" customWidth="1"/>
    <col min="2291" max="2291" width="11.28515625" style="1" customWidth="1"/>
    <col min="2292" max="2539" width="9.140625" style="1"/>
    <col min="2540" max="2540" width="4.42578125" style="1" bestFit="1" customWidth="1"/>
    <col min="2541" max="2541" width="70.140625" style="1" customWidth="1"/>
    <col min="2542" max="2542" width="11.28515625" style="1" bestFit="1" customWidth="1"/>
    <col min="2543" max="2543" width="11" style="1" bestFit="1" customWidth="1"/>
    <col min="2544" max="2544" width="7" style="1" bestFit="1" customWidth="1"/>
    <col min="2545" max="2545" width="6" style="1" customWidth="1"/>
    <col min="2546" max="2546" width="7.7109375" style="1" customWidth="1"/>
    <col min="2547" max="2547" width="11.28515625" style="1" customWidth="1"/>
    <col min="2548" max="2795" width="9.140625" style="1"/>
    <col min="2796" max="2796" width="4.42578125" style="1" bestFit="1" customWidth="1"/>
    <col min="2797" max="2797" width="70.140625" style="1" customWidth="1"/>
    <col min="2798" max="2798" width="11.28515625" style="1" bestFit="1" customWidth="1"/>
    <col min="2799" max="2799" width="11" style="1" bestFit="1" customWidth="1"/>
    <col min="2800" max="2800" width="7" style="1" bestFit="1" customWidth="1"/>
    <col min="2801" max="2801" width="6" style="1" customWidth="1"/>
    <col min="2802" max="2802" width="7.7109375" style="1" customWidth="1"/>
    <col min="2803" max="2803" width="11.28515625" style="1" customWidth="1"/>
    <col min="2804" max="3051" width="9.140625" style="1"/>
    <col min="3052" max="3052" width="4.42578125" style="1" bestFit="1" customWidth="1"/>
    <col min="3053" max="3053" width="70.140625" style="1" customWidth="1"/>
    <col min="3054" max="3054" width="11.28515625" style="1" bestFit="1" customWidth="1"/>
    <col min="3055" max="3055" width="11" style="1" bestFit="1" customWidth="1"/>
    <col min="3056" max="3056" width="7" style="1" bestFit="1" customWidth="1"/>
    <col min="3057" max="3057" width="6" style="1" customWidth="1"/>
    <col min="3058" max="3058" width="7.7109375" style="1" customWidth="1"/>
    <col min="3059" max="3059" width="11.28515625" style="1" customWidth="1"/>
    <col min="3060" max="3307" width="9.140625" style="1"/>
    <col min="3308" max="3308" width="4.42578125" style="1" bestFit="1" customWidth="1"/>
    <col min="3309" max="3309" width="70.140625" style="1" customWidth="1"/>
    <col min="3310" max="3310" width="11.28515625" style="1" bestFit="1" customWidth="1"/>
    <col min="3311" max="3311" width="11" style="1" bestFit="1" customWidth="1"/>
    <col min="3312" max="3312" width="7" style="1" bestFit="1" customWidth="1"/>
    <col min="3313" max="3313" width="6" style="1" customWidth="1"/>
    <col min="3314" max="3314" width="7.7109375" style="1" customWidth="1"/>
    <col min="3315" max="3315" width="11.28515625" style="1" customWidth="1"/>
    <col min="3316" max="3563" width="9.140625" style="1"/>
    <col min="3564" max="3564" width="4.42578125" style="1" bestFit="1" customWidth="1"/>
    <col min="3565" max="3565" width="70.140625" style="1" customWidth="1"/>
    <col min="3566" max="3566" width="11.28515625" style="1" bestFit="1" customWidth="1"/>
    <col min="3567" max="3567" width="11" style="1" bestFit="1" customWidth="1"/>
    <col min="3568" max="3568" width="7" style="1" bestFit="1" customWidth="1"/>
    <col min="3569" max="3569" width="6" style="1" customWidth="1"/>
    <col min="3570" max="3570" width="7.7109375" style="1" customWidth="1"/>
    <col min="3571" max="3571" width="11.28515625" style="1" customWidth="1"/>
    <col min="3572" max="3819" width="9.140625" style="1"/>
    <col min="3820" max="3820" width="4.42578125" style="1" bestFit="1" customWidth="1"/>
    <col min="3821" max="3821" width="70.140625" style="1" customWidth="1"/>
    <col min="3822" max="3822" width="11.28515625" style="1" bestFit="1" customWidth="1"/>
    <col min="3823" max="3823" width="11" style="1" bestFit="1" customWidth="1"/>
    <col min="3824" max="3824" width="7" style="1" bestFit="1" customWidth="1"/>
    <col min="3825" max="3825" width="6" style="1" customWidth="1"/>
    <col min="3826" max="3826" width="7.7109375" style="1" customWidth="1"/>
    <col min="3827" max="3827" width="11.28515625" style="1" customWidth="1"/>
    <col min="3828" max="4075" width="9.140625" style="1"/>
    <col min="4076" max="4076" width="4.42578125" style="1" bestFit="1" customWidth="1"/>
    <col min="4077" max="4077" width="70.140625" style="1" customWidth="1"/>
    <col min="4078" max="4078" width="11.28515625" style="1" bestFit="1" customWidth="1"/>
    <col min="4079" max="4079" width="11" style="1" bestFit="1" customWidth="1"/>
    <col min="4080" max="4080" width="7" style="1" bestFit="1" customWidth="1"/>
    <col min="4081" max="4081" width="6" style="1" customWidth="1"/>
    <col min="4082" max="4082" width="7.7109375" style="1" customWidth="1"/>
    <col min="4083" max="4083" width="11.28515625" style="1" customWidth="1"/>
    <col min="4084" max="4331" width="9.140625" style="1"/>
    <col min="4332" max="4332" width="4.42578125" style="1" bestFit="1" customWidth="1"/>
    <col min="4333" max="4333" width="70.140625" style="1" customWidth="1"/>
    <col min="4334" max="4334" width="11.28515625" style="1" bestFit="1" customWidth="1"/>
    <col min="4335" max="4335" width="11" style="1" bestFit="1" customWidth="1"/>
    <col min="4336" max="4336" width="7" style="1" bestFit="1" customWidth="1"/>
    <col min="4337" max="4337" width="6" style="1" customWidth="1"/>
    <col min="4338" max="4338" width="7.7109375" style="1" customWidth="1"/>
    <col min="4339" max="4339" width="11.28515625" style="1" customWidth="1"/>
    <col min="4340" max="4587" width="9.140625" style="1"/>
    <col min="4588" max="4588" width="4.42578125" style="1" bestFit="1" customWidth="1"/>
    <col min="4589" max="4589" width="70.140625" style="1" customWidth="1"/>
    <col min="4590" max="4590" width="11.28515625" style="1" bestFit="1" customWidth="1"/>
    <col min="4591" max="4591" width="11" style="1" bestFit="1" customWidth="1"/>
    <col min="4592" max="4592" width="7" style="1" bestFit="1" customWidth="1"/>
    <col min="4593" max="4593" width="6" style="1" customWidth="1"/>
    <col min="4594" max="4594" width="7.7109375" style="1" customWidth="1"/>
    <col min="4595" max="4595" width="11.28515625" style="1" customWidth="1"/>
    <col min="4596" max="4843" width="9.140625" style="1"/>
    <col min="4844" max="4844" width="4.42578125" style="1" bestFit="1" customWidth="1"/>
    <col min="4845" max="4845" width="70.140625" style="1" customWidth="1"/>
    <col min="4846" max="4846" width="11.28515625" style="1" bestFit="1" customWidth="1"/>
    <col min="4847" max="4847" width="11" style="1" bestFit="1" customWidth="1"/>
    <col min="4848" max="4848" width="7" style="1" bestFit="1" customWidth="1"/>
    <col min="4849" max="4849" width="6" style="1" customWidth="1"/>
    <col min="4850" max="4850" width="7.7109375" style="1" customWidth="1"/>
    <col min="4851" max="4851" width="11.28515625" style="1" customWidth="1"/>
    <col min="4852" max="5099" width="9.140625" style="1"/>
    <col min="5100" max="5100" width="4.42578125" style="1" bestFit="1" customWidth="1"/>
    <col min="5101" max="5101" width="70.140625" style="1" customWidth="1"/>
    <col min="5102" max="5102" width="11.28515625" style="1" bestFit="1" customWidth="1"/>
    <col min="5103" max="5103" width="11" style="1" bestFit="1" customWidth="1"/>
    <col min="5104" max="5104" width="7" style="1" bestFit="1" customWidth="1"/>
    <col min="5105" max="5105" width="6" style="1" customWidth="1"/>
    <col min="5106" max="5106" width="7.7109375" style="1" customWidth="1"/>
    <col min="5107" max="5107" width="11.28515625" style="1" customWidth="1"/>
    <col min="5108" max="5355" width="9.140625" style="1"/>
    <col min="5356" max="5356" width="4.42578125" style="1" bestFit="1" customWidth="1"/>
    <col min="5357" max="5357" width="70.140625" style="1" customWidth="1"/>
    <col min="5358" max="5358" width="11.28515625" style="1" bestFit="1" customWidth="1"/>
    <col min="5359" max="5359" width="11" style="1" bestFit="1" customWidth="1"/>
    <col min="5360" max="5360" width="7" style="1" bestFit="1" customWidth="1"/>
    <col min="5361" max="5361" width="6" style="1" customWidth="1"/>
    <col min="5362" max="5362" width="7.7109375" style="1" customWidth="1"/>
    <col min="5363" max="5363" width="11.28515625" style="1" customWidth="1"/>
    <col min="5364" max="5611" width="9.140625" style="1"/>
    <col min="5612" max="5612" width="4.42578125" style="1" bestFit="1" customWidth="1"/>
    <col min="5613" max="5613" width="70.140625" style="1" customWidth="1"/>
    <col min="5614" max="5614" width="11.28515625" style="1" bestFit="1" customWidth="1"/>
    <col min="5615" max="5615" width="11" style="1" bestFit="1" customWidth="1"/>
    <col min="5616" max="5616" width="7" style="1" bestFit="1" customWidth="1"/>
    <col min="5617" max="5617" width="6" style="1" customWidth="1"/>
    <col min="5618" max="5618" width="7.7109375" style="1" customWidth="1"/>
    <col min="5619" max="5619" width="11.28515625" style="1" customWidth="1"/>
    <col min="5620" max="5867" width="9.140625" style="1"/>
    <col min="5868" max="5868" width="4.42578125" style="1" bestFit="1" customWidth="1"/>
    <col min="5869" max="5869" width="70.140625" style="1" customWidth="1"/>
    <col min="5870" max="5870" width="11.28515625" style="1" bestFit="1" customWidth="1"/>
    <col min="5871" max="5871" width="11" style="1" bestFit="1" customWidth="1"/>
    <col min="5872" max="5872" width="7" style="1" bestFit="1" customWidth="1"/>
    <col min="5873" max="5873" width="6" style="1" customWidth="1"/>
    <col min="5874" max="5874" width="7.7109375" style="1" customWidth="1"/>
    <col min="5875" max="5875" width="11.28515625" style="1" customWidth="1"/>
    <col min="5876" max="6123" width="9.140625" style="1"/>
    <col min="6124" max="6124" width="4.42578125" style="1" bestFit="1" customWidth="1"/>
    <col min="6125" max="6125" width="70.140625" style="1" customWidth="1"/>
    <col min="6126" max="6126" width="11.28515625" style="1" bestFit="1" customWidth="1"/>
    <col min="6127" max="6127" width="11" style="1" bestFit="1" customWidth="1"/>
    <col min="6128" max="6128" width="7" style="1" bestFit="1" customWidth="1"/>
    <col min="6129" max="6129" width="6" style="1" customWidth="1"/>
    <col min="6130" max="6130" width="7.7109375" style="1" customWidth="1"/>
    <col min="6131" max="6131" width="11.28515625" style="1" customWidth="1"/>
    <col min="6132" max="6379" width="9.140625" style="1"/>
    <col min="6380" max="6380" width="4.42578125" style="1" bestFit="1" customWidth="1"/>
    <col min="6381" max="6381" width="70.140625" style="1" customWidth="1"/>
    <col min="6382" max="6382" width="11.28515625" style="1" bestFit="1" customWidth="1"/>
    <col min="6383" max="6383" width="11" style="1" bestFit="1" customWidth="1"/>
    <col min="6384" max="6384" width="7" style="1" bestFit="1" customWidth="1"/>
    <col min="6385" max="6385" width="6" style="1" customWidth="1"/>
    <col min="6386" max="6386" width="7.7109375" style="1" customWidth="1"/>
    <col min="6387" max="6387" width="11.28515625" style="1" customWidth="1"/>
    <col min="6388" max="6635" width="9.140625" style="1"/>
    <col min="6636" max="6636" width="4.42578125" style="1" bestFit="1" customWidth="1"/>
    <col min="6637" max="6637" width="70.140625" style="1" customWidth="1"/>
    <col min="6638" max="6638" width="11.28515625" style="1" bestFit="1" customWidth="1"/>
    <col min="6639" max="6639" width="11" style="1" bestFit="1" customWidth="1"/>
    <col min="6640" max="6640" width="7" style="1" bestFit="1" customWidth="1"/>
    <col min="6641" max="6641" width="6" style="1" customWidth="1"/>
    <col min="6642" max="6642" width="7.7109375" style="1" customWidth="1"/>
    <col min="6643" max="6643" width="11.28515625" style="1" customWidth="1"/>
    <col min="6644" max="6891" width="9.140625" style="1"/>
    <col min="6892" max="6892" width="4.42578125" style="1" bestFit="1" customWidth="1"/>
    <col min="6893" max="6893" width="70.140625" style="1" customWidth="1"/>
    <col min="6894" max="6894" width="11.28515625" style="1" bestFit="1" customWidth="1"/>
    <col min="6895" max="6895" width="11" style="1" bestFit="1" customWidth="1"/>
    <col min="6896" max="6896" width="7" style="1" bestFit="1" customWidth="1"/>
    <col min="6897" max="6897" width="6" style="1" customWidth="1"/>
    <col min="6898" max="6898" width="7.7109375" style="1" customWidth="1"/>
    <col min="6899" max="6899" width="11.28515625" style="1" customWidth="1"/>
    <col min="6900" max="7147" width="9.140625" style="1"/>
    <col min="7148" max="7148" width="4.42578125" style="1" bestFit="1" customWidth="1"/>
    <col min="7149" max="7149" width="70.140625" style="1" customWidth="1"/>
    <col min="7150" max="7150" width="11.28515625" style="1" bestFit="1" customWidth="1"/>
    <col min="7151" max="7151" width="11" style="1" bestFit="1" customWidth="1"/>
    <col min="7152" max="7152" width="7" style="1" bestFit="1" customWidth="1"/>
    <col min="7153" max="7153" width="6" style="1" customWidth="1"/>
    <col min="7154" max="7154" width="7.7109375" style="1" customWidth="1"/>
    <col min="7155" max="7155" width="11.28515625" style="1" customWidth="1"/>
    <col min="7156" max="7403" width="9.140625" style="1"/>
    <col min="7404" max="7404" width="4.42578125" style="1" bestFit="1" customWidth="1"/>
    <col min="7405" max="7405" width="70.140625" style="1" customWidth="1"/>
    <col min="7406" max="7406" width="11.28515625" style="1" bestFit="1" customWidth="1"/>
    <col min="7407" max="7407" width="11" style="1" bestFit="1" customWidth="1"/>
    <col min="7408" max="7408" width="7" style="1" bestFit="1" customWidth="1"/>
    <col min="7409" max="7409" width="6" style="1" customWidth="1"/>
    <col min="7410" max="7410" width="7.7109375" style="1" customWidth="1"/>
    <col min="7411" max="7411" width="11.28515625" style="1" customWidth="1"/>
    <col min="7412" max="7659" width="9.140625" style="1"/>
    <col min="7660" max="7660" width="4.42578125" style="1" bestFit="1" customWidth="1"/>
    <col min="7661" max="7661" width="70.140625" style="1" customWidth="1"/>
    <col min="7662" max="7662" width="11.28515625" style="1" bestFit="1" customWidth="1"/>
    <col min="7663" max="7663" width="11" style="1" bestFit="1" customWidth="1"/>
    <col min="7664" max="7664" width="7" style="1" bestFit="1" customWidth="1"/>
    <col min="7665" max="7665" width="6" style="1" customWidth="1"/>
    <col min="7666" max="7666" width="7.7109375" style="1" customWidth="1"/>
    <col min="7667" max="7667" width="11.28515625" style="1" customWidth="1"/>
    <col min="7668" max="7915" width="9.140625" style="1"/>
    <col min="7916" max="7916" width="4.42578125" style="1" bestFit="1" customWidth="1"/>
    <col min="7917" max="7917" width="70.140625" style="1" customWidth="1"/>
    <col min="7918" max="7918" width="11.28515625" style="1" bestFit="1" customWidth="1"/>
    <col min="7919" max="7919" width="11" style="1" bestFit="1" customWidth="1"/>
    <col min="7920" max="7920" width="7" style="1" bestFit="1" customWidth="1"/>
    <col min="7921" max="7921" width="6" style="1" customWidth="1"/>
    <col min="7922" max="7922" width="7.7109375" style="1" customWidth="1"/>
    <col min="7923" max="7923" width="11.28515625" style="1" customWidth="1"/>
    <col min="7924" max="8171" width="9.140625" style="1"/>
    <col min="8172" max="8172" width="4.42578125" style="1" bestFit="1" customWidth="1"/>
    <col min="8173" max="8173" width="70.140625" style="1" customWidth="1"/>
    <col min="8174" max="8174" width="11.28515625" style="1" bestFit="1" customWidth="1"/>
    <col min="8175" max="8175" width="11" style="1" bestFit="1" customWidth="1"/>
    <col min="8176" max="8176" width="7" style="1" bestFit="1" customWidth="1"/>
    <col min="8177" max="8177" width="6" style="1" customWidth="1"/>
    <col min="8178" max="8178" width="7.7109375" style="1" customWidth="1"/>
    <col min="8179" max="8179" width="11.28515625" style="1" customWidth="1"/>
    <col min="8180" max="8427" width="9.140625" style="1"/>
    <col min="8428" max="8428" width="4.42578125" style="1" bestFit="1" customWidth="1"/>
    <col min="8429" max="8429" width="70.140625" style="1" customWidth="1"/>
    <col min="8430" max="8430" width="11.28515625" style="1" bestFit="1" customWidth="1"/>
    <col min="8431" max="8431" width="11" style="1" bestFit="1" customWidth="1"/>
    <col min="8432" max="8432" width="7" style="1" bestFit="1" customWidth="1"/>
    <col min="8433" max="8433" width="6" style="1" customWidth="1"/>
    <col min="8434" max="8434" width="7.7109375" style="1" customWidth="1"/>
    <col min="8435" max="8435" width="11.28515625" style="1" customWidth="1"/>
    <col min="8436" max="8683" width="9.140625" style="1"/>
    <col min="8684" max="8684" width="4.42578125" style="1" bestFit="1" customWidth="1"/>
    <col min="8685" max="8685" width="70.140625" style="1" customWidth="1"/>
    <col min="8686" max="8686" width="11.28515625" style="1" bestFit="1" customWidth="1"/>
    <col min="8687" max="8687" width="11" style="1" bestFit="1" customWidth="1"/>
    <col min="8688" max="8688" width="7" style="1" bestFit="1" customWidth="1"/>
    <col min="8689" max="8689" width="6" style="1" customWidth="1"/>
    <col min="8690" max="8690" width="7.7109375" style="1" customWidth="1"/>
    <col min="8691" max="8691" width="11.28515625" style="1" customWidth="1"/>
    <col min="8692" max="8939" width="9.140625" style="1"/>
    <col min="8940" max="8940" width="4.42578125" style="1" bestFit="1" customWidth="1"/>
    <col min="8941" max="8941" width="70.140625" style="1" customWidth="1"/>
    <col min="8942" max="8942" width="11.28515625" style="1" bestFit="1" customWidth="1"/>
    <col min="8943" max="8943" width="11" style="1" bestFit="1" customWidth="1"/>
    <col min="8944" max="8944" width="7" style="1" bestFit="1" customWidth="1"/>
    <col min="8945" max="8945" width="6" style="1" customWidth="1"/>
    <col min="8946" max="8946" width="7.7109375" style="1" customWidth="1"/>
    <col min="8947" max="8947" width="11.28515625" style="1" customWidth="1"/>
    <col min="8948" max="9195" width="9.140625" style="1"/>
    <col min="9196" max="9196" width="4.42578125" style="1" bestFit="1" customWidth="1"/>
    <col min="9197" max="9197" width="70.140625" style="1" customWidth="1"/>
    <col min="9198" max="9198" width="11.28515625" style="1" bestFit="1" customWidth="1"/>
    <col min="9199" max="9199" width="11" style="1" bestFit="1" customWidth="1"/>
    <col min="9200" max="9200" width="7" style="1" bestFit="1" customWidth="1"/>
    <col min="9201" max="9201" width="6" style="1" customWidth="1"/>
    <col min="9202" max="9202" width="7.7109375" style="1" customWidth="1"/>
    <col min="9203" max="9203" width="11.28515625" style="1" customWidth="1"/>
    <col min="9204" max="9451" width="9.140625" style="1"/>
    <col min="9452" max="9452" width="4.42578125" style="1" bestFit="1" customWidth="1"/>
    <col min="9453" max="9453" width="70.140625" style="1" customWidth="1"/>
    <col min="9454" max="9454" width="11.28515625" style="1" bestFit="1" customWidth="1"/>
    <col min="9455" max="9455" width="11" style="1" bestFit="1" customWidth="1"/>
    <col min="9456" max="9456" width="7" style="1" bestFit="1" customWidth="1"/>
    <col min="9457" max="9457" width="6" style="1" customWidth="1"/>
    <col min="9458" max="9458" width="7.7109375" style="1" customWidth="1"/>
    <col min="9459" max="9459" width="11.28515625" style="1" customWidth="1"/>
    <col min="9460" max="9707" width="9.140625" style="1"/>
    <col min="9708" max="9708" width="4.42578125" style="1" bestFit="1" customWidth="1"/>
    <col min="9709" max="9709" width="70.140625" style="1" customWidth="1"/>
    <col min="9710" max="9710" width="11.28515625" style="1" bestFit="1" customWidth="1"/>
    <col min="9711" max="9711" width="11" style="1" bestFit="1" customWidth="1"/>
    <col min="9712" max="9712" width="7" style="1" bestFit="1" customWidth="1"/>
    <col min="9713" max="9713" width="6" style="1" customWidth="1"/>
    <col min="9714" max="9714" width="7.7109375" style="1" customWidth="1"/>
    <col min="9715" max="9715" width="11.28515625" style="1" customWidth="1"/>
    <col min="9716" max="9963" width="9.140625" style="1"/>
    <col min="9964" max="9964" width="4.42578125" style="1" bestFit="1" customWidth="1"/>
    <col min="9965" max="9965" width="70.140625" style="1" customWidth="1"/>
    <col min="9966" max="9966" width="11.28515625" style="1" bestFit="1" customWidth="1"/>
    <col min="9967" max="9967" width="11" style="1" bestFit="1" customWidth="1"/>
    <col min="9968" max="9968" width="7" style="1" bestFit="1" customWidth="1"/>
    <col min="9969" max="9969" width="6" style="1" customWidth="1"/>
    <col min="9970" max="9970" width="7.7109375" style="1" customWidth="1"/>
    <col min="9971" max="9971" width="11.28515625" style="1" customWidth="1"/>
    <col min="9972" max="10219" width="9.140625" style="1"/>
    <col min="10220" max="10220" width="4.42578125" style="1" bestFit="1" customWidth="1"/>
    <col min="10221" max="10221" width="70.140625" style="1" customWidth="1"/>
    <col min="10222" max="10222" width="11.28515625" style="1" bestFit="1" customWidth="1"/>
    <col min="10223" max="10223" width="11" style="1" bestFit="1" customWidth="1"/>
    <col min="10224" max="10224" width="7" style="1" bestFit="1" customWidth="1"/>
    <col min="10225" max="10225" width="6" style="1" customWidth="1"/>
    <col min="10226" max="10226" width="7.7109375" style="1" customWidth="1"/>
    <col min="10227" max="10227" width="11.28515625" style="1" customWidth="1"/>
    <col min="10228" max="10475" width="9.140625" style="1"/>
    <col min="10476" max="10476" width="4.42578125" style="1" bestFit="1" customWidth="1"/>
    <col min="10477" max="10477" width="70.140625" style="1" customWidth="1"/>
    <col min="10478" max="10478" width="11.28515625" style="1" bestFit="1" customWidth="1"/>
    <col min="10479" max="10479" width="11" style="1" bestFit="1" customWidth="1"/>
    <col min="10480" max="10480" width="7" style="1" bestFit="1" customWidth="1"/>
    <col min="10481" max="10481" width="6" style="1" customWidth="1"/>
    <col min="10482" max="10482" width="7.7109375" style="1" customWidth="1"/>
    <col min="10483" max="10483" width="11.28515625" style="1" customWidth="1"/>
    <col min="10484" max="10731" width="9.140625" style="1"/>
    <col min="10732" max="10732" width="4.42578125" style="1" bestFit="1" customWidth="1"/>
    <col min="10733" max="10733" width="70.140625" style="1" customWidth="1"/>
    <col min="10734" max="10734" width="11.28515625" style="1" bestFit="1" customWidth="1"/>
    <col min="10735" max="10735" width="11" style="1" bestFit="1" customWidth="1"/>
    <col min="10736" max="10736" width="7" style="1" bestFit="1" customWidth="1"/>
    <col min="10737" max="10737" width="6" style="1" customWidth="1"/>
    <col min="10738" max="10738" width="7.7109375" style="1" customWidth="1"/>
    <col min="10739" max="10739" width="11.28515625" style="1" customWidth="1"/>
    <col min="10740" max="10987" width="9.140625" style="1"/>
    <col min="10988" max="10988" width="4.42578125" style="1" bestFit="1" customWidth="1"/>
    <col min="10989" max="10989" width="70.140625" style="1" customWidth="1"/>
    <col min="10990" max="10990" width="11.28515625" style="1" bestFit="1" customWidth="1"/>
    <col min="10991" max="10991" width="11" style="1" bestFit="1" customWidth="1"/>
    <col min="10992" max="10992" width="7" style="1" bestFit="1" customWidth="1"/>
    <col min="10993" max="10993" width="6" style="1" customWidth="1"/>
    <col min="10994" max="10994" width="7.7109375" style="1" customWidth="1"/>
    <col min="10995" max="10995" width="11.28515625" style="1" customWidth="1"/>
    <col min="10996" max="11243" width="9.140625" style="1"/>
    <col min="11244" max="11244" width="4.42578125" style="1" bestFit="1" customWidth="1"/>
    <col min="11245" max="11245" width="70.140625" style="1" customWidth="1"/>
    <col min="11246" max="11246" width="11.28515625" style="1" bestFit="1" customWidth="1"/>
    <col min="11247" max="11247" width="11" style="1" bestFit="1" customWidth="1"/>
    <col min="11248" max="11248" width="7" style="1" bestFit="1" customWidth="1"/>
    <col min="11249" max="11249" width="6" style="1" customWidth="1"/>
    <col min="11250" max="11250" width="7.7109375" style="1" customWidth="1"/>
    <col min="11251" max="11251" width="11.28515625" style="1" customWidth="1"/>
    <col min="11252" max="11499" width="9.140625" style="1"/>
    <col min="11500" max="11500" width="4.42578125" style="1" bestFit="1" customWidth="1"/>
    <col min="11501" max="11501" width="70.140625" style="1" customWidth="1"/>
    <col min="11502" max="11502" width="11.28515625" style="1" bestFit="1" customWidth="1"/>
    <col min="11503" max="11503" width="11" style="1" bestFit="1" customWidth="1"/>
    <col min="11504" max="11504" width="7" style="1" bestFit="1" customWidth="1"/>
    <col min="11505" max="11505" width="6" style="1" customWidth="1"/>
    <col min="11506" max="11506" width="7.7109375" style="1" customWidth="1"/>
    <col min="11507" max="11507" width="11.28515625" style="1" customWidth="1"/>
    <col min="11508" max="11755" width="9.140625" style="1"/>
    <col min="11756" max="11756" width="4.42578125" style="1" bestFit="1" customWidth="1"/>
    <col min="11757" max="11757" width="70.140625" style="1" customWidth="1"/>
    <col min="11758" max="11758" width="11.28515625" style="1" bestFit="1" customWidth="1"/>
    <col min="11759" max="11759" width="11" style="1" bestFit="1" customWidth="1"/>
    <col min="11760" max="11760" width="7" style="1" bestFit="1" customWidth="1"/>
    <col min="11761" max="11761" width="6" style="1" customWidth="1"/>
    <col min="11762" max="11762" width="7.7109375" style="1" customWidth="1"/>
    <col min="11763" max="11763" width="11.28515625" style="1" customWidth="1"/>
    <col min="11764" max="12011" width="9.140625" style="1"/>
    <col min="12012" max="12012" width="4.42578125" style="1" bestFit="1" customWidth="1"/>
    <col min="12013" max="12013" width="70.140625" style="1" customWidth="1"/>
    <col min="12014" max="12014" width="11.28515625" style="1" bestFit="1" customWidth="1"/>
    <col min="12015" max="12015" width="11" style="1" bestFit="1" customWidth="1"/>
    <col min="12016" max="12016" width="7" style="1" bestFit="1" customWidth="1"/>
    <col min="12017" max="12017" width="6" style="1" customWidth="1"/>
    <col min="12018" max="12018" width="7.7109375" style="1" customWidth="1"/>
    <col min="12019" max="12019" width="11.28515625" style="1" customWidth="1"/>
    <col min="12020" max="12267" width="9.140625" style="1"/>
    <col min="12268" max="12268" width="4.42578125" style="1" bestFit="1" customWidth="1"/>
    <col min="12269" max="12269" width="70.140625" style="1" customWidth="1"/>
    <col min="12270" max="12270" width="11.28515625" style="1" bestFit="1" customWidth="1"/>
    <col min="12271" max="12271" width="11" style="1" bestFit="1" customWidth="1"/>
    <col min="12272" max="12272" width="7" style="1" bestFit="1" customWidth="1"/>
    <col min="12273" max="12273" width="6" style="1" customWidth="1"/>
    <col min="12274" max="12274" width="7.7109375" style="1" customWidth="1"/>
    <col min="12275" max="12275" width="11.28515625" style="1" customWidth="1"/>
    <col min="12276" max="12523" width="9.140625" style="1"/>
    <col min="12524" max="12524" width="4.42578125" style="1" bestFit="1" customWidth="1"/>
    <col min="12525" max="12525" width="70.140625" style="1" customWidth="1"/>
    <col min="12526" max="12526" width="11.28515625" style="1" bestFit="1" customWidth="1"/>
    <col min="12527" max="12527" width="11" style="1" bestFit="1" customWidth="1"/>
    <col min="12528" max="12528" width="7" style="1" bestFit="1" customWidth="1"/>
    <col min="12529" max="12529" width="6" style="1" customWidth="1"/>
    <col min="12530" max="12530" width="7.7109375" style="1" customWidth="1"/>
    <col min="12531" max="12531" width="11.28515625" style="1" customWidth="1"/>
    <col min="12532" max="12779" width="9.140625" style="1"/>
    <col min="12780" max="12780" width="4.42578125" style="1" bestFit="1" customWidth="1"/>
    <col min="12781" max="12781" width="70.140625" style="1" customWidth="1"/>
    <col min="12782" max="12782" width="11.28515625" style="1" bestFit="1" customWidth="1"/>
    <col min="12783" max="12783" width="11" style="1" bestFit="1" customWidth="1"/>
    <col min="12784" max="12784" width="7" style="1" bestFit="1" customWidth="1"/>
    <col min="12785" max="12785" width="6" style="1" customWidth="1"/>
    <col min="12786" max="12786" width="7.7109375" style="1" customWidth="1"/>
    <col min="12787" max="12787" width="11.28515625" style="1" customWidth="1"/>
    <col min="12788" max="13035" width="9.140625" style="1"/>
    <col min="13036" max="13036" width="4.42578125" style="1" bestFit="1" customWidth="1"/>
    <col min="13037" max="13037" width="70.140625" style="1" customWidth="1"/>
    <col min="13038" max="13038" width="11.28515625" style="1" bestFit="1" customWidth="1"/>
    <col min="13039" max="13039" width="11" style="1" bestFit="1" customWidth="1"/>
    <col min="13040" max="13040" width="7" style="1" bestFit="1" customWidth="1"/>
    <col min="13041" max="13041" width="6" style="1" customWidth="1"/>
    <col min="13042" max="13042" width="7.7109375" style="1" customWidth="1"/>
    <col min="13043" max="13043" width="11.28515625" style="1" customWidth="1"/>
    <col min="13044" max="13291" width="9.140625" style="1"/>
    <col min="13292" max="13292" width="4.42578125" style="1" bestFit="1" customWidth="1"/>
    <col min="13293" max="13293" width="70.140625" style="1" customWidth="1"/>
    <col min="13294" max="13294" width="11.28515625" style="1" bestFit="1" customWidth="1"/>
    <col min="13295" max="13295" width="11" style="1" bestFit="1" customWidth="1"/>
    <col min="13296" max="13296" width="7" style="1" bestFit="1" customWidth="1"/>
    <col min="13297" max="13297" width="6" style="1" customWidth="1"/>
    <col min="13298" max="13298" width="7.7109375" style="1" customWidth="1"/>
    <col min="13299" max="13299" width="11.28515625" style="1" customWidth="1"/>
    <col min="13300" max="13547" width="9.140625" style="1"/>
    <col min="13548" max="13548" width="4.42578125" style="1" bestFit="1" customWidth="1"/>
    <col min="13549" max="13549" width="70.140625" style="1" customWidth="1"/>
    <col min="13550" max="13550" width="11.28515625" style="1" bestFit="1" customWidth="1"/>
    <col min="13551" max="13551" width="11" style="1" bestFit="1" customWidth="1"/>
    <col min="13552" max="13552" width="7" style="1" bestFit="1" customWidth="1"/>
    <col min="13553" max="13553" width="6" style="1" customWidth="1"/>
    <col min="13554" max="13554" width="7.7109375" style="1" customWidth="1"/>
    <col min="13555" max="13555" width="11.28515625" style="1" customWidth="1"/>
    <col min="13556" max="13803" width="9.140625" style="1"/>
    <col min="13804" max="13804" width="4.42578125" style="1" bestFit="1" customWidth="1"/>
    <col min="13805" max="13805" width="70.140625" style="1" customWidth="1"/>
    <col min="13806" max="13806" width="11.28515625" style="1" bestFit="1" customWidth="1"/>
    <col min="13807" max="13807" width="11" style="1" bestFit="1" customWidth="1"/>
    <col min="13808" max="13808" width="7" style="1" bestFit="1" customWidth="1"/>
    <col min="13809" max="13809" width="6" style="1" customWidth="1"/>
    <col min="13810" max="13810" width="7.7109375" style="1" customWidth="1"/>
    <col min="13811" max="13811" width="11.28515625" style="1" customWidth="1"/>
    <col min="13812" max="14059" width="9.140625" style="1"/>
    <col min="14060" max="14060" width="4.42578125" style="1" bestFit="1" customWidth="1"/>
    <col min="14061" max="14061" width="70.140625" style="1" customWidth="1"/>
    <col min="14062" max="14062" width="11.28515625" style="1" bestFit="1" customWidth="1"/>
    <col min="14063" max="14063" width="11" style="1" bestFit="1" customWidth="1"/>
    <col min="14064" max="14064" width="7" style="1" bestFit="1" customWidth="1"/>
    <col min="14065" max="14065" width="6" style="1" customWidth="1"/>
    <col min="14066" max="14066" width="7.7109375" style="1" customWidth="1"/>
    <col min="14067" max="14067" width="11.28515625" style="1" customWidth="1"/>
    <col min="14068" max="14315" width="9.140625" style="1"/>
    <col min="14316" max="14316" width="4.42578125" style="1" bestFit="1" customWidth="1"/>
    <col min="14317" max="14317" width="70.140625" style="1" customWidth="1"/>
    <col min="14318" max="14318" width="11.28515625" style="1" bestFit="1" customWidth="1"/>
    <col min="14319" max="14319" width="11" style="1" bestFit="1" customWidth="1"/>
    <col min="14320" max="14320" width="7" style="1" bestFit="1" customWidth="1"/>
    <col min="14321" max="14321" width="6" style="1" customWidth="1"/>
    <col min="14322" max="14322" width="7.7109375" style="1" customWidth="1"/>
    <col min="14323" max="14323" width="11.28515625" style="1" customWidth="1"/>
    <col min="14324" max="14571" width="9.140625" style="1"/>
    <col min="14572" max="14572" width="4.42578125" style="1" bestFit="1" customWidth="1"/>
    <col min="14573" max="14573" width="70.140625" style="1" customWidth="1"/>
    <col min="14574" max="14574" width="11.28515625" style="1" bestFit="1" customWidth="1"/>
    <col min="14575" max="14575" width="11" style="1" bestFit="1" customWidth="1"/>
    <col min="14576" max="14576" width="7" style="1" bestFit="1" customWidth="1"/>
    <col min="14577" max="14577" width="6" style="1" customWidth="1"/>
    <col min="14578" max="14578" width="7.7109375" style="1" customWidth="1"/>
    <col min="14579" max="14579" width="11.28515625" style="1" customWidth="1"/>
    <col min="14580" max="14827" width="9.140625" style="1"/>
    <col min="14828" max="14828" width="4.42578125" style="1" bestFit="1" customWidth="1"/>
    <col min="14829" max="14829" width="70.140625" style="1" customWidth="1"/>
    <col min="14830" max="14830" width="11.28515625" style="1" bestFit="1" customWidth="1"/>
    <col min="14831" max="14831" width="11" style="1" bestFit="1" customWidth="1"/>
    <col min="14832" max="14832" width="7" style="1" bestFit="1" customWidth="1"/>
    <col min="14833" max="14833" width="6" style="1" customWidth="1"/>
    <col min="14834" max="14834" width="7.7109375" style="1" customWidth="1"/>
    <col min="14835" max="14835" width="11.28515625" style="1" customWidth="1"/>
    <col min="14836" max="15083" width="9.140625" style="1"/>
    <col min="15084" max="15084" width="4.42578125" style="1" bestFit="1" customWidth="1"/>
    <col min="15085" max="15085" width="70.140625" style="1" customWidth="1"/>
    <col min="15086" max="15086" width="11.28515625" style="1" bestFit="1" customWidth="1"/>
    <col min="15087" max="15087" width="11" style="1" bestFit="1" customWidth="1"/>
    <col min="15088" max="15088" width="7" style="1" bestFit="1" customWidth="1"/>
    <col min="15089" max="15089" width="6" style="1" customWidth="1"/>
    <col min="15090" max="15090" width="7.7109375" style="1" customWidth="1"/>
    <col min="15091" max="15091" width="11.28515625" style="1" customWidth="1"/>
    <col min="15092" max="15339" width="9.140625" style="1"/>
    <col min="15340" max="15340" width="4.42578125" style="1" bestFit="1" customWidth="1"/>
    <col min="15341" max="15341" width="70.140625" style="1" customWidth="1"/>
    <col min="15342" max="15342" width="11.28515625" style="1" bestFit="1" customWidth="1"/>
    <col min="15343" max="15343" width="11" style="1" bestFit="1" customWidth="1"/>
    <col min="15344" max="15344" width="7" style="1" bestFit="1" customWidth="1"/>
    <col min="15345" max="15345" width="6" style="1" customWidth="1"/>
    <col min="15346" max="15346" width="7.7109375" style="1" customWidth="1"/>
    <col min="15347" max="15347" width="11.28515625" style="1" customWidth="1"/>
    <col min="15348" max="15595" width="9.140625" style="1"/>
    <col min="15596" max="15596" width="4.42578125" style="1" bestFit="1" customWidth="1"/>
    <col min="15597" max="15597" width="70.140625" style="1" customWidth="1"/>
    <col min="15598" max="15598" width="11.28515625" style="1" bestFit="1" customWidth="1"/>
    <col min="15599" max="15599" width="11" style="1" bestFit="1" customWidth="1"/>
    <col min="15600" max="15600" width="7" style="1" bestFit="1" customWidth="1"/>
    <col min="15601" max="15601" width="6" style="1" customWidth="1"/>
    <col min="15602" max="15602" width="7.7109375" style="1" customWidth="1"/>
    <col min="15603" max="15603" width="11.28515625" style="1" customWidth="1"/>
    <col min="15604" max="15851" width="9.140625" style="1"/>
    <col min="15852" max="15852" width="4.42578125" style="1" bestFit="1" customWidth="1"/>
    <col min="15853" max="15853" width="70.140625" style="1" customWidth="1"/>
    <col min="15854" max="15854" width="11.28515625" style="1" bestFit="1" customWidth="1"/>
    <col min="15855" max="15855" width="11" style="1" bestFit="1" customWidth="1"/>
    <col min="15856" max="15856" width="7" style="1" bestFit="1" customWidth="1"/>
    <col min="15857" max="15857" width="6" style="1" customWidth="1"/>
    <col min="15858" max="15858" width="7.7109375" style="1" customWidth="1"/>
    <col min="15859" max="15859" width="11.28515625" style="1" customWidth="1"/>
    <col min="15860" max="16107" width="9.140625" style="1"/>
    <col min="16108" max="16108" width="4.42578125" style="1" bestFit="1" customWidth="1"/>
    <col min="16109" max="16109" width="70.140625" style="1" customWidth="1"/>
    <col min="16110" max="16110" width="11.28515625" style="1" bestFit="1" customWidth="1"/>
    <col min="16111" max="16111" width="11" style="1" bestFit="1" customWidth="1"/>
    <col min="16112" max="16112" width="7" style="1" bestFit="1" customWidth="1"/>
    <col min="16113" max="16113" width="6" style="1" customWidth="1"/>
    <col min="16114" max="16114" width="7.7109375" style="1" customWidth="1"/>
    <col min="16115" max="16115" width="11.28515625" style="1" customWidth="1"/>
    <col min="16116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27" thickTop="1" thickBot="1" x14ac:dyDescent="0.25">
      <c r="A4" s="20"/>
      <c r="B4" s="21" t="s">
        <v>99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13.02</v>
      </c>
      <c r="D5" s="26" t="s">
        <v>9</v>
      </c>
      <c r="E5" s="63"/>
      <c r="F5" s="27">
        <f>ROUND((C5*E5),2)</f>
        <v>0</v>
      </c>
    </row>
    <row r="6" spans="1:6" x14ac:dyDescent="0.2">
      <c r="A6" s="33">
        <v>2</v>
      </c>
      <c r="B6" s="34" t="s">
        <v>95</v>
      </c>
      <c r="C6" s="35">
        <v>18.149999999999999</v>
      </c>
      <c r="D6" s="42" t="s">
        <v>26</v>
      </c>
      <c r="E6" s="67"/>
      <c r="F6" s="36">
        <f>ROUND((C6*E6),2)</f>
        <v>0</v>
      </c>
    </row>
    <row r="7" spans="1:6" x14ac:dyDescent="0.2">
      <c r="A7" s="33">
        <v>3</v>
      </c>
      <c r="B7" s="34" t="s">
        <v>96</v>
      </c>
      <c r="C7" s="35">
        <v>13.02</v>
      </c>
      <c r="D7" s="42" t="s">
        <v>9</v>
      </c>
      <c r="E7" s="67"/>
      <c r="F7" s="36">
        <f t="shared" ref="F7:F22" si="0">ROUND((C7*E7),2)</f>
        <v>0</v>
      </c>
    </row>
    <row r="8" spans="1:6" x14ac:dyDescent="0.2">
      <c r="A8" s="33">
        <v>4</v>
      </c>
      <c r="B8" s="34" t="s">
        <v>86</v>
      </c>
      <c r="C8" s="35">
        <v>13.02</v>
      </c>
      <c r="D8" s="42" t="s">
        <v>9</v>
      </c>
      <c r="E8" s="67"/>
      <c r="F8" s="36">
        <f t="shared" si="0"/>
        <v>0</v>
      </c>
    </row>
    <row r="9" spans="1:6" ht="25.5" x14ac:dyDescent="0.2">
      <c r="A9" s="33">
        <v>5</v>
      </c>
      <c r="B9" s="34" t="s">
        <v>87</v>
      </c>
      <c r="C9" s="35">
        <v>13.02</v>
      </c>
      <c r="D9" s="42" t="s">
        <v>9</v>
      </c>
      <c r="E9" s="67"/>
      <c r="F9" s="36">
        <f t="shared" si="0"/>
        <v>0</v>
      </c>
    </row>
    <row r="10" spans="1:6" x14ac:dyDescent="0.2">
      <c r="A10" s="33">
        <v>6</v>
      </c>
      <c r="B10" s="34" t="s">
        <v>88</v>
      </c>
      <c r="C10" s="35">
        <v>13.02</v>
      </c>
      <c r="D10" s="42" t="s">
        <v>9</v>
      </c>
      <c r="E10" s="67"/>
      <c r="F10" s="36">
        <f t="shared" si="0"/>
        <v>0</v>
      </c>
    </row>
    <row r="11" spans="1:6" ht="25.5" x14ac:dyDescent="0.2">
      <c r="A11" s="33">
        <v>7</v>
      </c>
      <c r="B11" s="34" t="s">
        <v>89</v>
      </c>
      <c r="C11" s="35">
        <v>13.02</v>
      </c>
      <c r="D11" s="42" t="s">
        <v>9</v>
      </c>
      <c r="E11" s="67"/>
      <c r="F11" s="36">
        <f t="shared" si="0"/>
        <v>0</v>
      </c>
    </row>
    <row r="12" spans="1:6" x14ac:dyDescent="0.2">
      <c r="A12" s="33">
        <v>8</v>
      </c>
      <c r="B12" s="34" t="s">
        <v>90</v>
      </c>
      <c r="C12" s="35">
        <v>13.02</v>
      </c>
      <c r="D12" s="42" t="s">
        <v>9</v>
      </c>
      <c r="E12" s="67"/>
      <c r="F12" s="36">
        <f t="shared" si="0"/>
        <v>0</v>
      </c>
    </row>
    <row r="13" spans="1:6" x14ac:dyDescent="0.2">
      <c r="A13" s="33">
        <v>9</v>
      </c>
      <c r="B13" s="34" t="s">
        <v>91</v>
      </c>
      <c r="C13" s="35">
        <v>13.02</v>
      </c>
      <c r="D13" s="42" t="s">
        <v>9</v>
      </c>
      <c r="E13" s="67"/>
      <c r="F13" s="36">
        <f t="shared" si="0"/>
        <v>0</v>
      </c>
    </row>
    <row r="14" spans="1:6" x14ac:dyDescent="0.2">
      <c r="A14" s="33">
        <v>10</v>
      </c>
      <c r="B14" s="34" t="s">
        <v>92</v>
      </c>
      <c r="C14" s="35">
        <v>13.02</v>
      </c>
      <c r="D14" s="42" t="s">
        <v>9</v>
      </c>
      <c r="E14" s="67"/>
      <c r="F14" s="36">
        <f t="shared" si="0"/>
        <v>0</v>
      </c>
    </row>
    <row r="15" spans="1:6" x14ac:dyDescent="0.2">
      <c r="A15" s="33">
        <v>11</v>
      </c>
      <c r="B15" s="34" t="s">
        <v>93</v>
      </c>
      <c r="C15" s="35">
        <v>18.149999999999999</v>
      </c>
      <c r="D15" s="42" t="s">
        <v>26</v>
      </c>
      <c r="E15" s="67"/>
      <c r="F15" s="36">
        <f t="shared" si="0"/>
        <v>0</v>
      </c>
    </row>
    <row r="16" spans="1:6" x14ac:dyDescent="0.2">
      <c r="A16" s="33">
        <v>12</v>
      </c>
      <c r="B16" s="34" t="s">
        <v>32</v>
      </c>
      <c r="C16" s="35">
        <v>2</v>
      </c>
      <c r="D16" s="42" t="s">
        <v>9</v>
      </c>
      <c r="E16" s="67"/>
      <c r="F16" s="36">
        <f t="shared" si="0"/>
        <v>0</v>
      </c>
    </row>
    <row r="17" spans="1:6" ht="25.5" x14ac:dyDescent="0.2">
      <c r="A17" s="33">
        <v>13</v>
      </c>
      <c r="B17" s="9" t="s">
        <v>23</v>
      </c>
      <c r="C17" s="30">
        <v>2</v>
      </c>
      <c r="D17" s="42" t="s">
        <v>9</v>
      </c>
      <c r="E17" s="67"/>
      <c r="F17" s="36">
        <f t="shared" si="0"/>
        <v>0</v>
      </c>
    </row>
    <row r="18" spans="1:6" x14ac:dyDescent="0.2">
      <c r="A18" s="33">
        <v>14</v>
      </c>
      <c r="B18" s="9" t="s">
        <v>10</v>
      </c>
      <c r="C18" s="30">
        <v>2</v>
      </c>
      <c r="D18" s="42" t="s">
        <v>9</v>
      </c>
      <c r="E18" s="67"/>
      <c r="F18" s="36">
        <f t="shared" si="0"/>
        <v>0</v>
      </c>
    </row>
    <row r="19" spans="1:6" ht="25.5" x14ac:dyDescent="0.2">
      <c r="A19" s="33">
        <v>15</v>
      </c>
      <c r="B19" s="34" t="s">
        <v>44</v>
      </c>
      <c r="C19" s="35">
        <f>18.15*2.75</f>
        <v>49.912499999999994</v>
      </c>
      <c r="D19" s="42" t="s">
        <v>9</v>
      </c>
      <c r="E19" s="67"/>
      <c r="F19" s="36">
        <f t="shared" si="0"/>
        <v>0</v>
      </c>
    </row>
    <row r="20" spans="1:6" ht="25.5" x14ac:dyDescent="0.2">
      <c r="A20" s="33">
        <v>16</v>
      </c>
      <c r="B20" s="34" t="s">
        <v>97</v>
      </c>
      <c r="C20" s="35">
        <v>13.02</v>
      </c>
      <c r="D20" s="42" t="s">
        <v>9</v>
      </c>
      <c r="E20" s="67"/>
      <c r="F20" s="36">
        <f>ROUND((C20*E20),2)</f>
        <v>0</v>
      </c>
    </row>
    <row r="21" spans="1:6" x14ac:dyDescent="0.2">
      <c r="A21" s="33">
        <v>17</v>
      </c>
      <c r="B21" s="34" t="s">
        <v>94</v>
      </c>
      <c r="C21" s="35">
        <v>1</v>
      </c>
      <c r="D21" s="42" t="s">
        <v>18</v>
      </c>
      <c r="E21" s="67"/>
      <c r="F21" s="36">
        <f t="shared" si="0"/>
        <v>0</v>
      </c>
    </row>
    <row r="22" spans="1:6" x14ac:dyDescent="0.2">
      <c r="A22" s="33">
        <v>18</v>
      </c>
      <c r="B22" s="34" t="s">
        <v>98</v>
      </c>
      <c r="C22" s="35">
        <v>1</v>
      </c>
      <c r="D22" s="42" t="s">
        <v>9</v>
      </c>
      <c r="E22" s="67"/>
      <c r="F22" s="36">
        <f t="shared" si="0"/>
        <v>0</v>
      </c>
    </row>
    <row r="23" spans="1:6" ht="13.5" thickBot="1" x14ac:dyDescent="0.25">
      <c r="A23" s="12">
        <v>19</v>
      </c>
      <c r="B23" s="13" t="s">
        <v>25</v>
      </c>
      <c r="C23" s="31">
        <v>13.02</v>
      </c>
      <c r="D23" s="14" t="s">
        <v>9</v>
      </c>
      <c r="E23" s="65"/>
      <c r="F23" s="36">
        <f>ROUND((C23*E23),2)</f>
        <v>0</v>
      </c>
    </row>
    <row r="24" spans="1:6" x14ac:dyDescent="0.2">
      <c r="E24" s="3" t="s">
        <v>19</v>
      </c>
      <c r="F24" s="16">
        <f>ROUND(SUM(F5:F23),2)</f>
        <v>0</v>
      </c>
    </row>
    <row r="25" spans="1:6" x14ac:dyDescent="0.2">
      <c r="E25" s="3" t="s">
        <v>20</v>
      </c>
      <c r="F25" s="17">
        <f>ROUND(SUM(F24*23%),2)</f>
        <v>0</v>
      </c>
    </row>
    <row r="26" spans="1:6" ht="13.5" thickBot="1" x14ac:dyDescent="0.25">
      <c r="B26" s="1" t="s">
        <v>21</v>
      </c>
      <c r="E26" s="3" t="s">
        <v>22</v>
      </c>
      <c r="F26" s="18">
        <f>SUM(F24:F25)</f>
        <v>0</v>
      </c>
    </row>
    <row r="28" spans="1:6" x14ac:dyDescent="0.2">
      <c r="A28" s="66"/>
      <c r="B28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Normal="100" workbookViewId="0">
      <selection activeCell="A15" sqref="A15"/>
    </sheetView>
  </sheetViews>
  <sheetFormatPr defaultRowHeight="12.75" x14ac:dyDescent="0.2"/>
  <cols>
    <col min="1" max="1" width="4.42578125" style="1" bestFit="1" customWidth="1"/>
    <col min="2" max="2" width="70.140625" style="1" customWidth="1"/>
    <col min="3" max="3" width="7.85546875" style="2" bestFit="1" customWidth="1"/>
    <col min="4" max="4" width="6" style="2" customWidth="1"/>
    <col min="5" max="5" width="7.7109375" style="19" customWidth="1"/>
    <col min="6" max="6" width="15.7109375" style="19" customWidth="1"/>
    <col min="7" max="240" width="9.140625" style="1"/>
    <col min="241" max="241" width="4.42578125" style="1" bestFit="1" customWidth="1"/>
    <col min="242" max="242" width="70.140625" style="1" customWidth="1"/>
    <col min="243" max="243" width="11.28515625" style="1" bestFit="1" customWidth="1"/>
    <col min="244" max="244" width="11" style="1" bestFit="1" customWidth="1"/>
    <col min="245" max="245" width="7" style="1" bestFit="1" customWidth="1"/>
    <col min="246" max="246" width="6" style="1" customWidth="1"/>
    <col min="247" max="247" width="7.7109375" style="1" customWidth="1"/>
    <col min="248" max="248" width="11.28515625" style="1" customWidth="1"/>
    <col min="249" max="496" width="9.140625" style="1"/>
    <col min="497" max="497" width="4.42578125" style="1" bestFit="1" customWidth="1"/>
    <col min="498" max="498" width="70.140625" style="1" customWidth="1"/>
    <col min="499" max="499" width="11.28515625" style="1" bestFit="1" customWidth="1"/>
    <col min="500" max="500" width="11" style="1" bestFit="1" customWidth="1"/>
    <col min="501" max="501" width="7" style="1" bestFit="1" customWidth="1"/>
    <col min="502" max="502" width="6" style="1" customWidth="1"/>
    <col min="503" max="503" width="7.7109375" style="1" customWidth="1"/>
    <col min="504" max="504" width="11.28515625" style="1" customWidth="1"/>
    <col min="505" max="752" width="9.140625" style="1"/>
    <col min="753" max="753" width="4.42578125" style="1" bestFit="1" customWidth="1"/>
    <col min="754" max="754" width="70.140625" style="1" customWidth="1"/>
    <col min="755" max="755" width="11.28515625" style="1" bestFit="1" customWidth="1"/>
    <col min="756" max="756" width="11" style="1" bestFit="1" customWidth="1"/>
    <col min="757" max="757" width="7" style="1" bestFit="1" customWidth="1"/>
    <col min="758" max="758" width="6" style="1" customWidth="1"/>
    <col min="759" max="759" width="7.7109375" style="1" customWidth="1"/>
    <col min="760" max="760" width="11.28515625" style="1" customWidth="1"/>
    <col min="761" max="1008" width="9.140625" style="1"/>
    <col min="1009" max="1009" width="4.42578125" style="1" bestFit="1" customWidth="1"/>
    <col min="1010" max="1010" width="70.140625" style="1" customWidth="1"/>
    <col min="1011" max="1011" width="11.28515625" style="1" bestFit="1" customWidth="1"/>
    <col min="1012" max="1012" width="11" style="1" bestFit="1" customWidth="1"/>
    <col min="1013" max="1013" width="7" style="1" bestFit="1" customWidth="1"/>
    <col min="1014" max="1014" width="6" style="1" customWidth="1"/>
    <col min="1015" max="1015" width="7.7109375" style="1" customWidth="1"/>
    <col min="1016" max="1016" width="11.28515625" style="1" customWidth="1"/>
    <col min="1017" max="1264" width="9.140625" style="1"/>
    <col min="1265" max="1265" width="4.42578125" style="1" bestFit="1" customWidth="1"/>
    <col min="1266" max="1266" width="70.140625" style="1" customWidth="1"/>
    <col min="1267" max="1267" width="11.28515625" style="1" bestFit="1" customWidth="1"/>
    <col min="1268" max="1268" width="11" style="1" bestFit="1" customWidth="1"/>
    <col min="1269" max="1269" width="7" style="1" bestFit="1" customWidth="1"/>
    <col min="1270" max="1270" width="6" style="1" customWidth="1"/>
    <col min="1271" max="1271" width="7.7109375" style="1" customWidth="1"/>
    <col min="1272" max="1272" width="11.28515625" style="1" customWidth="1"/>
    <col min="1273" max="1520" width="9.140625" style="1"/>
    <col min="1521" max="1521" width="4.42578125" style="1" bestFit="1" customWidth="1"/>
    <col min="1522" max="1522" width="70.140625" style="1" customWidth="1"/>
    <col min="1523" max="1523" width="11.28515625" style="1" bestFit="1" customWidth="1"/>
    <col min="1524" max="1524" width="11" style="1" bestFit="1" customWidth="1"/>
    <col min="1525" max="1525" width="7" style="1" bestFit="1" customWidth="1"/>
    <col min="1526" max="1526" width="6" style="1" customWidth="1"/>
    <col min="1527" max="1527" width="7.7109375" style="1" customWidth="1"/>
    <col min="1528" max="1528" width="11.28515625" style="1" customWidth="1"/>
    <col min="1529" max="1776" width="9.140625" style="1"/>
    <col min="1777" max="1777" width="4.42578125" style="1" bestFit="1" customWidth="1"/>
    <col min="1778" max="1778" width="70.140625" style="1" customWidth="1"/>
    <col min="1779" max="1779" width="11.28515625" style="1" bestFit="1" customWidth="1"/>
    <col min="1780" max="1780" width="11" style="1" bestFit="1" customWidth="1"/>
    <col min="1781" max="1781" width="7" style="1" bestFit="1" customWidth="1"/>
    <col min="1782" max="1782" width="6" style="1" customWidth="1"/>
    <col min="1783" max="1783" width="7.7109375" style="1" customWidth="1"/>
    <col min="1784" max="1784" width="11.28515625" style="1" customWidth="1"/>
    <col min="1785" max="2032" width="9.140625" style="1"/>
    <col min="2033" max="2033" width="4.42578125" style="1" bestFit="1" customWidth="1"/>
    <col min="2034" max="2034" width="70.140625" style="1" customWidth="1"/>
    <col min="2035" max="2035" width="11.28515625" style="1" bestFit="1" customWidth="1"/>
    <col min="2036" max="2036" width="11" style="1" bestFit="1" customWidth="1"/>
    <col min="2037" max="2037" width="7" style="1" bestFit="1" customWidth="1"/>
    <col min="2038" max="2038" width="6" style="1" customWidth="1"/>
    <col min="2039" max="2039" width="7.7109375" style="1" customWidth="1"/>
    <col min="2040" max="2040" width="11.28515625" style="1" customWidth="1"/>
    <col min="2041" max="2288" width="9.140625" style="1"/>
    <col min="2289" max="2289" width="4.42578125" style="1" bestFit="1" customWidth="1"/>
    <col min="2290" max="2290" width="70.140625" style="1" customWidth="1"/>
    <col min="2291" max="2291" width="11.28515625" style="1" bestFit="1" customWidth="1"/>
    <col min="2292" max="2292" width="11" style="1" bestFit="1" customWidth="1"/>
    <col min="2293" max="2293" width="7" style="1" bestFit="1" customWidth="1"/>
    <col min="2294" max="2294" width="6" style="1" customWidth="1"/>
    <col min="2295" max="2295" width="7.7109375" style="1" customWidth="1"/>
    <col min="2296" max="2296" width="11.28515625" style="1" customWidth="1"/>
    <col min="2297" max="2544" width="9.140625" style="1"/>
    <col min="2545" max="2545" width="4.42578125" style="1" bestFit="1" customWidth="1"/>
    <col min="2546" max="2546" width="70.140625" style="1" customWidth="1"/>
    <col min="2547" max="2547" width="11.28515625" style="1" bestFit="1" customWidth="1"/>
    <col min="2548" max="2548" width="11" style="1" bestFit="1" customWidth="1"/>
    <col min="2549" max="2549" width="7" style="1" bestFit="1" customWidth="1"/>
    <col min="2550" max="2550" width="6" style="1" customWidth="1"/>
    <col min="2551" max="2551" width="7.7109375" style="1" customWidth="1"/>
    <col min="2552" max="2552" width="11.28515625" style="1" customWidth="1"/>
    <col min="2553" max="2800" width="9.140625" style="1"/>
    <col min="2801" max="2801" width="4.42578125" style="1" bestFit="1" customWidth="1"/>
    <col min="2802" max="2802" width="70.140625" style="1" customWidth="1"/>
    <col min="2803" max="2803" width="11.28515625" style="1" bestFit="1" customWidth="1"/>
    <col min="2804" max="2804" width="11" style="1" bestFit="1" customWidth="1"/>
    <col min="2805" max="2805" width="7" style="1" bestFit="1" customWidth="1"/>
    <col min="2806" max="2806" width="6" style="1" customWidth="1"/>
    <col min="2807" max="2807" width="7.7109375" style="1" customWidth="1"/>
    <col min="2808" max="2808" width="11.28515625" style="1" customWidth="1"/>
    <col min="2809" max="3056" width="9.140625" style="1"/>
    <col min="3057" max="3057" width="4.42578125" style="1" bestFit="1" customWidth="1"/>
    <col min="3058" max="3058" width="70.140625" style="1" customWidth="1"/>
    <col min="3059" max="3059" width="11.28515625" style="1" bestFit="1" customWidth="1"/>
    <col min="3060" max="3060" width="11" style="1" bestFit="1" customWidth="1"/>
    <col min="3061" max="3061" width="7" style="1" bestFit="1" customWidth="1"/>
    <col min="3062" max="3062" width="6" style="1" customWidth="1"/>
    <col min="3063" max="3063" width="7.7109375" style="1" customWidth="1"/>
    <col min="3064" max="3064" width="11.28515625" style="1" customWidth="1"/>
    <col min="3065" max="3312" width="9.140625" style="1"/>
    <col min="3313" max="3313" width="4.42578125" style="1" bestFit="1" customWidth="1"/>
    <col min="3314" max="3314" width="70.140625" style="1" customWidth="1"/>
    <col min="3315" max="3315" width="11.28515625" style="1" bestFit="1" customWidth="1"/>
    <col min="3316" max="3316" width="11" style="1" bestFit="1" customWidth="1"/>
    <col min="3317" max="3317" width="7" style="1" bestFit="1" customWidth="1"/>
    <col min="3318" max="3318" width="6" style="1" customWidth="1"/>
    <col min="3319" max="3319" width="7.7109375" style="1" customWidth="1"/>
    <col min="3320" max="3320" width="11.28515625" style="1" customWidth="1"/>
    <col min="3321" max="3568" width="9.140625" style="1"/>
    <col min="3569" max="3569" width="4.42578125" style="1" bestFit="1" customWidth="1"/>
    <col min="3570" max="3570" width="70.140625" style="1" customWidth="1"/>
    <col min="3571" max="3571" width="11.28515625" style="1" bestFit="1" customWidth="1"/>
    <col min="3572" max="3572" width="11" style="1" bestFit="1" customWidth="1"/>
    <col min="3573" max="3573" width="7" style="1" bestFit="1" customWidth="1"/>
    <col min="3574" max="3574" width="6" style="1" customWidth="1"/>
    <col min="3575" max="3575" width="7.7109375" style="1" customWidth="1"/>
    <col min="3576" max="3576" width="11.28515625" style="1" customWidth="1"/>
    <col min="3577" max="3824" width="9.140625" style="1"/>
    <col min="3825" max="3825" width="4.42578125" style="1" bestFit="1" customWidth="1"/>
    <col min="3826" max="3826" width="70.140625" style="1" customWidth="1"/>
    <col min="3827" max="3827" width="11.28515625" style="1" bestFit="1" customWidth="1"/>
    <col min="3828" max="3828" width="11" style="1" bestFit="1" customWidth="1"/>
    <col min="3829" max="3829" width="7" style="1" bestFit="1" customWidth="1"/>
    <col min="3830" max="3830" width="6" style="1" customWidth="1"/>
    <col min="3831" max="3831" width="7.7109375" style="1" customWidth="1"/>
    <col min="3832" max="3832" width="11.28515625" style="1" customWidth="1"/>
    <col min="3833" max="4080" width="9.140625" style="1"/>
    <col min="4081" max="4081" width="4.42578125" style="1" bestFit="1" customWidth="1"/>
    <col min="4082" max="4082" width="70.140625" style="1" customWidth="1"/>
    <col min="4083" max="4083" width="11.28515625" style="1" bestFit="1" customWidth="1"/>
    <col min="4084" max="4084" width="11" style="1" bestFit="1" customWidth="1"/>
    <col min="4085" max="4085" width="7" style="1" bestFit="1" customWidth="1"/>
    <col min="4086" max="4086" width="6" style="1" customWidth="1"/>
    <col min="4087" max="4087" width="7.7109375" style="1" customWidth="1"/>
    <col min="4088" max="4088" width="11.28515625" style="1" customWidth="1"/>
    <col min="4089" max="4336" width="9.140625" style="1"/>
    <col min="4337" max="4337" width="4.42578125" style="1" bestFit="1" customWidth="1"/>
    <col min="4338" max="4338" width="70.140625" style="1" customWidth="1"/>
    <col min="4339" max="4339" width="11.28515625" style="1" bestFit="1" customWidth="1"/>
    <col min="4340" max="4340" width="11" style="1" bestFit="1" customWidth="1"/>
    <col min="4341" max="4341" width="7" style="1" bestFit="1" customWidth="1"/>
    <col min="4342" max="4342" width="6" style="1" customWidth="1"/>
    <col min="4343" max="4343" width="7.7109375" style="1" customWidth="1"/>
    <col min="4344" max="4344" width="11.28515625" style="1" customWidth="1"/>
    <col min="4345" max="4592" width="9.140625" style="1"/>
    <col min="4593" max="4593" width="4.42578125" style="1" bestFit="1" customWidth="1"/>
    <col min="4594" max="4594" width="70.140625" style="1" customWidth="1"/>
    <col min="4595" max="4595" width="11.28515625" style="1" bestFit="1" customWidth="1"/>
    <col min="4596" max="4596" width="11" style="1" bestFit="1" customWidth="1"/>
    <col min="4597" max="4597" width="7" style="1" bestFit="1" customWidth="1"/>
    <col min="4598" max="4598" width="6" style="1" customWidth="1"/>
    <col min="4599" max="4599" width="7.7109375" style="1" customWidth="1"/>
    <col min="4600" max="4600" width="11.28515625" style="1" customWidth="1"/>
    <col min="4601" max="4848" width="9.140625" style="1"/>
    <col min="4849" max="4849" width="4.42578125" style="1" bestFit="1" customWidth="1"/>
    <col min="4850" max="4850" width="70.140625" style="1" customWidth="1"/>
    <col min="4851" max="4851" width="11.28515625" style="1" bestFit="1" customWidth="1"/>
    <col min="4852" max="4852" width="11" style="1" bestFit="1" customWidth="1"/>
    <col min="4853" max="4853" width="7" style="1" bestFit="1" customWidth="1"/>
    <col min="4854" max="4854" width="6" style="1" customWidth="1"/>
    <col min="4855" max="4855" width="7.7109375" style="1" customWidth="1"/>
    <col min="4856" max="4856" width="11.28515625" style="1" customWidth="1"/>
    <col min="4857" max="5104" width="9.140625" style="1"/>
    <col min="5105" max="5105" width="4.42578125" style="1" bestFit="1" customWidth="1"/>
    <col min="5106" max="5106" width="70.140625" style="1" customWidth="1"/>
    <col min="5107" max="5107" width="11.28515625" style="1" bestFit="1" customWidth="1"/>
    <col min="5108" max="5108" width="11" style="1" bestFit="1" customWidth="1"/>
    <col min="5109" max="5109" width="7" style="1" bestFit="1" customWidth="1"/>
    <col min="5110" max="5110" width="6" style="1" customWidth="1"/>
    <col min="5111" max="5111" width="7.7109375" style="1" customWidth="1"/>
    <col min="5112" max="5112" width="11.28515625" style="1" customWidth="1"/>
    <col min="5113" max="5360" width="9.140625" style="1"/>
    <col min="5361" max="5361" width="4.42578125" style="1" bestFit="1" customWidth="1"/>
    <col min="5362" max="5362" width="70.140625" style="1" customWidth="1"/>
    <col min="5363" max="5363" width="11.28515625" style="1" bestFit="1" customWidth="1"/>
    <col min="5364" max="5364" width="11" style="1" bestFit="1" customWidth="1"/>
    <col min="5365" max="5365" width="7" style="1" bestFit="1" customWidth="1"/>
    <col min="5366" max="5366" width="6" style="1" customWidth="1"/>
    <col min="5367" max="5367" width="7.7109375" style="1" customWidth="1"/>
    <col min="5368" max="5368" width="11.28515625" style="1" customWidth="1"/>
    <col min="5369" max="5616" width="9.140625" style="1"/>
    <col min="5617" max="5617" width="4.42578125" style="1" bestFit="1" customWidth="1"/>
    <col min="5618" max="5618" width="70.140625" style="1" customWidth="1"/>
    <col min="5619" max="5619" width="11.28515625" style="1" bestFit="1" customWidth="1"/>
    <col min="5620" max="5620" width="11" style="1" bestFit="1" customWidth="1"/>
    <col min="5621" max="5621" width="7" style="1" bestFit="1" customWidth="1"/>
    <col min="5622" max="5622" width="6" style="1" customWidth="1"/>
    <col min="5623" max="5623" width="7.7109375" style="1" customWidth="1"/>
    <col min="5624" max="5624" width="11.28515625" style="1" customWidth="1"/>
    <col min="5625" max="5872" width="9.140625" style="1"/>
    <col min="5873" max="5873" width="4.42578125" style="1" bestFit="1" customWidth="1"/>
    <col min="5874" max="5874" width="70.140625" style="1" customWidth="1"/>
    <col min="5875" max="5875" width="11.28515625" style="1" bestFit="1" customWidth="1"/>
    <col min="5876" max="5876" width="11" style="1" bestFit="1" customWidth="1"/>
    <col min="5877" max="5877" width="7" style="1" bestFit="1" customWidth="1"/>
    <col min="5878" max="5878" width="6" style="1" customWidth="1"/>
    <col min="5879" max="5879" width="7.7109375" style="1" customWidth="1"/>
    <col min="5880" max="5880" width="11.28515625" style="1" customWidth="1"/>
    <col min="5881" max="6128" width="9.140625" style="1"/>
    <col min="6129" max="6129" width="4.42578125" style="1" bestFit="1" customWidth="1"/>
    <col min="6130" max="6130" width="70.140625" style="1" customWidth="1"/>
    <col min="6131" max="6131" width="11.28515625" style="1" bestFit="1" customWidth="1"/>
    <col min="6132" max="6132" width="11" style="1" bestFit="1" customWidth="1"/>
    <col min="6133" max="6133" width="7" style="1" bestFit="1" customWidth="1"/>
    <col min="6134" max="6134" width="6" style="1" customWidth="1"/>
    <col min="6135" max="6135" width="7.7109375" style="1" customWidth="1"/>
    <col min="6136" max="6136" width="11.28515625" style="1" customWidth="1"/>
    <col min="6137" max="6384" width="9.140625" style="1"/>
    <col min="6385" max="6385" width="4.42578125" style="1" bestFit="1" customWidth="1"/>
    <col min="6386" max="6386" width="70.140625" style="1" customWidth="1"/>
    <col min="6387" max="6387" width="11.28515625" style="1" bestFit="1" customWidth="1"/>
    <col min="6388" max="6388" width="11" style="1" bestFit="1" customWidth="1"/>
    <col min="6389" max="6389" width="7" style="1" bestFit="1" customWidth="1"/>
    <col min="6390" max="6390" width="6" style="1" customWidth="1"/>
    <col min="6391" max="6391" width="7.7109375" style="1" customWidth="1"/>
    <col min="6392" max="6392" width="11.28515625" style="1" customWidth="1"/>
    <col min="6393" max="6640" width="9.140625" style="1"/>
    <col min="6641" max="6641" width="4.42578125" style="1" bestFit="1" customWidth="1"/>
    <col min="6642" max="6642" width="70.140625" style="1" customWidth="1"/>
    <col min="6643" max="6643" width="11.28515625" style="1" bestFit="1" customWidth="1"/>
    <col min="6644" max="6644" width="11" style="1" bestFit="1" customWidth="1"/>
    <col min="6645" max="6645" width="7" style="1" bestFit="1" customWidth="1"/>
    <col min="6646" max="6646" width="6" style="1" customWidth="1"/>
    <col min="6647" max="6647" width="7.7109375" style="1" customWidth="1"/>
    <col min="6648" max="6648" width="11.28515625" style="1" customWidth="1"/>
    <col min="6649" max="6896" width="9.140625" style="1"/>
    <col min="6897" max="6897" width="4.42578125" style="1" bestFit="1" customWidth="1"/>
    <col min="6898" max="6898" width="70.140625" style="1" customWidth="1"/>
    <col min="6899" max="6899" width="11.28515625" style="1" bestFit="1" customWidth="1"/>
    <col min="6900" max="6900" width="11" style="1" bestFit="1" customWidth="1"/>
    <col min="6901" max="6901" width="7" style="1" bestFit="1" customWidth="1"/>
    <col min="6902" max="6902" width="6" style="1" customWidth="1"/>
    <col min="6903" max="6903" width="7.7109375" style="1" customWidth="1"/>
    <col min="6904" max="6904" width="11.28515625" style="1" customWidth="1"/>
    <col min="6905" max="7152" width="9.140625" style="1"/>
    <col min="7153" max="7153" width="4.42578125" style="1" bestFit="1" customWidth="1"/>
    <col min="7154" max="7154" width="70.140625" style="1" customWidth="1"/>
    <col min="7155" max="7155" width="11.28515625" style="1" bestFit="1" customWidth="1"/>
    <col min="7156" max="7156" width="11" style="1" bestFit="1" customWidth="1"/>
    <col min="7157" max="7157" width="7" style="1" bestFit="1" customWidth="1"/>
    <col min="7158" max="7158" width="6" style="1" customWidth="1"/>
    <col min="7159" max="7159" width="7.7109375" style="1" customWidth="1"/>
    <col min="7160" max="7160" width="11.28515625" style="1" customWidth="1"/>
    <col min="7161" max="7408" width="9.140625" style="1"/>
    <col min="7409" max="7409" width="4.42578125" style="1" bestFit="1" customWidth="1"/>
    <col min="7410" max="7410" width="70.140625" style="1" customWidth="1"/>
    <col min="7411" max="7411" width="11.28515625" style="1" bestFit="1" customWidth="1"/>
    <col min="7412" max="7412" width="11" style="1" bestFit="1" customWidth="1"/>
    <col min="7413" max="7413" width="7" style="1" bestFit="1" customWidth="1"/>
    <col min="7414" max="7414" width="6" style="1" customWidth="1"/>
    <col min="7415" max="7415" width="7.7109375" style="1" customWidth="1"/>
    <col min="7416" max="7416" width="11.28515625" style="1" customWidth="1"/>
    <col min="7417" max="7664" width="9.140625" style="1"/>
    <col min="7665" max="7665" width="4.42578125" style="1" bestFit="1" customWidth="1"/>
    <col min="7666" max="7666" width="70.140625" style="1" customWidth="1"/>
    <col min="7667" max="7667" width="11.28515625" style="1" bestFit="1" customWidth="1"/>
    <col min="7668" max="7668" width="11" style="1" bestFit="1" customWidth="1"/>
    <col min="7669" max="7669" width="7" style="1" bestFit="1" customWidth="1"/>
    <col min="7670" max="7670" width="6" style="1" customWidth="1"/>
    <col min="7671" max="7671" width="7.7109375" style="1" customWidth="1"/>
    <col min="7672" max="7672" width="11.28515625" style="1" customWidth="1"/>
    <col min="7673" max="7920" width="9.140625" style="1"/>
    <col min="7921" max="7921" width="4.42578125" style="1" bestFit="1" customWidth="1"/>
    <col min="7922" max="7922" width="70.140625" style="1" customWidth="1"/>
    <col min="7923" max="7923" width="11.28515625" style="1" bestFit="1" customWidth="1"/>
    <col min="7924" max="7924" width="11" style="1" bestFit="1" customWidth="1"/>
    <col min="7925" max="7925" width="7" style="1" bestFit="1" customWidth="1"/>
    <col min="7926" max="7926" width="6" style="1" customWidth="1"/>
    <col min="7927" max="7927" width="7.7109375" style="1" customWidth="1"/>
    <col min="7928" max="7928" width="11.28515625" style="1" customWidth="1"/>
    <col min="7929" max="8176" width="9.140625" style="1"/>
    <col min="8177" max="8177" width="4.42578125" style="1" bestFit="1" customWidth="1"/>
    <col min="8178" max="8178" width="70.140625" style="1" customWidth="1"/>
    <col min="8179" max="8179" width="11.28515625" style="1" bestFit="1" customWidth="1"/>
    <col min="8180" max="8180" width="11" style="1" bestFit="1" customWidth="1"/>
    <col min="8181" max="8181" width="7" style="1" bestFit="1" customWidth="1"/>
    <col min="8182" max="8182" width="6" style="1" customWidth="1"/>
    <col min="8183" max="8183" width="7.7109375" style="1" customWidth="1"/>
    <col min="8184" max="8184" width="11.28515625" style="1" customWidth="1"/>
    <col min="8185" max="8432" width="9.140625" style="1"/>
    <col min="8433" max="8433" width="4.42578125" style="1" bestFit="1" customWidth="1"/>
    <col min="8434" max="8434" width="70.140625" style="1" customWidth="1"/>
    <col min="8435" max="8435" width="11.28515625" style="1" bestFit="1" customWidth="1"/>
    <col min="8436" max="8436" width="11" style="1" bestFit="1" customWidth="1"/>
    <col min="8437" max="8437" width="7" style="1" bestFit="1" customWidth="1"/>
    <col min="8438" max="8438" width="6" style="1" customWidth="1"/>
    <col min="8439" max="8439" width="7.7109375" style="1" customWidth="1"/>
    <col min="8440" max="8440" width="11.28515625" style="1" customWidth="1"/>
    <col min="8441" max="8688" width="9.140625" style="1"/>
    <col min="8689" max="8689" width="4.42578125" style="1" bestFit="1" customWidth="1"/>
    <col min="8690" max="8690" width="70.140625" style="1" customWidth="1"/>
    <col min="8691" max="8691" width="11.28515625" style="1" bestFit="1" customWidth="1"/>
    <col min="8692" max="8692" width="11" style="1" bestFit="1" customWidth="1"/>
    <col min="8693" max="8693" width="7" style="1" bestFit="1" customWidth="1"/>
    <col min="8694" max="8694" width="6" style="1" customWidth="1"/>
    <col min="8695" max="8695" width="7.7109375" style="1" customWidth="1"/>
    <col min="8696" max="8696" width="11.28515625" style="1" customWidth="1"/>
    <col min="8697" max="8944" width="9.140625" style="1"/>
    <col min="8945" max="8945" width="4.42578125" style="1" bestFit="1" customWidth="1"/>
    <col min="8946" max="8946" width="70.140625" style="1" customWidth="1"/>
    <col min="8947" max="8947" width="11.28515625" style="1" bestFit="1" customWidth="1"/>
    <col min="8948" max="8948" width="11" style="1" bestFit="1" customWidth="1"/>
    <col min="8949" max="8949" width="7" style="1" bestFit="1" customWidth="1"/>
    <col min="8950" max="8950" width="6" style="1" customWidth="1"/>
    <col min="8951" max="8951" width="7.7109375" style="1" customWidth="1"/>
    <col min="8952" max="8952" width="11.28515625" style="1" customWidth="1"/>
    <col min="8953" max="9200" width="9.140625" style="1"/>
    <col min="9201" max="9201" width="4.42578125" style="1" bestFit="1" customWidth="1"/>
    <col min="9202" max="9202" width="70.140625" style="1" customWidth="1"/>
    <col min="9203" max="9203" width="11.28515625" style="1" bestFit="1" customWidth="1"/>
    <col min="9204" max="9204" width="11" style="1" bestFit="1" customWidth="1"/>
    <col min="9205" max="9205" width="7" style="1" bestFit="1" customWidth="1"/>
    <col min="9206" max="9206" width="6" style="1" customWidth="1"/>
    <col min="9207" max="9207" width="7.7109375" style="1" customWidth="1"/>
    <col min="9208" max="9208" width="11.28515625" style="1" customWidth="1"/>
    <col min="9209" max="9456" width="9.140625" style="1"/>
    <col min="9457" max="9457" width="4.42578125" style="1" bestFit="1" customWidth="1"/>
    <col min="9458" max="9458" width="70.140625" style="1" customWidth="1"/>
    <col min="9459" max="9459" width="11.28515625" style="1" bestFit="1" customWidth="1"/>
    <col min="9460" max="9460" width="11" style="1" bestFit="1" customWidth="1"/>
    <col min="9461" max="9461" width="7" style="1" bestFit="1" customWidth="1"/>
    <col min="9462" max="9462" width="6" style="1" customWidth="1"/>
    <col min="9463" max="9463" width="7.7109375" style="1" customWidth="1"/>
    <col min="9464" max="9464" width="11.28515625" style="1" customWidth="1"/>
    <col min="9465" max="9712" width="9.140625" style="1"/>
    <col min="9713" max="9713" width="4.42578125" style="1" bestFit="1" customWidth="1"/>
    <col min="9714" max="9714" width="70.140625" style="1" customWidth="1"/>
    <col min="9715" max="9715" width="11.28515625" style="1" bestFit="1" customWidth="1"/>
    <col min="9716" max="9716" width="11" style="1" bestFit="1" customWidth="1"/>
    <col min="9717" max="9717" width="7" style="1" bestFit="1" customWidth="1"/>
    <col min="9718" max="9718" width="6" style="1" customWidth="1"/>
    <col min="9719" max="9719" width="7.7109375" style="1" customWidth="1"/>
    <col min="9720" max="9720" width="11.28515625" style="1" customWidth="1"/>
    <col min="9721" max="9968" width="9.140625" style="1"/>
    <col min="9969" max="9969" width="4.42578125" style="1" bestFit="1" customWidth="1"/>
    <col min="9970" max="9970" width="70.140625" style="1" customWidth="1"/>
    <col min="9971" max="9971" width="11.28515625" style="1" bestFit="1" customWidth="1"/>
    <col min="9972" max="9972" width="11" style="1" bestFit="1" customWidth="1"/>
    <col min="9973" max="9973" width="7" style="1" bestFit="1" customWidth="1"/>
    <col min="9974" max="9974" width="6" style="1" customWidth="1"/>
    <col min="9975" max="9975" width="7.7109375" style="1" customWidth="1"/>
    <col min="9976" max="9976" width="11.28515625" style="1" customWidth="1"/>
    <col min="9977" max="10224" width="9.140625" style="1"/>
    <col min="10225" max="10225" width="4.42578125" style="1" bestFit="1" customWidth="1"/>
    <col min="10226" max="10226" width="70.140625" style="1" customWidth="1"/>
    <col min="10227" max="10227" width="11.28515625" style="1" bestFit="1" customWidth="1"/>
    <col min="10228" max="10228" width="11" style="1" bestFit="1" customWidth="1"/>
    <col min="10229" max="10229" width="7" style="1" bestFit="1" customWidth="1"/>
    <col min="10230" max="10230" width="6" style="1" customWidth="1"/>
    <col min="10231" max="10231" width="7.7109375" style="1" customWidth="1"/>
    <col min="10232" max="10232" width="11.28515625" style="1" customWidth="1"/>
    <col min="10233" max="10480" width="9.140625" style="1"/>
    <col min="10481" max="10481" width="4.42578125" style="1" bestFit="1" customWidth="1"/>
    <col min="10482" max="10482" width="70.140625" style="1" customWidth="1"/>
    <col min="10483" max="10483" width="11.28515625" style="1" bestFit="1" customWidth="1"/>
    <col min="10484" max="10484" width="11" style="1" bestFit="1" customWidth="1"/>
    <col min="10485" max="10485" width="7" style="1" bestFit="1" customWidth="1"/>
    <col min="10486" max="10486" width="6" style="1" customWidth="1"/>
    <col min="10487" max="10487" width="7.7109375" style="1" customWidth="1"/>
    <col min="10488" max="10488" width="11.28515625" style="1" customWidth="1"/>
    <col min="10489" max="10736" width="9.140625" style="1"/>
    <col min="10737" max="10737" width="4.42578125" style="1" bestFit="1" customWidth="1"/>
    <col min="10738" max="10738" width="70.140625" style="1" customWidth="1"/>
    <col min="10739" max="10739" width="11.28515625" style="1" bestFit="1" customWidth="1"/>
    <col min="10740" max="10740" width="11" style="1" bestFit="1" customWidth="1"/>
    <col min="10741" max="10741" width="7" style="1" bestFit="1" customWidth="1"/>
    <col min="10742" max="10742" width="6" style="1" customWidth="1"/>
    <col min="10743" max="10743" width="7.7109375" style="1" customWidth="1"/>
    <col min="10744" max="10744" width="11.28515625" style="1" customWidth="1"/>
    <col min="10745" max="10992" width="9.140625" style="1"/>
    <col min="10993" max="10993" width="4.42578125" style="1" bestFit="1" customWidth="1"/>
    <col min="10994" max="10994" width="70.140625" style="1" customWidth="1"/>
    <col min="10995" max="10995" width="11.28515625" style="1" bestFit="1" customWidth="1"/>
    <col min="10996" max="10996" width="11" style="1" bestFit="1" customWidth="1"/>
    <col min="10997" max="10997" width="7" style="1" bestFit="1" customWidth="1"/>
    <col min="10998" max="10998" width="6" style="1" customWidth="1"/>
    <col min="10999" max="10999" width="7.7109375" style="1" customWidth="1"/>
    <col min="11000" max="11000" width="11.28515625" style="1" customWidth="1"/>
    <col min="11001" max="11248" width="9.140625" style="1"/>
    <col min="11249" max="11249" width="4.42578125" style="1" bestFit="1" customWidth="1"/>
    <col min="11250" max="11250" width="70.140625" style="1" customWidth="1"/>
    <col min="11251" max="11251" width="11.28515625" style="1" bestFit="1" customWidth="1"/>
    <col min="11252" max="11252" width="11" style="1" bestFit="1" customWidth="1"/>
    <col min="11253" max="11253" width="7" style="1" bestFit="1" customWidth="1"/>
    <col min="11254" max="11254" width="6" style="1" customWidth="1"/>
    <col min="11255" max="11255" width="7.7109375" style="1" customWidth="1"/>
    <col min="11256" max="11256" width="11.28515625" style="1" customWidth="1"/>
    <col min="11257" max="11504" width="9.140625" style="1"/>
    <col min="11505" max="11505" width="4.42578125" style="1" bestFit="1" customWidth="1"/>
    <col min="11506" max="11506" width="70.140625" style="1" customWidth="1"/>
    <col min="11507" max="11507" width="11.28515625" style="1" bestFit="1" customWidth="1"/>
    <col min="11508" max="11508" width="11" style="1" bestFit="1" customWidth="1"/>
    <col min="11509" max="11509" width="7" style="1" bestFit="1" customWidth="1"/>
    <col min="11510" max="11510" width="6" style="1" customWidth="1"/>
    <col min="11511" max="11511" width="7.7109375" style="1" customWidth="1"/>
    <col min="11512" max="11512" width="11.28515625" style="1" customWidth="1"/>
    <col min="11513" max="11760" width="9.140625" style="1"/>
    <col min="11761" max="11761" width="4.42578125" style="1" bestFit="1" customWidth="1"/>
    <col min="11762" max="11762" width="70.140625" style="1" customWidth="1"/>
    <col min="11763" max="11763" width="11.28515625" style="1" bestFit="1" customWidth="1"/>
    <col min="11764" max="11764" width="11" style="1" bestFit="1" customWidth="1"/>
    <col min="11765" max="11765" width="7" style="1" bestFit="1" customWidth="1"/>
    <col min="11766" max="11766" width="6" style="1" customWidth="1"/>
    <col min="11767" max="11767" width="7.7109375" style="1" customWidth="1"/>
    <col min="11768" max="11768" width="11.28515625" style="1" customWidth="1"/>
    <col min="11769" max="12016" width="9.140625" style="1"/>
    <col min="12017" max="12017" width="4.42578125" style="1" bestFit="1" customWidth="1"/>
    <col min="12018" max="12018" width="70.140625" style="1" customWidth="1"/>
    <col min="12019" max="12019" width="11.28515625" style="1" bestFit="1" customWidth="1"/>
    <col min="12020" max="12020" width="11" style="1" bestFit="1" customWidth="1"/>
    <col min="12021" max="12021" width="7" style="1" bestFit="1" customWidth="1"/>
    <col min="12022" max="12022" width="6" style="1" customWidth="1"/>
    <col min="12023" max="12023" width="7.7109375" style="1" customWidth="1"/>
    <col min="12024" max="12024" width="11.28515625" style="1" customWidth="1"/>
    <col min="12025" max="12272" width="9.140625" style="1"/>
    <col min="12273" max="12273" width="4.42578125" style="1" bestFit="1" customWidth="1"/>
    <col min="12274" max="12274" width="70.140625" style="1" customWidth="1"/>
    <col min="12275" max="12275" width="11.28515625" style="1" bestFit="1" customWidth="1"/>
    <col min="12276" max="12276" width="11" style="1" bestFit="1" customWidth="1"/>
    <col min="12277" max="12277" width="7" style="1" bestFit="1" customWidth="1"/>
    <col min="12278" max="12278" width="6" style="1" customWidth="1"/>
    <col min="12279" max="12279" width="7.7109375" style="1" customWidth="1"/>
    <col min="12280" max="12280" width="11.28515625" style="1" customWidth="1"/>
    <col min="12281" max="12528" width="9.140625" style="1"/>
    <col min="12529" max="12529" width="4.42578125" style="1" bestFit="1" customWidth="1"/>
    <col min="12530" max="12530" width="70.140625" style="1" customWidth="1"/>
    <col min="12531" max="12531" width="11.28515625" style="1" bestFit="1" customWidth="1"/>
    <col min="12532" max="12532" width="11" style="1" bestFit="1" customWidth="1"/>
    <col min="12533" max="12533" width="7" style="1" bestFit="1" customWidth="1"/>
    <col min="12534" max="12534" width="6" style="1" customWidth="1"/>
    <col min="12535" max="12535" width="7.7109375" style="1" customWidth="1"/>
    <col min="12536" max="12536" width="11.28515625" style="1" customWidth="1"/>
    <col min="12537" max="12784" width="9.140625" style="1"/>
    <col min="12785" max="12785" width="4.42578125" style="1" bestFit="1" customWidth="1"/>
    <col min="12786" max="12786" width="70.140625" style="1" customWidth="1"/>
    <col min="12787" max="12787" width="11.28515625" style="1" bestFit="1" customWidth="1"/>
    <col min="12788" max="12788" width="11" style="1" bestFit="1" customWidth="1"/>
    <col min="12789" max="12789" width="7" style="1" bestFit="1" customWidth="1"/>
    <col min="12790" max="12790" width="6" style="1" customWidth="1"/>
    <col min="12791" max="12791" width="7.7109375" style="1" customWidth="1"/>
    <col min="12792" max="12792" width="11.28515625" style="1" customWidth="1"/>
    <col min="12793" max="13040" width="9.140625" style="1"/>
    <col min="13041" max="13041" width="4.42578125" style="1" bestFit="1" customWidth="1"/>
    <col min="13042" max="13042" width="70.140625" style="1" customWidth="1"/>
    <col min="13043" max="13043" width="11.28515625" style="1" bestFit="1" customWidth="1"/>
    <col min="13044" max="13044" width="11" style="1" bestFit="1" customWidth="1"/>
    <col min="13045" max="13045" width="7" style="1" bestFit="1" customWidth="1"/>
    <col min="13046" max="13046" width="6" style="1" customWidth="1"/>
    <col min="13047" max="13047" width="7.7109375" style="1" customWidth="1"/>
    <col min="13048" max="13048" width="11.28515625" style="1" customWidth="1"/>
    <col min="13049" max="13296" width="9.140625" style="1"/>
    <col min="13297" max="13297" width="4.42578125" style="1" bestFit="1" customWidth="1"/>
    <col min="13298" max="13298" width="70.140625" style="1" customWidth="1"/>
    <col min="13299" max="13299" width="11.28515625" style="1" bestFit="1" customWidth="1"/>
    <col min="13300" max="13300" width="11" style="1" bestFit="1" customWidth="1"/>
    <col min="13301" max="13301" width="7" style="1" bestFit="1" customWidth="1"/>
    <col min="13302" max="13302" width="6" style="1" customWidth="1"/>
    <col min="13303" max="13303" width="7.7109375" style="1" customWidth="1"/>
    <col min="13304" max="13304" width="11.28515625" style="1" customWidth="1"/>
    <col min="13305" max="13552" width="9.140625" style="1"/>
    <col min="13553" max="13553" width="4.42578125" style="1" bestFit="1" customWidth="1"/>
    <col min="13554" max="13554" width="70.140625" style="1" customWidth="1"/>
    <col min="13555" max="13555" width="11.28515625" style="1" bestFit="1" customWidth="1"/>
    <col min="13556" max="13556" width="11" style="1" bestFit="1" customWidth="1"/>
    <col min="13557" max="13557" width="7" style="1" bestFit="1" customWidth="1"/>
    <col min="13558" max="13558" width="6" style="1" customWidth="1"/>
    <col min="13559" max="13559" width="7.7109375" style="1" customWidth="1"/>
    <col min="13560" max="13560" width="11.28515625" style="1" customWidth="1"/>
    <col min="13561" max="13808" width="9.140625" style="1"/>
    <col min="13809" max="13809" width="4.42578125" style="1" bestFit="1" customWidth="1"/>
    <col min="13810" max="13810" width="70.140625" style="1" customWidth="1"/>
    <col min="13811" max="13811" width="11.28515625" style="1" bestFit="1" customWidth="1"/>
    <col min="13812" max="13812" width="11" style="1" bestFit="1" customWidth="1"/>
    <col min="13813" max="13813" width="7" style="1" bestFit="1" customWidth="1"/>
    <col min="13814" max="13814" width="6" style="1" customWidth="1"/>
    <col min="13815" max="13815" width="7.7109375" style="1" customWidth="1"/>
    <col min="13816" max="13816" width="11.28515625" style="1" customWidth="1"/>
    <col min="13817" max="14064" width="9.140625" style="1"/>
    <col min="14065" max="14065" width="4.42578125" style="1" bestFit="1" customWidth="1"/>
    <col min="14066" max="14066" width="70.140625" style="1" customWidth="1"/>
    <col min="14067" max="14067" width="11.28515625" style="1" bestFit="1" customWidth="1"/>
    <col min="14068" max="14068" width="11" style="1" bestFit="1" customWidth="1"/>
    <col min="14069" max="14069" width="7" style="1" bestFit="1" customWidth="1"/>
    <col min="14070" max="14070" width="6" style="1" customWidth="1"/>
    <col min="14071" max="14071" width="7.7109375" style="1" customWidth="1"/>
    <col min="14072" max="14072" width="11.28515625" style="1" customWidth="1"/>
    <col min="14073" max="14320" width="9.140625" style="1"/>
    <col min="14321" max="14321" width="4.42578125" style="1" bestFit="1" customWidth="1"/>
    <col min="14322" max="14322" width="70.140625" style="1" customWidth="1"/>
    <col min="14323" max="14323" width="11.28515625" style="1" bestFit="1" customWidth="1"/>
    <col min="14324" max="14324" width="11" style="1" bestFit="1" customWidth="1"/>
    <col min="14325" max="14325" width="7" style="1" bestFit="1" customWidth="1"/>
    <col min="14326" max="14326" width="6" style="1" customWidth="1"/>
    <col min="14327" max="14327" width="7.7109375" style="1" customWidth="1"/>
    <col min="14328" max="14328" width="11.28515625" style="1" customWidth="1"/>
    <col min="14329" max="14576" width="9.140625" style="1"/>
    <col min="14577" max="14577" width="4.42578125" style="1" bestFit="1" customWidth="1"/>
    <col min="14578" max="14578" width="70.140625" style="1" customWidth="1"/>
    <col min="14579" max="14579" width="11.28515625" style="1" bestFit="1" customWidth="1"/>
    <col min="14580" max="14580" width="11" style="1" bestFit="1" customWidth="1"/>
    <col min="14581" max="14581" width="7" style="1" bestFit="1" customWidth="1"/>
    <col min="14582" max="14582" width="6" style="1" customWidth="1"/>
    <col min="14583" max="14583" width="7.7109375" style="1" customWidth="1"/>
    <col min="14584" max="14584" width="11.28515625" style="1" customWidth="1"/>
    <col min="14585" max="14832" width="9.140625" style="1"/>
    <col min="14833" max="14833" width="4.42578125" style="1" bestFit="1" customWidth="1"/>
    <col min="14834" max="14834" width="70.140625" style="1" customWidth="1"/>
    <col min="14835" max="14835" width="11.28515625" style="1" bestFit="1" customWidth="1"/>
    <col min="14836" max="14836" width="11" style="1" bestFit="1" customWidth="1"/>
    <col min="14837" max="14837" width="7" style="1" bestFit="1" customWidth="1"/>
    <col min="14838" max="14838" width="6" style="1" customWidth="1"/>
    <col min="14839" max="14839" width="7.7109375" style="1" customWidth="1"/>
    <col min="14840" max="14840" width="11.28515625" style="1" customWidth="1"/>
    <col min="14841" max="15088" width="9.140625" style="1"/>
    <col min="15089" max="15089" width="4.42578125" style="1" bestFit="1" customWidth="1"/>
    <col min="15090" max="15090" width="70.140625" style="1" customWidth="1"/>
    <col min="15091" max="15091" width="11.28515625" style="1" bestFit="1" customWidth="1"/>
    <col min="15092" max="15092" width="11" style="1" bestFit="1" customWidth="1"/>
    <col min="15093" max="15093" width="7" style="1" bestFit="1" customWidth="1"/>
    <col min="15094" max="15094" width="6" style="1" customWidth="1"/>
    <col min="15095" max="15095" width="7.7109375" style="1" customWidth="1"/>
    <col min="15096" max="15096" width="11.28515625" style="1" customWidth="1"/>
    <col min="15097" max="15344" width="9.140625" style="1"/>
    <col min="15345" max="15345" width="4.42578125" style="1" bestFit="1" customWidth="1"/>
    <col min="15346" max="15346" width="70.140625" style="1" customWidth="1"/>
    <col min="15347" max="15347" width="11.28515625" style="1" bestFit="1" customWidth="1"/>
    <col min="15348" max="15348" width="11" style="1" bestFit="1" customWidth="1"/>
    <col min="15349" max="15349" width="7" style="1" bestFit="1" customWidth="1"/>
    <col min="15350" max="15350" width="6" style="1" customWidth="1"/>
    <col min="15351" max="15351" width="7.7109375" style="1" customWidth="1"/>
    <col min="15352" max="15352" width="11.28515625" style="1" customWidth="1"/>
    <col min="15353" max="15600" width="9.140625" style="1"/>
    <col min="15601" max="15601" width="4.42578125" style="1" bestFit="1" customWidth="1"/>
    <col min="15602" max="15602" width="70.140625" style="1" customWidth="1"/>
    <col min="15603" max="15603" width="11.28515625" style="1" bestFit="1" customWidth="1"/>
    <col min="15604" max="15604" width="11" style="1" bestFit="1" customWidth="1"/>
    <col min="15605" max="15605" width="7" style="1" bestFit="1" customWidth="1"/>
    <col min="15606" max="15606" width="6" style="1" customWidth="1"/>
    <col min="15607" max="15607" width="7.7109375" style="1" customWidth="1"/>
    <col min="15608" max="15608" width="11.28515625" style="1" customWidth="1"/>
    <col min="15609" max="15856" width="9.140625" style="1"/>
    <col min="15857" max="15857" width="4.42578125" style="1" bestFit="1" customWidth="1"/>
    <col min="15858" max="15858" width="70.140625" style="1" customWidth="1"/>
    <col min="15859" max="15859" width="11.28515625" style="1" bestFit="1" customWidth="1"/>
    <col min="15860" max="15860" width="11" style="1" bestFit="1" customWidth="1"/>
    <col min="15861" max="15861" width="7" style="1" bestFit="1" customWidth="1"/>
    <col min="15862" max="15862" width="6" style="1" customWidth="1"/>
    <col min="15863" max="15863" width="7.7109375" style="1" customWidth="1"/>
    <col min="15864" max="15864" width="11.28515625" style="1" customWidth="1"/>
    <col min="15865" max="16112" width="9.140625" style="1"/>
    <col min="16113" max="16113" width="4.42578125" style="1" bestFit="1" customWidth="1"/>
    <col min="16114" max="16114" width="70.140625" style="1" customWidth="1"/>
    <col min="16115" max="16115" width="11.28515625" style="1" bestFit="1" customWidth="1"/>
    <col min="16116" max="16116" width="11" style="1" bestFit="1" customWidth="1"/>
    <col min="16117" max="16117" width="7" style="1" bestFit="1" customWidth="1"/>
    <col min="16118" max="16118" width="6" style="1" customWidth="1"/>
    <col min="16119" max="16119" width="7.7109375" style="1" customWidth="1"/>
    <col min="16120" max="16120" width="11.28515625" style="1" customWidth="1"/>
    <col min="16121" max="16384" width="9.140625" style="1"/>
  </cols>
  <sheetData>
    <row r="1" spans="1:6" x14ac:dyDescent="0.2">
      <c r="E1" s="3"/>
      <c r="F1" s="3" t="s">
        <v>0</v>
      </c>
    </row>
    <row r="2" spans="1:6" ht="15.75" customHeight="1" thickBot="1" x14ac:dyDescent="0.25">
      <c r="A2" s="4"/>
      <c r="B2" s="4"/>
      <c r="C2" s="4"/>
      <c r="D2" s="4"/>
      <c r="E2" s="81" t="s">
        <v>1</v>
      </c>
      <c r="F2" s="81"/>
    </row>
    <row r="3" spans="1:6" ht="39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pans="1:6" ht="14.25" thickTop="1" thickBot="1" x14ac:dyDescent="0.25">
      <c r="A4" s="20"/>
      <c r="B4" s="21" t="s">
        <v>100</v>
      </c>
      <c r="C4" s="22" t="s">
        <v>27</v>
      </c>
      <c r="D4" s="22" t="s">
        <v>28</v>
      </c>
      <c r="E4" s="23" t="s">
        <v>29</v>
      </c>
      <c r="F4" s="28" t="s">
        <v>47</v>
      </c>
    </row>
    <row r="5" spans="1:6" ht="51" x14ac:dyDescent="0.2">
      <c r="A5" s="24">
        <v>1</v>
      </c>
      <c r="B5" s="25" t="s">
        <v>8</v>
      </c>
      <c r="C5" s="29">
        <v>60.68</v>
      </c>
      <c r="D5" s="26" t="s">
        <v>9</v>
      </c>
      <c r="E5" s="63"/>
      <c r="F5" s="27">
        <f>ROUND((C5*E5),2)</f>
        <v>0</v>
      </c>
    </row>
    <row r="6" spans="1:6" x14ac:dyDescent="0.2">
      <c r="A6" s="33">
        <v>2</v>
      </c>
      <c r="B6" s="34" t="s">
        <v>48</v>
      </c>
      <c r="C6" s="35">
        <v>3</v>
      </c>
      <c r="D6" s="10" t="s">
        <v>9</v>
      </c>
      <c r="E6" s="67"/>
      <c r="F6" s="36">
        <f>ROUND((C6*E6),2)</f>
        <v>0</v>
      </c>
    </row>
    <row r="7" spans="1:6" ht="25.5" x14ac:dyDescent="0.2">
      <c r="A7" s="8">
        <v>3</v>
      </c>
      <c r="B7" s="9" t="s">
        <v>23</v>
      </c>
      <c r="C7" s="30">
        <v>3</v>
      </c>
      <c r="D7" s="10" t="s">
        <v>9</v>
      </c>
      <c r="E7" s="64"/>
      <c r="F7" s="36">
        <f t="shared" ref="F7:F10" si="0">ROUND((C7*E7),2)</f>
        <v>0</v>
      </c>
    </row>
    <row r="8" spans="1:6" x14ac:dyDescent="0.2">
      <c r="A8" s="8">
        <v>4</v>
      </c>
      <c r="B8" s="9" t="s">
        <v>10</v>
      </c>
      <c r="C8" s="30">
        <v>3</v>
      </c>
      <c r="D8" s="10" t="s">
        <v>9</v>
      </c>
      <c r="E8" s="64"/>
      <c r="F8" s="36">
        <f t="shared" si="0"/>
        <v>0</v>
      </c>
    </row>
    <row r="9" spans="1:6" ht="25.5" x14ac:dyDescent="0.2">
      <c r="A9" s="8">
        <v>5</v>
      </c>
      <c r="B9" s="9" t="s">
        <v>101</v>
      </c>
      <c r="C9" s="30">
        <f>67.48*2.5</f>
        <v>168.70000000000002</v>
      </c>
      <c r="D9" s="10" t="s">
        <v>9</v>
      </c>
      <c r="E9" s="64"/>
      <c r="F9" s="36">
        <f t="shared" si="0"/>
        <v>0</v>
      </c>
    </row>
    <row r="10" spans="1:6" ht="13.5" thickBot="1" x14ac:dyDescent="0.25">
      <c r="A10" s="12">
        <v>6</v>
      </c>
      <c r="B10" s="13" t="s">
        <v>25</v>
      </c>
      <c r="C10" s="31">
        <v>60.68</v>
      </c>
      <c r="D10" s="14" t="s">
        <v>9</v>
      </c>
      <c r="E10" s="65"/>
      <c r="F10" s="36">
        <f t="shared" si="0"/>
        <v>0</v>
      </c>
    </row>
    <row r="11" spans="1:6" x14ac:dyDescent="0.2">
      <c r="E11" s="3" t="s">
        <v>19</v>
      </c>
      <c r="F11" s="16">
        <f>ROUND(SUM(F5:F10),2)</f>
        <v>0</v>
      </c>
    </row>
    <row r="12" spans="1:6" x14ac:dyDescent="0.2">
      <c r="E12" s="3" t="s">
        <v>20</v>
      </c>
      <c r="F12" s="17">
        <f>ROUND(SUM(F11*23%),2)</f>
        <v>0</v>
      </c>
    </row>
    <row r="13" spans="1:6" ht="13.5" thickBot="1" x14ac:dyDescent="0.25">
      <c r="B13" s="1" t="s">
        <v>21</v>
      </c>
      <c r="E13" s="3" t="s">
        <v>22</v>
      </c>
      <c r="F13" s="18">
        <f>SUM(F11:F12)</f>
        <v>0</v>
      </c>
    </row>
    <row r="15" spans="1:6" x14ac:dyDescent="0.2">
      <c r="A15" s="66"/>
      <c r="B15" s="1" t="s">
        <v>129</v>
      </c>
    </row>
  </sheetData>
  <mergeCells count="1">
    <mergeCell ref="E2:F2"/>
  </mergeCells>
  <pageMargins left="0.55118110236220474" right="0.55118110236220474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22</vt:i4>
      </vt:variant>
    </vt:vector>
  </HeadingPairs>
  <TitlesOfParts>
    <vt:vector size="45" baseType="lpstr">
      <vt:lpstr>Zakres Robót</vt:lpstr>
      <vt:lpstr>Zał 1</vt:lpstr>
      <vt:lpstr>Zał 2</vt:lpstr>
      <vt:lpstr>Zał 3</vt:lpstr>
      <vt:lpstr>Zał 4</vt:lpstr>
      <vt:lpstr>Zał 5</vt:lpstr>
      <vt:lpstr>Zał 6</vt:lpstr>
      <vt:lpstr>Zał 7</vt:lpstr>
      <vt:lpstr>Zał 8</vt:lpstr>
      <vt:lpstr>Zał 9</vt:lpstr>
      <vt:lpstr>Zał 10</vt:lpstr>
      <vt:lpstr>Zał 11</vt:lpstr>
      <vt:lpstr>Zał 12</vt:lpstr>
      <vt:lpstr>Zał 13</vt:lpstr>
      <vt:lpstr>Zał 14</vt:lpstr>
      <vt:lpstr>Zał 15</vt:lpstr>
      <vt:lpstr>Zał 16</vt:lpstr>
      <vt:lpstr>Zał 17</vt:lpstr>
      <vt:lpstr>Zał 18</vt:lpstr>
      <vt:lpstr>Zał 19</vt:lpstr>
      <vt:lpstr>Zał 20</vt:lpstr>
      <vt:lpstr>Zał 21</vt:lpstr>
      <vt:lpstr>Zał 22</vt:lpstr>
      <vt:lpstr>'Zał 1'!Tytuły_wydruku</vt:lpstr>
      <vt:lpstr>'Zał 10'!Tytuły_wydruku</vt:lpstr>
      <vt:lpstr>'Zał 11'!Tytuły_wydruku</vt:lpstr>
      <vt:lpstr>'Zał 12'!Tytuły_wydruku</vt:lpstr>
      <vt:lpstr>'Zał 13'!Tytuły_wydruku</vt:lpstr>
      <vt:lpstr>'Zał 14'!Tytuły_wydruku</vt:lpstr>
      <vt:lpstr>'Zał 15'!Tytuły_wydruku</vt:lpstr>
      <vt:lpstr>'Zał 16'!Tytuły_wydruku</vt:lpstr>
      <vt:lpstr>'Zał 17'!Tytuły_wydruku</vt:lpstr>
      <vt:lpstr>'Zał 18'!Tytuły_wydruku</vt:lpstr>
      <vt:lpstr>'Zał 19'!Tytuły_wydruku</vt:lpstr>
      <vt:lpstr>'Zał 2'!Tytuły_wydruku</vt:lpstr>
      <vt:lpstr>'Zał 20'!Tytuły_wydruku</vt:lpstr>
      <vt:lpstr>'Zał 21'!Tytuły_wydruku</vt:lpstr>
      <vt:lpstr>'Zał 22'!Tytuły_wydruku</vt:lpstr>
      <vt:lpstr>'Zał 3'!Tytuły_wydruku</vt:lpstr>
      <vt:lpstr>'Zał 4'!Tytuły_wydruku</vt:lpstr>
      <vt:lpstr>'Zał 5'!Tytuły_wydruku</vt:lpstr>
      <vt:lpstr>'Zał 6'!Tytuły_wydruku</vt:lpstr>
      <vt:lpstr>'Zał 7'!Tytuły_wydruku</vt:lpstr>
      <vt:lpstr>'Zał 8'!Tytuły_wydruku</vt:lpstr>
      <vt:lpstr>'Zał 9'!Tytuły_wydruku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2019-05-28T12:59:45Z</dcterms:modified>
</cp:coreProperties>
</file>