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rzeznicki\Desktop\"/>
    </mc:Choice>
  </mc:AlternateContent>
  <xr:revisionPtr revIDLastSave="0" documentId="8_{4412BA73-5622-4820-A187-BBFFA3D5D792}" xr6:coauthVersionLast="47" xr6:coauthVersionMax="47" xr10:uidLastSave="{00000000-0000-0000-0000-000000000000}"/>
  <bookViews>
    <workbookView xWindow="660" yWindow="240" windowWidth="21600" windowHeight="1129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D14" i="1"/>
  <c r="D13" i="1"/>
  <c r="D11" i="1"/>
  <c r="D10" i="1"/>
  <c r="D9" i="1"/>
  <c r="D8" i="1"/>
  <c r="D6" i="1"/>
  <c r="D15" i="1"/>
  <c r="D12" i="1"/>
  <c r="D17" i="1" l="1"/>
  <c r="D16" i="1"/>
  <c r="D7" i="1"/>
  <c r="F6" i="1" l="1"/>
  <c r="F17" i="1"/>
  <c r="F7" i="1" l="1"/>
  <c r="F8" i="1"/>
  <c r="F9" i="1"/>
  <c r="F10" i="1"/>
  <c r="F11" i="1"/>
  <c r="F12" i="1"/>
  <c r="F13" i="1"/>
  <c r="F14" i="1"/>
  <c r="F15" i="1"/>
  <c r="F16" i="1"/>
  <c r="D18" i="1"/>
  <c r="F18" i="1"/>
  <c r="D21" i="1"/>
  <c r="D22" i="1"/>
</calcChain>
</file>

<file path=xl/sharedStrings.xml><?xml version="1.0" encoding="utf-8"?>
<sst xmlns="http://schemas.openxmlformats.org/spreadsheetml/2006/main" count="36" uniqueCount="36">
  <si>
    <t>LP.</t>
  </si>
  <si>
    <t>Miesiąc realizacji usługi</t>
  </si>
  <si>
    <t>Ilość godzin w miesiącu.</t>
  </si>
  <si>
    <t>1;3;5;8;10;12;15;17;19;22;24;29;31</t>
  </si>
  <si>
    <t>Styczeń 2026 r.</t>
  </si>
  <si>
    <t>Luty 2026 r.</t>
  </si>
  <si>
    <t>Marzec 2026 r.</t>
  </si>
  <si>
    <t>Kwiecień 2026 r.</t>
  </si>
  <si>
    <t>Maj 2026 r.</t>
  </si>
  <si>
    <t>Czerwiec 2026 r.</t>
  </si>
  <si>
    <t>Lipiec 2026 r.</t>
  </si>
  <si>
    <t>Sierpień 2026 r.</t>
  </si>
  <si>
    <t>Wrzesień 2026 r.</t>
  </si>
  <si>
    <t xml:space="preserve">Październik 2026 r. </t>
  </si>
  <si>
    <t>Listopad 2026 r.</t>
  </si>
  <si>
    <t>Grudzień 2026 r.</t>
  </si>
  <si>
    <t>2;5;7;9;12;14;16;19;21;23;26;28;30</t>
  </si>
  <si>
    <t>2;4;6;9;11;13;16;18;20;23;25;27</t>
  </si>
  <si>
    <t>2;4;6;9;11;13;16;18;20;23;25;27;30</t>
  </si>
  <si>
    <r>
      <t>1-3;7-10;13-17;20-24;27-29                                       o</t>
    </r>
    <r>
      <rPr>
        <i/>
        <sz val="10"/>
        <color rgb="FF000000"/>
        <rFont val="Verdana"/>
        <family val="2"/>
        <charset val="238"/>
      </rPr>
      <t>d 30.04 po 5h 6x w tygodniu</t>
    </r>
  </si>
  <si>
    <t>2;4-9;11-16;18-23;25-30; + 3x8</t>
  </si>
  <si>
    <t>1-3;5-6;8-13;15-20; 22-27;29-30; +3x8</t>
  </si>
  <si>
    <t>1-4;6-11;13-18;20-25;27-31 + 3x4</t>
  </si>
  <si>
    <t>1;3-8;10-14;17-22;24-29; 31 +6x3</t>
  </si>
  <si>
    <t xml:space="preserve">1-5;7-12;14-19;21-26;28-30 + 3x8 </t>
  </si>
  <si>
    <t>1-4;5;7;9;12;14;16;19;21;23;26;28;30; + 3h</t>
  </si>
  <si>
    <t>2;4;6;9;12;16;18;20;23;25;27;30</t>
  </si>
  <si>
    <t>Wartość netto</t>
  </si>
  <si>
    <t>ŁĄCZNA MAKSYMALNA WYSOKOŚĆ WYNAGRODZENIA NETTO</t>
  </si>
  <si>
    <t>Harmonogram realizacji zamówienia</t>
  </si>
  <si>
    <t>Załącznik nr 2</t>
  </si>
  <si>
    <t>ŁĄCZNA MAKSYMALNA WYSOKOŚĆ WYNAGRODZENIA BRUTTO</t>
  </si>
  <si>
    <t>Cena jednostkowa - 1h</t>
  </si>
  <si>
    <t xml:space="preserve">Terminy techniczne  </t>
  </si>
  <si>
    <t xml:space="preserve">                Godziny przeznaczone na drobne naprawy (ryczałt roczny)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</si>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</sst>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Verdana"/>
      <family val="2"/>
      <charset val="238"/>
    </font>
    <font>
      <sz val="8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i/>
      <sz val="10"/>
      <color rgb="FF000000"/>
      <name val="Verdana"/>
      <family val="2"/>
      <charset val="238"/>
    </font>
    <font>
      <b/>
      <sz val="10"/>
      <color rgb="FFFF0000"/>
      <name val="Verdana"/>
      <family val="2"/>
      <charset val="238"/>
    </font>
    <font>
      <b/>
      <sz val="10"/>
      <name val="Verdana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8" fontId="4" fillId="0" borderId="5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8" fontId="4" fillId="0" borderId="6" xfId="0" applyNumberFormat="1" applyFont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8" fontId="8" fillId="0" borderId="9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8" fontId="9" fillId="0" borderId="9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2" xfId="0" applyBorder="1" applyAlignment="1"/>
    <xf numFmtId="4" fontId="1" fillId="0" borderId="10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4" fillId="0" borderId="10" xfId="0" applyFont="1" applyBorder="1" applyAlignment="1">
      <alignment horizontal="justify" vertical="center" wrapText="1"/>
    </xf>
    <xf numFmtId="0" fontId="0" fillId="0" borderId="11" xfId="0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8" fontId="5" fillId="0" borderId="19" xfId="0" applyNumberFormat="1" applyFont="1" applyBorder="1" applyAlignment="1">
      <alignment horizontal="center" vertical="center" wrapText="1"/>
    </xf>
    <xf numFmtId="8" fontId="5" fillId="0" borderId="20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tabSelected="1" topLeftCell="A7" workbookViewId="0">
      <selection activeCell="I17" sqref="I17"/>
    </sheetView>
  </sheetViews>
  <sheetFormatPr defaultRowHeight="15" x14ac:dyDescent="0.25"/>
  <cols>
    <col min="2" max="2" width="18.42578125" customWidth="1"/>
    <col min="3" max="3" width="52.5703125" customWidth="1"/>
    <col min="4" max="4" width="14.85546875" customWidth="1"/>
    <col min="5" max="5" width="17" customWidth="1"/>
    <col min="6" max="6" width="25.28515625" customWidth="1"/>
  </cols>
  <sheetData>
    <row r="1" spans="1:6" x14ac:dyDescent="0.25">
      <c r="F1" s="13" t="s">
        <v>30</v>
      </c>
    </row>
    <row r="2" spans="1:6" ht="28.5" customHeight="1" x14ac:dyDescent="0.25">
      <c r="A2" s="9"/>
      <c r="B2" s="16" t="s">
        <v>29</v>
      </c>
      <c r="C2" s="16"/>
      <c r="D2" s="16"/>
      <c r="E2" s="16"/>
      <c r="F2" s="16"/>
    </row>
    <row r="3" spans="1:6" x14ac:dyDescent="0.25">
      <c r="A3" s="8"/>
      <c r="B3" s="8"/>
      <c r="C3" s="8"/>
    </row>
    <row r="4" spans="1:6" ht="15.75" thickBot="1" x14ac:dyDescent="0.3">
      <c r="A4" s="8"/>
      <c r="B4" s="8"/>
      <c r="C4" s="8"/>
    </row>
    <row r="5" spans="1:6" ht="32.25" thickBot="1" x14ac:dyDescent="0.3">
      <c r="A5" s="1" t="s">
        <v>0</v>
      </c>
      <c r="B5" s="1" t="s">
        <v>1</v>
      </c>
      <c r="C5" s="1" t="s">
        <v>33</v>
      </c>
      <c r="D5" s="1" t="s">
        <v>2</v>
      </c>
      <c r="E5" s="15" t="s">
        <v>32</v>
      </c>
      <c r="F5" s="2" t="s">
        <v>27</v>
      </c>
    </row>
    <row r="6" spans="1:6" ht="15.75" thickBot="1" x14ac:dyDescent="0.3">
      <c r="A6" s="3">
        <v>1</v>
      </c>
      <c r="B6" s="4" t="s">
        <v>4</v>
      </c>
      <c r="C6" s="4" t="s">
        <v>16</v>
      </c>
      <c r="D6" s="6">
        <f>(2*13)</f>
        <v>26</v>
      </c>
      <c r="E6" s="5"/>
      <c r="F6" s="7">
        <f>D6*E6</f>
        <v>0</v>
      </c>
    </row>
    <row r="7" spans="1:6" ht="15.75" thickBot="1" x14ac:dyDescent="0.3">
      <c r="A7" s="3">
        <v>2</v>
      </c>
      <c r="B7" s="4" t="s">
        <v>5</v>
      </c>
      <c r="C7" s="4" t="s">
        <v>17</v>
      </c>
      <c r="D7" s="6">
        <f>12*2</f>
        <v>24</v>
      </c>
      <c r="E7" s="5"/>
      <c r="F7" s="7">
        <f t="shared" ref="F7:F16" si="0">D7*E7</f>
        <v>0</v>
      </c>
    </row>
    <row r="8" spans="1:6" ht="15.75" thickBot="1" x14ac:dyDescent="0.3">
      <c r="A8" s="3">
        <v>3</v>
      </c>
      <c r="B8" s="4" t="s">
        <v>6</v>
      </c>
      <c r="C8" s="4" t="s">
        <v>18</v>
      </c>
      <c r="D8" s="6">
        <f>13*2</f>
        <v>26</v>
      </c>
      <c r="E8" s="5"/>
      <c r="F8" s="7">
        <f t="shared" si="0"/>
        <v>0</v>
      </c>
    </row>
    <row r="9" spans="1:6" ht="27.75" customHeight="1" thickBot="1" x14ac:dyDescent="0.3">
      <c r="A9" s="3">
        <v>4</v>
      </c>
      <c r="B9" s="4" t="s">
        <v>7</v>
      </c>
      <c r="C9" s="4" t="s">
        <v>19</v>
      </c>
      <c r="D9" s="6">
        <f>(20*4)+8</f>
        <v>88</v>
      </c>
      <c r="E9" s="5"/>
      <c r="F9" s="7">
        <f t="shared" si="0"/>
        <v>0</v>
      </c>
    </row>
    <row r="10" spans="1:6" ht="15.75" thickBot="1" x14ac:dyDescent="0.3">
      <c r="A10" s="3">
        <v>5</v>
      </c>
      <c r="B10" s="4" t="s">
        <v>8</v>
      </c>
      <c r="C10" s="4" t="s">
        <v>20</v>
      </c>
      <c r="D10" s="6">
        <f>(25*5)+24</f>
        <v>149</v>
      </c>
      <c r="E10" s="5"/>
      <c r="F10" s="7">
        <f t="shared" si="0"/>
        <v>0</v>
      </c>
    </row>
    <row r="11" spans="1:6" ht="15.75" thickBot="1" x14ac:dyDescent="0.3">
      <c r="A11" s="3">
        <v>6</v>
      </c>
      <c r="B11" s="4" t="s">
        <v>9</v>
      </c>
      <c r="C11" s="4" t="s">
        <v>21</v>
      </c>
      <c r="D11" s="6">
        <f>(25*6)+24</f>
        <v>174</v>
      </c>
      <c r="E11" s="5"/>
      <c r="F11" s="7">
        <f t="shared" si="0"/>
        <v>0</v>
      </c>
    </row>
    <row r="12" spans="1:6" ht="15.75" thickBot="1" x14ac:dyDescent="0.3">
      <c r="A12" s="3">
        <v>7</v>
      </c>
      <c r="B12" s="4" t="s">
        <v>10</v>
      </c>
      <c r="C12" s="4" t="s">
        <v>22</v>
      </c>
      <c r="D12" s="6">
        <f>(27*6)+12</f>
        <v>174</v>
      </c>
      <c r="E12" s="5"/>
      <c r="F12" s="7">
        <f t="shared" si="0"/>
        <v>0</v>
      </c>
    </row>
    <row r="13" spans="1:6" ht="15.75" thickBot="1" x14ac:dyDescent="0.3">
      <c r="A13" s="3">
        <v>8</v>
      </c>
      <c r="B13" s="4" t="s">
        <v>11</v>
      </c>
      <c r="C13" s="4" t="s">
        <v>23</v>
      </c>
      <c r="D13" s="6">
        <f>(25*6)+18</f>
        <v>168</v>
      </c>
      <c r="E13" s="5"/>
      <c r="F13" s="7">
        <f t="shared" si="0"/>
        <v>0</v>
      </c>
    </row>
    <row r="14" spans="1:6" ht="15.75" thickBot="1" x14ac:dyDescent="0.3">
      <c r="A14" s="3">
        <v>9</v>
      </c>
      <c r="B14" s="4" t="s">
        <v>12</v>
      </c>
      <c r="C14" s="4" t="s">
        <v>24</v>
      </c>
      <c r="D14" s="6">
        <f>(26*5)+24</f>
        <v>154</v>
      </c>
      <c r="E14" s="5"/>
      <c r="F14" s="7">
        <f t="shared" si="0"/>
        <v>0</v>
      </c>
    </row>
    <row r="15" spans="1:6" ht="17.25" customHeight="1" thickBot="1" x14ac:dyDescent="0.3">
      <c r="A15" s="3">
        <v>10</v>
      </c>
      <c r="B15" s="4" t="s">
        <v>13</v>
      </c>
      <c r="C15" s="4" t="s">
        <v>25</v>
      </c>
      <c r="D15" s="6">
        <f>(4*5)+3+(12*4)</f>
        <v>71</v>
      </c>
      <c r="E15" s="5"/>
      <c r="F15" s="7">
        <f t="shared" si="0"/>
        <v>0</v>
      </c>
    </row>
    <row r="16" spans="1:6" ht="15.75" thickBot="1" x14ac:dyDescent="0.3">
      <c r="A16" s="3">
        <v>11</v>
      </c>
      <c r="B16" s="4" t="s">
        <v>14</v>
      </c>
      <c r="C16" s="4" t="s">
        <v>26</v>
      </c>
      <c r="D16" s="6">
        <f>12*2</f>
        <v>24</v>
      </c>
      <c r="E16" s="5"/>
      <c r="F16" s="7">
        <f t="shared" si="0"/>
        <v>0</v>
      </c>
    </row>
    <row r="17" spans="1:6" ht="15.75" thickBot="1" x14ac:dyDescent="0.3">
      <c r="A17" s="3">
        <v>12</v>
      </c>
      <c r="B17" s="4" t="s">
        <v>15</v>
      </c>
      <c r="C17" s="4" t="s">
        <v>3</v>
      </c>
      <c r="D17" s="6">
        <f>13*2</f>
        <v>26</v>
      </c>
      <c r="E17" s="5"/>
      <c r="F17" s="7">
        <f>D17*E17</f>
        <v>0</v>
      </c>
    </row>
    <row r="18" spans="1:6" x14ac:dyDescent="0.25">
      <c r="A18" s="25" t="s">
        <v>35</v>
      </c>
      <c r="B18" s="26"/>
      <c r="C18" s="27"/>
      <c r="D18" s="31">
        <f ca="1">SUM(D6:D18)</f>
        <v>1104</v>
      </c>
      <c r="E18" s="31"/>
      <c r="F18" s="33">
        <f ca="1">SUM(F6:F18)</f>
        <v>0</v>
      </c>
    </row>
    <row r="19" spans="1:6" ht="25.5" customHeight="1" thickBot="1" x14ac:dyDescent="0.3">
      <c r="A19" s="28"/>
      <c r="B19" s="29"/>
      <c r="C19" s="30"/>
      <c r="D19" s="32"/>
      <c r="E19" s="32"/>
      <c r="F19" s="34"/>
    </row>
    <row r="20" spans="1:6" ht="25.5" customHeight="1" thickBot="1" x14ac:dyDescent="0.3">
      <c r="A20" s="23" t="s">
        <v>34</v>
      </c>
      <c r="B20" s="24"/>
      <c r="C20" s="24"/>
      <c r="D20" s="12">
        <v>60</v>
      </c>
      <c r="E20" s="11"/>
      <c r="F20" s="14">
        <f>D20*E20</f>
        <v>0</v>
      </c>
    </row>
    <row r="21" spans="1:6" ht="15.75" thickBot="1" x14ac:dyDescent="0.3">
      <c r="A21" s="17" t="s">
        <v>28</v>
      </c>
      <c r="B21" s="18"/>
      <c r="C21" s="19"/>
      <c r="D21" s="20">
        <f ca="1">F18+F20</f>
        <v>0</v>
      </c>
      <c r="E21" s="21"/>
      <c r="F21" s="22"/>
    </row>
    <row r="22" spans="1:6" ht="15.75" thickBot="1" x14ac:dyDescent="0.3">
      <c r="A22" s="17" t="s">
        <v>31</v>
      </c>
      <c r="B22" s="18"/>
      <c r="C22" s="19"/>
      <c r="D22" s="20">
        <f ca="1">D21*1.23</f>
        <v>0</v>
      </c>
      <c r="E22" s="21"/>
      <c r="F22" s="22"/>
    </row>
    <row r="23" spans="1:6" x14ac:dyDescent="0.25">
      <c r="A23" s="10"/>
      <c r="B23" s="10"/>
      <c r="C23" s="10"/>
      <c r="D23" s="10"/>
      <c r="E23" s="10"/>
      <c r="F23" s="10"/>
    </row>
    <row r="24" spans="1:6" x14ac:dyDescent="0.25">
      <c r="A24" s="10"/>
      <c r="B24" s="10"/>
      <c r="C24" s="10"/>
      <c r="D24" s="10"/>
      <c r="E24" s="10"/>
      <c r="F24" s="10"/>
    </row>
    <row r="25" spans="1:6" x14ac:dyDescent="0.25">
      <c r="A25" s="10"/>
      <c r="B25" s="10"/>
    </row>
  </sheetData>
  <mergeCells count="10">
    <mergeCell ref="B2:F2"/>
    <mergeCell ref="A22:C22"/>
    <mergeCell ref="D22:F22"/>
    <mergeCell ref="A20:C20"/>
    <mergeCell ref="A21:C21"/>
    <mergeCell ref="D21:F21"/>
    <mergeCell ref="A18:C19"/>
    <mergeCell ref="D18:D19"/>
    <mergeCell ref="E18:E19"/>
    <mergeCell ref="F18:F19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Rzeźnicki Piotr</dc:creator>
  <cp:lastModifiedBy>Rzeźnicki Piotr</cp:lastModifiedBy>
  <cp:lastPrinted>2025-12-04T12:34:59Z</cp:lastPrinted>
  <dcterms:created xsi:type="dcterms:W3CDTF">2021-12-30T09:23:19Z</dcterms:created>
  <dcterms:modified xsi:type="dcterms:W3CDTF">2025-12-17T07:33:16Z</dcterms:modified>
</cp:coreProperties>
</file>