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linux1\ADM\2023 rok\ROZEZNANIE CENOWE\Odczynniki 2023\Pakiety Rozeznanie odczynniki\"/>
    </mc:Choice>
  </mc:AlternateContent>
  <xr:revisionPtr revIDLastSave="0" documentId="13_ncr:1_{74877FA4-55A3-412E-96CD-4BCE55A783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dczynniki chemiczne o wysokiej" sheetId="1" r:id="rId1"/>
  </sheets>
  <calcPr calcId="191029"/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/>
  <c r="J6" i="1"/>
  <c r="H7" i="1"/>
  <c r="I7" i="1" s="1"/>
  <c r="J7" i="1"/>
  <c r="H8" i="1"/>
  <c r="I8" i="1" s="1"/>
  <c r="J8" i="1"/>
  <c r="H9" i="1"/>
  <c r="I9" i="1" s="1"/>
  <c r="J9" i="1"/>
  <c r="H10" i="1"/>
  <c r="I10" i="1" s="1"/>
  <c r="J10" i="1"/>
  <c r="H11" i="1"/>
  <c r="I11" i="1" s="1"/>
  <c r="J11" i="1"/>
  <c r="H12" i="1"/>
  <c r="I12" i="1" s="1"/>
  <c r="J12" i="1"/>
  <c r="H13" i="1"/>
  <c r="I13" i="1" s="1"/>
  <c r="J13" i="1"/>
  <c r="H14" i="1"/>
  <c r="I14" i="1"/>
  <c r="J14" i="1"/>
  <c r="H15" i="1"/>
  <c r="I15" i="1" s="1"/>
  <c r="J15" i="1"/>
  <c r="H16" i="1"/>
  <c r="I16" i="1" s="1"/>
  <c r="J16" i="1"/>
  <c r="H17" i="1"/>
  <c r="I17" i="1" s="1"/>
  <c r="J17" i="1"/>
  <c r="H18" i="1"/>
  <c r="I18" i="1" s="1"/>
  <c r="J18" i="1"/>
  <c r="H19" i="1"/>
  <c r="I19" i="1" s="1"/>
  <c r="J19" i="1"/>
  <c r="H20" i="1"/>
  <c r="I20" i="1" s="1"/>
  <c r="J20" i="1"/>
  <c r="H21" i="1"/>
  <c r="I21" i="1" s="1"/>
  <c r="J21" i="1"/>
  <c r="H22" i="1"/>
  <c r="I22" i="1" s="1"/>
  <c r="J22" i="1"/>
  <c r="H23" i="1"/>
  <c r="I23" i="1" s="1"/>
  <c r="J23" i="1"/>
  <c r="H24" i="1"/>
  <c r="I24" i="1" s="1"/>
  <c r="J24" i="1"/>
  <c r="H25" i="1"/>
  <c r="I25" i="1" s="1"/>
  <c r="J25" i="1"/>
  <c r="H26" i="1"/>
  <c r="I26" i="1" s="1"/>
  <c r="J26" i="1"/>
  <c r="H27" i="1"/>
  <c r="I27" i="1" s="1"/>
  <c r="J27" i="1"/>
  <c r="H28" i="1"/>
  <c r="I28" i="1" s="1"/>
  <c r="J28" i="1"/>
  <c r="H29" i="1"/>
  <c r="I29" i="1" s="1"/>
  <c r="J29" i="1"/>
  <c r="H30" i="1"/>
  <c r="I30" i="1" s="1"/>
  <c r="J30" i="1"/>
  <c r="H31" i="1"/>
  <c r="I31" i="1" s="1"/>
  <c r="J31" i="1"/>
  <c r="H32" i="1"/>
  <c r="I32" i="1" s="1"/>
  <c r="J32" i="1"/>
  <c r="H33" i="1"/>
  <c r="I33" i="1" s="1"/>
  <c r="J33" i="1"/>
  <c r="H34" i="1"/>
  <c r="I34" i="1" s="1"/>
  <c r="J34" i="1"/>
  <c r="H35" i="1"/>
  <c r="I35" i="1" s="1"/>
  <c r="J35" i="1"/>
  <c r="H36" i="1"/>
  <c r="I36" i="1" s="1"/>
  <c r="J36" i="1"/>
  <c r="H37" i="1"/>
  <c r="I37" i="1" s="1"/>
  <c r="J37" i="1"/>
  <c r="H38" i="1"/>
  <c r="I38" i="1" s="1"/>
  <c r="J38" i="1"/>
  <c r="H39" i="1"/>
  <c r="I39" i="1" s="1"/>
  <c r="J39" i="1"/>
  <c r="H40" i="1"/>
  <c r="I40" i="1" s="1"/>
  <c r="J40" i="1"/>
  <c r="H41" i="1"/>
  <c r="I41" i="1" s="1"/>
  <c r="J41" i="1"/>
  <c r="H42" i="1"/>
  <c r="I42" i="1"/>
  <c r="J42" i="1"/>
  <c r="H43" i="1"/>
  <c r="I43" i="1" s="1"/>
  <c r="J43" i="1"/>
  <c r="H44" i="1"/>
  <c r="I44" i="1" s="1"/>
  <c r="J44" i="1"/>
  <c r="H45" i="1"/>
  <c r="I45" i="1" s="1"/>
  <c r="J45" i="1"/>
  <c r="H46" i="1"/>
  <c r="I46" i="1" s="1"/>
  <c r="J46" i="1"/>
  <c r="H47" i="1"/>
  <c r="I47" i="1" s="1"/>
  <c r="J47" i="1"/>
  <c r="H48" i="1"/>
  <c r="I48" i="1" s="1"/>
  <c r="J48" i="1"/>
  <c r="H49" i="1"/>
  <c r="I49" i="1" s="1"/>
  <c r="J49" i="1"/>
  <c r="H50" i="1"/>
  <c r="I50" i="1" s="1"/>
  <c r="J50" i="1"/>
  <c r="H51" i="1"/>
  <c r="I51" i="1" s="1"/>
  <c r="J51" i="1"/>
  <c r="J3" i="1"/>
  <c r="H3" i="1"/>
  <c r="I3" i="1" s="1"/>
  <c r="J52" i="1" l="1"/>
  <c r="I52" i="1"/>
  <c r="H52" i="1"/>
</calcChain>
</file>

<file path=xl/sharedStrings.xml><?xml version="1.0" encoding="utf-8"?>
<sst xmlns="http://schemas.openxmlformats.org/spreadsheetml/2006/main" count="171" uniqueCount="85">
  <si>
    <t>szt</t>
  </si>
  <si>
    <t>24496300-0</t>
  </si>
  <si>
    <t/>
  </si>
  <si>
    <t>24142510-9</t>
  </si>
  <si>
    <t>33696300-8</t>
  </si>
  <si>
    <t>24496500-2</t>
  </si>
  <si>
    <t>24498100-2</t>
  </si>
  <si>
    <t>op</t>
  </si>
  <si>
    <t>24131411-5</t>
  </si>
  <si>
    <t>szt.</t>
  </si>
  <si>
    <t>2 4496500-2</t>
  </si>
  <si>
    <t>14400000-5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</si>
  <si>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</si>
  <si>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</si>
  <si>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</si>
  <si>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</si>
  <si>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</si>
  <si>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</si>
  <si>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</si>
  <si>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</si>
  <si>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</si>
  <si>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</si>
  <si>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</si>
  <si>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</si>
  <si>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</si>
  <si>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1,10 Fenantroliny chlorowodorek czda - opak. 5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</si>
  <si>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1-dekanol czda - opakowanie 1 kg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</si>
  <si>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4-dimetylo-aminobenzaldehyd czda - opak. 25 g</t>
    </r>
    <r>
      <rPr>
        <i/>
        <sz val="11"/>
        <color indexed="8"/>
        <rFont val="Tahoma"/>
        <family val="2"/>
        <charset val="238"/>
      </rPr>
      <t xml:space="preserve">
CAS nr 100-10-7;jakość nie gorsza niż firmy Sigma lub równoważny; termin ważności minimum 2 lata od daty dostawy;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</si>
  <si>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Alkohol etylowy 96% czda - opak. 500 ml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1,5 roku od dnia dostawy;jakość nie gorsza niż firmy POCH  lub równoważna;CAS nr 64-17-5</t>
    </r>
    <r>
      <rPr>
        <i/>
        <sz val="11"/>
        <color indexed="55"/>
        <rFont val="Tahoma"/>
        <family val="2"/>
        <charset val="238"/>
      </rPr>
      <t xml:space="preserve">
</t>
    </r>
  </si>
  <si>
    <r>
      <t>Alkohol izoamylowy czda - opak. 500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</si>
  <si>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Amonu octan czda - opak. 1000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</si>
  <si>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Amonu tiocyjanian czda - opak. 1 kg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</si>
  <si>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Baru chlorek 2-hydrat czda - opak. 500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</si>
  <si>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Chlorek żelaza II tetrahydrat, opak. 100g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</si>
  <si>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Chloroform czda - opak. 1000 ml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</si>
  <si>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Cynku octan 2.hydrat czda - opak. 500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</si>
  <si>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Cynku siarczan (VI) 7.hydrat czda - opak. 500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</si>
  <si>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Dwusodowy czteroboran X 10 H2O</t>
    </r>
    <r>
      <rPr>
        <i/>
        <sz val="11"/>
        <color indexed="8"/>
        <rFont val="Tahoma"/>
        <family val="2"/>
        <charset val="238"/>
      </rPr>
      <t xml:space="preserve">
opak. 500 g;</t>
    </r>
    <r>
      <rPr>
        <i/>
        <sz val="11"/>
        <color indexed="55"/>
        <rFont val="Tahoma"/>
        <family val="2"/>
        <charset val="238"/>
      </rPr>
      <t xml:space="preserve">
</t>
    </r>
  </si>
  <si>
    <r>
      <t>Dwusodowy wersenian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</si>
  <si>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Eter etylowy czda - opak. 1000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</si>
  <si>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Eter naftowy(temp.wrzernia 60-80C) cz.d.a.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</si>
  <si>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Glinowo-potasowy siarczan 12.hydrat czda - opak. 100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</si>
  <si>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2-tiobarbiturowy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</si>
  <si>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karminowy czda - opak. 1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</si>
  <si>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ortofosforowy 85% czda - opak. 1000 ml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</si>
  <si>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solny 35-38% czda - opak. 1000 ml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</si>
  <si>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sulfanilowy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</si>
  <si>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Magnezu siarczan 7. hydrat czda - opak. 100 g</t>
    </r>
    <r>
      <rPr>
        <i/>
        <sz val="11"/>
        <color indexed="8"/>
        <rFont val="Tahoma"/>
        <family val="2"/>
        <charset val="238"/>
      </rPr>
      <t xml:space="preserve">
CAS nr 10034-99-8;termin ważności co najmniej 2 lata od dnia dostawy;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</si>
  <si>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Metanol czda - opak. 1000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</si>
  <si>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Miedzi (II) siarczan (VI) 5.hydrat czda - opak. 500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</si>
  <si>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Nadtlenek wodoru ok. 30% czda - opak. 500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</si>
  <si>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chlorek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</si>
  <si>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chlorek czda - opak. 500 g</t>
    </r>
    <r>
      <rPr>
        <i/>
        <sz val="11"/>
        <color indexed="8"/>
        <rFont val="Tahoma"/>
        <family val="2"/>
        <charset val="238"/>
      </rPr>
      <t xml:space="preserve">
CAS nr 7447-40-7;termin ważności minimum 2 lata od daty dostawy;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</si>
  <si>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chromian (VI) czda - opak. 100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</si>
  <si>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dichromian (VI)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</si>
  <si>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heksacyjanożelazian (II) 3-hydrat czda - opak. 100g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</si>
  <si>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manganian (VII) czda - opak. 100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</si>
  <si>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nadsiarczan czda - opak. 10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</si>
  <si>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pirosiarczyn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</si>
  <si>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Potasu siarczan (VI) czda - opak. 1000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</si>
  <si>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Skrobia rozpuszczalna czda - opak. 50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</si>
  <si>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Sodowo - potasowy winian czda - opak. 1000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</si>
  <si>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arsenian (III) czda - opak. 50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</si>
  <si>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chlorek cz - opak. 1000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</si>
  <si>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cytrynian czda - opak. 500 g</t>
    </r>
    <r>
      <rPr>
        <i/>
        <sz val="11"/>
        <color indexed="8"/>
        <rFont val="Tahoma"/>
        <family val="2"/>
        <charset val="238"/>
      </rPr>
      <t xml:space="preserve">
świadectwo jakości, jakość nie gorsza niż firmy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</si>
  <si>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fosforan 1 zas. 1.hydrat czda - opak. 500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 rok od dnia dostawy, karta charakterystyki lub link do strony  umożliwiającej pobranie karty charakterystyki;Firma POCH lub Sigma Aldrich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</si>
  <si>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tiosiarczan 5.hydrat czda - opak. 50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</si>
  <si>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węglan bezw. czda - opak. 100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</si>
  <si>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wodorotlenek czda - opak. 250 g</t>
    </r>
    <r>
      <rPr>
        <i/>
        <sz val="11"/>
        <color indexed="8"/>
        <rFont val="Tahoma"/>
        <family val="2"/>
        <charset val="238"/>
      </rPr>
      <t xml:space="preserve">
CAS nr 1310-73-2;termin ważności minimum 2 lata od daty dostawy, przy każdej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</si>
  <si>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Sól dwusodowo-magnezowa EDTA czda - opak. 10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1,5 roku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</si>
  <si>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Srebra siarczan (VI) czda - opak. 10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1,5 roku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</si>
  <si>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Sulfanilamid (4-aminobenzenosulfonoamid) czda - opak. 100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1,5 roku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</si>
  <si>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Trietanoloamina czda - opak. 100 g</t>
    </r>
    <r>
      <rPr>
        <i/>
        <sz val="11"/>
        <color indexed="8"/>
        <rFont val="Tahoma"/>
        <family val="2"/>
        <charset val="238"/>
      </rPr>
      <t xml:space="preserve">
świadectwo jakości, termin przydatności nie krótszy niż 3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</si>
  <si>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Żelaza (II) siarczan 7-hydrat czda - opakowanie 250 g</t>
    </r>
    <r>
      <rPr>
        <i/>
        <sz val="11"/>
        <color indexed="8"/>
        <rFont val="Tahoma"/>
        <family val="2"/>
        <charset val="238"/>
      </rPr>
      <t xml:space="preserve">
Świadectwo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</si>
  <si>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Odczynniki chemiczne o wysokiej klasie czystości.  Pakiet 2</t>
  </si>
  <si>
    <t>Wymagania: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</si>
  <si>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 xml:space="preserve">Odczynniki o klasie czystości czda lub wyższej.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</si>
  <si>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Wyprodukowane przez renomowanego producenta o marce znanej i cenionej przez laboratoria badawcze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</si>
  <si>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 xml:space="preserve">Preferowane firmy POCH/ Avantor, Merck, Sigma-Aldrich, Honeywell Acros lub równoważne. </t>
    </r>
    <r>
      <rPr>
        <b/>
        <sz val="11"/>
        <color theme="1"/>
        <rFont val="Times New Roman"/>
        <family val="1"/>
        <charset val="238"/>
      </rPr>
      <t>Z wykluczeniem firmy Eurochem i firmy CHEMPUR.</t>
    </r>
    <r>
      <rPr>
        <sz val="11"/>
        <color theme="1"/>
        <rFont val="Times New Roman"/>
        <family val="1"/>
        <charset val="238"/>
      </rPr>
      <t xml:space="preserve"> Odczynniki firmy Eurochem i Chempur dają inne wartości próbek ślepych oraz krzywe kalibracyjne o innych parametrach niż odczynniki na których aktualnie pracuje laboratorium.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</si>
  <si>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Termin przydatności nie krótszy niż 2 lata od dnia dostawy. W przypadku odczynników o terminie ważności ustalonym przez producenta krótszym niż 2 lata, okres przydatności nie może być krótszy niż 3/4 tego terminu.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</si>
  <si>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 xml:space="preserve">Do każdego odczynnika dołączone świadectwo jakości produktu dla danej serii określające czystość odczynnika.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</si>
  <si>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Najpóźniej w dniu pierwszej dostawy dla każdego odczynnika dostarczona karta charakterystyki. Ewentualnie karty charakterystyki mogą być dołączone do oferty w formie elektronicznej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</si>
  <si>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Dla każdej pozycji muszą być spełnione dodatkowe wymagania określone w specyfikacji danego odczynnika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</si>
  <si>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 xml:space="preserve">Czas realizacji nie dłuższy niż </t>
    </r>
    <r>
      <rPr>
        <b/>
        <sz val="11"/>
        <color theme="1"/>
        <rFont val="Times New Roman"/>
        <family val="1"/>
        <charset val="238"/>
      </rPr>
      <t>30 dni</t>
    </r>
    <r>
      <rPr>
        <sz val="11"/>
        <color theme="1"/>
        <rFont val="Times New Roman"/>
        <family val="1"/>
        <charset val="238"/>
      </rPr>
      <t xml:space="preserve"> od daty złożenia zamówienia</t>
    </r>
  </si>
  <si>
    <t xml:space="preserve">                    - załącznik nr 2 do umowy,załącznik 3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</si>
</sst>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  <font>
      <u/>
      <sz val="11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indent="5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4" xfId="0" applyFill="1" applyBorder="1"/>
    <xf numFmtId="0" fontId="6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showGridLines="0" showZeros="0" tabSelected="1" workbookViewId="0">
      <pane ySplit="2" topLeftCell="A51" activePane="bottomLeft" state="frozen"/>
      <selection pane="bottomLeft" activeCell="O51" sqref="O51"/>
    </sheetView>
  </sheetViews>
  <sheetFormatPr defaultRowHeight="15" x14ac:dyDescent="0.25"/>
  <cols>
    <col min="1" max="1" width="6.7109375" customWidth="1"/>
    <col min="2" max="2" width="75.7109375" customWidth="1"/>
    <col min="3" max="3" width="6.7109375" customWidth="1"/>
    <col min="4" max="4" width="15" customWidth="1"/>
    <col min="5" max="5" width="10" customWidth="1"/>
    <col min="6" max="6" width="12" customWidth="1"/>
    <col min="7" max="7" width="4" customWidth="1"/>
    <col min="8" max="18" width="13.7109375" customWidth="1"/>
    <col min="19" max="21" width="254" customWidth="1"/>
  </cols>
  <sheetData>
    <row r="1" spans="1:12" ht="37.5" customHeight="1" x14ac:dyDescent="0.25">
      <c r="A1" s="15" t="s">
        <v>74</v>
      </c>
      <c r="B1" s="15"/>
      <c r="C1" s="15"/>
      <c r="D1" s="15"/>
      <c r="E1" s="15"/>
      <c r="F1" s="15"/>
      <c r="G1" s="15"/>
      <c r="H1" s="15"/>
      <c r="I1" s="15"/>
      <c r="J1" s="15"/>
      <c r="K1" s="21" t="s">
        <v>84</v>
      </c>
      <c r="L1" s="22"/>
    </row>
    <row r="2" spans="1:12" ht="65.25" customHeight="1" x14ac:dyDescent="0.25">
      <c r="A2" s="2" t="s">
        <v>12</v>
      </c>
      <c r="B2" s="3" t="s">
        <v>13</v>
      </c>
      <c r="C2" s="2" t="s">
        <v>14</v>
      </c>
      <c r="D2" s="2" t="s">
        <v>15</v>
      </c>
      <c r="E2" s="2" t="s">
        <v>16</v>
      </c>
      <c r="F2" s="1" t="s">
        <v>17</v>
      </c>
      <c r="G2" s="2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</row>
    <row r="3" spans="1:12" ht="71.25" x14ac:dyDescent="0.25">
      <c r="A3" s="5">
        <v>1</v>
      </c>
      <c r="B3" s="12" t="s">
        <v>25</v>
      </c>
      <c r="C3" s="5" t="s">
        <v>0</v>
      </c>
      <c r="D3" s="5" t="s">
        <v>1</v>
      </c>
      <c r="E3" s="7">
        <v>3</v>
      </c>
      <c r="F3" s="8"/>
      <c r="G3" s="9"/>
      <c r="H3" s="6">
        <f>F3*E3</f>
        <v>0</v>
      </c>
      <c r="I3" s="6">
        <f>H3+H3*G3/100</f>
        <v>0</v>
      </c>
      <c r="J3" s="6">
        <f>E3*F3*G3/100</f>
        <v>0</v>
      </c>
      <c r="K3" s="10"/>
      <c r="L3" s="11"/>
    </row>
    <row r="4" spans="1:12" ht="42.75" x14ac:dyDescent="0.25">
      <c r="A4" s="5">
        <v>2</v>
      </c>
      <c r="B4" s="12" t="s">
        <v>26</v>
      </c>
      <c r="C4" s="5" t="s">
        <v>0</v>
      </c>
      <c r="D4" s="5" t="s">
        <v>2</v>
      </c>
      <c r="E4" s="7">
        <v>1</v>
      </c>
      <c r="F4" s="8"/>
      <c r="G4" s="9"/>
      <c r="H4" s="6">
        <f t="shared" ref="H4:H51" si="0">F4*E4</f>
        <v>0</v>
      </c>
      <c r="I4" s="6">
        <f t="shared" ref="I4:I51" si="1">H4+H4*G4/100</f>
        <v>0</v>
      </c>
      <c r="J4" s="6">
        <f t="shared" ref="J4:J51" si="2">E4*F4*G4/100</f>
        <v>0</v>
      </c>
      <c r="K4" s="10"/>
      <c r="L4" s="11"/>
    </row>
    <row r="5" spans="1:12" ht="99.75" x14ac:dyDescent="0.25">
      <c r="A5" s="5">
        <v>3</v>
      </c>
      <c r="B5" s="12" t="s">
        <v>27</v>
      </c>
      <c r="C5" s="5" t="s">
        <v>0</v>
      </c>
      <c r="D5" s="5" t="s">
        <v>1</v>
      </c>
      <c r="E5" s="7">
        <v>1</v>
      </c>
      <c r="F5" s="8"/>
      <c r="G5" s="9"/>
      <c r="H5" s="6">
        <f t="shared" si="0"/>
        <v>0</v>
      </c>
      <c r="I5" s="6">
        <f t="shared" si="1"/>
        <v>0</v>
      </c>
      <c r="J5" s="6">
        <f t="shared" si="2"/>
        <v>0</v>
      </c>
      <c r="K5" s="10"/>
      <c r="L5" s="11"/>
    </row>
    <row r="6" spans="1:12" ht="57" x14ac:dyDescent="0.25">
      <c r="A6" s="5">
        <v>4</v>
      </c>
      <c r="B6" s="12" t="s">
        <v>28</v>
      </c>
      <c r="C6" s="5" t="s">
        <v>0</v>
      </c>
      <c r="D6" s="5" t="s">
        <v>3</v>
      </c>
      <c r="E6" s="7">
        <v>15</v>
      </c>
      <c r="F6" s="8"/>
      <c r="G6" s="9"/>
      <c r="H6" s="6">
        <f t="shared" si="0"/>
        <v>0</v>
      </c>
      <c r="I6" s="6">
        <f t="shared" si="1"/>
        <v>0</v>
      </c>
      <c r="J6" s="6">
        <f t="shared" si="2"/>
        <v>0</v>
      </c>
      <c r="K6" s="10"/>
      <c r="L6" s="11"/>
    </row>
    <row r="7" spans="1:12" ht="42.75" x14ac:dyDescent="0.25">
      <c r="A7" s="5">
        <v>5</v>
      </c>
      <c r="B7" s="12" t="s">
        <v>29</v>
      </c>
      <c r="C7" s="5" t="s">
        <v>0</v>
      </c>
      <c r="D7" s="5" t="s">
        <v>2</v>
      </c>
      <c r="E7" s="7">
        <v>1</v>
      </c>
      <c r="F7" s="8"/>
      <c r="G7" s="9"/>
      <c r="H7" s="6">
        <f t="shared" si="0"/>
        <v>0</v>
      </c>
      <c r="I7" s="6">
        <f t="shared" si="1"/>
        <v>0</v>
      </c>
      <c r="J7" s="6">
        <f t="shared" si="2"/>
        <v>0</v>
      </c>
      <c r="K7" s="10"/>
      <c r="L7" s="11"/>
    </row>
    <row r="8" spans="1:12" ht="71.25" x14ac:dyDescent="0.25">
      <c r="A8" s="5">
        <v>6</v>
      </c>
      <c r="B8" s="12" t="s">
        <v>30</v>
      </c>
      <c r="C8" s="5" t="s">
        <v>0</v>
      </c>
      <c r="D8" s="5" t="s">
        <v>4</v>
      </c>
      <c r="E8" s="7">
        <v>1</v>
      </c>
      <c r="F8" s="8"/>
      <c r="G8" s="9"/>
      <c r="H8" s="6">
        <f t="shared" si="0"/>
        <v>0</v>
      </c>
      <c r="I8" s="6">
        <f t="shared" si="1"/>
        <v>0</v>
      </c>
      <c r="J8" s="6">
        <f t="shared" si="2"/>
        <v>0</v>
      </c>
      <c r="K8" s="10"/>
      <c r="L8" s="11"/>
    </row>
    <row r="9" spans="1:12" ht="42.75" x14ac:dyDescent="0.25">
      <c r="A9" s="5">
        <v>7</v>
      </c>
      <c r="B9" s="12" t="s">
        <v>31</v>
      </c>
      <c r="C9" s="5" t="s">
        <v>0</v>
      </c>
      <c r="D9" s="5" t="s">
        <v>2</v>
      </c>
      <c r="E9" s="7">
        <v>1</v>
      </c>
      <c r="F9" s="8"/>
      <c r="G9" s="9"/>
      <c r="H9" s="6">
        <f t="shared" si="0"/>
        <v>0</v>
      </c>
      <c r="I9" s="6">
        <f t="shared" si="1"/>
        <v>0</v>
      </c>
      <c r="J9" s="6">
        <f t="shared" si="2"/>
        <v>0</v>
      </c>
      <c r="K9" s="10"/>
      <c r="L9" s="11"/>
    </row>
    <row r="10" spans="1:12" ht="71.25" x14ac:dyDescent="0.25">
      <c r="A10" s="5">
        <v>8</v>
      </c>
      <c r="B10" s="12" t="s">
        <v>32</v>
      </c>
      <c r="C10" s="5" t="s">
        <v>0</v>
      </c>
      <c r="D10" s="5" t="s">
        <v>2</v>
      </c>
      <c r="E10" s="7">
        <v>1</v>
      </c>
      <c r="F10" s="8"/>
      <c r="G10" s="9"/>
      <c r="H10" s="6">
        <f t="shared" si="0"/>
        <v>0</v>
      </c>
      <c r="I10" s="6">
        <f t="shared" si="1"/>
        <v>0</v>
      </c>
      <c r="J10" s="6">
        <f t="shared" si="2"/>
        <v>0</v>
      </c>
      <c r="K10" s="10"/>
      <c r="L10" s="11"/>
    </row>
    <row r="11" spans="1:12" ht="42.75" x14ac:dyDescent="0.25">
      <c r="A11" s="5">
        <v>9</v>
      </c>
      <c r="B11" s="12" t="s">
        <v>33</v>
      </c>
      <c r="C11" s="5" t="s">
        <v>0</v>
      </c>
      <c r="D11" s="5" t="s">
        <v>2</v>
      </c>
      <c r="E11" s="7">
        <v>1</v>
      </c>
      <c r="F11" s="8"/>
      <c r="G11" s="9"/>
      <c r="H11" s="6">
        <f t="shared" si="0"/>
        <v>0</v>
      </c>
      <c r="I11" s="6">
        <f t="shared" si="1"/>
        <v>0</v>
      </c>
      <c r="J11" s="6">
        <f t="shared" si="2"/>
        <v>0</v>
      </c>
      <c r="K11" s="10"/>
      <c r="L11" s="11"/>
    </row>
    <row r="12" spans="1:12" ht="71.25" x14ac:dyDescent="0.25">
      <c r="A12" s="5">
        <v>10</v>
      </c>
      <c r="B12" s="12" t="s">
        <v>34</v>
      </c>
      <c r="C12" s="5" t="s">
        <v>0</v>
      </c>
      <c r="D12" s="5" t="s">
        <v>1</v>
      </c>
      <c r="E12" s="7">
        <v>3</v>
      </c>
      <c r="F12" s="8"/>
      <c r="G12" s="9"/>
      <c r="H12" s="6">
        <f t="shared" si="0"/>
        <v>0</v>
      </c>
      <c r="I12" s="6">
        <f t="shared" si="1"/>
        <v>0</v>
      </c>
      <c r="J12" s="6">
        <f t="shared" si="2"/>
        <v>0</v>
      </c>
      <c r="K12" s="10"/>
      <c r="L12" s="11"/>
    </row>
    <row r="13" spans="1:12" ht="42.75" x14ac:dyDescent="0.25">
      <c r="A13" s="5">
        <v>11</v>
      </c>
      <c r="B13" s="12" t="s">
        <v>35</v>
      </c>
      <c r="C13" s="5" t="s">
        <v>0</v>
      </c>
      <c r="D13" s="5" t="s">
        <v>5</v>
      </c>
      <c r="E13" s="7">
        <v>1</v>
      </c>
      <c r="F13" s="8"/>
      <c r="G13" s="9"/>
      <c r="H13" s="6">
        <f t="shared" si="0"/>
        <v>0</v>
      </c>
      <c r="I13" s="6">
        <f t="shared" si="1"/>
        <v>0</v>
      </c>
      <c r="J13" s="6">
        <f t="shared" si="2"/>
        <v>0</v>
      </c>
      <c r="K13" s="10"/>
      <c r="L13" s="11"/>
    </row>
    <row r="14" spans="1:12" ht="42.75" x14ac:dyDescent="0.25">
      <c r="A14" s="5">
        <v>12</v>
      </c>
      <c r="B14" s="12" t="s">
        <v>36</v>
      </c>
      <c r="C14" s="5" t="s">
        <v>0</v>
      </c>
      <c r="D14" s="5" t="s">
        <v>5</v>
      </c>
      <c r="E14" s="7">
        <v>2</v>
      </c>
      <c r="F14" s="8"/>
      <c r="G14" s="9"/>
      <c r="H14" s="6">
        <f t="shared" si="0"/>
        <v>0</v>
      </c>
      <c r="I14" s="6">
        <f t="shared" si="1"/>
        <v>0</v>
      </c>
      <c r="J14" s="6">
        <f t="shared" si="2"/>
        <v>0</v>
      </c>
      <c r="K14" s="10"/>
      <c r="L14" s="11"/>
    </row>
    <row r="15" spans="1:12" ht="42.75" x14ac:dyDescent="0.25">
      <c r="A15" s="5">
        <v>13</v>
      </c>
      <c r="B15" s="12" t="s">
        <v>37</v>
      </c>
      <c r="C15" s="5" t="s">
        <v>0</v>
      </c>
      <c r="D15" s="5" t="s">
        <v>1</v>
      </c>
      <c r="E15" s="7">
        <v>1</v>
      </c>
      <c r="F15" s="8"/>
      <c r="G15" s="9"/>
      <c r="H15" s="6">
        <f t="shared" si="0"/>
        <v>0</v>
      </c>
      <c r="I15" s="6">
        <f t="shared" si="1"/>
        <v>0</v>
      </c>
      <c r="J15" s="6">
        <f t="shared" si="2"/>
        <v>0</v>
      </c>
      <c r="K15" s="10"/>
      <c r="L15" s="11"/>
    </row>
    <row r="16" spans="1:12" ht="42.75" x14ac:dyDescent="0.25">
      <c r="A16" s="5">
        <v>14</v>
      </c>
      <c r="B16" s="12" t="s">
        <v>38</v>
      </c>
      <c r="C16" s="5" t="s">
        <v>0</v>
      </c>
      <c r="D16" s="5" t="s">
        <v>5</v>
      </c>
      <c r="E16" s="7">
        <v>4</v>
      </c>
      <c r="F16" s="8"/>
      <c r="G16" s="9"/>
      <c r="H16" s="6">
        <f t="shared" si="0"/>
        <v>0</v>
      </c>
      <c r="I16" s="6">
        <f t="shared" si="1"/>
        <v>0</v>
      </c>
      <c r="J16" s="6">
        <f t="shared" si="2"/>
        <v>0</v>
      </c>
      <c r="K16" s="10"/>
      <c r="L16" s="11"/>
    </row>
    <row r="17" spans="1:12" ht="42.75" x14ac:dyDescent="0.25">
      <c r="A17" s="5">
        <v>15</v>
      </c>
      <c r="B17" s="12" t="s">
        <v>39</v>
      </c>
      <c r="C17" s="5" t="s">
        <v>0</v>
      </c>
      <c r="D17" s="5" t="s">
        <v>5</v>
      </c>
      <c r="E17" s="7">
        <v>6</v>
      </c>
      <c r="F17" s="8"/>
      <c r="G17" s="9"/>
      <c r="H17" s="6">
        <f t="shared" si="0"/>
        <v>0</v>
      </c>
      <c r="I17" s="6">
        <f t="shared" si="1"/>
        <v>0</v>
      </c>
      <c r="J17" s="6">
        <f t="shared" si="2"/>
        <v>0</v>
      </c>
      <c r="K17" s="10"/>
      <c r="L17" s="11"/>
    </row>
    <row r="18" spans="1:12" ht="42.75" x14ac:dyDescent="0.25">
      <c r="A18" s="5">
        <v>16</v>
      </c>
      <c r="B18" s="12" t="s">
        <v>40</v>
      </c>
      <c r="C18" s="5" t="s">
        <v>0</v>
      </c>
      <c r="D18" s="5" t="s">
        <v>6</v>
      </c>
      <c r="E18" s="7">
        <v>1</v>
      </c>
      <c r="F18" s="8"/>
      <c r="G18" s="9"/>
      <c r="H18" s="6">
        <f t="shared" si="0"/>
        <v>0</v>
      </c>
      <c r="I18" s="6">
        <f t="shared" si="1"/>
        <v>0</v>
      </c>
      <c r="J18" s="6">
        <f t="shared" si="2"/>
        <v>0</v>
      </c>
      <c r="K18" s="10"/>
      <c r="L18" s="11"/>
    </row>
    <row r="19" spans="1:12" ht="71.25" x14ac:dyDescent="0.25">
      <c r="A19" s="5">
        <v>17</v>
      </c>
      <c r="B19" s="12" t="s">
        <v>41</v>
      </c>
      <c r="C19" s="5" t="s">
        <v>0</v>
      </c>
      <c r="D19" s="5" t="s">
        <v>1</v>
      </c>
      <c r="E19" s="7">
        <v>1</v>
      </c>
      <c r="F19" s="8"/>
      <c r="G19" s="9"/>
      <c r="H19" s="6">
        <f t="shared" si="0"/>
        <v>0</v>
      </c>
      <c r="I19" s="6">
        <f t="shared" si="1"/>
        <v>0</v>
      </c>
      <c r="J19" s="6">
        <f t="shared" si="2"/>
        <v>0</v>
      </c>
      <c r="K19" s="10"/>
      <c r="L19" s="11"/>
    </row>
    <row r="20" spans="1:12" ht="42.75" x14ac:dyDescent="0.25">
      <c r="A20" s="5">
        <v>18</v>
      </c>
      <c r="B20" s="12" t="s">
        <v>42</v>
      </c>
      <c r="C20" s="5" t="s">
        <v>0</v>
      </c>
      <c r="D20" s="5" t="s">
        <v>5</v>
      </c>
      <c r="E20" s="7">
        <v>1</v>
      </c>
      <c r="F20" s="8"/>
      <c r="G20" s="9"/>
      <c r="H20" s="6">
        <f t="shared" si="0"/>
        <v>0</v>
      </c>
      <c r="I20" s="6">
        <f t="shared" si="1"/>
        <v>0</v>
      </c>
      <c r="J20" s="6">
        <f t="shared" si="2"/>
        <v>0</v>
      </c>
      <c r="K20" s="10"/>
      <c r="L20" s="11"/>
    </row>
    <row r="21" spans="1:12" ht="71.25" x14ac:dyDescent="0.25">
      <c r="A21" s="5">
        <v>19</v>
      </c>
      <c r="B21" s="12" t="s">
        <v>43</v>
      </c>
      <c r="C21" s="5" t="s">
        <v>0</v>
      </c>
      <c r="D21" s="5" t="s">
        <v>5</v>
      </c>
      <c r="E21" s="7">
        <v>2</v>
      </c>
      <c r="F21" s="8"/>
      <c r="G21" s="9"/>
      <c r="H21" s="6">
        <f t="shared" si="0"/>
        <v>0</v>
      </c>
      <c r="I21" s="6">
        <f t="shared" si="1"/>
        <v>0</v>
      </c>
      <c r="J21" s="6">
        <f t="shared" si="2"/>
        <v>0</v>
      </c>
      <c r="K21" s="10"/>
      <c r="L21" s="11"/>
    </row>
    <row r="22" spans="1:12" ht="71.25" x14ac:dyDescent="0.25">
      <c r="A22" s="5">
        <v>20</v>
      </c>
      <c r="B22" s="12" t="s">
        <v>44</v>
      </c>
      <c r="C22" s="5" t="s">
        <v>0</v>
      </c>
      <c r="D22" s="5" t="s">
        <v>5</v>
      </c>
      <c r="E22" s="7">
        <v>1</v>
      </c>
      <c r="F22" s="8"/>
      <c r="G22" s="9"/>
      <c r="H22" s="6">
        <f t="shared" si="0"/>
        <v>0</v>
      </c>
      <c r="I22" s="6">
        <f t="shared" si="1"/>
        <v>0</v>
      </c>
      <c r="J22" s="6">
        <f t="shared" si="2"/>
        <v>0</v>
      </c>
      <c r="K22" s="10"/>
      <c r="L22" s="11"/>
    </row>
    <row r="23" spans="1:12" ht="71.25" x14ac:dyDescent="0.25">
      <c r="A23" s="5">
        <v>21</v>
      </c>
      <c r="B23" s="12" t="s">
        <v>45</v>
      </c>
      <c r="C23" s="5" t="s">
        <v>0</v>
      </c>
      <c r="D23" s="5" t="s">
        <v>5</v>
      </c>
      <c r="E23" s="7">
        <v>2</v>
      </c>
      <c r="F23" s="8"/>
      <c r="G23" s="9"/>
      <c r="H23" s="6">
        <f t="shared" si="0"/>
        <v>0</v>
      </c>
      <c r="I23" s="6">
        <f t="shared" si="1"/>
        <v>0</v>
      </c>
      <c r="J23" s="6">
        <f t="shared" si="2"/>
        <v>0</v>
      </c>
      <c r="K23" s="10"/>
      <c r="L23" s="11"/>
    </row>
    <row r="24" spans="1:12" ht="42.75" x14ac:dyDescent="0.25">
      <c r="A24" s="5">
        <v>22</v>
      </c>
      <c r="B24" s="12" t="s">
        <v>46</v>
      </c>
      <c r="C24" s="5" t="s">
        <v>7</v>
      </c>
      <c r="D24" s="5" t="s">
        <v>8</v>
      </c>
      <c r="E24" s="7">
        <v>1</v>
      </c>
      <c r="F24" s="8"/>
      <c r="G24" s="9"/>
      <c r="H24" s="6">
        <f t="shared" si="0"/>
        <v>0</v>
      </c>
      <c r="I24" s="6">
        <f t="shared" si="1"/>
        <v>0</v>
      </c>
      <c r="J24" s="6">
        <f t="shared" si="2"/>
        <v>0</v>
      </c>
      <c r="K24" s="10"/>
      <c r="L24" s="11"/>
    </row>
    <row r="25" spans="1:12" ht="85.5" x14ac:dyDescent="0.25">
      <c r="A25" s="5">
        <v>23</v>
      </c>
      <c r="B25" s="12" t="s">
        <v>47</v>
      </c>
      <c r="C25" s="5" t="s">
        <v>9</v>
      </c>
      <c r="D25" s="5" t="s">
        <v>4</v>
      </c>
      <c r="E25" s="7">
        <v>3</v>
      </c>
      <c r="F25" s="8"/>
      <c r="G25" s="9"/>
      <c r="H25" s="6">
        <f t="shared" si="0"/>
        <v>0</v>
      </c>
      <c r="I25" s="6">
        <f t="shared" si="1"/>
        <v>0</v>
      </c>
      <c r="J25" s="6">
        <f t="shared" si="2"/>
        <v>0</v>
      </c>
      <c r="K25" s="10"/>
      <c r="L25" s="11"/>
    </row>
    <row r="26" spans="1:12" ht="42.75" x14ac:dyDescent="0.25">
      <c r="A26" s="5">
        <v>24</v>
      </c>
      <c r="B26" s="12" t="s">
        <v>48</v>
      </c>
      <c r="C26" s="5" t="s">
        <v>0</v>
      </c>
      <c r="D26" s="5" t="s">
        <v>5</v>
      </c>
      <c r="E26" s="7">
        <v>1</v>
      </c>
      <c r="F26" s="8"/>
      <c r="G26" s="9"/>
      <c r="H26" s="6">
        <f t="shared" si="0"/>
        <v>0</v>
      </c>
      <c r="I26" s="6">
        <f t="shared" si="1"/>
        <v>0</v>
      </c>
      <c r="J26" s="6">
        <f t="shared" si="2"/>
        <v>0</v>
      </c>
      <c r="K26" s="10"/>
      <c r="L26" s="11"/>
    </row>
    <row r="27" spans="1:12" ht="42.75" x14ac:dyDescent="0.25">
      <c r="A27" s="5">
        <v>25</v>
      </c>
      <c r="B27" s="12" t="s">
        <v>49</v>
      </c>
      <c r="C27" s="5" t="s">
        <v>0</v>
      </c>
      <c r="D27" s="5" t="s">
        <v>5</v>
      </c>
      <c r="E27" s="7">
        <v>1</v>
      </c>
      <c r="F27" s="8"/>
      <c r="G27" s="9"/>
      <c r="H27" s="6">
        <f t="shared" si="0"/>
        <v>0</v>
      </c>
      <c r="I27" s="6">
        <f t="shared" si="1"/>
        <v>0</v>
      </c>
      <c r="J27" s="6">
        <f t="shared" si="2"/>
        <v>0</v>
      </c>
      <c r="K27" s="10"/>
      <c r="L27" s="11"/>
    </row>
    <row r="28" spans="1:12" ht="42.75" x14ac:dyDescent="0.25">
      <c r="A28" s="5">
        <v>26</v>
      </c>
      <c r="B28" s="12" t="s">
        <v>50</v>
      </c>
      <c r="C28" s="5" t="s">
        <v>7</v>
      </c>
      <c r="D28" s="5" t="s">
        <v>5</v>
      </c>
      <c r="E28" s="7">
        <v>2</v>
      </c>
      <c r="F28" s="8"/>
      <c r="G28" s="9"/>
      <c r="H28" s="6">
        <f t="shared" si="0"/>
        <v>0</v>
      </c>
      <c r="I28" s="6">
        <f t="shared" si="1"/>
        <v>0</v>
      </c>
      <c r="J28" s="6">
        <f t="shared" si="2"/>
        <v>0</v>
      </c>
      <c r="K28" s="10"/>
      <c r="L28" s="11"/>
    </row>
    <row r="29" spans="1:12" ht="42.75" x14ac:dyDescent="0.25">
      <c r="A29" s="5">
        <v>27</v>
      </c>
      <c r="B29" s="12" t="s">
        <v>51</v>
      </c>
      <c r="C29" s="5" t="s">
        <v>0</v>
      </c>
      <c r="D29" s="5" t="s">
        <v>5</v>
      </c>
      <c r="E29" s="7">
        <v>1</v>
      </c>
      <c r="F29" s="8"/>
      <c r="G29" s="9"/>
      <c r="H29" s="6">
        <f t="shared" si="0"/>
        <v>0</v>
      </c>
      <c r="I29" s="6">
        <f t="shared" si="1"/>
        <v>0</v>
      </c>
      <c r="J29" s="6">
        <f t="shared" si="2"/>
        <v>0</v>
      </c>
      <c r="K29" s="10"/>
      <c r="L29" s="11"/>
    </row>
    <row r="30" spans="1:12" ht="85.5" x14ac:dyDescent="0.25">
      <c r="A30" s="5">
        <v>28</v>
      </c>
      <c r="B30" s="12" t="s">
        <v>52</v>
      </c>
      <c r="C30" s="5" t="s">
        <v>0</v>
      </c>
      <c r="D30" s="5" t="s">
        <v>5</v>
      </c>
      <c r="E30" s="7">
        <v>2</v>
      </c>
      <c r="F30" s="8"/>
      <c r="G30" s="9"/>
      <c r="H30" s="6">
        <f t="shared" si="0"/>
        <v>0</v>
      </c>
      <c r="I30" s="6">
        <f t="shared" si="1"/>
        <v>0</v>
      </c>
      <c r="J30" s="6">
        <f t="shared" si="2"/>
        <v>0</v>
      </c>
      <c r="K30" s="10"/>
      <c r="L30" s="11"/>
    </row>
    <row r="31" spans="1:12" ht="71.25" x14ac:dyDescent="0.25">
      <c r="A31" s="5">
        <v>29</v>
      </c>
      <c r="B31" s="12" t="s">
        <v>53</v>
      </c>
      <c r="C31" s="5" t="s">
        <v>7</v>
      </c>
      <c r="D31" s="5" t="s">
        <v>4</v>
      </c>
      <c r="E31" s="7">
        <v>2</v>
      </c>
      <c r="F31" s="8"/>
      <c r="G31" s="9"/>
      <c r="H31" s="6">
        <f t="shared" si="0"/>
        <v>0</v>
      </c>
      <c r="I31" s="6">
        <f t="shared" si="1"/>
        <v>0</v>
      </c>
      <c r="J31" s="6">
        <f t="shared" si="2"/>
        <v>0</v>
      </c>
      <c r="K31" s="10"/>
      <c r="L31" s="11"/>
    </row>
    <row r="32" spans="1:12" ht="42.75" x14ac:dyDescent="0.25">
      <c r="A32" s="5">
        <v>30</v>
      </c>
      <c r="B32" s="12" t="s">
        <v>54</v>
      </c>
      <c r="C32" s="5" t="s">
        <v>0</v>
      </c>
      <c r="D32" s="5" t="s">
        <v>5</v>
      </c>
      <c r="E32" s="7">
        <v>1</v>
      </c>
      <c r="F32" s="8"/>
      <c r="G32" s="9"/>
      <c r="H32" s="6">
        <f t="shared" si="0"/>
        <v>0</v>
      </c>
      <c r="I32" s="6">
        <f t="shared" si="1"/>
        <v>0</v>
      </c>
      <c r="J32" s="6">
        <f t="shared" si="2"/>
        <v>0</v>
      </c>
      <c r="K32" s="10"/>
      <c r="L32" s="11"/>
    </row>
    <row r="33" spans="1:12" ht="42.75" x14ac:dyDescent="0.25">
      <c r="A33" s="5">
        <v>31</v>
      </c>
      <c r="B33" s="12" t="s">
        <v>55</v>
      </c>
      <c r="C33" s="5" t="s">
        <v>0</v>
      </c>
      <c r="D33" s="5" t="s">
        <v>5</v>
      </c>
      <c r="E33" s="7">
        <v>1</v>
      </c>
      <c r="F33" s="8"/>
      <c r="G33" s="9"/>
      <c r="H33" s="6">
        <f t="shared" si="0"/>
        <v>0</v>
      </c>
      <c r="I33" s="6">
        <f t="shared" si="1"/>
        <v>0</v>
      </c>
      <c r="J33" s="6">
        <f t="shared" si="2"/>
        <v>0</v>
      </c>
      <c r="K33" s="10"/>
      <c r="L33" s="11"/>
    </row>
    <row r="34" spans="1:12" ht="71.25" x14ac:dyDescent="0.25">
      <c r="A34" s="5">
        <v>32</v>
      </c>
      <c r="B34" s="12" t="s">
        <v>56</v>
      </c>
      <c r="C34" s="5" t="s">
        <v>0</v>
      </c>
      <c r="D34" s="5" t="s">
        <v>5</v>
      </c>
      <c r="E34" s="7">
        <v>1</v>
      </c>
      <c r="F34" s="8"/>
      <c r="G34" s="9"/>
      <c r="H34" s="6">
        <f t="shared" si="0"/>
        <v>0</v>
      </c>
      <c r="I34" s="6">
        <f t="shared" si="1"/>
        <v>0</v>
      </c>
      <c r="J34" s="6">
        <f t="shared" si="2"/>
        <v>0</v>
      </c>
      <c r="K34" s="10"/>
      <c r="L34" s="11"/>
    </row>
    <row r="35" spans="1:12" ht="71.25" x14ac:dyDescent="0.25">
      <c r="A35" s="5">
        <v>33</v>
      </c>
      <c r="B35" s="12" t="s">
        <v>57</v>
      </c>
      <c r="C35" s="5" t="s">
        <v>0</v>
      </c>
      <c r="D35" s="5" t="s">
        <v>4</v>
      </c>
      <c r="E35" s="7">
        <v>1</v>
      </c>
      <c r="F35" s="8"/>
      <c r="G35" s="9"/>
      <c r="H35" s="6">
        <f t="shared" si="0"/>
        <v>0</v>
      </c>
      <c r="I35" s="6">
        <f t="shared" si="1"/>
        <v>0</v>
      </c>
      <c r="J35" s="6">
        <f t="shared" si="2"/>
        <v>0</v>
      </c>
      <c r="K35" s="10"/>
      <c r="L35" s="11"/>
    </row>
    <row r="36" spans="1:12" ht="42.75" x14ac:dyDescent="0.25">
      <c r="A36" s="5">
        <v>34</v>
      </c>
      <c r="B36" s="12" t="s">
        <v>58</v>
      </c>
      <c r="C36" s="5" t="s">
        <v>0</v>
      </c>
      <c r="D36" s="5" t="s">
        <v>5</v>
      </c>
      <c r="E36" s="7">
        <v>1</v>
      </c>
      <c r="F36" s="8"/>
      <c r="G36" s="9"/>
      <c r="H36" s="6">
        <f t="shared" si="0"/>
        <v>0</v>
      </c>
      <c r="I36" s="6">
        <f t="shared" si="1"/>
        <v>0</v>
      </c>
      <c r="J36" s="6">
        <f t="shared" si="2"/>
        <v>0</v>
      </c>
      <c r="K36" s="10"/>
      <c r="L36" s="11"/>
    </row>
    <row r="37" spans="1:12" ht="42.75" x14ac:dyDescent="0.25">
      <c r="A37" s="5">
        <v>35</v>
      </c>
      <c r="B37" s="12" t="s">
        <v>59</v>
      </c>
      <c r="C37" s="5" t="s">
        <v>0</v>
      </c>
      <c r="D37" s="5" t="s">
        <v>5</v>
      </c>
      <c r="E37" s="7">
        <v>1</v>
      </c>
      <c r="F37" s="8"/>
      <c r="G37" s="9"/>
      <c r="H37" s="6">
        <f t="shared" si="0"/>
        <v>0</v>
      </c>
      <c r="I37" s="6">
        <f t="shared" si="1"/>
        <v>0</v>
      </c>
      <c r="J37" s="6">
        <f t="shared" si="2"/>
        <v>0</v>
      </c>
      <c r="K37" s="10"/>
      <c r="L37" s="11"/>
    </row>
    <row r="38" spans="1:12" ht="42.75" x14ac:dyDescent="0.25">
      <c r="A38" s="5">
        <v>36</v>
      </c>
      <c r="B38" s="12" t="s">
        <v>60</v>
      </c>
      <c r="C38" s="5" t="s">
        <v>7</v>
      </c>
      <c r="D38" s="5" t="s">
        <v>5</v>
      </c>
      <c r="E38" s="7">
        <v>2</v>
      </c>
      <c r="F38" s="8"/>
      <c r="G38" s="9"/>
      <c r="H38" s="6">
        <f t="shared" si="0"/>
        <v>0</v>
      </c>
      <c r="I38" s="6">
        <f t="shared" si="1"/>
        <v>0</v>
      </c>
      <c r="J38" s="6">
        <f t="shared" si="2"/>
        <v>0</v>
      </c>
      <c r="K38" s="10"/>
      <c r="L38" s="11"/>
    </row>
    <row r="39" spans="1:12" ht="71.25" x14ac:dyDescent="0.25">
      <c r="A39" s="5">
        <v>37</v>
      </c>
      <c r="B39" s="12" t="s">
        <v>61</v>
      </c>
      <c r="C39" s="5" t="s">
        <v>0</v>
      </c>
      <c r="D39" s="5" t="s">
        <v>10</v>
      </c>
      <c r="E39" s="7">
        <v>1</v>
      </c>
      <c r="F39" s="8"/>
      <c r="G39" s="9"/>
      <c r="H39" s="6">
        <f t="shared" si="0"/>
        <v>0</v>
      </c>
      <c r="I39" s="6">
        <f t="shared" si="1"/>
        <v>0</v>
      </c>
      <c r="J39" s="6">
        <f t="shared" si="2"/>
        <v>0</v>
      </c>
      <c r="K39" s="10"/>
      <c r="L39" s="11"/>
    </row>
    <row r="40" spans="1:12" ht="71.25" x14ac:dyDescent="0.25">
      <c r="A40" s="5">
        <v>38</v>
      </c>
      <c r="B40" s="12" t="s">
        <v>62</v>
      </c>
      <c r="C40" s="5" t="s">
        <v>0</v>
      </c>
      <c r="D40" s="5" t="s">
        <v>10</v>
      </c>
      <c r="E40" s="7">
        <v>1</v>
      </c>
      <c r="F40" s="8"/>
      <c r="G40" s="9"/>
      <c r="H40" s="6">
        <f t="shared" si="0"/>
        <v>0</v>
      </c>
      <c r="I40" s="6">
        <f t="shared" si="1"/>
        <v>0</v>
      </c>
      <c r="J40" s="6">
        <f t="shared" si="2"/>
        <v>0</v>
      </c>
      <c r="K40" s="10"/>
      <c r="L40" s="11"/>
    </row>
    <row r="41" spans="1:12" ht="42.75" x14ac:dyDescent="0.25">
      <c r="A41" s="5">
        <v>39</v>
      </c>
      <c r="B41" s="12" t="s">
        <v>63</v>
      </c>
      <c r="C41" s="5" t="s">
        <v>0</v>
      </c>
      <c r="D41" s="5" t="s">
        <v>11</v>
      </c>
      <c r="E41" s="7">
        <v>5</v>
      </c>
      <c r="F41" s="8"/>
      <c r="G41" s="9"/>
      <c r="H41" s="6">
        <f t="shared" si="0"/>
        <v>0</v>
      </c>
      <c r="I41" s="6">
        <f t="shared" si="1"/>
        <v>0</v>
      </c>
      <c r="J41" s="6">
        <f t="shared" si="2"/>
        <v>0</v>
      </c>
      <c r="K41" s="10"/>
      <c r="L41" s="11"/>
    </row>
    <row r="42" spans="1:12" ht="71.25" x14ac:dyDescent="0.25">
      <c r="A42" s="5">
        <v>40</v>
      </c>
      <c r="B42" s="12" t="s">
        <v>64</v>
      </c>
      <c r="C42" s="5" t="s">
        <v>7</v>
      </c>
      <c r="D42" s="5" t="s">
        <v>4</v>
      </c>
      <c r="E42" s="7">
        <v>5</v>
      </c>
      <c r="F42" s="8"/>
      <c r="G42" s="9"/>
      <c r="H42" s="6">
        <f t="shared" si="0"/>
        <v>0</v>
      </c>
      <c r="I42" s="6">
        <f t="shared" si="1"/>
        <v>0</v>
      </c>
      <c r="J42" s="6">
        <f t="shared" si="2"/>
        <v>0</v>
      </c>
      <c r="K42" s="10"/>
      <c r="L42" s="11"/>
    </row>
    <row r="43" spans="1:12" ht="71.25" x14ac:dyDescent="0.25">
      <c r="A43" s="5">
        <v>41</v>
      </c>
      <c r="B43" s="12" t="s">
        <v>65</v>
      </c>
      <c r="C43" s="5" t="s">
        <v>0</v>
      </c>
      <c r="D43" s="5" t="s">
        <v>5</v>
      </c>
      <c r="E43" s="7">
        <v>1</v>
      </c>
      <c r="F43" s="8"/>
      <c r="G43" s="9"/>
      <c r="H43" s="6">
        <f t="shared" si="0"/>
        <v>0</v>
      </c>
      <c r="I43" s="6">
        <f t="shared" si="1"/>
        <v>0</v>
      </c>
      <c r="J43" s="6">
        <f t="shared" si="2"/>
        <v>0</v>
      </c>
      <c r="K43" s="10"/>
      <c r="L43" s="11"/>
    </row>
    <row r="44" spans="1:12" ht="42.75" x14ac:dyDescent="0.25">
      <c r="A44" s="5">
        <v>42</v>
      </c>
      <c r="B44" s="12" t="s">
        <v>66</v>
      </c>
      <c r="C44" s="5" t="s">
        <v>7</v>
      </c>
      <c r="D44" s="5" t="s">
        <v>5</v>
      </c>
      <c r="E44" s="7">
        <v>2</v>
      </c>
      <c r="F44" s="8"/>
      <c r="G44" s="9"/>
      <c r="H44" s="6">
        <f t="shared" si="0"/>
        <v>0</v>
      </c>
      <c r="I44" s="6">
        <f t="shared" si="1"/>
        <v>0</v>
      </c>
      <c r="J44" s="6">
        <f t="shared" si="2"/>
        <v>0</v>
      </c>
      <c r="K44" s="10"/>
      <c r="L44" s="11"/>
    </row>
    <row r="45" spans="1:12" ht="42.75" x14ac:dyDescent="0.25">
      <c r="A45" s="5">
        <v>43</v>
      </c>
      <c r="B45" s="12" t="s">
        <v>67</v>
      </c>
      <c r="C45" s="5" t="s">
        <v>0</v>
      </c>
      <c r="D45" s="5" t="s">
        <v>5</v>
      </c>
      <c r="E45" s="7">
        <v>1</v>
      </c>
      <c r="F45" s="8"/>
      <c r="G45" s="9"/>
      <c r="H45" s="6">
        <f t="shared" si="0"/>
        <v>0</v>
      </c>
      <c r="I45" s="6">
        <f t="shared" si="1"/>
        <v>0</v>
      </c>
      <c r="J45" s="6">
        <f t="shared" si="2"/>
        <v>0</v>
      </c>
      <c r="K45" s="10"/>
      <c r="L45" s="11"/>
    </row>
    <row r="46" spans="1:12" ht="85.5" x14ac:dyDescent="0.25">
      <c r="A46" s="5">
        <v>44</v>
      </c>
      <c r="B46" s="12" t="s">
        <v>68</v>
      </c>
      <c r="C46" s="5" t="s">
        <v>7</v>
      </c>
      <c r="D46" s="5" t="s">
        <v>5</v>
      </c>
      <c r="E46" s="7">
        <v>1</v>
      </c>
      <c r="F46" s="8"/>
      <c r="G46" s="9"/>
      <c r="H46" s="6">
        <f t="shared" si="0"/>
        <v>0</v>
      </c>
      <c r="I46" s="6">
        <f t="shared" si="1"/>
        <v>0</v>
      </c>
      <c r="J46" s="6">
        <f t="shared" si="2"/>
        <v>0</v>
      </c>
      <c r="K46" s="10"/>
      <c r="L46" s="11"/>
    </row>
    <row r="47" spans="1:12" ht="71.25" x14ac:dyDescent="0.25">
      <c r="A47" s="5">
        <v>45</v>
      </c>
      <c r="B47" s="12" t="s">
        <v>69</v>
      </c>
      <c r="C47" s="5" t="s">
        <v>0</v>
      </c>
      <c r="D47" s="5" t="s">
        <v>4</v>
      </c>
      <c r="E47" s="7">
        <v>2</v>
      </c>
      <c r="F47" s="8"/>
      <c r="G47" s="9"/>
      <c r="H47" s="6">
        <f t="shared" si="0"/>
        <v>0</v>
      </c>
      <c r="I47" s="6">
        <f t="shared" si="1"/>
        <v>0</v>
      </c>
      <c r="J47" s="6">
        <f t="shared" si="2"/>
        <v>0</v>
      </c>
      <c r="K47" s="10"/>
      <c r="L47" s="11"/>
    </row>
    <row r="48" spans="1:12" ht="71.25" x14ac:dyDescent="0.25">
      <c r="A48" s="5">
        <v>46</v>
      </c>
      <c r="B48" s="12" t="s">
        <v>70</v>
      </c>
      <c r="C48" s="5" t="s">
        <v>0</v>
      </c>
      <c r="D48" s="5" t="s">
        <v>5</v>
      </c>
      <c r="E48" s="7">
        <v>1</v>
      </c>
      <c r="F48" s="8"/>
      <c r="G48" s="9"/>
      <c r="H48" s="6">
        <f t="shared" si="0"/>
        <v>0</v>
      </c>
      <c r="I48" s="6">
        <f t="shared" si="1"/>
        <v>0</v>
      </c>
      <c r="J48" s="6">
        <f t="shared" si="2"/>
        <v>0</v>
      </c>
      <c r="K48" s="10"/>
      <c r="L48" s="11"/>
    </row>
    <row r="49" spans="1:12" ht="71.25" x14ac:dyDescent="0.25">
      <c r="A49" s="5">
        <v>47</v>
      </c>
      <c r="B49" s="12" t="s">
        <v>71</v>
      </c>
      <c r="C49" s="5" t="s">
        <v>0</v>
      </c>
      <c r="D49" s="5" t="s">
        <v>5</v>
      </c>
      <c r="E49" s="7">
        <v>2</v>
      </c>
      <c r="F49" s="8"/>
      <c r="G49" s="9"/>
      <c r="H49" s="6">
        <f t="shared" si="0"/>
        <v>0</v>
      </c>
      <c r="I49" s="6">
        <f t="shared" si="1"/>
        <v>0</v>
      </c>
      <c r="J49" s="6">
        <f t="shared" si="2"/>
        <v>0</v>
      </c>
      <c r="K49" s="10"/>
      <c r="L49" s="11"/>
    </row>
    <row r="50" spans="1:12" ht="71.25" x14ac:dyDescent="0.25">
      <c r="A50" s="5">
        <v>48</v>
      </c>
      <c r="B50" s="12" t="s">
        <v>72</v>
      </c>
      <c r="C50" s="5" t="s">
        <v>0</v>
      </c>
      <c r="D50" s="5" t="s">
        <v>1</v>
      </c>
      <c r="E50" s="7">
        <v>2</v>
      </c>
      <c r="F50" s="8"/>
      <c r="G50" s="9"/>
      <c r="H50" s="6">
        <f t="shared" si="0"/>
        <v>0</v>
      </c>
      <c r="I50" s="6">
        <f t="shared" si="1"/>
        <v>0</v>
      </c>
      <c r="J50" s="6">
        <f t="shared" si="2"/>
        <v>0</v>
      </c>
      <c r="K50" s="10"/>
      <c r="L50" s="11"/>
    </row>
    <row r="51" spans="1:12" ht="71.25" x14ac:dyDescent="0.25">
      <c r="A51" s="5">
        <v>49</v>
      </c>
      <c r="B51" s="12" t="s">
        <v>73</v>
      </c>
      <c r="C51" s="5" t="s">
        <v>0</v>
      </c>
      <c r="D51" s="5" t="s">
        <v>2</v>
      </c>
      <c r="E51" s="7">
        <v>2</v>
      </c>
      <c r="F51" s="8"/>
      <c r="G51" s="9"/>
      <c r="H51" s="6">
        <f t="shared" si="0"/>
        <v>0</v>
      </c>
      <c r="I51" s="6">
        <f t="shared" si="1"/>
        <v>0</v>
      </c>
      <c r="J51" s="6">
        <f t="shared" si="2"/>
        <v>0</v>
      </c>
      <c r="K51" s="10"/>
      <c r="L51" s="11"/>
    </row>
    <row r="52" spans="1:12" ht="24.95" customHeight="1" x14ac:dyDescent="0.25">
      <c r="A52" s="16" t="s">
        <v>24</v>
      </c>
      <c r="B52" s="17"/>
      <c r="C52" s="17"/>
      <c r="D52" s="17"/>
      <c r="E52" s="17"/>
      <c r="F52" s="17"/>
      <c r="G52" s="18"/>
      <c r="H52" s="4">
        <f>SUM(H3:H51)</f>
        <v>0</v>
      </c>
      <c r="I52" s="4">
        <f>SUM(I3:I51)</f>
        <v>0</v>
      </c>
      <c r="J52" s="4">
        <f>SUM(J3:J51)</f>
        <v>0</v>
      </c>
      <c r="K52" s="19"/>
      <c r="L52" s="20"/>
    </row>
    <row r="54" spans="1:12" x14ac:dyDescent="0.25">
      <c r="A54" s="13" t="s">
        <v>75</v>
      </c>
    </row>
    <row r="55" spans="1:12" x14ac:dyDescent="0.25">
      <c r="A55" s="14" t="s">
        <v>76</v>
      </c>
    </row>
    <row r="56" spans="1:12" x14ac:dyDescent="0.25">
      <c r="A56" s="14" t="s">
        <v>77</v>
      </c>
    </row>
    <row r="57" spans="1:12" x14ac:dyDescent="0.25">
      <c r="A57" s="14" t="s">
        <v>78</v>
      </c>
    </row>
    <row r="58" spans="1:12" x14ac:dyDescent="0.25">
      <c r="A58" s="14" t="s">
        <v>79</v>
      </c>
    </row>
    <row r="59" spans="1:12" x14ac:dyDescent="0.25">
      <c r="A59" s="14" t="s">
        <v>80</v>
      </c>
    </row>
    <row r="60" spans="1:12" x14ac:dyDescent="0.25">
      <c r="A60" s="14" t="s">
        <v>81</v>
      </c>
    </row>
    <row r="61" spans="1:12" x14ac:dyDescent="0.25">
      <c r="A61" s="14" t="s">
        <v>82</v>
      </c>
    </row>
    <row r="62" spans="1:12" x14ac:dyDescent="0.25">
      <c r="A62" s="14" t="s">
        <v>83</v>
      </c>
    </row>
  </sheetData>
  <mergeCells count="4">
    <mergeCell ref="A1:J1"/>
    <mergeCell ref="K1:L1"/>
    <mergeCell ref="A52:G52"/>
    <mergeCell ref="K52:L52"/>
  </mergeCells>
  <dataValidations count="1">
    <dataValidation type="whole" allowBlank="1" showErrorMessage="1" errorTitle="Nieprawidłowa wartość VAT" error="Proszę wpisać wartość VAT z zakresu od 0 do 25 (proszę nie używać znaku %)" sqref="G3:G51" xr:uid="{00000000-0002-0000-0000-000000000000}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 o wysokiej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Łukasz</cp:lastModifiedBy>
  <dcterms:created xsi:type="dcterms:W3CDTF">2023-02-27T07:27:18Z</dcterms:created>
  <dcterms:modified xsi:type="dcterms:W3CDTF">2023-04-24T09:51:26Z</dcterms:modified>
</cp:coreProperties>
</file>