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showInkAnnotation="0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https://dysk.mf.gov.pl/BDF/Docs/BDF1/sprawozdanie GKO i KO 2024/"/>
    </mc:Choice>
  </mc:AlternateContent>
  <xr:revisionPtr revIDLastSave="0" documentId="14_{0313D446-0A69-439B-8983-DB568C7A374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ZBIORCZO" sheetId="7" r:id="rId1"/>
  </sheets>
  <definedNames>
    <definedName name="_xlnm.Print_Area" localSheetId="0">ZBIORCZO!$A$1:$F$69</definedName>
  </definedNames>
  <calcPr calcId="191029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7" l="1"/>
  <c r="F49" i="7"/>
  <c r="F50" i="7"/>
  <c r="F51" i="7"/>
  <c r="F52" i="7"/>
  <c r="F53" i="7"/>
  <c r="F54" i="7"/>
  <c r="F55" i="7"/>
  <c r="F56" i="7"/>
  <c r="F57" i="7"/>
  <c r="F62" i="7" l="1"/>
  <c r="F60" i="7"/>
  <c r="F58" i="7"/>
  <c r="F46" i="7"/>
  <c r="F44" i="7"/>
  <c r="F42" i="7"/>
  <c r="F40" i="7"/>
  <c r="F38" i="7"/>
  <c r="F36" i="7"/>
  <c r="F34" i="7"/>
  <c r="F63" i="7"/>
  <c r="F61" i="7"/>
  <c r="F59" i="7"/>
  <c r="F47" i="7"/>
  <c r="F45" i="7"/>
  <c r="F43" i="7"/>
  <c r="F41" i="7"/>
  <c r="F39" i="7"/>
  <c r="F37" i="7"/>
  <c r="F35" i="7"/>
  <c r="F33" i="7"/>
  <c r="F6" i="7" l="1"/>
  <c r="F5" i="7"/>
  <c r="F9" i="7"/>
  <c r="F8" i="7"/>
  <c r="F12" i="7"/>
  <c r="F24" i="7"/>
  <c r="F26" i="7"/>
  <c r="F27" i="7"/>
  <c r="F7" i="7"/>
  <c r="A33" i="7"/>
  <c r="A24" i="7"/>
  <c r="A25" i="7" s="1"/>
  <c r="A26" i="7" s="1"/>
  <c r="A27" i="7" s="1"/>
  <c r="A28" i="7" s="1"/>
  <c r="A29" i="7" s="1"/>
  <c r="A5" i="7"/>
  <c r="A6" i="7" s="1"/>
  <c r="A7" i="7" s="1"/>
  <c r="A8" i="7" s="1"/>
  <c r="A9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F67" i="7"/>
  <c r="F69" i="7"/>
  <c r="F19" i="7" l="1"/>
  <c r="F28" i="7"/>
  <c r="F25" i="7"/>
  <c r="F16" i="7"/>
  <c r="F18" i="7"/>
  <c r="F29" i="7"/>
  <c r="F20" i="7"/>
  <c r="F32" i="7"/>
  <c r="F65" i="7"/>
  <c r="A34" i="7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5" i="7" s="1"/>
  <c r="A66" i="7" s="1"/>
  <c r="A67" i="7" s="1"/>
  <c r="A68" i="7" s="1"/>
  <c r="A69" i="7" s="1"/>
  <c r="F14" i="7"/>
  <c r="F4" i="7"/>
  <c r="F66" i="7" l="1"/>
  <c r="F21" i="7"/>
  <c r="F11" i="7"/>
  <c r="F23" i="7"/>
  <c r="F17" i="7" l="1"/>
  <c r="F15" i="7"/>
  <c r="F68" i="7"/>
  <c r="F13" i="7"/>
  <c r="F31" i="7"/>
</calcChain>
</file>

<file path=xl/sharedStrings.xml><?xml version="1.0" encoding="utf-8"?>
<sst xmlns="http://schemas.openxmlformats.org/spreadsheetml/2006/main" count="88" uniqueCount="86">
  <si>
    <t>lp.</t>
  </si>
  <si>
    <t>Ogółem</t>
  </si>
  <si>
    <t>I</t>
  </si>
  <si>
    <t>1</t>
  </si>
  <si>
    <t>II</t>
  </si>
  <si>
    <t>Rozstrzygnięcia o umorzeniu postępowania</t>
  </si>
  <si>
    <t xml:space="preserve">           odstąpiono od wymierzenia kary</t>
  </si>
  <si>
    <t xml:space="preserve">           ukarano (ogółem) - z tego:</t>
  </si>
  <si>
    <t>III</t>
  </si>
  <si>
    <t>Liczba rozstrzygnięć o umorzeniu postępowania (ogółem) - z tego:</t>
  </si>
  <si>
    <t xml:space="preserve">     umorzenia postępowania wskutek przedawnienia orzekania</t>
  </si>
  <si>
    <t xml:space="preserve">     umorzenia postępowania, gdy zarzucanego czynu nie popełniono</t>
  </si>
  <si>
    <t xml:space="preserve">     inne</t>
  </si>
  <si>
    <t>IV</t>
  </si>
  <si>
    <t>V</t>
  </si>
  <si>
    <t>Łączna wysokość wymierzonych kar pieniężnych</t>
  </si>
  <si>
    <t>Łączna wysokość orzeczonych kosztów postępowania należnych Skarbowi Państwa</t>
  </si>
  <si>
    <t>art. 5 ust. 1 pkt 1 i 2</t>
  </si>
  <si>
    <t>art. 5 ust. 1 pkt 3</t>
  </si>
  <si>
    <t>art. 6</t>
  </si>
  <si>
    <t>art. 7</t>
  </si>
  <si>
    <t>art. 8</t>
  </si>
  <si>
    <t>art. 9</t>
  </si>
  <si>
    <t>art. 10</t>
  </si>
  <si>
    <t>art. 11</t>
  </si>
  <si>
    <t>art. 12</t>
  </si>
  <si>
    <t>art. 13 pkt 1, 2, 3, 4, 5, 9</t>
  </si>
  <si>
    <t>art. 13 pkt 6, 7, 8</t>
  </si>
  <si>
    <t>art. 14</t>
  </si>
  <si>
    <t>art. 15</t>
  </si>
  <si>
    <t>art. 16</t>
  </si>
  <si>
    <t>art. 17 ust. 1</t>
  </si>
  <si>
    <t>art. 17 ust. 2</t>
  </si>
  <si>
    <t>art. 17 ust. 3</t>
  </si>
  <si>
    <t>art. 17 ust. 4</t>
  </si>
  <si>
    <t>art. 17 ust. 5</t>
  </si>
  <si>
    <t>art. 17 ust. 6</t>
  </si>
  <si>
    <t>art. 17 ust. 1b</t>
  </si>
  <si>
    <t>art. 17 ust. 1c</t>
  </si>
  <si>
    <t>art. 17a</t>
  </si>
  <si>
    <t>art. 18 pkt 1</t>
  </si>
  <si>
    <t>art. 18 pkt 2</t>
  </si>
  <si>
    <t>art. 18a</t>
  </si>
  <si>
    <t>art. 18b</t>
  </si>
  <si>
    <t>art. 18c</t>
  </si>
  <si>
    <t>Średnia wysokość wymierzonej kary pieniężnej</t>
  </si>
  <si>
    <t>Łączna wysokość wyegzekwowanych kar pieniężnych</t>
  </si>
  <si>
    <t>Osobom odpowiedzialnym za ndfp (wykazanym w części II - wiersz 11) 
przypisano czyny z poszczególnych art. ustawy:</t>
  </si>
  <si>
    <t xml:space="preserve">                                         karą przewidzianą w art. 31 ust. 1 pkt. 4 ustawy</t>
  </si>
  <si>
    <t xml:space="preserve">                                         karą pieniężną</t>
  </si>
  <si>
    <t xml:space="preserve">                                         karą nagany</t>
  </si>
  <si>
    <t xml:space="preserve">                                         karą upomnienia</t>
  </si>
  <si>
    <t>Komisje Orzekające:</t>
  </si>
  <si>
    <t>Regionalne</t>
  </si>
  <si>
    <t>Międzyresortowe</t>
  </si>
  <si>
    <t>liczba czynów</t>
  </si>
  <si>
    <t>liczba obwinionych</t>
  </si>
  <si>
    <t>liczba odpowiedzialnych</t>
  </si>
  <si>
    <t>liczba ukaranych</t>
  </si>
  <si>
    <t>liczba zarzutów</t>
  </si>
  <si>
    <t>suma w zł</t>
  </si>
  <si>
    <t>średnia kara w zł</t>
  </si>
  <si>
    <t xml:space="preserve">     umorzenia postępowania, gdy w zarzucanym czynie brak jest znamion naruszenia dfp</t>
  </si>
  <si>
    <t>liczba uniewinnionych</t>
  </si>
  <si>
    <t>art. 12a</t>
  </si>
  <si>
    <t>art. 17 ust. 1ba</t>
  </si>
  <si>
    <t>art. 17 ust. 1d</t>
  </si>
  <si>
    <t>art. 17 ust. 6a</t>
  </si>
  <si>
    <t>Łączna wysokość wyegzekwowanych kosztów postępowania należnych Skarbowi Państwa</t>
  </si>
  <si>
    <r>
      <t>Złożone wnioski</t>
    </r>
    <r>
      <rPr>
        <sz val="12"/>
        <rFont val="Calibri"/>
        <family val="2"/>
        <charset val="238"/>
        <scheme val="minor"/>
      </rPr>
      <t xml:space="preserve"> o ukaranie</t>
    </r>
  </si>
  <si>
    <r>
      <t xml:space="preserve">Wnioski </t>
    </r>
    <r>
      <rPr>
        <b/>
        <sz val="12"/>
        <rFont val="Calibri"/>
        <family val="2"/>
        <charset val="238"/>
        <scheme val="minor"/>
      </rPr>
      <t>przekazane do</t>
    </r>
    <r>
      <rPr>
        <sz val="12"/>
        <rFont val="Calibri"/>
        <family val="2"/>
        <charset val="238"/>
        <scheme val="minor"/>
      </rPr>
      <t xml:space="preserve"> innej komisji orzekającej</t>
    </r>
  </si>
  <si>
    <r>
      <t xml:space="preserve">Wnioski </t>
    </r>
    <r>
      <rPr>
        <b/>
        <sz val="12"/>
        <rFont val="Calibri"/>
        <family val="2"/>
        <charset val="238"/>
        <scheme val="minor"/>
      </rPr>
      <t>przekazane z</t>
    </r>
    <r>
      <rPr>
        <sz val="12"/>
        <rFont val="Calibri"/>
        <family val="2"/>
        <charset val="238"/>
        <scheme val="minor"/>
      </rPr>
      <t xml:space="preserve"> innej komisji orzekającej</t>
    </r>
  </si>
  <si>
    <r>
      <t>Sprawy rozstrzygnięte (załatwione)</t>
    </r>
    <r>
      <rPr>
        <sz val="12"/>
        <rFont val="Calibri"/>
        <family val="2"/>
        <charset val="238"/>
        <scheme val="minor"/>
      </rPr>
      <t xml:space="preserve"> w ciągu roku (ogółem)</t>
    </r>
  </si>
  <si>
    <r>
      <t>Wydane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 xml:space="preserve">orzeczenia </t>
    </r>
    <r>
      <rPr>
        <sz val="12"/>
        <rFont val="Calibri"/>
        <family val="2"/>
        <charset val="238"/>
        <scheme val="minor"/>
      </rPr>
      <t>w kwestii odpowiedzialności za naruszenie dyscypliny finansów publicznych (ogółem)</t>
    </r>
  </si>
  <si>
    <r>
      <t xml:space="preserve">Orzeczenia o </t>
    </r>
    <r>
      <rPr>
        <b/>
        <sz val="12"/>
        <rFont val="Calibri"/>
        <family val="2"/>
        <charset val="238"/>
        <scheme val="minor"/>
      </rPr>
      <t>uniewinnieniu</t>
    </r>
  </si>
  <si>
    <r>
      <t xml:space="preserve">Orzeczenia o </t>
    </r>
    <r>
      <rPr>
        <b/>
        <sz val="12"/>
        <rFont val="Calibri"/>
        <family val="2"/>
        <charset val="238"/>
        <scheme val="minor"/>
      </rPr>
      <t xml:space="preserve">uznaniu odpowiedzialnym </t>
    </r>
    <r>
      <rPr>
        <sz val="12"/>
        <rFont val="Calibri"/>
        <family val="2"/>
        <charset val="238"/>
        <scheme val="minor"/>
      </rPr>
      <t>za naruszenie dyscypliny finansów publicznych (ogółem) - z tego:</t>
    </r>
  </si>
  <si>
    <r>
      <t>Sprawy oczekujące</t>
    </r>
    <r>
      <rPr>
        <sz val="12"/>
        <rFont val="Calibri"/>
        <family val="2"/>
        <charset val="238"/>
        <scheme val="minor"/>
      </rPr>
      <t xml:space="preserve"> na rozstrzygnięcie wg stanu na początek roku sprawozdawczego</t>
    </r>
  </si>
  <si>
    <r>
      <t xml:space="preserve">Sprawy </t>
    </r>
    <r>
      <rPr>
        <b/>
        <sz val="12"/>
        <rFont val="Calibri"/>
        <family val="2"/>
        <charset val="238"/>
        <scheme val="minor"/>
      </rPr>
      <t xml:space="preserve">przekazane z Głównej Komisji Orzekającej </t>
    </r>
    <r>
      <rPr>
        <sz val="12"/>
        <rFont val="Calibri"/>
        <family val="2"/>
        <charset val="238"/>
        <scheme val="minor"/>
      </rPr>
      <t>do ponownego rozpoznania</t>
    </r>
  </si>
  <si>
    <r>
      <t xml:space="preserve">Sprawy w toku </t>
    </r>
    <r>
      <rPr>
        <sz val="12"/>
        <rFont val="Calibri"/>
        <family val="2"/>
        <charset val="238"/>
        <scheme val="minor"/>
      </rPr>
      <t>oczekujące na rozstrzygnięcie wg stanu na koniec roku sprawozdawczego</t>
    </r>
  </si>
  <si>
    <t xml:space="preserve">     umorzenia postępowania, gdy nie dochodzi się odpowiedzialności za ndfp, którego stopień szkodliwości dla finansów publicznych jest znikomy</t>
  </si>
  <si>
    <t xml:space="preserve">     umorzenia postępowania, gdy nie dochodzi się odpowiedzialności za ndfp w przypadku działania lub zaniechania podjętego wyłącznie w celu ograniczenia skutków zdarzenia losowego</t>
  </si>
  <si>
    <t>``</t>
  </si>
  <si>
    <t>Poz. 15 (liczba obwinionych, wobec których zapadły rozstrzygnięcia)  w sprawozdaniu rzecznika nie jest równa poz. 7 w sprawozdaniu komisji, ponieważ:</t>
  </si>
  <si>
    <t>Poz. 7 ze sprawozdania komisji nie uwzględnia rozstrzygnięć o umorzeniu (a poz. 15 w sprawozdaniu rzecznika - tak);</t>
  </si>
  <si>
    <t>Inne są wytyczne (metodologia) do przygotowania sprawozdania komisji i rzecznika:
W sprawozdaniu komisji:
- do orzeczeń o uniewinnieniu zalicza się tylko takie orzeczenie, którym komisja orzekająca uniewinniła obwinionego od wszystkich zarzucanych mu naruszeń dyscypliny finansów publicznych (czynów) bądź uniewinniła od jednego zarzutu, a w przypadku pozostałych zarzutów, o ile były postawione obwinionemu, postanowiła o ich umorzeniu;
- do rozstrzygnięć o umorzeniu postępowania zalicza się tylko takie rozstrzygnięcie, którym komisja orzekająca umorzyła postępowanie w sprawie wszystkich naruszeń dyscypliny finansów publicznych (czynów) zarzucanych obwinionemu, niezależnie od przesłanek umorzenia.
Do sprawozdania rzecznika nie ma takich zaleceń, więc każdy rzecznik sam ustala metodologię.</t>
  </si>
  <si>
    <t>Załącznik 3
Sprawozdanie o sposobie rozpoznania wniosków o ukaranie wniesionych w roku 2024 
do komisji orzekających w sprawach o naruszenie dyscypliny finansów publicznych - zbiorczo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</si>
</sst>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#,##0.00\ &quot;zł&quot;"/>
    <numFmt numFmtId="166" formatCode="0.0%"/>
    <numFmt numFmtId="167" formatCode="0.000%"/>
  </numFmts>
  <fonts count="10" x14ac:knownFonts="1">
    <font>
      <sz val="10"/>
      <name val="Arial CE"/>
      <charset val="238"/>
    </font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EF6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3" fillId="0" borderId="0" xfId="1" applyFont="1" applyAlignment="1">
      <alignment horizontal="center" vertical="center" wrapText="1"/>
    </xf>
    <xf numFmtId="1" fontId="2" fillId="0" borderId="0" xfId="0" applyNumberFormat="1" applyFont="1" applyAlignment="1">
      <alignment horizontal="left" vertical="center" wrapText="1"/>
    </xf>
    <xf numFmtId="3" fontId="3" fillId="0" borderId="0" xfId="0" applyNumberFormat="1" applyFont="1" applyFill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1" fontId="7" fillId="0" borderId="0" xfId="0" applyNumberFormat="1" applyFont="1" applyBorder="1" applyAlignment="1">
      <alignment horizontal="right" vertical="center" wrapText="1"/>
    </xf>
    <xf numFmtId="1" fontId="7" fillId="0" borderId="1" xfId="0" applyNumberFormat="1" applyFont="1" applyBorder="1" applyAlignment="1">
      <alignment horizontal="right" vertical="center" wrapText="1"/>
    </xf>
    <xf numFmtId="10" fontId="3" fillId="0" borderId="0" xfId="2" applyNumberFormat="1" applyFont="1" applyFill="1" applyAlignment="1">
      <alignment horizontal="center" vertical="center" wrapText="1"/>
    </xf>
    <xf numFmtId="166" fontId="3" fillId="0" borderId="0" xfId="2" applyNumberFormat="1" applyFont="1" applyFill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10" fontId="7" fillId="0" borderId="0" xfId="2" applyNumberFormat="1" applyFont="1" applyBorder="1" applyAlignment="1">
      <alignment horizontal="right" vertical="center" wrapText="1"/>
    </xf>
    <xf numFmtId="167" fontId="3" fillId="0" borderId="0" xfId="2" applyNumberFormat="1" applyFont="1" applyFill="1" applyAlignment="1">
      <alignment horizontal="center" vertical="center" wrapText="1"/>
    </xf>
    <xf numFmtId="167" fontId="3" fillId="0" borderId="0" xfId="0" applyNumberFormat="1" applyFont="1" applyFill="1" applyAlignment="1">
      <alignment horizontal="center" vertical="center" wrapText="1"/>
    </xf>
    <xf numFmtId="10" fontId="3" fillId="0" borderId="0" xfId="2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2" fontId="3" fillId="0" borderId="0" xfId="2" applyNumberFormat="1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vertical="center" wrapText="1"/>
    </xf>
    <xf numFmtId="165" fontId="6" fillId="2" borderId="1" xfId="0" applyNumberFormat="1" applyFont="1" applyFill="1" applyBorder="1" applyAlignment="1">
      <alignment horizontal="right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165" fontId="5" fillId="0" borderId="1" xfId="0" applyNumberFormat="1" applyFont="1" applyBorder="1" applyAlignment="1">
      <alignment horizontal="right" vertical="center" wrapText="1"/>
    </xf>
    <xf numFmtId="1" fontId="4" fillId="0" borderId="0" xfId="0" applyNumberFormat="1" applyFont="1" applyBorder="1" applyAlignment="1">
      <alignment horizontal="left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right" vertical="center" wrapText="1"/>
    </xf>
    <xf numFmtId="1" fontId="7" fillId="0" borderId="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2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</cellXfs>
  <cellStyles count="4">
    <cellStyle name="Dziesiętny" xfId="1" builtinId="3"/>
    <cellStyle name="Dziesiętny 2" xfId="3" xr:uid="{00000000-0005-0000-0000-000001000000}"/>
    <cellStyle name="Normalny" xfId="0" builtinId="0"/>
    <cellStyle name="Procentowy" xfId="2" builtinId="5"/>
  </cellStyles>
  <dxfs count="6">
    <dxf>
      <font>
        <condense val="0"/>
        <extend val="0"/>
        <color indexed="9"/>
      </font>
    </dxf>
    <dxf>
      <font>
        <condense val="0"/>
        <extend val="0"/>
        <color indexed="22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indexed="9"/>
      </font>
    </dxf>
    <dxf>
      <font>
        <condense val="0"/>
        <extend val="0"/>
        <color indexed="22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tabColor indexed="11"/>
    <pageSetUpPr fitToPage="1"/>
  </sheetPr>
  <dimension ref="A1:U73"/>
  <sheetViews>
    <sheetView tabSelected="1" zoomScale="90" zoomScaleNormal="90" workbookViewId="0">
      <pane xSplit="2" ySplit="2" topLeftCell="C3" activePane="bottomRight" state="frozen"/>
      <selection activeCell="T9" sqref="T9"/>
      <selection pane="topRight" activeCell="T9" sqref="T9"/>
      <selection pane="bottomLeft" activeCell="T9" sqref="T9"/>
      <selection pane="bottomRight" activeCell="G48" sqref="G48"/>
    </sheetView>
  </sheetViews>
  <sheetFormatPr defaultColWidth="50.54296875" defaultRowHeight="18.5" x14ac:dyDescent="0.25"/>
  <cols>
    <col min="1" max="1" width="4.54296875" style="18" customWidth="1"/>
    <col min="2" max="2" width="97.81640625" style="1" customWidth="1"/>
    <col min="3" max="3" width="13.453125" style="10" customWidth="1"/>
    <col min="4" max="4" width="17" style="30" customWidth="1"/>
    <col min="5" max="5" width="21.453125" style="30" customWidth="1"/>
    <col min="6" max="6" width="17" style="31" customWidth="1"/>
    <col min="7" max="7" width="12.54296875" style="3" bestFit="1" customWidth="1"/>
    <col min="8" max="8" width="15.54296875" style="3" bestFit="1" customWidth="1"/>
    <col min="9" max="9" width="12.453125" style="3" bestFit="1" customWidth="1"/>
    <col min="10" max="10" width="17" style="3" customWidth="1"/>
    <col min="11" max="11" width="9.453125" style="3" customWidth="1"/>
    <col min="12" max="12" width="14" style="3" customWidth="1"/>
    <col min="13" max="13" width="5.1796875" style="3" customWidth="1"/>
    <col min="14" max="14" width="8.453125" style="3" customWidth="1"/>
    <col min="15" max="15" width="7.453125" style="3" customWidth="1"/>
    <col min="16" max="16" width="6" style="3" customWidth="1"/>
    <col min="17" max="17" width="11.453125" style="3" customWidth="1"/>
    <col min="18" max="18" width="9.81640625" style="3" customWidth="1"/>
    <col min="19" max="19" width="13.453125" style="3" customWidth="1"/>
    <col min="20" max="16384" width="50.54296875" style="3"/>
  </cols>
  <sheetData>
    <row r="1" spans="1:21" s="2" customFormat="1" ht="74.150000000000006" customHeight="1" x14ac:dyDescent="0.25">
      <c r="A1" s="44" t="s">
        <v>85</v>
      </c>
      <c r="B1" s="44"/>
      <c r="C1" s="44"/>
      <c r="D1" s="44"/>
      <c r="E1" s="44"/>
      <c r="F1" s="44"/>
    </row>
    <row r="2" spans="1:21" ht="98.15" customHeight="1" x14ac:dyDescent="0.25">
      <c r="A2" s="39" t="s">
        <v>0</v>
      </c>
      <c r="B2" s="47" t="s">
        <v>52</v>
      </c>
      <c r="C2" s="47"/>
      <c r="D2" s="28" t="s">
        <v>53</v>
      </c>
      <c r="E2" s="28" t="s">
        <v>54</v>
      </c>
      <c r="F2" s="28" t="s">
        <v>1</v>
      </c>
    </row>
    <row r="3" spans="1:21" s="4" customFormat="1" ht="17.149999999999999" customHeight="1" x14ac:dyDescent="0.25">
      <c r="A3" s="32" t="s">
        <v>2</v>
      </c>
      <c r="B3" s="45"/>
      <c r="C3" s="45"/>
      <c r="D3" s="45"/>
      <c r="E3" s="45"/>
      <c r="F3" s="45"/>
    </row>
    <row r="4" spans="1:21" ht="21" customHeight="1" x14ac:dyDescent="0.25">
      <c r="A4" s="12" t="s">
        <v>3</v>
      </c>
      <c r="B4" s="33" t="s">
        <v>76</v>
      </c>
      <c r="C4" s="48" t="s">
        <v>56</v>
      </c>
      <c r="D4" s="40">
        <v>239</v>
      </c>
      <c r="E4" s="40">
        <v>135</v>
      </c>
      <c r="F4" s="34">
        <f>D4+E4</f>
        <v>374</v>
      </c>
      <c r="G4" s="11"/>
      <c r="H4" s="5"/>
      <c r="I4" s="5"/>
      <c r="J4" s="5"/>
      <c r="K4" s="11"/>
      <c r="L4" s="5"/>
      <c r="M4" s="5"/>
      <c r="N4" s="5"/>
    </row>
    <row r="5" spans="1:21" ht="21" customHeight="1" x14ac:dyDescent="0.25">
      <c r="A5" s="12">
        <f>A4+1</f>
        <v>2</v>
      </c>
      <c r="B5" s="33" t="s">
        <v>69</v>
      </c>
      <c r="C5" s="48"/>
      <c r="D5" s="40">
        <v>759</v>
      </c>
      <c r="E5" s="40">
        <v>277</v>
      </c>
      <c r="F5" s="34">
        <f t="shared" ref="F5:F9" si="0">D5+E5</f>
        <v>1036</v>
      </c>
      <c r="G5" s="11"/>
    </row>
    <row r="6" spans="1:21" ht="21" customHeight="1" x14ac:dyDescent="0.25">
      <c r="A6" s="12">
        <f>A5+1</f>
        <v>3</v>
      </c>
      <c r="B6" s="13" t="s">
        <v>70</v>
      </c>
      <c r="C6" s="48"/>
      <c r="D6" s="40">
        <v>29</v>
      </c>
      <c r="E6" s="40">
        <v>33</v>
      </c>
      <c r="F6" s="34">
        <f t="shared" si="0"/>
        <v>62</v>
      </c>
      <c r="G6" s="11"/>
      <c r="H6" s="6"/>
      <c r="I6" s="6"/>
      <c r="J6" s="6"/>
      <c r="K6" s="6"/>
      <c r="L6" s="6"/>
    </row>
    <row r="7" spans="1:21" ht="21" customHeight="1" x14ac:dyDescent="0.25">
      <c r="A7" s="12">
        <f>A6+1</f>
        <v>4</v>
      </c>
      <c r="B7" s="13" t="s">
        <v>71</v>
      </c>
      <c r="C7" s="48"/>
      <c r="D7" s="40">
        <v>29</v>
      </c>
      <c r="E7" s="40">
        <v>33</v>
      </c>
      <c r="F7" s="34">
        <f t="shared" si="0"/>
        <v>62</v>
      </c>
      <c r="G7" s="11"/>
      <c r="H7" s="6"/>
      <c r="I7" s="6"/>
      <c r="J7" s="6"/>
      <c r="K7" s="6"/>
      <c r="L7" s="6"/>
    </row>
    <row r="8" spans="1:21" ht="21" customHeight="1" x14ac:dyDescent="0.25">
      <c r="A8" s="12">
        <f>A7+1</f>
        <v>5</v>
      </c>
      <c r="B8" s="13" t="s">
        <v>77</v>
      </c>
      <c r="C8" s="48"/>
      <c r="D8" s="40">
        <v>33</v>
      </c>
      <c r="E8" s="40">
        <v>17</v>
      </c>
      <c r="F8" s="34">
        <f t="shared" si="0"/>
        <v>50</v>
      </c>
      <c r="G8" s="11"/>
      <c r="H8" s="6"/>
      <c r="I8" s="6"/>
      <c r="K8" s="6"/>
      <c r="L8" s="6"/>
    </row>
    <row r="9" spans="1:21" ht="21.65" customHeight="1" x14ac:dyDescent="0.25">
      <c r="A9" s="12">
        <f>A8+1</f>
        <v>6</v>
      </c>
      <c r="B9" s="33" t="s">
        <v>78</v>
      </c>
      <c r="C9" s="48"/>
      <c r="D9" s="40">
        <v>263</v>
      </c>
      <c r="E9" s="40">
        <v>202</v>
      </c>
      <c r="F9" s="34">
        <f t="shared" si="0"/>
        <v>465</v>
      </c>
      <c r="G9" s="11"/>
      <c r="H9" s="16"/>
      <c r="I9" s="6"/>
      <c r="J9" s="6"/>
      <c r="K9" s="6"/>
      <c r="L9" s="6"/>
    </row>
    <row r="10" spans="1:21" s="4" customFormat="1" ht="17.149999999999999" customHeight="1" x14ac:dyDescent="0.25">
      <c r="A10" s="32" t="s">
        <v>4</v>
      </c>
      <c r="B10" s="46"/>
      <c r="C10" s="46"/>
      <c r="D10" s="46"/>
      <c r="E10" s="46"/>
      <c r="F10" s="46"/>
      <c r="G10" s="16"/>
      <c r="H10" s="19"/>
      <c r="I10" s="6"/>
      <c r="J10" s="6"/>
      <c r="K10" s="6"/>
      <c r="L10" s="20"/>
    </row>
    <row r="11" spans="1:21" ht="21" customHeight="1" x14ac:dyDescent="0.25">
      <c r="A11" s="12">
        <f>A9+1</f>
        <v>7</v>
      </c>
      <c r="B11" s="33" t="s">
        <v>72</v>
      </c>
      <c r="C11" s="48" t="s">
        <v>56</v>
      </c>
      <c r="D11" s="40">
        <v>757</v>
      </c>
      <c r="E11" s="40">
        <v>215</v>
      </c>
      <c r="F11" s="34">
        <f>SUM(D11:E11)</f>
        <v>972</v>
      </c>
      <c r="G11" s="21"/>
      <c r="H11" s="21"/>
      <c r="I11" s="14"/>
      <c r="J11" s="14"/>
      <c r="K11" s="14"/>
      <c r="L11" s="14"/>
      <c r="M11" s="14"/>
      <c r="N11" s="14"/>
      <c r="O11" s="14"/>
      <c r="P11" s="14"/>
      <c r="Q11" s="14"/>
      <c r="R11" s="14"/>
    </row>
    <row r="12" spans="1:21" ht="21" customHeight="1" x14ac:dyDescent="0.25">
      <c r="A12" s="12">
        <f t="shared" ref="A12:A21" si="1">A11+1</f>
        <v>8</v>
      </c>
      <c r="B12" s="13" t="s">
        <v>5</v>
      </c>
      <c r="C12" s="48"/>
      <c r="D12" s="40">
        <v>43</v>
      </c>
      <c r="E12" s="40">
        <v>23</v>
      </c>
      <c r="F12" s="34">
        <f t="shared" ref="F12:F21" si="2">SUM(D12:E12)</f>
        <v>66</v>
      </c>
      <c r="G12" s="16"/>
      <c r="H12" s="6"/>
      <c r="I12" s="6"/>
      <c r="L12" s="6"/>
    </row>
    <row r="13" spans="1:21" ht="21" customHeight="1" x14ac:dyDescent="0.25">
      <c r="A13" s="12">
        <f t="shared" si="1"/>
        <v>9</v>
      </c>
      <c r="B13" s="33" t="s">
        <v>73</v>
      </c>
      <c r="C13" s="48"/>
      <c r="D13" s="40">
        <v>714</v>
      </c>
      <c r="E13" s="40">
        <v>192</v>
      </c>
      <c r="F13" s="34">
        <f t="shared" si="2"/>
        <v>906</v>
      </c>
      <c r="H13" s="6"/>
      <c r="I13" s="6"/>
      <c r="J13" s="6"/>
      <c r="U13" s="3" t="s">
        <v>81</v>
      </c>
    </row>
    <row r="14" spans="1:21" s="5" customFormat="1" ht="21" customHeight="1" x14ac:dyDescent="0.25">
      <c r="A14" s="41">
        <f t="shared" si="1"/>
        <v>10</v>
      </c>
      <c r="B14" s="36" t="s">
        <v>74</v>
      </c>
      <c r="C14" s="15" t="s">
        <v>63</v>
      </c>
      <c r="D14" s="40">
        <v>120</v>
      </c>
      <c r="E14" s="40">
        <v>56</v>
      </c>
      <c r="F14" s="34">
        <f t="shared" si="2"/>
        <v>176</v>
      </c>
      <c r="G14" s="17"/>
      <c r="H14" s="17"/>
      <c r="I14" s="17"/>
      <c r="J14" s="23"/>
    </row>
    <row r="15" spans="1:21" ht="21" customHeight="1" x14ac:dyDescent="0.25">
      <c r="A15" s="12">
        <f t="shared" si="1"/>
        <v>11</v>
      </c>
      <c r="B15" s="13" t="s">
        <v>75</v>
      </c>
      <c r="C15" s="48" t="s">
        <v>57</v>
      </c>
      <c r="D15" s="35">
        <v>594</v>
      </c>
      <c r="E15" s="35">
        <v>136</v>
      </c>
      <c r="F15" s="34">
        <f>SUM(D15:E15)</f>
        <v>730</v>
      </c>
      <c r="G15" s="17"/>
      <c r="H15" s="17"/>
      <c r="I15" s="17"/>
      <c r="J15" s="22"/>
      <c r="K15" s="16"/>
      <c r="L15" s="16"/>
    </row>
    <row r="16" spans="1:21" ht="21" customHeight="1" x14ac:dyDescent="0.25">
      <c r="A16" s="12">
        <f t="shared" si="1"/>
        <v>12</v>
      </c>
      <c r="B16" s="13" t="s">
        <v>6</v>
      </c>
      <c r="C16" s="48"/>
      <c r="D16" s="40">
        <v>286</v>
      </c>
      <c r="E16" s="40">
        <v>51</v>
      </c>
      <c r="F16" s="34">
        <f t="shared" si="2"/>
        <v>337</v>
      </c>
      <c r="G16" s="24"/>
      <c r="H16" s="16"/>
      <c r="I16" s="16"/>
      <c r="J16" s="27"/>
    </row>
    <row r="17" spans="1:11" ht="21" customHeight="1" x14ac:dyDescent="0.25">
      <c r="A17" s="12">
        <f t="shared" si="1"/>
        <v>13</v>
      </c>
      <c r="B17" s="13" t="s">
        <v>7</v>
      </c>
      <c r="C17" s="48" t="s">
        <v>58</v>
      </c>
      <c r="D17" s="40">
        <v>308</v>
      </c>
      <c r="E17" s="40">
        <v>85</v>
      </c>
      <c r="F17" s="34">
        <f t="shared" si="2"/>
        <v>393</v>
      </c>
      <c r="H17" s="16"/>
      <c r="I17" s="16"/>
      <c r="J17" s="16"/>
    </row>
    <row r="18" spans="1:11" ht="21" customHeight="1" x14ac:dyDescent="0.25">
      <c r="A18" s="12">
        <f t="shared" si="1"/>
        <v>14</v>
      </c>
      <c r="B18" s="13" t="s">
        <v>51</v>
      </c>
      <c r="C18" s="48"/>
      <c r="D18" s="40">
        <v>246</v>
      </c>
      <c r="E18" s="40">
        <v>30</v>
      </c>
      <c r="F18" s="34">
        <f t="shared" si="2"/>
        <v>276</v>
      </c>
      <c r="H18" s="16"/>
      <c r="I18" s="16"/>
      <c r="J18" s="16"/>
    </row>
    <row r="19" spans="1:11" ht="21" customHeight="1" x14ac:dyDescent="0.25">
      <c r="A19" s="12">
        <f t="shared" si="1"/>
        <v>15</v>
      </c>
      <c r="B19" s="13" t="s">
        <v>50</v>
      </c>
      <c r="C19" s="48"/>
      <c r="D19" s="40">
        <v>40</v>
      </c>
      <c r="E19" s="40">
        <v>5</v>
      </c>
      <c r="F19" s="34">
        <f t="shared" si="2"/>
        <v>45</v>
      </c>
      <c r="H19" s="16"/>
      <c r="I19" s="16"/>
      <c r="J19" s="16"/>
    </row>
    <row r="20" spans="1:11" ht="21" customHeight="1" x14ac:dyDescent="0.25">
      <c r="A20" s="12">
        <f t="shared" si="1"/>
        <v>16</v>
      </c>
      <c r="B20" s="13" t="s">
        <v>49</v>
      </c>
      <c r="C20" s="48"/>
      <c r="D20" s="40">
        <v>22</v>
      </c>
      <c r="E20" s="40">
        <v>50</v>
      </c>
      <c r="F20" s="34">
        <f t="shared" si="2"/>
        <v>72</v>
      </c>
      <c r="H20" s="16"/>
      <c r="I20" s="16"/>
      <c r="J20" s="16"/>
    </row>
    <row r="21" spans="1:11" ht="21" customHeight="1" x14ac:dyDescent="0.25">
      <c r="A21" s="12">
        <f t="shared" si="1"/>
        <v>17</v>
      </c>
      <c r="B21" s="13" t="s">
        <v>48</v>
      </c>
      <c r="C21" s="48"/>
      <c r="D21" s="40"/>
      <c r="E21" s="40"/>
      <c r="F21" s="34">
        <f t="shared" si="2"/>
        <v>0</v>
      </c>
      <c r="H21" s="16"/>
      <c r="I21" s="16"/>
      <c r="J21" s="16"/>
    </row>
    <row r="22" spans="1:11" s="4" customFormat="1" ht="17.149999999999999" customHeight="1" x14ac:dyDescent="0.25">
      <c r="A22" s="32" t="s">
        <v>8</v>
      </c>
      <c r="B22" s="46"/>
      <c r="C22" s="46"/>
      <c r="D22" s="46"/>
      <c r="E22" s="46"/>
      <c r="F22" s="46"/>
    </row>
    <row r="23" spans="1:11" s="7" customFormat="1" ht="20.5" customHeight="1" x14ac:dyDescent="0.25">
      <c r="A23" s="41">
        <v>18</v>
      </c>
      <c r="B23" s="36" t="s">
        <v>9</v>
      </c>
      <c r="C23" s="49" t="s">
        <v>59</v>
      </c>
      <c r="D23" s="35">
        <v>59</v>
      </c>
      <c r="E23" s="35">
        <v>24</v>
      </c>
      <c r="F23" s="34">
        <f t="shared" ref="F23:F29" si="3">SUM(D23:E23)</f>
        <v>83</v>
      </c>
    </row>
    <row r="24" spans="1:11" s="5" customFormat="1" ht="20.5" customHeight="1" x14ac:dyDescent="0.25">
      <c r="A24" s="41">
        <f t="shared" ref="A24:A29" si="4">A23+1</f>
        <v>19</v>
      </c>
      <c r="B24" s="36" t="s">
        <v>10</v>
      </c>
      <c r="C24" s="49"/>
      <c r="D24" s="40">
        <v>14</v>
      </c>
      <c r="E24" s="40">
        <v>16</v>
      </c>
      <c r="F24" s="34">
        <f t="shared" si="3"/>
        <v>30</v>
      </c>
    </row>
    <row r="25" spans="1:11" s="5" customFormat="1" ht="20.5" customHeight="1" x14ac:dyDescent="0.25">
      <c r="A25" s="41">
        <f t="shared" si="4"/>
        <v>20</v>
      </c>
      <c r="B25" s="36" t="s">
        <v>11</v>
      </c>
      <c r="C25" s="49"/>
      <c r="D25" s="40">
        <v>1</v>
      </c>
      <c r="E25" s="40"/>
      <c r="F25" s="34">
        <f t="shared" si="3"/>
        <v>1</v>
      </c>
      <c r="I25" s="16"/>
      <c r="J25" s="16"/>
      <c r="K25" s="16"/>
    </row>
    <row r="26" spans="1:11" s="5" customFormat="1" ht="20.5" customHeight="1" x14ac:dyDescent="0.25">
      <c r="A26" s="41">
        <f t="shared" si="4"/>
        <v>21</v>
      </c>
      <c r="B26" s="36" t="s">
        <v>62</v>
      </c>
      <c r="C26" s="49"/>
      <c r="D26" s="40">
        <v>1</v>
      </c>
      <c r="E26" s="40"/>
      <c r="F26" s="34">
        <f t="shared" si="3"/>
        <v>1</v>
      </c>
      <c r="I26" s="17"/>
    </row>
    <row r="27" spans="1:11" s="5" customFormat="1" ht="33" customHeight="1" x14ac:dyDescent="0.25">
      <c r="A27" s="41">
        <f t="shared" si="4"/>
        <v>22</v>
      </c>
      <c r="B27" s="36" t="s">
        <v>80</v>
      </c>
      <c r="C27" s="49"/>
      <c r="D27" s="40"/>
      <c r="E27" s="40">
        <v>1</v>
      </c>
      <c r="F27" s="34">
        <f t="shared" si="3"/>
        <v>1</v>
      </c>
      <c r="I27" s="17"/>
    </row>
    <row r="28" spans="1:11" s="5" customFormat="1" ht="33" customHeight="1" x14ac:dyDescent="0.25">
      <c r="A28" s="41">
        <f t="shared" si="4"/>
        <v>23</v>
      </c>
      <c r="B28" s="36" t="s">
        <v>79</v>
      </c>
      <c r="C28" s="49"/>
      <c r="D28" s="40">
        <v>37</v>
      </c>
      <c r="E28" s="40">
        <v>7</v>
      </c>
      <c r="F28" s="34">
        <f t="shared" si="3"/>
        <v>44</v>
      </c>
    </row>
    <row r="29" spans="1:11" s="5" customFormat="1" ht="21" customHeight="1" x14ac:dyDescent="0.25">
      <c r="A29" s="41">
        <f t="shared" si="4"/>
        <v>24</v>
      </c>
      <c r="B29" s="36" t="s">
        <v>12</v>
      </c>
      <c r="C29" s="49"/>
      <c r="D29" s="40">
        <v>6</v>
      </c>
      <c r="E29" s="40"/>
      <c r="F29" s="34">
        <f t="shared" si="3"/>
        <v>6</v>
      </c>
    </row>
    <row r="30" spans="1:11" s="8" customFormat="1" ht="17.149999999999999" customHeight="1" x14ac:dyDescent="0.25">
      <c r="A30" s="32" t="s">
        <v>13</v>
      </c>
      <c r="B30" s="45"/>
      <c r="C30" s="45"/>
      <c r="D30" s="45"/>
      <c r="E30" s="45"/>
      <c r="F30" s="45"/>
    </row>
    <row r="31" spans="1:11" ht="32.5" customHeight="1" x14ac:dyDescent="0.25">
      <c r="A31" s="12"/>
      <c r="B31" s="13" t="s">
        <v>47</v>
      </c>
      <c r="C31" s="49" t="s">
        <v>55</v>
      </c>
      <c r="D31" s="35">
        <v>959</v>
      </c>
      <c r="E31" s="35">
        <v>194</v>
      </c>
      <c r="F31" s="34">
        <f t="shared" ref="F31:F63" si="5">SUM(D31:E31)</f>
        <v>1153</v>
      </c>
    </row>
    <row r="32" spans="1:11" ht="21" customHeight="1" x14ac:dyDescent="0.25">
      <c r="A32" s="12">
        <v>25</v>
      </c>
      <c r="B32" s="13" t="s">
        <v>17</v>
      </c>
      <c r="C32" s="49"/>
      <c r="D32" s="40">
        <v>18</v>
      </c>
      <c r="E32" s="40">
        <v>1</v>
      </c>
      <c r="F32" s="34">
        <f t="shared" si="5"/>
        <v>19</v>
      </c>
      <c r="H32" s="25"/>
      <c r="I32" s="25"/>
      <c r="J32" s="25"/>
    </row>
    <row r="33" spans="1:10" ht="21" customHeight="1" x14ac:dyDescent="0.25">
      <c r="A33" s="12">
        <f t="shared" ref="A33:A63" si="6">A32+1</f>
        <v>26</v>
      </c>
      <c r="B33" s="13" t="s">
        <v>18</v>
      </c>
      <c r="C33" s="49"/>
      <c r="D33" s="40">
        <v>6</v>
      </c>
      <c r="E33" s="40"/>
      <c r="F33" s="34">
        <f t="shared" si="5"/>
        <v>6</v>
      </c>
      <c r="H33" s="25"/>
      <c r="I33" s="25"/>
      <c r="J33" s="25"/>
    </row>
    <row r="34" spans="1:10" ht="21" customHeight="1" x14ac:dyDescent="0.25">
      <c r="A34" s="12">
        <f t="shared" si="6"/>
        <v>27</v>
      </c>
      <c r="B34" s="13" t="s">
        <v>19</v>
      </c>
      <c r="C34" s="49"/>
      <c r="D34" s="40">
        <v>2</v>
      </c>
      <c r="E34" s="40"/>
      <c r="F34" s="34">
        <f t="shared" si="5"/>
        <v>2</v>
      </c>
      <c r="H34" s="25"/>
      <c r="I34" s="25"/>
      <c r="J34" s="25"/>
    </row>
    <row r="35" spans="1:10" ht="21" customHeight="1" x14ac:dyDescent="0.25">
      <c r="A35" s="12">
        <f t="shared" si="6"/>
        <v>28</v>
      </c>
      <c r="B35" s="13" t="s">
        <v>20</v>
      </c>
      <c r="C35" s="49"/>
      <c r="D35" s="40">
        <v>7</v>
      </c>
      <c r="E35" s="40"/>
      <c r="F35" s="34">
        <f t="shared" si="5"/>
        <v>7</v>
      </c>
      <c r="H35" s="25"/>
      <c r="I35" s="25"/>
      <c r="J35" s="25"/>
    </row>
    <row r="36" spans="1:10" ht="21" customHeight="1" x14ac:dyDescent="0.25">
      <c r="A36" s="12">
        <f t="shared" si="6"/>
        <v>29</v>
      </c>
      <c r="B36" s="13" t="s">
        <v>21</v>
      </c>
      <c r="C36" s="49"/>
      <c r="D36" s="40">
        <v>53</v>
      </c>
      <c r="E36" s="40">
        <v>2</v>
      </c>
      <c r="F36" s="34">
        <f t="shared" si="5"/>
        <v>55</v>
      </c>
      <c r="H36" s="25"/>
      <c r="I36" s="25"/>
      <c r="J36" s="25"/>
    </row>
    <row r="37" spans="1:10" ht="21" customHeight="1" x14ac:dyDescent="0.25">
      <c r="A37" s="12">
        <f t="shared" si="6"/>
        <v>30</v>
      </c>
      <c r="B37" s="13" t="s">
        <v>22</v>
      </c>
      <c r="C37" s="49"/>
      <c r="D37" s="40">
        <v>65</v>
      </c>
      <c r="E37" s="40">
        <v>31</v>
      </c>
      <c r="F37" s="34">
        <f t="shared" si="5"/>
        <v>96</v>
      </c>
      <c r="H37" s="25"/>
      <c r="I37" s="25"/>
      <c r="J37" s="25"/>
    </row>
    <row r="38" spans="1:10" ht="21" customHeight="1" x14ac:dyDescent="0.25">
      <c r="A38" s="12">
        <f t="shared" si="6"/>
        <v>31</v>
      </c>
      <c r="B38" s="13" t="s">
        <v>23</v>
      </c>
      <c r="C38" s="49"/>
      <c r="D38" s="40"/>
      <c r="E38" s="40">
        <v>1</v>
      </c>
      <c r="F38" s="34">
        <f t="shared" si="5"/>
        <v>1</v>
      </c>
      <c r="H38" s="25"/>
      <c r="I38" s="25"/>
      <c r="J38" s="25"/>
    </row>
    <row r="39" spans="1:10" ht="21" customHeight="1" x14ac:dyDescent="0.25">
      <c r="A39" s="12">
        <f t="shared" si="6"/>
        <v>32</v>
      </c>
      <c r="B39" s="13" t="s">
        <v>24</v>
      </c>
      <c r="C39" s="49"/>
      <c r="D39" s="40">
        <v>116</v>
      </c>
      <c r="E39" s="40">
        <v>19</v>
      </c>
      <c r="F39" s="34">
        <f t="shared" si="5"/>
        <v>135</v>
      </c>
      <c r="H39" s="25"/>
      <c r="I39" s="25"/>
      <c r="J39" s="25"/>
    </row>
    <row r="40" spans="1:10" ht="21" customHeight="1" x14ac:dyDescent="0.25">
      <c r="A40" s="12">
        <f t="shared" si="6"/>
        <v>33</v>
      </c>
      <c r="B40" s="13" t="s">
        <v>25</v>
      </c>
      <c r="C40" s="49"/>
      <c r="D40" s="40">
        <v>1</v>
      </c>
      <c r="E40" s="40">
        <v>1</v>
      </c>
      <c r="F40" s="34">
        <f t="shared" si="5"/>
        <v>2</v>
      </c>
      <c r="H40" s="25"/>
      <c r="I40" s="25"/>
      <c r="J40" s="25"/>
    </row>
    <row r="41" spans="1:10" ht="21" customHeight="1" x14ac:dyDescent="0.25">
      <c r="A41" s="12">
        <f t="shared" si="6"/>
        <v>34</v>
      </c>
      <c r="B41" s="13" t="s">
        <v>64</v>
      </c>
      <c r="C41" s="49"/>
      <c r="D41" s="40"/>
      <c r="E41" s="40"/>
      <c r="F41" s="34">
        <f t="shared" si="5"/>
        <v>0</v>
      </c>
      <c r="H41" s="25"/>
      <c r="I41" s="25"/>
      <c r="J41" s="25"/>
    </row>
    <row r="42" spans="1:10" ht="21" customHeight="1" x14ac:dyDescent="0.25">
      <c r="A42" s="12">
        <f t="shared" si="6"/>
        <v>35</v>
      </c>
      <c r="B42" s="13" t="s">
        <v>26</v>
      </c>
      <c r="C42" s="49"/>
      <c r="D42" s="40"/>
      <c r="E42" s="40">
        <v>68</v>
      </c>
      <c r="F42" s="34">
        <f t="shared" si="5"/>
        <v>68</v>
      </c>
      <c r="H42" s="25"/>
      <c r="I42" s="25"/>
      <c r="J42" s="25"/>
    </row>
    <row r="43" spans="1:10" ht="21" customHeight="1" x14ac:dyDescent="0.25">
      <c r="A43" s="12">
        <f t="shared" si="6"/>
        <v>36</v>
      </c>
      <c r="B43" s="13" t="s">
        <v>27</v>
      </c>
      <c r="C43" s="49"/>
      <c r="D43" s="40">
        <v>37</v>
      </c>
      <c r="E43" s="40"/>
      <c r="F43" s="34">
        <f t="shared" si="5"/>
        <v>37</v>
      </c>
      <c r="H43" s="25"/>
      <c r="I43" s="25"/>
      <c r="J43" s="25"/>
    </row>
    <row r="44" spans="1:10" ht="21" customHeight="1" x14ac:dyDescent="0.25">
      <c r="A44" s="12">
        <f t="shared" si="6"/>
        <v>37</v>
      </c>
      <c r="B44" s="13" t="s">
        <v>28</v>
      </c>
      <c r="C44" s="49"/>
      <c r="D44" s="40">
        <v>26</v>
      </c>
      <c r="E44" s="40">
        <v>3</v>
      </c>
      <c r="F44" s="34">
        <f t="shared" si="5"/>
        <v>29</v>
      </c>
      <c r="H44" s="25"/>
      <c r="I44" s="25"/>
      <c r="J44" s="25"/>
    </row>
    <row r="45" spans="1:10" ht="21" customHeight="1" x14ac:dyDescent="0.25">
      <c r="A45" s="12">
        <f t="shared" si="6"/>
        <v>38</v>
      </c>
      <c r="B45" s="13" t="s">
        <v>29</v>
      </c>
      <c r="C45" s="49"/>
      <c r="D45" s="40">
        <v>92</v>
      </c>
      <c r="E45" s="40">
        <v>6</v>
      </c>
      <c r="F45" s="34">
        <f t="shared" si="5"/>
        <v>98</v>
      </c>
      <c r="H45" s="25"/>
      <c r="I45" s="25"/>
      <c r="J45" s="25"/>
    </row>
    <row r="46" spans="1:10" ht="21" customHeight="1" x14ac:dyDescent="0.25">
      <c r="A46" s="12">
        <f t="shared" si="6"/>
        <v>39</v>
      </c>
      <c r="B46" s="13" t="s">
        <v>30</v>
      </c>
      <c r="C46" s="49"/>
      <c r="D46" s="40">
        <v>19</v>
      </c>
      <c r="E46" s="40">
        <v>10</v>
      </c>
      <c r="F46" s="34">
        <f t="shared" si="5"/>
        <v>29</v>
      </c>
      <c r="H46" s="25"/>
      <c r="I46" s="25"/>
      <c r="J46" s="25"/>
    </row>
    <row r="47" spans="1:10" ht="21" customHeight="1" x14ac:dyDescent="0.25">
      <c r="A47" s="12">
        <f t="shared" si="6"/>
        <v>40</v>
      </c>
      <c r="B47" s="13" t="s">
        <v>31</v>
      </c>
      <c r="C47" s="49"/>
      <c r="D47" s="40">
        <v>46</v>
      </c>
      <c r="E47" s="40">
        <v>7</v>
      </c>
      <c r="F47" s="34">
        <f t="shared" si="5"/>
        <v>53</v>
      </c>
      <c r="H47" s="25"/>
      <c r="I47" s="25"/>
      <c r="J47" s="25"/>
    </row>
    <row r="48" spans="1:10" ht="21" customHeight="1" x14ac:dyDescent="0.25">
      <c r="A48" s="12">
        <f t="shared" si="6"/>
        <v>41</v>
      </c>
      <c r="B48" s="13" t="s">
        <v>37</v>
      </c>
      <c r="C48" s="49"/>
      <c r="D48" s="40">
        <v>54</v>
      </c>
      <c r="E48" s="40">
        <v>2</v>
      </c>
      <c r="F48" s="34">
        <f t="shared" si="5"/>
        <v>56</v>
      </c>
      <c r="H48" s="25"/>
      <c r="I48" s="25"/>
      <c r="J48" s="25"/>
    </row>
    <row r="49" spans="1:10" ht="21" customHeight="1" x14ac:dyDescent="0.25">
      <c r="A49" s="12">
        <f t="shared" si="6"/>
        <v>42</v>
      </c>
      <c r="B49" s="13" t="s">
        <v>65</v>
      </c>
      <c r="C49" s="49"/>
      <c r="D49" s="40"/>
      <c r="E49" s="40">
        <v>6</v>
      </c>
      <c r="F49" s="34">
        <f t="shared" si="5"/>
        <v>6</v>
      </c>
      <c r="H49" s="25"/>
      <c r="I49" s="25"/>
      <c r="J49" s="25"/>
    </row>
    <row r="50" spans="1:10" ht="21" customHeight="1" x14ac:dyDescent="0.25">
      <c r="A50" s="12">
        <f t="shared" si="6"/>
        <v>43</v>
      </c>
      <c r="B50" s="13" t="s">
        <v>38</v>
      </c>
      <c r="C50" s="49"/>
      <c r="D50" s="40">
        <v>26</v>
      </c>
      <c r="E50" s="40"/>
      <c r="F50" s="34">
        <f t="shared" si="5"/>
        <v>26</v>
      </c>
      <c r="H50" s="25"/>
      <c r="I50" s="25"/>
      <c r="J50" s="25"/>
    </row>
    <row r="51" spans="1:10" ht="21" customHeight="1" x14ac:dyDescent="0.25">
      <c r="A51" s="12">
        <f t="shared" si="6"/>
        <v>44</v>
      </c>
      <c r="B51" s="13" t="s">
        <v>66</v>
      </c>
      <c r="C51" s="49"/>
      <c r="D51" s="40"/>
      <c r="E51" s="40">
        <v>1</v>
      </c>
      <c r="F51" s="34">
        <f t="shared" si="5"/>
        <v>1</v>
      </c>
      <c r="H51" s="25"/>
      <c r="I51" s="25"/>
      <c r="J51" s="25"/>
    </row>
    <row r="52" spans="1:10" ht="21" customHeight="1" x14ac:dyDescent="0.25">
      <c r="A52" s="12">
        <f t="shared" si="6"/>
        <v>45</v>
      </c>
      <c r="B52" s="13" t="s">
        <v>32</v>
      </c>
      <c r="C52" s="49"/>
      <c r="D52" s="40">
        <v>4</v>
      </c>
      <c r="E52" s="40">
        <v>2</v>
      </c>
      <c r="F52" s="34">
        <f t="shared" si="5"/>
        <v>6</v>
      </c>
      <c r="H52" s="25"/>
      <c r="I52" s="25"/>
      <c r="J52" s="25"/>
    </row>
    <row r="53" spans="1:10" ht="21" customHeight="1" x14ac:dyDescent="0.25">
      <c r="A53" s="12">
        <f t="shared" si="6"/>
        <v>46</v>
      </c>
      <c r="B53" s="13" t="s">
        <v>33</v>
      </c>
      <c r="C53" s="49"/>
      <c r="D53" s="40">
        <v>3</v>
      </c>
      <c r="E53" s="40"/>
      <c r="F53" s="34">
        <f t="shared" si="5"/>
        <v>3</v>
      </c>
      <c r="H53" s="25"/>
      <c r="I53" s="25"/>
      <c r="J53" s="25"/>
    </row>
    <row r="54" spans="1:10" ht="21" customHeight="1" x14ac:dyDescent="0.25">
      <c r="A54" s="12">
        <f t="shared" si="6"/>
        <v>47</v>
      </c>
      <c r="B54" s="13" t="s">
        <v>34</v>
      </c>
      <c r="C54" s="49"/>
      <c r="D54" s="40">
        <v>48</v>
      </c>
      <c r="E54" s="40">
        <v>9</v>
      </c>
      <c r="F54" s="34">
        <f t="shared" si="5"/>
        <v>57</v>
      </c>
      <c r="H54" s="25"/>
      <c r="I54" s="25"/>
      <c r="J54" s="25"/>
    </row>
    <row r="55" spans="1:10" ht="21" customHeight="1" x14ac:dyDescent="0.25">
      <c r="A55" s="12">
        <f t="shared" si="6"/>
        <v>48</v>
      </c>
      <c r="B55" s="13" t="s">
        <v>35</v>
      </c>
      <c r="C55" s="49"/>
      <c r="D55" s="40">
        <v>2</v>
      </c>
      <c r="E55" s="40"/>
      <c r="F55" s="34">
        <f t="shared" si="5"/>
        <v>2</v>
      </c>
      <c r="H55" s="25"/>
      <c r="I55" s="25"/>
      <c r="J55" s="25"/>
    </row>
    <row r="56" spans="1:10" ht="21" customHeight="1" x14ac:dyDescent="0.25">
      <c r="A56" s="12">
        <f t="shared" si="6"/>
        <v>49</v>
      </c>
      <c r="B56" s="13" t="s">
        <v>36</v>
      </c>
      <c r="C56" s="49"/>
      <c r="D56" s="40">
        <v>12</v>
      </c>
      <c r="E56" s="40"/>
      <c r="F56" s="34">
        <f t="shared" si="5"/>
        <v>12</v>
      </c>
      <c r="H56" s="25"/>
      <c r="I56" s="25"/>
      <c r="J56" s="25"/>
    </row>
    <row r="57" spans="1:10" ht="21" customHeight="1" x14ac:dyDescent="0.25">
      <c r="A57" s="12">
        <f t="shared" si="6"/>
        <v>50</v>
      </c>
      <c r="B57" s="13" t="s">
        <v>67</v>
      </c>
      <c r="C57" s="49"/>
      <c r="D57" s="40"/>
      <c r="E57" s="40"/>
      <c r="F57" s="34">
        <f t="shared" si="5"/>
        <v>0</v>
      </c>
      <c r="H57" s="25"/>
      <c r="I57" s="25"/>
      <c r="J57" s="25"/>
    </row>
    <row r="58" spans="1:10" ht="21" customHeight="1" x14ac:dyDescent="0.25">
      <c r="A58" s="12">
        <f t="shared" si="6"/>
        <v>51</v>
      </c>
      <c r="B58" s="13" t="s">
        <v>39</v>
      </c>
      <c r="C58" s="49"/>
      <c r="D58" s="40"/>
      <c r="E58" s="40"/>
      <c r="F58" s="34">
        <f t="shared" si="5"/>
        <v>0</v>
      </c>
      <c r="H58" s="25"/>
      <c r="I58" s="25"/>
      <c r="J58" s="25"/>
    </row>
    <row r="59" spans="1:10" ht="21" customHeight="1" x14ac:dyDescent="0.25">
      <c r="A59" s="12">
        <f t="shared" si="6"/>
        <v>52</v>
      </c>
      <c r="B59" s="13" t="s">
        <v>40</v>
      </c>
      <c r="C59" s="49"/>
      <c r="D59" s="40">
        <v>113</v>
      </c>
      <c r="E59" s="40">
        <v>8</v>
      </c>
      <c r="F59" s="34">
        <f t="shared" si="5"/>
        <v>121</v>
      </c>
      <c r="H59" s="25"/>
      <c r="I59" s="25"/>
      <c r="J59" s="25"/>
    </row>
    <row r="60" spans="1:10" ht="21" customHeight="1" x14ac:dyDescent="0.25">
      <c r="A60" s="12">
        <f t="shared" si="6"/>
        <v>53</v>
      </c>
      <c r="B60" s="13" t="s">
        <v>41</v>
      </c>
      <c r="C60" s="49"/>
      <c r="D60" s="40">
        <v>137</v>
      </c>
      <c r="E60" s="40">
        <v>6</v>
      </c>
      <c r="F60" s="34">
        <f t="shared" si="5"/>
        <v>143</v>
      </c>
      <c r="H60" s="25"/>
      <c r="I60" s="25"/>
      <c r="J60" s="25"/>
    </row>
    <row r="61" spans="1:10" ht="21" customHeight="1" x14ac:dyDescent="0.25">
      <c r="A61" s="12">
        <f t="shared" si="6"/>
        <v>54</v>
      </c>
      <c r="B61" s="13" t="s">
        <v>42</v>
      </c>
      <c r="C61" s="49"/>
      <c r="D61" s="40">
        <v>21</v>
      </c>
      <c r="E61" s="40">
        <v>1</v>
      </c>
      <c r="F61" s="34">
        <f t="shared" si="5"/>
        <v>22</v>
      </c>
      <c r="H61" s="25"/>
      <c r="I61" s="25"/>
      <c r="J61" s="25"/>
    </row>
    <row r="62" spans="1:10" ht="21" customHeight="1" x14ac:dyDescent="0.25">
      <c r="A62" s="12">
        <f t="shared" si="6"/>
        <v>55</v>
      </c>
      <c r="B62" s="13" t="s">
        <v>43</v>
      </c>
      <c r="C62" s="49"/>
      <c r="D62" s="40">
        <v>44</v>
      </c>
      <c r="E62" s="40">
        <v>8</v>
      </c>
      <c r="F62" s="34">
        <f t="shared" si="5"/>
        <v>52</v>
      </c>
      <c r="H62" s="25"/>
      <c r="I62" s="25"/>
      <c r="J62" s="25"/>
    </row>
    <row r="63" spans="1:10" ht="21" customHeight="1" x14ac:dyDescent="0.25">
      <c r="A63" s="12">
        <f t="shared" si="6"/>
        <v>56</v>
      </c>
      <c r="B63" s="13" t="s">
        <v>44</v>
      </c>
      <c r="C63" s="49"/>
      <c r="D63" s="40">
        <v>7</v>
      </c>
      <c r="E63" s="40">
        <v>2</v>
      </c>
      <c r="F63" s="34">
        <f t="shared" si="5"/>
        <v>9</v>
      </c>
      <c r="H63" s="25"/>
      <c r="I63" s="25"/>
      <c r="J63" s="25"/>
    </row>
    <row r="64" spans="1:10" s="4" customFormat="1" ht="17.149999999999999" customHeight="1" x14ac:dyDescent="0.25">
      <c r="A64" s="32" t="s">
        <v>14</v>
      </c>
      <c r="B64" s="26"/>
      <c r="C64" s="26"/>
      <c r="D64" s="42"/>
      <c r="E64" s="42"/>
      <c r="F64" s="37"/>
    </row>
    <row r="65" spans="1:9" ht="21" customHeight="1" x14ac:dyDescent="0.25">
      <c r="A65" s="12">
        <f>A63+1</f>
        <v>57</v>
      </c>
      <c r="B65" s="13" t="s">
        <v>15</v>
      </c>
      <c r="C65" s="15" t="s">
        <v>60</v>
      </c>
      <c r="D65" s="43">
        <v>141655.31</v>
      </c>
      <c r="E65" s="43">
        <v>549644.91</v>
      </c>
      <c r="F65" s="38">
        <f>D65+E65</f>
        <v>691300.22</v>
      </c>
      <c r="G65" s="9"/>
      <c r="H65" s="9"/>
      <c r="I65" s="9"/>
    </row>
    <row r="66" spans="1:9" ht="21" customHeight="1" x14ac:dyDescent="0.25">
      <c r="A66" s="12">
        <f>A65+1</f>
        <v>58</v>
      </c>
      <c r="B66" s="13" t="s">
        <v>45</v>
      </c>
      <c r="C66" s="15" t="s">
        <v>61</v>
      </c>
      <c r="D66" s="43">
        <v>6438.88</v>
      </c>
      <c r="E66" s="43">
        <v>10992.9</v>
      </c>
      <c r="F66" s="38">
        <f>F65/F20</f>
        <v>9601.3919444444437</v>
      </c>
      <c r="G66" s="9"/>
      <c r="H66" s="9"/>
    </row>
    <row r="67" spans="1:9" ht="21" customHeight="1" x14ac:dyDescent="0.25">
      <c r="A67" s="12">
        <f>A66+1</f>
        <v>59</v>
      </c>
      <c r="B67" s="13" t="s">
        <v>46</v>
      </c>
      <c r="C67" s="48" t="s">
        <v>60</v>
      </c>
      <c r="D67" s="43">
        <v>42246.58</v>
      </c>
      <c r="E67" s="43">
        <v>146960.85999999999</v>
      </c>
      <c r="F67" s="38">
        <f t="shared" ref="F67:F69" si="7">D67+E67</f>
        <v>189207.44</v>
      </c>
      <c r="H67" s="9"/>
    </row>
    <row r="68" spans="1:9" ht="21" customHeight="1" x14ac:dyDescent="0.25">
      <c r="A68" s="12">
        <f>A67+1</f>
        <v>60</v>
      </c>
      <c r="B68" s="13" t="s">
        <v>16</v>
      </c>
      <c r="C68" s="48"/>
      <c r="D68" s="43">
        <v>366636.26</v>
      </c>
      <c r="E68" s="43">
        <v>82746.009999999995</v>
      </c>
      <c r="F68" s="38">
        <f t="shared" si="7"/>
        <v>449382.27</v>
      </c>
      <c r="H68" s="9"/>
    </row>
    <row r="69" spans="1:9" ht="21" customHeight="1" x14ac:dyDescent="0.25">
      <c r="A69" s="12">
        <f>A68+1</f>
        <v>61</v>
      </c>
      <c r="B69" s="13" t="s">
        <v>68</v>
      </c>
      <c r="C69" s="48"/>
      <c r="D69" s="43">
        <v>309612.78000000003</v>
      </c>
      <c r="E69" s="43">
        <v>47004.62</v>
      </c>
      <c r="F69" s="38">
        <f t="shared" si="7"/>
        <v>356617.4</v>
      </c>
      <c r="G69" s="25"/>
      <c r="H69" s="9"/>
    </row>
    <row r="70" spans="1:9" ht="21" customHeight="1" x14ac:dyDescent="0.25">
      <c r="D70" s="29"/>
      <c r="E70" s="29"/>
      <c r="F70" s="29"/>
    </row>
    <row r="71" spans="1:9" ht="15.5" x14ac:dyDescent="0.25">
      <c r="B71" s="52" t="s">
        <v>82</v>
      </c>
      <c r="C71" s="53"/>
      <c r="D71" s="53"/>
      <c r="E71" s="53"/>
      <c r="F71" s="53"/>
    </row>
    <row r="72" spans="1:9" ht="20.149999999999999" customHeight="1" x14ac:dyDescent="0.25">
      <c r="B72" s="50" t="s">
        <v>83</v>
      </c>
      <c r="C72" s="51"/>
      <c r="D72" s="51"/>
      <c r="E72" s="51"/>
      <c r="F72" s="51"/>
    </row>
    <row r="73" spans="1:9" ht="119.15" customHeight="1" x14ac:dyDescent="0.25">
      <c r="B73" s="50" t="s">
        <v>84</v>
      </c>
      <c r="C73" s="51"/>
      <c r="D73" s="51"/>
      <c r="E73" s="51"/>
      <c r="F73" s="51"/>
    </row>
  </sheetData>
  <mergeCells count="16">
    <mergeCell ref="B72:F72"/>
    <mergeCell ref="B73:F73"/>
    <mergeCell ref="C31:C63"/>
    <mergeCell ref="C67:C69"/>
    <mergeCell ref="B71:F71"/>
    <mergeCell ref="A1:F1"/>
    <mergeCell ref="B30:F30"/>
    <mergeCell ref="B3:F3"/>
    <mergeCell ref="B10:F10"/>
    <mergeCell ref="B22:F22"/>
    <mergeCell ref="B2:C2"/>
    <mergeCell ref="C4:C9"/>
    <mergeCell ref="C11:C13"/>
    <mergeCell ref="C17:C21"/>
    <mergeCell ref="C15:C16"/>
    <mergeCell ref="C23:C29"/>
  </mergeCells>
  <phoneticPr fontId="0" type="noConversion"/>
  <conditionalFormatting sqref="F4:F9 F23:F29 F31:F63 F65:F69">
    <cfRule type="cellIs" dxfId="5" priority="13" stopIfTrue="1" operator="equal">
      <formula>0</formula>
    </cfRule>
  </conditionalFormatting>
  <conditionalFormatting sqref="D11:D14 D4:E9 D24:E29 D32:E63 D65:E69 D16:D21">
    <cfRule type="cellIs" dxfId="4" priority="14" stopIfTrue="1" operator="equal">
      <formula>0</formula>
    </cfRule>
  </conditionalFormatting>
  <conditionalFormatting sqref="H32:H63 I47:J47">
    <cfRule type="aboveAverage" dxfId="3" priority="25"/>
  </conditionalFormatting>
  <conditionalFormatting sqref="I32:J46 I48:J63">
    <cfRule type="aboveAverage" dxfId="2" priority="28"/>
  </conditionalFormatting>
  <conditionalFormatting sqref="F11:F21">
    <cfRule type="cellIs" dxfId="1" priority="6" stopIfTrue="1" operator="equal">
      <formula>0</formula>
    </cfRule>
  </conditionalFormatting>
  <conditionalFormatting sqref="E11:E14 E16:E21">
    <cfRule type="cellIs" dxfId="0" priority="5" stopIfTrue="1" operator="equal">
      <formula>0</formula>
    </cfRule>
  </conditionalFormatting>
  <printOptions horizontalCentered="1"/>
  <pageMargins left="0.31496062992125984" right="0.19685039370078741" top="0.15748031496062992" bottom="0.32" header="0.15748031496062992" footer="0.2"/>
  <pageSetup paperSize="9" scale="36" orientation="landscape" r:id="rId1"/>
  <headerFooter alignWithMargins="0">
    <oddFooter>&amp;R&amp;"Times New Roman,Normalny"&amp;8Magdalena Zyh Biuro Dyscypliny Finansów Publicznych &amp;Z&amp;F    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D1643AF25F8DA418A8D860F0A8CFC32" ma:contentTypeVersion="" ma:contentTypeDescription="Utwórz nowy dokument." ma:contentTypeScope="" ma:versionID="e8eea0622d6399ab98c0f0e3649f6aa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9A6F76-1CBE-48D3-B69B-1C4F1F569B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F4C3245-03AE-4E3D-A335-DBE71B843C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BF6D0A-0B5E-4483-A3E0-A6450BD96923}">
  <ds:schemaRefs>
    <ds:schemaRef ds:uri="http://purl.org/dc/elements/1.1/"/>
    <ds:schemaRef ds:uri="http://www.w3.org/XML/1998/namespace"/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ZBIORCZO</vt:lpstr>
      <vt:lpstr>ZBIORCZO!Obszar_wydruku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2025-05-15T09:31:08Z</cp:lastPrinted>
  <dcterms:created xsi:type="dcterms:W3CDTF">1997-02-26T13:46:56Z</dcterms:created>
  <dcterms:modified xsi:type="dcterms:W3CDTF">2025-05-16T09:52:30Z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0x0101006D1643AF25F8DA418A8D860F0A8CFC32</vt:lpwstr>
  </property>
  <property fmtid="{D5CDD505-2E9C-101B-9397-08002B2CF9AE}" pid="3" name="MFCATEGORY">
    <vt:lpwstr>InformacjePubliczneInformacjeSektoraPublicznego</vt:lpwstr>
  </property>
  <property fmtid="{D5CDD505-2E9C-101B-9397-08002B2CF9AE}" pid="4" name="MFClassifiedBy">
    <vt:lpwstr>UxC4dwLulzfINJ8nQH+xvX5LNGipWa4BRSZhPgxsCvlr+LTmtccVdpp0C326rf7YQ/OxaqFf2dui3K5gEAD23Q==</vt:lpwstr>
  </property>
  <property fmtid="{D5CDD505-2E9C-101B-9397-08002B2CF9AE}" pid="5" name="MFClassificationDate">
    <vt:lpwstr>2021-12-17T14:24:53.3050889+01:00</vt:lpwstr>
  </property>
  <property fmtid="{D5CDD505-2E9C-101B-9397-08002B2CF9AE}" pid="6" name="MFClassifiedBySID">
    <vt:lpwstr>UxC4dwLulzfINJ8nQH+xvX5LNGipWa4BRSZhPgxsCvm42mrIC/DSDv0ggS+FjUN/2v1BBotkLlY5aAiEhoi6ufH7kEg6E7TuEaiA7sVi9kl6FI2jCZtQKK3p4N3236AF</vt:lpwstr>
  </property>
  <property fmtid="{D5CDD505-2E9C-101B-9397-08002B2CF9AE}" pid="7" name="MFGRNItemId">
    <vt:lpwstr>GRN-1d92a453-e433-4221-8adc-e18e93a60437</vt:lpwstr>
  </property>
  <property fmtid="{D5CDD505-2E9C-101B-9397-08002B2CF9AE}" pid="8" name="MFHash">
    <vt:lpwstr>+D8fkukzS2RLgMfvB8Z1HPI/NsNyLL8O2xO7u/DS5hE=</vt:lpwstr>
  </property>
  <property fmtid="{D5CDD505-2E9C-101B-9397-08002B2CF9AE}" pid="9" name="MFVisualMarkingsSettings">
    <vt:lpwstr>HeaderAlignment=1;FooterAlignment=1</vt:lpwstr>
  </property>
  <property fmtid="{D5CDD505-2E9C-101B-9397-08002B2CF9AE}" pid="10" name="DLPManualFileClassification">
    <vt:lpwstr>{2755b7d9-e53d-4779-a40c-03797dcf43b3}</vt:lpwstr>
  </property>
  <property fmtid="{D5CDD505-2E9C-101B-9397-08002B2CF9AE}" pid="11" name="MFRefresh">
    <vt:lpwstr>False</vt:lpwstr>
  </property>
</Properties>
</file>