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<sst xmlns="http://schemas.openxmlformats.org/spreadsheetml/2006/main" count="1459" uniqueCount="269">
  <si>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</si>
  <si>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</si>
  <si>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</si>
  <si>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</si>
  <si>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</si>
  <si>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</si>
  <si>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</si>
  <si>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</si>
  <si>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</si>
  <si>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</si>
  <si>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</si>
  <si>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</si>
  <si>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</si>
  <si>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</si>
  <si>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</si>
  <si>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</si>
  <si>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</si>
  <si>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</si>
  <si>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</si>
  <si>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</si>
  <si>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</si>
  <si>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</si>
  <si>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</si>
  <si>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</si>
  <si>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</si>
  <si>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</si>
  <si>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</si>
  <si>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</si>
  <si>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</si>
  <si>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</si>
  <si>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</si>
  <si>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</si>
  <si>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</si>
  <si>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</si>
  <si>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</si>
  <si>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</si>
  <si>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</si>
  <si>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</si>
  <si>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</si>
  <si>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</si>
  <si>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</si>
  <si>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</si>
  <si>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</si>
  <si>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</si>
  <si>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</si>
  <si>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</si>
  <si>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</si>
  <si>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</si>
  <si>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</si>
  <si>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</si>
  <si>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</si>
  <si>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</si>
  <si>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</si>
  <si>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</si>
  <si>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</si>
  <si>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</si>
  <si>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</si>
  <si>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</si>
  <si>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</si>
  <si>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</si>
  <si>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</si>
  <si>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</si>
  <si>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</si>
  <si>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</si>
  <si>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</si>
  <si>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</si>
  <si>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</si>
  <si>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</si>
  <si>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</si>
  <si>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</si>
  <si>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</si>
  <si>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</si>
  <si>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</si>
  <si>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</si>
  <si>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</si>
  <si>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</si>
  <si>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</si>
  <si>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</si>
  <si>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</si>
  <si>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</si>
  <si>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</si>
  <si>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</si>
  <si>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</si>
  <si>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</si>
  <si>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</si>
  <si>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</si>
  <si>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</si>
  <si>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</si>
  <si>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</si>
  <si>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</si>
  <si>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</si>
  <si>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</si>
  <si>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</si>
  <si>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</si>
  <si>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</si>
  <si>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</si>
  <si>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</si>
  <si>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</si>
  <si>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</si>
  <si>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</si>
  <si>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</si>
  <si>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</si>
  <si>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</si>
  <si>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</si>
  <si>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</si>
  <si>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</si>
  <si>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</si>
  <si>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</si>
  <si>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</si>
  <si>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</si>
  <si>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</si>
  <si>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</si>
  <si>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</si>
  <si>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</si>
  <si>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</si>
  <si>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</si>
  <si>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</si>
  <si>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</si>
  <si>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</si>
  <si>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</si>
  <si>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</si>
  <si>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</si>
  <si>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</si>
  <si>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</si>
  <si>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</si>
  <si>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</si>
  <si>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</si>
  <si>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</si>
  <si>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</si>
  <si>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</si>
  <si>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</si>
  <si>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</si>
  <si>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</si>
  <si>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</si>
  <si>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</si>
  <si>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</si>
  <si>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</si>
  <si>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</si>
  <si>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</si>
  <si>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</si>
  <si>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</si>
  <si>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</si>
  <si>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</si>
  <si>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</si>
  <si>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</si>
  <si>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</si>
  <si>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</si>
  <si>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</si>
  <si>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</si>
  <si>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</si>
  <si>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</si>
  <si>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</si>
  <si>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</si>
  <si>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</si>
  <si>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</si>
  <si>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</si>
  <si>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</si>
  <si>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</si>
  <si>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</si>
  <si>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</si>
  <si>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</si>
  <si>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</si>
  <si>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</si>
  <si>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</si>
  <si>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</si>
  <si>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</si>
  <si>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</si>
  <si>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</si>
  <si>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</si>
  <si>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</si>
  <si>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</si>
  <si>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</si>
  <si>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</si>
  <si>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</si>
  <si>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</si>
  <si>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</si>
  <si>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</si>
  <si>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</si>
  <si>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</si>
  <si>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</si>
  <si>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</si>
  <si>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</si>
  <si>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</si>
  <si>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</si>
  <si>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</si>
  <si>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</si>
  <si>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</si>
  <si>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</si>
  <si>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</si>
  <si>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</si>
  <si>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</si>
  <si>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</si>
  <si>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</si>
  <si>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</si>
  <si>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</si>
  <si>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</si>
  <si>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</si>
  <si>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</si>
  <si>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</si>
  <si>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</si>
  <si>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</si>
  <si>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</si>
  <si>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</si>
  <si>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</si>
  <si>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</si>
  <si>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</si>
  <si>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</si>
  <si>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</si>
  <si>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</si>
  <si>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</si>
  <si>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</si>
  <si>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</si>
  <si>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</si>
  <si>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</si>
  <si>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</si>
  <si>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</si>
  <si>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</si>
  <si>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</si>
  <si>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 xml:space="preserve">     MONITOROWANYCH W RAMACH ZSRIR w 2018r.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</si>
  <si>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</si>
  <si>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</si>
  <si>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</si>
  <si>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</si>
  <si>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</si>
  <si>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</si>
  <si>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</si>
  <si>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</si>
  <si>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</si>
  <si>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</si>
  <si>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</si>
  <si>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</si>
  <si>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</si>
  <si>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</si>
  <si>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</si>
  <si>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</si>
  <si>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</si>
  <si>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</si>
  <si>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</si>
  <si>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</si>
  <si>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</si>
  <si>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</si>
  <si>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</si>
  <si>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</si>
  <si>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</si>
  <si>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listopad</t>
  </si>
  <si>
    <t>tyg. zmiana kursu</t>
  </si>
  <si>
    <t>aktualna</t>
  </si>
  <si>
    <t>tygodnia</t>
  </si>
  <si>
    <t>XI-2018</t>
  </si>
  <si>
    <t>XI-2017</t>
  </si>
  <si>
    <t>I-XI 2017r.</t>
  </si>
  <si>
    <t>I-XI 2018r.*</t>
  </si>
  <si>
    <t>Handel zagraniczny produktami mlecznymi w okresie I - XI  2018r. - dane wstępne</t>
  </si>
  <si>
    <t>I -XI 2017r</t>
  </si>
  <si>
    <t>I -XI 2018r</t>
  </si>
  <si>
    <t>2019-01-13</t>
  </si>
  <si>
    <t>1EUR=4,2973</t>
  </si>
  <si>
    <t>tydz. temu</t>
  </si>
  <si>
    <t>NR 3/2019</t>
  </si>
  <si>
    <t>24 stycznia 2019r.</t>
  </si>
  <si>
    <t>Notowania z okresu: 14-20.01.2019r.</t>
  </si>
  <si>
    <t>Ceny sprzedaży (NETTO) wybranych produktów mleczarskich za okres: 14-20.01.2019r.</t>
  </si>
  <si>
    <t>2019-01-20</t>
  </si>
  <si>
    <t>grudzień</t>
  </si>
  <si>
    <t>grudzień 2018</t>
  </si>
  <si>
    <t>grudzień 2017</t>
  </si>
  <si>
    <t>grudzień 2016</t>
  </si>
  <si>
    <t>1EUR=4,28996</t>
  </si>
  <si>
    <r>
      <t>Mleko surowe</t>
    </r>
    <r>
      <rPr>
        <b/>
        <sz val="11"/>
        <rFont val="Times New Roman"/>
        <family val="1"/>
        <charset val="238"/>
      </rPr>
      <t xml:space="preserve"> skup     grudzień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</si>
</sst>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0" fontId="0" fillId="0" borderId="49" xfId="0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0" fillId="0" borderId="23" xfId="0" applyFont="1" applyBorder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07" fillId="0" borderId="23" xfId="0" applyFont="1" applyBorder="1"/>
    <xf numFmtId="0" fontId="107" fillId="0" borderId="33" xfId="0" applyFont="1" applyBorder="1"/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546512</xdr:colOff>
      <xdr:row>47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820313" cy="379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45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16</xdr:col>
      <xdr:colOff>375355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969" y="1905000"/>
          <a:ext cx="5840324" cy="540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33</xdr:row>
      <xdr:rowOff>152400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57150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147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5315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9525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48863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28575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514975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0</xdr:colOff>
      <xdr:row>46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5760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542925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90925" cy="2190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542925</xdr:colOff>
      <xdr:row>61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9092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K24" sqref="K24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227</v>
      </c>
      <c r="C3" s="146"/>
    </row>
    <row r="4" spans="2:23" x14ac:dyDescent="0.2">
      <c r="B4" s="282" t="s">
        <v>228</v>
      </c>
      <c r="C4" s="282"/>
      <c r="D4" s="282"/>
      <c r="E4" s="28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258</v>
      </c>
      <c r="D9" s="1" t="s">
        <v>22</v>
      </c>
    </row>
    <row r="10" spans="2:23" x14ac:dyDescent="0.2">
      <c r="B10" s="1" t="s">
        <v>259</v>
      </c>
    </row>
    <row r="11" spans="2:23" x14ac:dyDescent="0.2">
      <c r="B11" s="1"/>
    </row>
    <row r="12" spans="2:23" x14ac:dyDescent="0.2">
      <c r="B12" s="51" t="s">
        <v>260</v>
      </c>
      <c r="C12" s="51"/>
      <c r="D12" s="51"/>
    </row>
    <row r="14" spans="2:23" ht="19.5" x14ac:dyDescent="0.3">
      <c r="B14" s="338"/>
      <c r="C14" s="222"/>
      <c r="D14" s="222"/>
      <c r="E14" s="222"/>
      <c r="F14" s="222"/>
      <c r="G14" s="222"/>
      <c r="H14" s="279"/>
      <c r="I14" s="280"/>
      <c r="J14" s="28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216</v>
      </c>
    </row>
    <row r="18" spans="2:3" x14ac:dyDescent="0.2">
      <c r="B18" t="s">
        <v>5</v>
      </c>
    </row>
    <row r="19" spans="2:3" x14ac:dyDescent="0.2">
      <c r="B19" t="s">
        <v>226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214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Y84"/>
  <sheetViews>
    <sheetView workbookViewId="0">
      <selection activeCell="P63" sqref="P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1" ht="13.5" thickBot="1" x14ac:dyDescent="0.25">
      <c r="BF1" s="103"/>
    </row>
    <row r="3" spans="2:181" x14ac:dyDescent="0.2">
      <c r="B3" s="44" t="s">
        <v>81</v>
      </c>
    </row>
    <row r="5" spans="2:181" x14ac:dyDescent="0.2">
      <c r="B5" t="s">
        <v>118</v>
      </c>
    </row>
    <row r="6" spans="2:181" x14ac:dyDescent="0.2">
      <c r="BL6" s="104"/>
      <c r="BZ6" s="55"/>
    </row>
    <row r="7" spans="2:181" ht="13.5" thickBot="1" x14ac:dyDescent="0.25"/>
    <row r="8" spans="2:181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212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222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</row>
    <row r="9" spans="2:181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</row>
    <row r="10" spans="2:181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</row>
    <row r="11" spans="2:181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</row>
    <row r="12" spans="2:181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</row>
    <row r="13" spans="2:181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</row>
    <row r="14" spans="2:181" ht="13.5" thickBot="1" x14ac:dyDescent="0.25"/>
    <row r="15" spans="2:181" ht="13.5" thickBot="1" x14ac:dyDescent="0.25">
      <c r="B15" s="54"/>
      <c r="C15" t="s">
        <v>97</v>
      </c>
      <c r="CF15" s="103"/>
      <c r="CG15" s="103" t="s">
        <v>248</v>
      </c>
      <c r="CH15" s="251" t="s">
        <v>249</v>
      </c>
    </row>
    <row r="16" spans="2:181" x14ac:dyDescent="0.2">
      <c r="CF16" s="252" t="s">
        <v>202</v>
      </c>
      <c r="CG16" s="252">
        <v>57.82</v>
      </c>
      <c r="CH16" s="253">
        <v>56.77</v>
      </c>
    </row>
    <row r="17" spans="3:86" x14ac:dyDescent="0.2">
      <c r="Z17" s="55"/>
      <c r="CF17" s="254" t="s">
        <v>204</v>
      </c>
      <c r="CG17" s="254">
        <v>51.55</v>
      </c>
      <c r="CH17" s="255">
        <v>51.17</v>
      </c>
    </row>
    <row r="18" spans="3:86" x14ac:dyDescent="0.2">
      <c r="CF18" s="254" t="s">
        <v>164</v>
      </c>
      <c r="CG18" s="254">
        <v>39.25</v>
      </c>
      <c r="CH18" s="255">
        <v>40.6</v>
      </c>
    </row>
    <row r="19" spans="3:86" x14ac:dyDescent="0.2">
      <c r="CF19" s="254" t="s">
        <v>129</v>
      </c>
      <c r="CG19" s="254">
        <v>39.04</v>
      </c>
      <c r="CH19" s="255">
        <v>41.86</v>
      </c>
    </row>
    <row r="20" spans="3:86" x14ac:dyDescent="0.2">
      <c r="CF20" s="254" t="s">
        <v>140</v>
      </c>
      <c r="CG20" s="254">
        <v>38.700000000000003</v>
      </c>
      <c r="CH20" s="255">
        <v>38.96</v>
      </c>
    </row>
    <row r="21" spans="3:86" x14ac:dyDescent="0.2">
      <c r="CF21" s="254" t="s">
        <v>133</v>
      </c>
      <c r="CG21" s="254">
        <v>38.68</v>
      </c>
      <c r="CH21" s="255">
        <v>41.44</v>
      </c>
    </row>
    <row r="22" spans="3:86" x14ac:dyDescent="0.2">
      <c r="CF22" s="254" t="s">
        <v>138</v>
      </c>
      <c r="CG22" s="254">
        <v>37.93</v>
      </c>
      <c r="CH22" s="255">
        <v>39.24</v>
      </c>
    </row>
    <row r="23" spans="3:86" x14ac:dyDescent="0.2">
      <c r="CF23" s="254" t="s">
        <v>206</v>
      </c>
      <c r="CG23" s="254">
        <v>37.25</v>
      </c>
      <c r="CH23" s="255">
        <v>41.75</v>
      </c>
    </row>
    <row r="24" spans="3:86" x14ac:dyDescent="0.2">
      <c r="CF24" s="254" t="s">
        <v>149</v>
      </c>
      <c r="CG24" s="254">
        <v>37.21</v>
      </c>
      <c r="CH24" s="255">
        <v>40.25</v>
      </c>
    </row>
    <row r="25" spans="3:86" x14ac:dyDescent="0.2">
      <c r="CF25" s="254" t="s">
        <v>77</v>
      </c>
      <c r="CG25" s="254">
        <v>37.159999999999997</v>
      </c>
      <c r="CH25" s="255">
        <v>40.520000000000003</v>
      </c>
    </row>
    <row r="26" spans="3:86" x14ac:dyDescent="0.2">
      <c r="CF26" s="254" t="s">
        <v>128</v>
      </c>
      <c r="CG26" s="254">
        <v>37.08</v>
      </c>
      <c r="CH26" s="255">
        <v>38.020000000000003</v>
      </c>
    </row>
    <row r="27" spans="3:86" x14ac:dyDescent="0.2">
      <c r="CF27" s="254" t="s">
        <v>205</v>
      </c>
      <c r="CG27" s="254">
        <v>36.75</v>
      </c>
      <c r="CH27" s="255">
        <v>38.69</v>
      </c>
    </row>
    <row r="28" spans="3:86" x14ac:dyDescent="0.2">
      <c r="CF28" s="254" t="s">
        <v>76</v>
      </c>
      <c r="CG28" s="254">
        <v>36.729999999999997</v>
      </c>
      <c r="CH28" s="255">
        <v>36.4</v>
      </c>
    </row>
    <row r="29" spans="3:86" x14ac:dyDescent="0.2">
      <c r="CF29" s="254" t="s">
        <v>134</v>
      </c>
      <c r="CG29" s="254">
        <v>35.69</v>
      </c>
      <c r="CH29" s="255">
        <v>37.01</v>
      </c>
    </row>
    <row r="30" spans="3:86" x14ac:dyDescent="0.2">
      <c r="CF30" s="254" t="s">
        <v>208</v>
      </c>
      <c r="CG30" s="254">
        <v>34.799999999999997</v>
      </c>
      <c r="CH30" s="255">
        <v>34.92</v>
      </c>
    </row>
    <row r="31" spans="3:86" x14ac:dyDescent="0.2">
      <c r="CF31" s="254" t="s">
        <v>199</v>
      </c>
      <c r="CG31" s="254">
        <v>33.69</v>
      </c>
      <c r="CH31" s="255">
        <v>32.340000000000003</v>
      </c>
    </row>
    <row r="32" spans="3:86" ht="14.25" x14ac:dyDescent="0.2">
      <c r="C32" s="44" t="s">
        <v>82</v>
      </c>
      <c r="CF32" s="254" t="s">
        <v>80</v>
      </c>
      <c r="CG32" s="254">
        <v>33.54</v>
      </c>
      <c r="CH32" s="255">
        <v>35.33</v>
      </c>
    </row>
    <row r="33" spans="84:86" x14ac:dyDescent="0.2">
      <c r="CF33" s="337" t="s">
        <v>79</v>
      </c>
      <c r="CG33" s="337">
        <v>32.92</v>
      </c>
      <c r="CH33" s="278">
        <v>33.61</v>
      </c>
    </row>
    <row r="34" spans="84:86" x14ac:dyDescent="0.2">
      <c r="CF34" s="458" t="s">
        <v>78</v>
      </c>
      <c r="CG34" s="458">
        <v>32.85</v>
      </c>
      <c r="CH34" s="459">
        <v>35.799999999999997</v>
      </c>
    </row>
    <row r="35" spans="84:86" x14ac:dyDescent="0.2">
      <c r="CF35" s="337" t="s">
        <v>207</v>
      </c>
      <c r="CG35" s="337">
        <v>32.380000000000003</v>
      </c>
      <c r="CH35" s="278">
        <v>33.22</v>
      </c>
    </row>
    <row r="36" spans="84:86" x14ac:dyDescent="0.2">
      <c r="CF36" s="254" t="s">
        <v>130</v>
      </c>
      <c r="CG36" s="254">
        <v>32.33</v>
      </c>
      <c r="CH36" s="255">
        <v>32.520000000000003</v>
      </c>
    </row>
    <row r="37" spans="84:86" x14ac:dyDescent="0.2">
      <c r="CF37" s="254" t="s">
        <v>190</v>
      </c>
      <c r="CG37" s="254">
        <v>32.29</v>
      </c>
      <c r="CH37" s="255">
        <v>34.17</v>
      </c>
    </row>
    <row r="38" spans="84:86" x14ac:dyDescent="0.2">
      <c r="CF38" s="254" t="s">
        <v>147</v>
      </c>
      <c r="CG38" s="254">
        <v>31.84</v>
      </c>
      <c r="CH38" s="255">
        <v>32.01</v>
      </c>
    </row>
    <row r="39" spans="84:86" x14ac:dyDescent="0.2">
      <c r="CF39" s="254" t="s">
        <v>151</v>
      </c>
      <c r="CG39" s="254">
        <v>31.66</v>
      </c>
      <c r="CH39" s="255">
        <v>33.200000000000003</v>
      </c>
    </row>
    <row r="40" spans="84:86" x14ac:dyDescent="0.2">
      <c r="CF40" s="254" t="s">
        <v>141</v>
      </c>
      <c r="CG40" s="254">
        <v>30.68</v>
      </c>
      <c r="CH40" s="255">
        <v>31.29</v>
      </c>
    </row>
    <row r="41" spans="84:86" x14ac:dyDescent="0.2">
      <c r="CF41" s="254" t="s">
        <v>137</v>
      </c>
      <c r="CG41" s="254">
        <v>30.43</v>
      </c>
      <c r="CH41" s="255">
        <v>31.84</v>
      </c>
    </row>
    <row r="42" spans="84:86" x14ac:dyDescent="0.2">
      <c r="CF42" s="254" t="s">
        <v>209</v>
      </c>
      <c r="CG42" s="254">
        <v>30.29</v>
      </c>
      <c r="CH42" s="255">
        <v>32.32</v>
      </c>
    </row>
    <row r="43" spans="84:86" ht="13.5" thickBot="1" x14ac:dyDescent="0.25">
      <c r="CF43" s="254" t="s">
        <v>131</v>
      </c>
      <c r="CG43" s="254">
        <v>29.65</v>
      </c>
      <c r="CH43" s="255">
        <v>32.729999999999997</v>
      </c>
    </row>
    <row r="44" spans="84:86" ht="13.5" thickBot="1" x14ac:dyDescent="0.25">
      <c r="CF44" s="103" t="s">
        <v>210</v>
      </c>
      <c r="CG44" s="103">
        <v>36.06</v>
      </c>
      <c r="CH44" s="251">
        <v>37.799999999999997</v>
      </c>
    </row>
    <row r="46" spans="84:86" ht="13.5" thickBot="1" x14ac:dyDescent="0.25"/>
    <row r="47" spans="84:86" ht="13.5" thickBot="1" x14ac:dyDescent="0.25">
      <c r="CF47" s="258"/>
      <c r="CG47" s="103" t="s">
        <v>219</v>
      </c>
      <c r="CH47" s="103" t="s">
        <v>211</v>
      </c>
    </row>
    <row r="48" spans="84:86" x14ac:dyDescent="0.2">
      <c r="CF48" s="252" t="s">
        <v>202</v>
      </c>
      <c r="CG48" s="253">
        <v>55.88</v>
      </c>
      <c r="CH48" s="253">
        <v>56</v>
      </c>
    </row>
    <row r="49" spans="2:86" x14ac:dyDescent="0.2">
      <c r="B49" s="51"/>
      <c r="C49" s="51"/>
      <c r="D49" s="51"/>
      <c r="E49" s="51"/>
      <c r="CF49" s="254" t="s">
        <v>164</v>
      </c>
      <c r="CG49" s="255">
        <v>38.79</v>
      </c>
      <c r="CH49" s="255">
        <v>38.65</v>
      </c>
    </row>
    <row r="50" spans="2:86" x14ac:dyDescent="0.2">
      <c r="CF50" s="254" t="s">
        <v>206</v>
      </c>
      <c r="CG50" s="255">
        <v>37.96</v>
      </c>
      <c r="CH50" s="255">
        <v>28.38</v>
      </c>
    </row>
    <row r="51" spans="2:86" x14ac:dyDescent="0.2">
      <c r="CF51" s="254" t="s">
        <v>149</v>
      </c>
      <c r="CG51" s="255">
        <v>37.94</v>
      </c>
      <c r="CH51" s="255">
        <v>30.7</v>
      </c>
    </row>
    <row r="52" spans="2:86" x14ac:dyDescent="0.2">
      <c r="CF52" s="254" t="s">
        <v>140</v>
      </c>
      <c r="CG52" s="255">
        <v>37.630000000000003</v>
      </c>
      <c r="CH52" s="255">
        <v>37.200000000000003</v>
      </c>
    </row>
    <row r="53" spans="2:86" x14ac:dyDescent="0.2">
      <c r="CF53" s="254" t="s">
        <v>133</v>
      </c>
      <c r="CG53" s="255">
        <v>37.340000000000003</v>
      </c>
      <c r="CH53" s="255">
        <v>31.17</v>
      </c>
    </row>
    <row r="54" spans="2:86" x14ac:dyDescent="0.2">
      <c r="CF54" s="254" t="s">
        <v>128</v>
      </c>
      <c r="CG54" s="255">
        <v>37.020000000000003</v>
      </c>
      <c r="CH54" s="255">
        <v>31.99</v>
      </c>
    </row>
    <row r="55" spans="2:86" x14ac:dyDescent="0.2">
      <c r="CF55" s="254" t="s">
        <v>138</v>
      </c>
      <c r="CG55" s="255">
        <v>36.79</v>
      </c>
      <c r="CH55" s="255">
        <v>28.68</v>
      </c>
    </row>
    <row r="56" spans="2:86" x14ac:dyDescent="0.2">
      <c r="CF56" s="254" t="s">
        <v>129</v>
      </c>
      <c r="CG56" s="255">
        <v>36.42</v>
      </c>
      <c r="CH56" s="255">
        <v>28.1</v>
      </c>
    </row>
    <row r="57" spans="2:86" x14ac:dyDescent="0.2">
      <c r="CF57" s="254" t="s">
        <v>77</v>
      </c>
      <c r="CG57" s="255">
        <v>36.409999999999997</v>
      </c>
      <c r="CH57" s="255">
        <v>27.38</v>
      </c>
    </row>
    <row r="58" spans="2:86" x14ac:dyDescent="0.2">
      <c r="CF58" s="254" t="s">
        <v>205</v>
      </c>
      <c r="CG58" s="255">
        <v>35.42</v>
      </c>
      <c r="CH58" s="255">
        <v>28</v>
      </c>
    </row>
    <row r="59" spans="2:86" x14ac:dyDescent="0.2">
      <c r="CF59" s="254" t="s">
        <v>134</v>
      </c>
      <c r="CG59" s="255">
        <v>35.049999999999997</v>
      </c>
      <c r="CH59" s="255">
        <v>26.7</v>
      </c>
    </row>
    <row r="60" spans="2:86" x14ac:dyDescent="0.2">
      <c r="CF60" s="254" t="s">
        <v>76</v>
      </c>
      <c r="CG60" s="255">
        <v>34.4</v>
      </c>
      <c r="CH60" s="255">
        <v>30.18</v>
      </c>
    </row>
    <row r="61" spans="2:86" x14ac:dyDescent="0.2">
      <c r="CF61" s="254" t="s">
        <v>190</v>
      </c>
      <c r="CG61" s="255">
        <v>32.68</v>
      </c>
      <c r="CH61" s="255">
        <v>23.76</v>
      </c>
    </row>
    <row r="62" spans="2:86" x14ac:dyDescent="0.2">
      <c r="CF62" s="256" t="s">
        <v>78</v>
      </c>
      <c r="CG62" s="257">
        <v>32.369999999999997</v>
      </c>
      <c r="CH62" s="257">
        <v>25.96</v>
      </c>
    </row>
    <row r="63" spans="2:86" x14ac:dyDescent="0.2">
      <c r="CF63" s="254" t="s">
        <v>208</v>
      </c>
      <c r="CG63" s="255">
        <v>31.89</v>
      </c>
      <c r="CH63" s="255">
        <v>27.18</v>
      </c>
    </row>
    <row r="64" spans="2:86" x14ac:dyDescent="0.2">
      <c r="CF64" s="277" t="s">
        <v>80</v>
      </c>
      <c r="CG64" s="278">
        <v>31.59</v>
      </c>
      <c r="CH64" s="278">
        <v>24.08</v>
      </c>
    </row>
    <row r="65" spans="84:86" x14ac:dyDescent="0.2">
      <c r="CF65" s="254" t="s">
        <v>79</v>
      </c>
      <c r="CG65" s="255">
        <v>30.99</v>
      </c>
      <c r="CH65" s="255">
        <v>25.31</v>
      </c>
    </row>
    <row r="66" spans="84:86" x14ac:dyDescent="0.2">
      <c r="CF66" s="254" t="s">
        <v>130</v>
      </c>
      <c r="CG66" s="255">
        <v>30.96</v>
      </c>
      <c r="CH66" s="255">
        <v>29.12</v>
      </c>
    </row>
    <row r="67" spans="84:86" x14ac:dyDescent="0.2">
      <c r="CF67" s="254" t="s">
        <v>131</v>
      </c>
      <c r="CG67" s="255">
        <v>30.61</v>
      </c>
      <c r="CH67" s="255">
        <v>21.72</v>
      </c>
    </row>
    <row r="68" spans="84:86" x14ac:dyDescent="0.2">
      <c r="CF68" s="254" t="s">
        <v>209</v>
      </c>
      <c r="CG68" s="255">
        <v>30.48</v>
      </c>
      <c r="CH68" s="255">
        <v>23.8</v>
      </c>
    </row>
    <row r="69" spans="84:86" x14ac:dyDescent="0.2">
      <c r="CF69" s="254" t="s">
        <v>207</v>
      </c>
      <c r="CG69" s="255">
        <v>30.32</v>
      </c>
      <c r="CH69" s="255">
        <v>25.28</v>
      </c>
    </row>
    <row r="70" spans="84:86" x14ac:dyDescent="0.2">
      <c r="CF70" s="254" t="s">
        <v>151</v>
      </c>
      <c r="CG70" s="255">
        <v>29.76</v>
      </c>
      <c r="CH70" s="255">
        <v>21.63</v>
      </c>
    </row>
    <row r="71" spans="84:86" x14ac:dyDescent="0.2">
      <c r="CF71" s="254" t="s">
        <v>147</v>
      </c>
      <c r="CG71" s="255">
        <v>29.68</v>
      </c>
      <c r="CH71" s="255">
        <v>27.77</v>
      </c>
    </row>
    <row r="72" spans="84:86" ht="13.5" thickBot="1" x14ac:dyDescent="0.25">
      <c r="CF72" s="254" t="s">
        <v>141</v>
      </c>
      <c r="CG72" s="255">
        <v>29.19</v>
      </c>
      <c r="CH72" s="255">
        <v>25.66</v>
      </c>
    </row>
    <row r="73" spans="84:86" ht="13.5" thickBot="1" x14ac:dyDescent="0.25">
      <c r="CF73" s="103" t="s">
        <v>210</v>
      </c>
      <c r="CG73" s="251">
        <v>34.86</v>
      </c>
      <c r="CH73" s="251">
        <v>28.46</v>
      </c>
    </row>
    <row r="84" spans="2:7" ht="18.75" x14ac:dyDescent="0.25">
      <c r="B84" s="560" t="s">
        <v>215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2" sqref="U3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8"/>
      <c r="H3" s="168"/>
    </row>
    <row r="4" spans="1:21" ht="22.5" x14ac:dyDescent="0.3">
      <c r="B4" s="335" t="s">
        <v>252</v>
      </c>
    </row>
    <row r="5" spans="1:21" ht="15.75" x14ac:dyDescent="0.25">
      <c r="B5" s="336" t="s">
        <v>120</v>
      </c>
      <c r="F5" s="168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8"/>
      <c r="B7" s="229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8"/>
      <c r="B8" s="230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8"/>
      <c r="B9" s="231"/>
      <c r="C9" s="64"/>
      <c r="D9" s="159" t="s">
        <v>250</v>
      </c>
      <c r="E9" s="150" t="s">
        <v>251</v>
      </c>
      <c r="F9" s="149" t="s">
        <v>250</v>
      </c>
      <c r="G9" s="150" t="s">
        <v>251</v>
      </c>
      <c r="H9" s="152" t="s">
        <v>250</v>
      </c>
      <c r="I9" s="153" t="s">
        <v>251</v>
      </c>
      <c r="J9" s="161" t="s">
        <v>250</v>
      </c>
      <c r="K9" s="88" t="s">
        <v>251</v>
      </c>
      <c r="L9" s="109" t="s">
        <v>250</v>
      </c>
      <c r="M9" s="88" t="s">
        <v>251</v>
      </c>
      <c r="N9" s="87" t="s">
        <v>250</v>
      </c>
      <c r="O9" s="89" t="s">
        <v>251</v>
      </c>
      <c r="P9" s="161" t="s">
        <v>250</v>
      </c>
      <c r="Q9" s="88" t="s">
        <v>251</v>
      </c>
      <c r="R9" s="110" t="s">
        <v>250</v>
      </c>
      <c r="S9" s="90" t="s">
        <v>251</v>
      </c>
    </row>
    <row r="10" spans="1:21" ht="15.75" x14ac:dyDescent="0.25">
      <c r="A10" s="228"/>
      <c r="B10" s="234" t="s">
        <v>105</v>
      </c>
      <c r="C10" s="287"/>
      <c r="D10" s="266">
        <f t="shared" ref="D10:O10" si="0">SUM(D11:D16)</f>
        <v>1897404.733</v>
      </c>
      <c r="E10" s="151">
        <f t="shared" si="0"/>
        <v>1930424.6610000001</v>
      </c>
      <c r="F10" s="154">
        <f>SUM(F11:F16)</f>
        <v>8108458.1710000001</v>
      </c>
      <c r="G10" s="155">
        <f>SUM(G11:G16)</f>
        <v>8205649.495000001</v>
      </c>
      <c r="H10" s="158">
        <f t="shared" si="0"/>
        <v>1307803.7980000002</v>
      </c>
      <c r="I10" s="162">
        <f t="shared" si="0"/>
        <v>1380244.7239999999</v>
      </c>
      <c r="J10" s="160">
        <f t="shared" si="0"/>
        <v>827564.61800000002</v>
      </c>
      <c r="K10" s="138">
        <f t="shared" si="0"/>
        <v>816919.353</v>
      </c>
      <c r="L10" s="139">
        <f t="shared" si="0"/>
        <v>3536727.7139999997</v>
      </c>
      <c r="M10" s="138">
        <f t="shared" si="0"/>
        <v>3472250.3539999998</v>
      </c>
      <c r="N10" s="140">
        <f t="shared" si="0"/>
        <v>537718.92300000007</v>
      </c>
      <c r="O10" s="164">
        <f t="shared" si="0"/>
        <v>560686.32400000002</v>
      </c>
      <c r="P10" s="160">
        <f t="shared" ref="P10:Q10" si="1">SUM(P11:P16)</f>
        <v>1069840.115</v>
      </c>
      <c r="Q10" s="132">
        <f t="shared" si="1"/>
        <v>1113505.308</v>
      </c>
      <c r="R10" s="131">
        <f>SUM(R11:R16)</f>
        <v>4571730.4570000004</v>
      </c>
      <c r="S10" s="132">
        <f>SUM(S11:S16)</f>
        <v>4733399.1410000008</v>
      </c>
      <c r="T10" s="143"/>
      <c r="U10" s="250"/>
    </row>
    <row r="11" spans="1:21" x14ac:dyDescent="0.2">
      <c r="A11" s="228"/>
      <c r="B11" s="235" t="s">
        <v>106</v>
      </c>
      <c r="C11" s="288" t="s">
        <v>173</v>
      </c>
      <c r="D11" s="290">
        <v>379630.53499999997</v>
      </c>
      <c r="E11" s="192">
        <v>366397.717</v>
      </c>
      <c r="F11" s="111">
        <v>1621420.8370000001</v>
      </c>
      <c r="G11" s="66">
        <v>1557931.0020000001</v>
      </c>
      <c r="H11" s="191">
        <v>609393.87199999997</v>
      </c>
      <c r="I11" s="193">
        <v>623475.60400000005</v>
      </c>
      <c r="J11" s="191">
        <v>150989.57</v>
      </c>
      <c r="K11" s="192">
        <v>150609.899</v>
      </c>
      <c r="L11" s="111">
        <v>644208.41700000002</v>
      </c>
      <c r="M11" s="66">
        <v>640354.12399999995</v>
      </c>
      <c r="N11" s="191">
        <v>192100.579</v>
      </c>
      <c r="O11" s="193">
        <v>207614.16399999999</v>
      </c>
      <c r="P11" s="194">
        <f t="shared" ref="P11:P16" si="2">D11-J11</f>
        <v>228640.96499999997</v>
      </c>
      <c r="Q11" s="195">
        <f t="shared" ref="Q11:Q16" si="3">E11-K11</f>
        <v>215787.818</v>
      </c>
      <c r="R11" s="112">
        <f t="shared" ref="R11:S16" si="4">F11-L11</f>
        <v>977212.42</v>
      </c>
      <c r="S11" s="113">
        <f t="shared" si="4"/>
        <v>917576.87800000014</v>
      </c>
      <c r="T11" s="143"/>
      <c r="U11" s="250"/>
    </row>
    <row r="12" spans="1:21" x14ac:dyDescent="0.2">
      <c r="A12" s="228"/>
      <c r="B12" s="235" t="s">
        <v>107</v>
      </c>
      <c r="C12" s="288" t="s">
        <v>108</v>
      </c>
      <c r="D12" s="290">
        <v>239538.34299999999</v>
      </c>
      <c r="E12" s="192">
        <v>246857.46100000001</v>
      </c>
      <c r="F12" s="111">
        <v>1025457.95</v>
      </c>
      <c r="G12" s="66">
        <v>1051618.727</v>
      </c>
      <c r="H12" s="191">
        <v>117575.78599999999</v>
      </c>
      <c r="I12" s="193">
        <v>151122.35</v>
      </c>
      <c r="J12" s="191">
        <v>145808.00399999999</v>
      </c>
      <c r="K12" s="192">
        <v>136387.95699999999</v>
      </c>
      <c r="L12" s="111">
        <v>624582.24699999997</v>
      </c>
      <c r="M12" s="66">
        <v>579581.76</v>
      </c>
      <c r="N12" s="191">
        <v>86415.464000000007</v>
      </c>
      <c r="O12" s="193">
        <v>91478.725999999995</v>
      </c>
      <c r="P12" s="194">
        <f t="shared" si="2"/>
        <v>93730.339000000007</v>
      </c>
      <c r="Q12" s="195">
        <f t="shared" si="3"/>
        <v>110469.50400000002</v>
      </c>
      <c r="R12" s="112">
        <f t="shared" si="4"/>
        <v>400875.70299999998</v>
      </c>
      <c r="S12" s="113">
        <f t="shared" si="4"/>
        <v>472036.96699999995</v>
      </c>
      <c r="T12" s="143"/>
      <c r="U12" s="250"/>
    </row>
    <row r="13" spans="1:21" x14ac:dyDescent="0.2">
      <c r="A13" s="228"/>
      <c r="B13" s="235" t="s">
        <v>109</v>
      </c>
      <c r="C13" s="288" t="s">
        <v>110</v>
      </c>
      <c r="D13" s="290">
        <v>111819.59</v>
      </c>
      <c r="E13" s="192">
        <v>119420.186</v>
      </c>
      <c r="F13" s="111">
        <v>478043.36599999998</v>
      </c>
      <c r="G13" s="66">
        <v>507560.48599999998</v>
      </c>
      <c r="H13" s="191">
        <v>92915.342000000004</v>
      </c>
      <c r="I13" s="193">
        <v>98021.4</v>
      </c>
      <c r="J13" s="191">
        <v>77712.611000000004</v>
      </c>
      <c r="K13" s="192">
        <v>76227.620999999999</v>
      </c>
      <c r="L13" s="111">
        <v>332325.88900000002</v>
      </c>
      <c r="M13" s="66">
        <v>323732.94300000003</v>
      </c>
      <c r="N13" s="191">
        <v>68039.341</v>
      </c>
      <c r="O13" s="193">
        <v>68456.539999999994</v>
      </c>
      <c r="P13" s="194">
        <f t="shared" si="2"/>
        <v>34106.978999999992</v>
      </c>
      <c r="Q13" s="195">
        <f t="shared" si="3"/>
        <v>43192.565000000002</v>
      </c>
      <c r="R13" s="112">
        <f t="shared" si="4"/>
        <v>145717.47699999996</v>
      </c>
      <c r="S13" s="113">
        <f t="shared" si="4"/>
        <v>183827.54299999995</v>
      </c>
      <c r="T13" s="143"/>
      <c r="U13" s="250"/>
    </row>
    <row r="14" spans="1:21" x14ac:dyDescent="0.2">
      <c r="A14" s="228"/>
      <c r="B14" s="235" t="s">
        <v>111</v>
      </c>
      <c r="C14" s="288" t="s">
        <v>112</v>
      </c>
      <c r="D14" s="290">
        <v>206075.81700000001</v>
      </c>
      <c r="E14" s="192">
        <v>167156.639</v>
      </c>
      <c r="F14" s="111">
        <v>881141.67799999996</v>
      </c>
      <c r="G14" s="66">
        <v>710526.90800000005</v>
      </c>
      <c r="H14" s="191">
        <v>202321.37400000001</v>
      </c>
      <c r="I14" s="193">
        <v>201970.97899999999</v>
      </c>
      <c r="J14" s="191">
        <v>46151.33</v>
      </c>
      <c r="K14" s="192">
        <v>40764.375</v>
      </c>
      <c r="L14" s="111">
        <v>197103.80900000001</v>
      </c>
      <c r="M14" s="66">
        <v>173011.234</v>
      </c>
      <c r="N14" s="191">
        <v>85306.156000000003</v>
      </c>
      <c r="O14" s="193">
        <v>88712.362999999998</v>
      </c>
      <c r="P14" s="194">
        <f t="shared" si="2"/>
        <v>159924.48700000002</v>
      </c>
      <c r="Q14" s="195">
        <f t="shared" si="3"/>
        <v>126392.264</v>
      </c>
      <c r="R14" s="112">
        <f t="shared" si="4"/>
        <v>684037.86899999995</v>
      </c>
      <c r="S14" s="113">
        <f t="shared" si="4"/>
        <v>537515.67400000012</v>
      </c>
      <c r="T14" s="143"/>
      <c r="U14" s="250"/>
    </row>
    <row r="15" spans="1:21" x14ac:dyDescent="0.2">
      <c r="A15" s="228"/>
      <c r="B15" s="235" t="s">
        <v>113</v>
      </c>
      <c r="C15" s="288" t="s">
        <v>114</v>
      </c>
      <c r="D15" s="290">
        <v>267792.424</v>
      </c>
      <c r="E15" s="192">
        <v>304025.38799999998</v>
      </c>
      <c r="F15" s="111">
        <v>1142813.9040000001</v>
      </c>
      <c r="G15" s="66">
        <v>1290442.0959999999</v>
      </c>
      <c r="H15" s="191">
        <v>57392.597000000002</v>
      </c>
      <c r="I15" s="193">
        <v>64210.694000000003</v>
      </c>
      <c r="J15" s="191">
        <v>100081.158</v>
      </c>
      <c r="K15" s="192">
        <v>105322.485</v>
      </c>
      <c r="L15" s="111">
        <v>427306.41600000003</v>
      </c>
      <c r="M15" s="66">
        <v>447623.21600000001</v>
      </c>
      <c r="N15" s="191">
        <v>18818.816999999999</v>
      </c>
      <c r="O15" s="193">
        <v>19204.457999999999</v>
      </c>
      <c r="P15" s="194">
        <f t="shared" si="2"/>
        <v>167711.266</v>
      </c>
      <c r="Q15" s="195">
        <f t="shared" si="3"/>
        <v>198702.90299999999</v>
      </c>
      <c r="R15" s="112">
        <f t="shared" si="4"/>
        <v>715507.48800000013</v>
      </c>
      <c r="S15" s="113">
        <f t="shared" si="4"/>
        <v>842818.87999999989</v>
      </c>
      <c r="T15" s="143"/>
      <c r="U15" s="250"/>
    </row>
    <row r="16" spans="1:21" ht="13.5" thickBot="1" x14ac:dyDescent="0.25">
      <c r="A16" s="228"/>
      <c r="B16" s="236" t="s">
        <v>115</v>
      </c>
      <c r="C16" s="289" t="s">
        <v>116</v>
      </c>
      <c r="D16" s="291">
        <v>692548.02399999998</v>
      </c>
      <c r="E16" s="200">
        <v>726567.27</v>
      </c>
      <c r="F16" s="114">
        <v>2959580.4360000002</v>
      </c>
      <c r="G16" s="68">
        <v>3087570.2760000001</v>
      </c>
      <c r="H16" s="199">
        <v>228204.82699999999</v>
      </c>
      <c r="I16" s="201">
        <v>241443.69699999999</v>
      </c>
      <c r="J16" s="199">
        <v>306821.94500000001</v>
      </c>
      <c r="K16" s="200">
        <v>307607.016</v>
      </c>
      <c r="L16" s="114">
        <v>1311200.936</v>
      </c>
      <c r="M16" s="68">
        <v>1307947.077</v>
      </c>
      <c r="N16" s="199">
        <v>87038.566000000006</v>
      </c>
      <c r="O16" s="201">
        <v>85220.073000000004</v>
      </c>
      <c r="P16" s="202">
        <f t="shared" si="2"/>
        <v>385726.07899999997</v>
      </c>
      <c r="Q16" s="203">
        <f t="shared" si="3"/>
        <v>418960.25400000002</v>
      </c>
      <c r="R16" s="115">
        <f t="shared" si="4"/>
        <v>1648379.5000000002</v>
      </c>
      <c r="S16" s="116">
        <f t="shared" si="4"/>
        <v>1779623.199</v>
      </c>
      <c r="U16" s="250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6"/>
    </row>
    <row r="18" spans="1:19" ht="27.75" thickBot="1" x14ac:dyDescent="0.4">
      <c r="B18" s="72" t="s">
        <v>243</v>
      </c>
      <c r="G18" s="133"/>
      <c r="I18" s="133"/>
      <c r="L18" s="133"/>
    </row>
    <row r="19" spans="1:19" ht="14.25" x14ac:dyDescent="0.2">
      <c r="A19" s="228"/>
      <c r="B19" s="229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7" t="s">
        <v>119</v>
      </c>
      <c r="Q19" s="70"/>
      <c r="R19" s="106"/>
      <c r="S19" s="107"/>
    </row>
    <row r="20" spans="1:19" ht="14.25" x14ac:dyDescent="0.2">
      <c r="A20" s="228"/>
      <c r="B20" s="230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8"/>
      <c r="B21" s="231"/>
      <c r="C21" s="119"/>
      <c r="D21" s="159" t="s">
        <v>250</v>
      </c>
      <c r="E21" s="150" t="s">
        <v>251</v>
      </c>
      <c r="F21" s="149" t="s">
        <v>250</v>
      </c>
      <c r="G21" s="150" t="s">
        <v>251</v>
      </c>
      <c r="H21" s="152" t="s">
        <v>250</v>
      </c>
      <c r="I21" s="153" t="s">
        <v>251</v>
      </c>
      <c r="J21" s="161" t="s">
        <v>250</v>
      </c>
      <c r="K21" s="88" t="s">
        <v>251</v>
      </c>
      <c r="L21" s="109" t="s">
        <v>250</v>
      </c>
      <c r="M21" s="88" t="s">
        <v>251</v>
      </c>
      <c r="N21" s="87" t="s">
        <v>250</v>
      </c>
      <c r="O21" s="89" t="s">
        <v>251</v>
      </c>
      <c r="P21" s="159" t="s">
        <v>250</v>
      </c>
      <c r="Q21" s="150" t="s">
        <v>251</v>
      </c>
      <c r="R21" s="292" t="s">
        <v>250</v>
      </c>
      <c r="S21" s="293" t="s">
        <v>251</v>
      </c>
    </row>
    <row r="22" spans="1:19" ht="15.75" x14ac:dyDescent="0.25">
      <c r="A22" s="228"/>
      <c r="B22" s="234" t="s">
        <v>105</v>
      </c>
      <c r="C22" s="163"/>
      <c r="D22" s="160">
        <f t="shared" ref="D22:S22" si="5">SUM(D23:D28)</f>
        <v>174247.372</v>
      </c>
      <c r="E22" s="138">
        <f t="shared" si="5"/>
        <v>165850.228</v>
      </c>
      <c r="F22" s="139">
        <f t="shared" si="5"/>
        <v>744746.3600000001</v>
      </c>
      <c r="G22" s="138">
        <f t="shared" si="5"/>
        <v>703218.26899999997</v>
      </c>
      <c r="H22" s="140">
        <f t="shared" si="5"/>
        <v>76616.672999999995</v>
      </c>
      <c r="I22" s="164">
        <f t="shared" si="5"/>
        <v>91430.527000000002</v>
      </c>
      <c r="J22" s="160">
        <f t="shared" si="5"/>
        <v>109417.09899999999</v>
      </c>
      <c r="K22" s="138">
        <f t="shared" si="5"/>
        <v>103437.17800000001</v>
      </c>
      <c r="L22" s="139">
        <f>SUM(L23:L28)</f>
        <v>467428.28899999999</v>
      </c>
      <c r="M22" s="138">
        <f>SUM(M23:M28)</f>
        <v>439386.26199999999</v>
      </c>
      <c r="N22" s="140">
        <f t="shared" si="5"/>
        <v>34868.042999999998</v>
      </c>
      <c r="O22" s="151">
        <f t="shared" si="5"/>
        <v>32167.333999999999</v>
      </c>
      <c r="P22" s="298">
        <f t="shared" si="5"/>
        <v>64830.273000000008</v>
      </c>
      <c r="Q22" s="299">
        <f t="shared" si="5"/>
        <v>62413.049999999988</v>
      </c>
      <c r="R22" s="300">
        <f t="shared" si="5"/>
        <v>277318.071</v>
      </c>
      <c r="S22" s="301">
        <f t="shared" si="5"/>
        <v>263832.00700000004</v>
      </c>
    </row>
    <row r="23" spans="1:19" x14ac:dyDescent="0.2">
      <c r="A23" s="228"/>
      <c r="B23" s="235" t="s">
        <v>106</v>
      </c>
      <c r="C23" s="190" t="s">
        <v>173</v>
      </c>
      <c r="D23" s="191">
        <v>4113.451</v>
      </c>
      <c r="E23" s="192">
        <v>3381.529</v>
      </c>
      <c r="F23" s="65">
        <v>17532.316999999999</v>
      </c>
      <c r="G23" s="66">
        <v>14438.916999999999</v>
      </c>
      <c r="H23" s="191">
        <v>7413.5619999999999</v>
      </c>
      <c r="I23" s="193">
        <v>2833.9169999999999</v>
      </c>
      <c r="J23" s="136">
        <v>2179.5</v>
      </c>
      <c r="K23" s="66">
        <v>1624.14</v>
      </c>
      <c r="L23" s="111">
        <v>9332.6659999999993</v>
      </c>
      <c r="M23" s="66">
        <v>6853.5280000000002</v>
      </c>
      <c r="N23" s="65">
        <v>3036.0970000000002</v>
      </c>
      <c r="O23" s="269">
        <v>1318.998</v>
      </c>
      <c r="P23" s="294">
        <f t="shared" ref="P23:S28" si="6">D23-J23</f>
        <v>1933.951</v>
      </c>
      <c r="Q23" s="295">
        <f t="shared" si="6"/>
        <v>1757.3889999999999</v>
      </c>
      <c r="R23" s="296">
        <f t="shared" si="6"/>
        <v>8199.6509999999998</v>
      </c>
      <c r="S23" s="297">
        <f t="shared" si="6"/>
        <v>7585.3889999999992</v>
      </c>
    </row>
    <row r="24" spans="1:19" x14ac:dyDescent="0.2">
      <c r="A24" s="228"/>
      <c r="B24" s="235" t="s">
        <v>107</v>
      </c>
      <c r="C24" s="190" t="s">
        <v>108</v>
      </c>
      <c r="D24" s="191">
        <v>26839.865000000002</v>
      </c>
      <c r="E24" s="192">
        <v>21041.232</v>
      </c>
      <c r="F24" s="65">
        <v>115701.42600000001</v>
      </c>
      <c r="G24" s="66">
        <v>89604.294999999998</v>
      </c>
      <c r="H24" s="191">
        <v>7942.4880000000003</v>
      </c>
      <c r="I24" s="193">
        <v>14283.603999999999</v>
      </c>
      <c r="J24" s="136">
        <v>15593.138000000001</v>
      </c>
      <c r="K24" s="66">
        <v>15638.236999999999</v>
      </c>
      <c r="L24" s="111">
        <v>66897.267000000007</v>
      </c>
      <c r="M24" s="66">
        <v>66374.058999999994</v>
      </c>
      <c r="N24" s="65">
        <v>6778.4620000000004</v>
      </c>
      <c r="O24" s="269">
        <v>7709.21</v>
      </c>
      <c r="P24" s="267">
        <f t="shared" ref="P24:P26" si="7">D24-J24</f>
        <v>11246.727000000001</v>
      </c>
      <c r="Q24" s="240">
        <f t="shared" ref="Q24:Q26" si="8">E24-K24</f>
        <v>5402.9950000000008</v>
      </c>
      <c r="R24" s="242">
        <f t="shared" si="6"/>
        <v>48804.159</v>
      </c>
      <c r="S24" s="113">
        <f t="shared" si="6"/>
        <v>23230.236000000004</v>
      </c>
    </row>
    <row r="25" spans="1:19" x14ac:dyDescent="0.2">
      <c r="A25" s="228"/>
      <c r="B25" s="235" t="s">
        <v>109</v>
      </c>
      <c r="C25" s="190" t="s">
        <v>110</v>
      </c>
      <c r="D25" s="191">
        <v>1732.588</v>
      </c>
      <c r="E25" s="192">
        <v>4668.643</v>
      </c>
      <c r="F25" s="65">
        <v>7414.8829999999998</v>
      </c>
      <c r="G25" s="66">
        <v>19851.856</v>
      </c>
      <c r="H25" s="191">
        <v>1153.9860000000001</v>
      </c>
      <c r="I25" s="193">
        <v>3028.0859999999998</v>
      </c>
      <c r="J25" s="136">
        <v>326.12</v>
      </c>
      <c r="K25" s="66">
        <v>298.43299999999999</v>
      </c>
      <c r="L25" s="111">
        <v>1385.576</v>
      </c>
      <c r="M25" s="66">
        <v>1270.625</v>
      </c>
      <c r="N25" s="65">
        <v>168.66</v>
      </c>
      <c r="O25" s="269">
        <v>123.8</v>
      </c>
      <c r="P25" s="267">
        <f t="shared" si="7"/>
        <v>1406.4679999999998</v>
      </c>
      <c r="Q25" s="240">
        <f t="shared" si="8"/>
        <v>4370.21</v>
      </c>
      <c r="R25" s="242">
        <f t="shared" si="6"/>
        <v>6029.3069999999998</v>
      </c>
      <c r="S25" s="113">
        <f t="shared" si="6"/>
        <v>18581.231</v>
      </c>
    </row>
    <row r="26" spans="1:19" x14ac:dyDescent="0.2">
      <c r="A26" s="228"/>
      <c r="B26" s="235" t="s">
        <v>111</v>
      </c>
      <c r="C26" s="190" t="s">
        <v>112</v>
      </c>
      <c r="D26" s="191">
        <v>62637.949000000001</v>
      </c>
      <c r="E26" s="192">
        <v>54186.345999999998</v>
      </c>
      <c r="F26" s="65">
        <v>267645.321</v>
      </c>
      <c r="G26" s="66">
        <v>230306.99400000001</v>
      </c>
      <c r="H26" s="191">
        <v>40004.606</v>
      </c>
      <c r="I26" s="193">
        <v>51148.718000000001</v>
      </c>
      <c r="J26" s="136">
        <v>8055.5990000000002</v>
      </c>
      <c r="K26" s="66">
        <v>5427.857</v>
      </c>
      <c r="L26" s="111">
        <v>34453.915999999997</v>
      </c>
      <c r="M26" s="66">
        <v>23067.565999999999</v>
      </c>
      <c r="N26" s="65">
        <v>4595.1689999999999</v>
      </c>
      <c r="O26" s="269">
        <v>3104.25</v>
      </c>
      <c r="P26" s="267">
        <f t="shared" si="7"/>
        <v>54582.35</v>
      </c>
      <c r="Q26" s="240">
        <f t="shared" si="8"/>
        <v>48758.489000000001</v>
      </c>
      <c r="R26" s="242">
        <f t="shared" si="6"/>
        <v>233191.405</v>
      </c>
      <c r="S26" s="113">
        <f t="shared" si="6"/>
        <v>207239.42800000001</v>
      </c>
    </row>
    <row r="27" spans="1:19" x14ac:dyDescent="0.2">
      <c r="A27" s="228"/>
      <c r="B27" s="235" t="s">
        <v>113</v>
      </c>
      <c r="C27" s="190" t="s">
        <v>114</v>
      </c>
      <c r="D27" s="191">
        <v>53497.508000000002</v>
      </c>
      <c r="E27" s="192">
        <v>63609.940999999999</v>
      </c>
      <c r="F27" s="65">
        <v>227851.52100000001</v>
      </c>
      <c r="G27" s="66">
        <v>268634.18099999998</v>
      </c>
      <c r="H27" s="191">
        <v>11354.017</v>
      </c>
      <c r="I27" s="193">
        <v>13617.213</v>
      </c>
      <c r="J27" s="136">
        <v>38194.493999999999</v>
      </c>
      <c r="K27" s="66">
        <v>41402.586000000003</v>
      </c>
      <c r="L27" s="111">
        <v>162947.41399999999</v>
      </c>
      <c r="M27" s="66">
        <v>175765.908</v>
      </c>
      <c r="N27" s="65">
        <v>6495.0910000000003</v>
      </c>
      <c r="O27" s="269">
        <v>7370.9889999999996</v>
      </c>
      <c r="P27" s="267">
        <f t="shared" si="6"/>
        <v>15303.014000000003</v>
      </c>
      <c r="Q27" s="240">
        <f t="shared" si="6"/>
        <v>22207.354999999996</v>
      </c>
      <c r="R27" s="242">
        <f t="shared" si="6"/>
        <v>64904.107000000018</v>
      </c>
      <c r="S27" s="113">
        <f t="shared" si="6"/>
        <v>92868.272999999986</v>
      </c>
    </row>
    <row r="28" spans="1:19" ht="13.5" thickBot="1" x14ac:dyDescent="0.25">
      <c r="A28" s="228"/>
      <c r="B28" s="236" t="s">
        <v>115</v>
      </c>
      <c r="C28" s="198" t="s">
        <v>116</v>
      </c>
      <c r="D28" s="199">
        <v>25426.010999999999</v>
      </c>
      <c r="E28" s="200">
        <v>18962.537</v>
      </c>
      <c r="F28" s="67">
        <v>108600.89200000001</v>
      </c>
      <c r="G28" s="68">
        <v>80382.025999999998</v>
      </c>
      <c r="H28" s="199">
        <v>8748.0139999999992</v>
      </c>
      <c r="I28" s="201">
        <v>6518.9889999999996</v>
      </c>
      <c r="J28" s="137">
        <v>45068.248</v>
      </c>
      <c r="K28" s="68">
        <v>39045.925000000003</v>
      </c>
      <c r="L28" s="114">
        <v>192411.45</v>
      </c>
      <c r="M28" s="68">
        <v>166054.576</v>
      </c>
      <c r="N28" s="67">
        <v>13794.564</v>
      </c>
      <c r="O28" s="270">
        <v>12540.087</v>
      </c>
      <c r="P28" s="268">
        <f t="shared" ref="P28" si="9">D28-J28</f>
        <v>-19642.237000000001</v>
      </c>
      <c r="Q28" s="241">
        <f t="shared" ref="Q28" si="10">E28-K28</f>
        <v>-20083.388000000003</v>
      </c>
      <c r="R28" s="243">
        <f t="shared" si="6"/>
        <v>-83810.558000000005</v>
      </c>
      <c r="S28" s="116">
        <f t="shared" si="6"/>
        <v>-85672.55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8"/>
      <c r="B31" s="229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8"/>
      <c r="B32" s="230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8"/>
      <c r="B33" s="231"/>
      <c r="C33" s="119"/>
      <c r="D33" s="159" t="s">
        <v>250</v>
      </c>
      <c r="E33" s="150" t="s">
        <v>251</v>
      </c>
      <c r="F33" s="149" t="s">
        <v>250</v>
      </c>
      <c r="G33" s="150" t="s">
        <v>251</v>
      </c>
      <c r="H33" s="152" t="s">
        <v>250</v>
      </c>
      <c r="I33" s="153" t="s">
        <v>251</v>
      </c>
      <c r="J33" s="161" t="s">
        <v>250</v>
      </c>
      <c r="K33" s="88" t="s">
        <v>251</v>
      </c>
      <c r="L33" s="109" t="s">
        <v>250</v>
      </c>
      <c r="M33" s="88" t="s">
        <v>251</v>
      </c>
      <c r="N33" s="87" t="s">
        <v>250</v>
      </c>
      <c r="O33" s="89" t="s">
        <v>251</v>
      </c>
      <c r="P33" s="161" t="s">
        <v>250</v>
      </c>
      <c r="Q33" s="88" t="s">
        <v>251</v>
      </c>
      <c r="R33" s="110" t="s">
        <v>250</v>
      </c>
      <c r="S33" s="90" t="s">
        <v>251</v>
      </c>
      <c r="T33" s="260"/>
    </row>
    <row r="34" spans="1:21" ht="15.75" x14ac:dyDescent="0.25">
      <c r="A34" s="228"/>
      <c r="B34" s="234" t="s">
        <v>105</v>
      </c>
      <c r="C34" s="163"/>
      <c r="D34" s="160">
        <f t="shared" ref="D34:S34" si="11">SUM(D35:D40)</f>
        <v>420948.58599999995</v>
      </c>
      <c r="E34" s="138">
        <f t="shared" si="11"/>
        <v>418238.21299999999</v>
      </c>
      <c r="F34" s="139">
        <f t="shared" si="11"/>
        <v>1797518.4380000001</v>
      </c>
      <c r="G34" s="138">
        <f t="shared" si="11"/>
        <v>1778494.8189999997</v>
      </c>
      <c r="H34" s="140">
        <f t="shared" si="11"/>
        <v>512600.00900000002</v>
      </c>
      <c r="I34" s="164">
        <f t="shared" si="11"/>
        <v>518732.45599999995</v>
      </c>
      <c r="J34" s="160">
        <f t="shared" si="11"/>
        <v>296032.89800000004</v>
      </c>
      <c r="K34" s="138">
        <f t="shared" si="11"/>
        <v>279672.02</v>
      </c>
      <c r="L34" s="139">
        <f t="shared" si="11"/>
        <v>1265906.388</v>
      </c>
      <c r="M34" s="138">
        <f t="shared" si="11"/>
        <v>1188313.8299999998</v>
      </c>
      <c r="N34" s="140">
        <f t="shared" si="11"/>
        <v>177514.09700000001</v>
      </c>
      <c r="O34" s="151">
        <f t="shared" si="11"/>
        <v>178401.47899999999</v>
      </c>
      <c r="P34" s="266">
        <f t="shared" si="11"/>
        <v>124915.68799999999</v>
      </c>
      <c r="Q34" s="132">
        <f t="shared" si="11"/>
        <v>138566.193</v>
      </c>
      <c r="R34" s="131">
        <f t="shared" si="11"/>
        <v>531612.04999999981</v>
      </c>
      <c r="S34" s="132">
        <f t="shared" si="11"/>
        <v>590180.98899999983</v>
      </c>
      <c r="T34" s="260"/>
    </row>
    <row r="35" spans="1:21" x14ac:dyDescent="0.2">
      <c r="A35" s="228"/>
      <c r="B35" s="235" t="s">
        <v>106</v>
      </c>
      <c r="C35" s="190" t="s">
        <v>173</v>
      </c>
      <c r="D35" s="191">
        <v>246837.80100000001</v>
      </c>
      <c r="E35" s="192">
        <v>234525.54300000001</v>
      </c>
      <c r="F35" s="111">
        <v>1054465.548</v>
      </c>
      <c r="G35" s="66">
        <v>997609.08</v>
      </c>
      <c r="H35" s="191">
        <v>410629.29800000001</v>
      </c>
      <c r="I35" s="193">
        <v>421043.64399999997</v>
      </c>
      <c r="J35" s="225">
        <v>29292.488000000001</v>
      </c>
      <c r="K35" s="192">
        <v>32668.428</v>
      </c>
      <c r="L35" s="111">
        <v>125169.895</v>
      </c>
      <c r="M35" s="66">
        <v>138612.05499999999</v>
      </c>
      <c r="N35" s="191">
        <v>35086.462</v>
      </c>
      <c r="O35" s="264">
        <v>39284.542999999998</v>
      </c>
      <c r="P35" s="267">
        <f t="shared" ref="P35:P40" si="12">D35-J35</f>
        <v>217545.31299999999</v>
      </c>
      <c r="Q35" s="195">
        <f t="shared" ref="Q35:Q40" si="13">E35-K35</f>
        <v>201857.11499999999</v>
      </c>
      <c r="R35" s="112">
        <f t="shared" ref="R35:R40" si="14">F35-L35</f>
        <v>929295.65299999993</v>
      </c>
      <c r="S35" s="113">
        <f t="shared" ref="S35:S40" si="15">G35-M35</f>
        <v>858997.02499999991</v>
      </c>
      <c r="T35" s="260"/>
      <c r="U35" s="216"/>
    </row>
    <row r="36" spans="1:21" x14ac:dyDescent="0.2">
      <c r="A36" s="228"/>
      <c r="B36" s="235" t="s">
        <v>107</v>
      </c>
      <c r="C36" s="190" t="s">
        <v>108</v>
      </c>
      <c r="D36" s="191">
        <v>21987.097000000002</v>
      </c>
      <c r="E36" s="192">
        <v>24522.844000000001</v>
      </c>
      <c r="F36" s="111">
        <v>93688.975000000006</v>
      </c>
      <c r="G36" s="66">
        <v>104564.162</v>
      </c>
      <c r="H36" s="191">
        <v>14054.124</v>
      </c>
      <c r="I36" s="193">
        <v>14583.447</v>
      </c>
      <c r="J36" s="225">
        <v>77663.107000000004</v>
      </c>
      <c r="K36" s="192">
        <v>59160.184000000001</v>
      </c>
      <c r="L36" s="111">
        <v>332385.24699999997</v>
      </c>
      <c r="M36" s="66">
        <v>250847.32</v>
      </c>
      <c r="N36" s="191">
        <v>54262.911999999997</v>
      </c>
      <c r="O36" s="264">
        <v>52983.805</v>
      </c>
      <c r="P36" s="267">
        <f t="shared" si="12"/>
        <v>-55676.01</v>
      </c>
      <c r="Q36" s="195">
        <f t="shared" si="13"/>
        <v>-34637.339999999997</v>
      </c>
      <c r="R36" s="112">
        <f t="shared" si="14"/>
        <v>-238696.27199999997</v>
      </c>
      <c r="S36" s="113">
        <f t="shared" si="15"/>
        <v>-146283.158</v>
      </c>
    </row>
    <row r="37" spans="1:21" x14ac:dyDescent="0.2">
      <c r="A37" s="228"/>
      <c r="B37" s="235" t="s">
        <v>109</v>
      </c>
      <c r="C37" s="190" t="s">
        <v>110</v>
      </c>
      <c r="D37" s="191">
        <v>8066.0389999999998</v>
      </c>
      <c r="E37" s="192">
        <v>7933.6610000000001</v>
      </c>
      <c r="F37" s="111">
        <v>34495.839</v>
      </c>
      <c r="G37" s="66">
        <v>33723.027999999998</v>
      </c>
      <c r="H37" s="191">
        <v>7124.9089999999997</v>
      </c>
      <c r="I37" s="193">
        <v>7221.9080000000004</v>
      </c>
      <c r="J37" s="225">
        <v>37487.392999999996</v>
      </c>
      <c r="K37" s="192">
        <v>37805.758999999998</v>
      </c>
      <c r="L37" s="111">
        <v>160256.864</v>
      </c>
      <c r="M37" s="66">
        <v>160557.37599999999</v>
      </c>
      <c r="N37" s="191">
        <v>33672.222000000002</v>
      </c>
      <c r="O37" s="264">
        <v>35789.142</v>
      </c>
      <c r="P37" s="267">
        <f t="shared" si="12"/>
        <v>-29421.353999999996</v>
      </c>
      <c r="Q37" s="195">
        <f t="shared" si="13"/>
        <v>-29872.097999999998</v>
      </c>
      <c r="R37" s="112">
        <f t="shared" si="14"/>
        <v>-125761.02499999999</v>
      </c>
      <c r="S37" s="113">
        <f t="shared" si="15"/>
        <v>-126834.348</v>
      </c>
      <c r="T37" s="260"/>
    </row>
    <row r="38" spans="1:21" x14ac:dyDescent="0.2">
      <c r="A38" s="228"/>
      <c r="B38" s="235" t="s">
        <v>111</v>
      </c>
      <c r="C38" s="190" t="s">
        <v>112</v>
      </c>
      <c r="D38" s="191">
        <v>15134.208000000001</v>
      </c>
      <c r="E38" s="192">
        <v>10343.723</v>
      </c>
      <c r="F38" s="111">
        <v>64562.101000000002</v>
      </c>
      <c r="G38" s="66">
        <v>43945.631000000001</v>
      </c>
      <c r="H38" s="191">
        <v>36326.377999999997</v>
      </c>
      <c r="I38" s="193">
        <v>28575.296999999999</v>
      </c>
      <c r="J38" s="225">
        <v>10806.502</v>
      </c>
      <c r="K38" s="192">
        <v>10374.322</v>
      </c>
      <c r="L38" s="111">
        <v>46231.862999999998</v>
      </c>
      <c r="M38" s="66">
        <v>44012.07</v>
      </c>
      <c r="N38" s="191">
        <v>12159.737999999999</v>
      </c>
      <c r="O38" s="264">
        <v>11620.79</v>
      </c>
      <c r="P38" s="267">
        <f t="shared" si="12"/>
        <v>4327.7060000000001</v>
      </c>
      <c r="Q38" s="195">
        <f t="shared" si="13"/>
        <v>-30.59900000000016</v>
      </c>
      <c r="R38" s="112">
        <f t="shared" si="14"/>
        <v>18330.238000000005</v>
      </c>
      <c r="S38" s="113">
        <f t="shared" si="15"/>
        <v>-66.438999999998487</v>
      </c>
      <c r="T38" s="260"/>
    </row>
    <row r="39" spans="1:21" x14ac:dyDescent="0.2">
      <c r="A39" s="228"/>
      <c r="B39" s="235" t="s">
        <v>113</v>
      </c>
      <c r="C39" s="190" t="s">
        <v>114</v>
      </c>
      <c r="D39" s="191">
        <v>40851.631000000001</v>
      </c>
      <c r="E39" s="192">
        <v>43112.245999999999</v>
      </c>
      <c r="F39" s="111">
        <v>174116.93599999999</v>
      </c>
      <c r="G39" s="66">
        <v>182874.36600000001</v>
      </c>
      <c r="H39" s="191">
        <v>10380.434999999999</v>
      </c>
      <c r="I39" s="193">
        <v>9762.4140000000007</v>
      </c>
      <c r="J39" s="225">
        <v>31943.02</v>
      </c>
      <c r="K39" s="192">
        <v>32358.080000000002</v>
      </c>
      <c r="L39" s="111">
        <v>136420.12599999999</v>
      </c>
      <c r="M39" s="66">
        <v>137975.89499999999</v>
      </c>
      <c r="N39" s="191">
        <v>6230.6090000000004</v>
      </c>
      <c r="O39" s="264">
        <v>5684.8909999999996</v>
      </c>
      <c r="P39" s="267">
        <f t="shared" si="12"/>
        <v>8908.6110000000008</v>
      </c>
      <c r="Q39" s="195">
        <f t="shared" si="13"/>
        <v>10754.165999999997</v>
      </c>
      <c r="R39" s="112">
        <f t="shared" si="14"/>
        <v>37696.81</v>
      </c>
      <c r="S39" s="113">
        <f t="shared" si="15"/>
        <v>44898.47100000002</v>
      </c>
    </row>
    <row r="40" spans="1:21" ht="13.5" thickBot="1" x14ac:dyDescent="0.25">
      <c r="A40" s="228"/>
      <c r="B40" s="236" t="s">
        <v>115</v>
      </c>
      <c r="C40" s="198" t="s">
        <v>116</v>
      </c>
      <c r="D40" s="199">
        <v>88071.81</v>
      </c>
      <c r="E40" s="200">
        <v>97800.195999999996</v>
      </c>
      <c r="F40" s="114">
        <v>376189.03899999999</v>
      </c>
      <c r="G40" s="68">
        <v>415778.55200000003</v>
      </c>
      <c r="H40" s="199">
        <v>34084.864999999998</v>
      </c>
      <c r="I40" s="201">
        <v>37545.745999999999</v>
      </c>
      <c r="J40" s="226">
        <v>108840.38800000001</v>
      </c>
      <c r="K40" s="200">
        <v>107305.247</v>
      </c>
      <c r="L40" s="114">
        <v>465442.39299999998</v>
      </c>
      <c r="M40" s="68">
        <v>456309.114</v>
      </c>
      <c r="N40" s="199">
        <v>36102.154000000002</v>
      </c>
      <c r="O40" s="265">
        <v>33038.307999999997</v>
      </c>
      <c r="P40" s="268">
        <f t="shared" si="12"/>
        <v>-20768.578000000009</v>
      </c>
      <c r="Q40" s="203">
        <f t="shared" si="13"/>
        <v>-9505.0510000000068</v>
      </c>
      <c r="R40" s="115">
        <f t="shared" si="14"/>
        <v>-89253.353999999992</v>
      </c>
      <c r="S40" s="116">
        <f t="shared" si="15"/>
        <v>-40530.561999999976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8"/>
      <c r="B43" s="229"/>
      <c r="C43" s="117"/>
      <c r="D43" s="167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8"/>
      <c r="B44" s="230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8"/>
      <c r="B45" s="231"/>
      <c r="C45" s="119"/>
      <c r="D45" s="161" t="s">
        <v>250</v>
      </c>
      <c r="E45" s="88" t="s">
        <v>251</v>
      </c>
      <c r="F45" s="109" t="s">
        <v>250</v>
      </c>
      <c r="G45" s="88" t="s">
        <v>251</v>
      </c>
      <c r="H45" s="87" t="s">
        <v>250</v>
      </c>
      <c r="I45" s="89" t="s">
        <v>251</v>
      </c>
      <c r="J45" s="161" t="s">
        <v>250</v>
      </c>
      <c r="K45" s="88" t="s">
        <v>251</v>
      </c>
      <c r="L45" s="109" t="s">
        <v>250</v>
      </c>
      <c r="M45" s="88" t="s">
        <v>251</v>
      </c>
      <c r="N45" s="87" t="s">
        <v>250</v>
      </c>
      <c r="O45" s="89" t="s">
        <v>251</v>
      </c>
      <c r="P45" s="161" t="s">
        <v>250</v>
      </c>
      <c r="Q45" s="88" t="s">
        <v>251</v>
      </c>
      <c r="R45" s="110" t="s">
        <v>250</v>
      </c>
      <c r="S45" s="90" t="s">
        <v>251</v>
      </c>
    </row>
    <row r="46" spans="1:21" ht="15.75" x14ac:dyDescent="0.25">
      <c r="A46" s="228"/>
      <c r="B46" s="204" t="s">
        <v>105</v>
      </c>
      <c r="C46" s="205"/>
      <c r="D46" s="160">
        <f t="shared" ref="D46:S46" si="16">SUM(D47:D52)</f>
        <v>1454493.3859999999</v>
      </c>
      <c r="E46" s="138">
        <f t="shared" si="16"/>
        <v>1493793.5259999998</v>
      </c>
      <c r="F46" s="139">
        <f>(SUM(F47:F52))/1</f>
        <v>6214272.9820000008</v>
      </c>
      <c r="G46" s="138">
        <f>(SUM(G47:G52))/1</f>
        <v>6349396.6789999995</v>
      </c>
      <c r="H46" s="140">
        <f t="shared" si="16"/>
        <v>1015814.3639999999</v>
      </c>
      <c r="I46" s="164">
        <f t="shared" si="16"/>
        <v>1073931.0360000001</v>
      </c>
      <c r="J46" s="160">
        <f t="shared" si="16"/>
        <v>823789.00900000008</v>
      </c>
      <c r="K46" s="138">
        <f t="shared" si="16"/>
        <v>809795.05299999996</v>
      </c>
      <c r="L46" s="139">
        <f>(SUM(L47:L52))/1</f>
        <v>3520716.6110000005</v>
      </c>
      <c r="M46" s="138">
        <f>(SUM(M47:M52))/1</f>
        <v>3441797.4710000004</v>
      </c>
      <c r="N46" s="140">
        <f t="shared" si="16"/>
        <v>536050.946</v>
      </c>
      <c r="O46" s="151">
        <f t="shared" si="16"/>
        <v>556205</v>
      </c>
      <c r="P46" s="266">
        <f t="shared" si="16"/>
        <v>630704.37700000009</v>
      </c>
      <c r="Q46" s="132">
        <f t="shared" si="16"/>
        <v>683998.473</v>
      </c>
      <c r="R46" s="131">
        <f t="shared" si="16"/>
        <v>2693556.3710000003</v>
      </c>
      <c r="S46" s="132">
        <f t="shared" si="16"/>
        <v>2907599.2080000001</v>
      </c>
    </row>
    <row r="47" spans="1:21" x14ac:dyDescent="0.2">
      <c r="A47" s="228"/>
      <c r="B47" s="227" t="s">
        <v>106</v>
      </c>
      <c r="C47" s="196" t="s">
        <v>173</v>
      </c>
      <c r="D47" s="136">
        <v>340624.34100000001</v>
      </c>
      <c r="E47" s="66">
        <v>330083.22899999999</v>
      </c>
      <c r="F47" s="111">
        <v>1455142.6980000001</v>
      </c>
      <c r="G47" s="66">
        <v>1403906.4669999999</v>
      </c>
      <c r="H47" s="65">
        <v>535127.32799999998</v>
      </c>
      <c r="I47" s="165">
        <v>557509.14099999995</v>
      </c>
      <c r="J47" s="136">
        <v>150163.573</v>
      </c>
      <c r="K47" s="66">
        <v>147925.60699999999</v>
      </c>
      <c r="L47" s="111">
        <v>640710.56900000002</v>
      </c>
      <c r="M47" s="66">
        <v>628911.44299999997</v>
      </c>
      <c r="N47" s="65">
        <v>191755.14199999999</v>
      </c>
      <c r="O47" s="269">
        <v>206384.04199999999</v>
      </c>
      <c r="P47" s="271">
        <f t="shared" ref="P47:P52" si="17">D47-J47</f>
        <v>190460.76800000001</v>
      </c>
      <c r="Q47" s="134">
        <f t="shared" ref="Q47:Q52" si="18">E47-K47</f>
        <v>182157.622</v>
      </c>
      <c r="R47" s="112">
        <f t="shared" ref="R47:S52" si="19">F47-L47</f>
        <v>814432.12900000007</v>
      </c>
      <c r="S47" s="113">
        <f t="shared" si="19"/>
        <v>774995.02399999998</v>
      </c>
    </row>
    <row r="48" spans="1:21" x14ac:dyDescent="0.2">
      <c r="A48" s="228"/>
      <c r="B48" s="232" t="s">
        <v>107</v>
      </c>
      <c r="C48" s="196" t="s">
        <v>108</v>
      </c>
      <c r="D48" s="136">
        <v>103149.61900000001</v>
      </c>
      <c r="E48" s="66">
        <v>94973.876000000004</v>
      </c>
      <c r="F48" s="111">
        <v>441930.69699999999</v>
      </c>
      <c r="G48" s="66">
        <v>404282.51</v>
      </c>
      <c r="H48" s="65">
        <v>49113.87</v>
      </c>
      <c r="I48" s="165">
        <v>58929.491000000002</v>
      </c>
      <c r="J48" s="136">
        <v>145647.90900000001</v>
      </c>
      <c r="K48" s="66">
        <v>135392.31099999999</v>
      </c>
      <c r="L48" s="111">
        <v>623897.50300000003</v>
      </c>
      <c r="M48" s="66">
        <v>575302.88399999996</v>
      </c>
      <c r="N48" s="65">
        <v>86315.398000000001</v>
      </c>
      <c r="O48" s="269">
        <v>91078.476999999999</v>
      </c>
      <c r="P48" s="271">
        <f t="shared" si="17"/>
        <v>-42498.290000000008</v>
      </c>
      <c r="Q48" s="134">
        <f t="shared" si="18"/>
        <v>-40418.434999999983</v>
      </c>
      <c r="R48" s="112">
        <f t="shared" si="19"/>
        <v>-181966.80600000004</v>
      </c>
      <c r="S48" s="113">
        <f t="shared" si="19"/>
        <v>-171020.37399999995</v>
      </c>
    </row>
    <row r="49" spans="1:19" x14ac:dyDescent="0.2">
      <c r="A49" s="228"/>
      <c r="B49" s="232" t="s">
        <v>109</v>
      </c>
      <c r="C49" s="196" t="s">
        <v>110</v>
      </c>
      <c r="D49" s="136">
        <v>103527.795</v>
      </c>
      <c r="E49" s="66">
        <v>110852.02899999999</v>
      </c>
      <c r="F49" s="111">
        <v>442609.52600000001</v>
      </c>
      <c r="G49" s="66">
        <v>471160.18699999998</v>
      </c>
      <c r="H49" s="65">
        <v>87704.388999999996</v>
      </c>
      <c r="I49" s="165">
        <v>92313.487999999998</v>
      </c>
      <c r="J49" s="136">
        <v>77687.817999999999</v>
      </c>
      <c r="K49" s="66">
        <v>75904.085999999996</v>
      </c>
      <c r="L49" s="111">
        <v>332220.04399999999</v>
      </c>
      <c r="M49" s="66">
        <v>322342.179</v>
      </c>
      <c r="N49" s="65">
        <v>68024.706000000006</v>
      </c>
      <c r="O49" s="269">
        <v>68100.320000000007</v>
      </c>
      <c r="P49" s="271">
        <f t="shared" si="17"/>
        <v>25839.976999999999</v>
      </c>
      <c r="Q49" s="134">
        <f t="shared" si="18"/>
        <v>34947.942999999999</v>
      </c>
      <c r="R49" s="112">
        <f t="shared" si="19"/>
        <v>110389.48200000002</v>
      </c>
      <c r="S49" s="113">
        <f t="shared" si="19"/>
        <v>148818.00799999997</v>
      </c>
    </row>
    <row r="50" spans="1:19" x14ac:dyDescent="0.2">
      <c r="A50" s="228"/>
      <c r="B50" s="232" t="s">
        <v>111</v>
      </c>
      <c r="C50" s="196" t="s">
        <v>112</v>
      </c>
      <c r="D50" s="136">
        <v>122000.477</v>
      </c>
      <c r="E50" s="66">
        <v>98353.756999999998</v>
      </c>
      <c r="F50" s="111">
        <v>521315.12900000002</v>
      </c>
      <c r="G50" s="66">
        <v>417894.29800000001</v>
      </c>
      <c r="H50" s="65">
        <v>111293.647</v>
      </c>
      <c r="I50" s="165">
        <v>110328.16</v>
      </c>
      <c r="J50" s="136">
        <v>45551.383999999998</v>
      </c>
      <c r="K50" s="66">
        <v>39537.951999999997</v>
      </c>
      <c r="L50" s="111">
        <v>194560.929</v>
      </c>
      <c r="M50" s="66">
        <v>167768.74299999999</v>
      </c>
      <c r="N50" s="65">
        <v>84573.150999999998</v>
      </c>
      <c r="O50" s="269">
        <v>86578.510999999999</v>
      </c>
      <c r="P50" s="271">
        <f t="shared" si="17"/>
        <v>76449.092999999993</v>
      </c>
      <c r="Q50" s="134">
        <f t="shared" si="18"/>
        <v>58815.805</v>
      </c>
      <c r="R50" s="112">
        <f t="shared" si="19"/>
        <v>326754.2</v>
      </c>
      <c r="S50" s="113">
        <f t="shared" si="19"/>
        <v>250125.55500000002</v>
      </c>
    </row>
    <row r="51" spans="1:19" x14ac:dyDescent="0.2">
      <c r="A51" s="228"/>
      <c r="B51" s="232" t="s">
        <v>113</v>
      </c>
      <c r="C51" s="196" t="s">
        <v>114</v>
      </c>
      <c r="D51" s="136">
        <v>252087.15400000001</v>
      </c>
      <c r="E51" s="66">
        <v>295223.80699999997</v>
      </c>
      <c r="F51" s="111">
        <v>1075800.378</v>
      </c>
      <c r="G51" s="66">
        <v>1253130.8430000001</v>
      </c>
      <c r="H51" s="65">
        <v>54026.991000000002</v>
      </c>
      <c r="I51" s="165">
        <v>62368.726999999999</v>
      </c>
      <c r="J51" s="136">
        <v>98591.144</v>
      </c>
      <c r="K51" s="66">
        <v>104068.421</v>
      </c>
      <c r="L51" s="111">
        <v>421005.201</v>
      </c>
      <c r="M51" s="66">
        <v>442239.28700000001</v>
      </c>
      <c r="N51" s="65">
        <v>18455.613000000001</v>
      </c>
      <c r="O51" s="269">
        <v>18924.455000000002</v>
      </c>
      <c r="P51" s="271">
        <f t="shared" si="17"/>
        <v>153496.01</v>
      </c>
      <c r="Q51" s="134">
        <f t="shared" si="18"/>
        <v>191155.38599999997</v>
      </c>
      <c r="R51" s="112">
        <f t="shared" si="19"/>
        <v>654795.17700000003</v>
      </c>
      <c r="S51" s="113">
        <f t="shared" si="19"/>
        <v>810891.5560000001</v>
      </c>
    </row>
    <row r="52" spans="1:19" ht="13.5" thickBot="1" x14ac:dyDescent="0.25">
      <c r="A52" s="228"/>
      <c r="B52" s="233" t="s">
        <v>115</v>
      </c>
      <c r="C52" s="197" t="s">
        <v>116</v>
      </c>
      <c r="D52" s="137">
        <v>533104</v>
      </c>
      <c r="E52" s="68">
        <v>564306.82799999998</v>
      </c>
      <c r="F52" s="114">
        <v>2277474.554</v>
      </c>
      <c r="G52" s="68">
        <v>2399022.3739999998</v>
      </c>
      <c r="H52" s="67">
        <v>178548.139</v>
      </c>
      <c r="I52" s="166">
        <v>192482.02900000001</v>
      </c>
      <c r="J52" s="137">
        <v>306147.18099999998</v>
      </c>
      <c r="K52" s="68">
        <v>306966.67599999998</v>
      </c>
      <c r="L52" s="114">
        <v>1308322.365</v>
      </c>
      <c r="M52" s="68">
        <v>1305232.9350000001</v>
      </c>
      <c r="N52" s="67">
        <v>86926.936000000002</v>
      </c>
      <c r="O52" s="270">
        <v>85139.195000000007</v>
      </c>
      <c r="P52" s="272">
        <f t="shared" si="17"/>
        <v>226956.81900000002</v>
      </c>
      <c r="Q52" s="135">
        <f t="shared" si="18"/>
        <v>257340.152</v>
      </c>
      <c r="R52" s="115">
        <f t="shared" si="19"/>
        <v>969152.18900000001</v>
      </c>
      <c r="S52" s="116">
        <f t="shared" si="19"/>
        <v>1093789.4389999998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6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U21" sqref="U2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235</v>
      </c>
      <c r="B2" s="120"/>
      <c r="C2" s="120"/>
      <c r="D2" s="120"/>
      <c r="E2" s="120"/>
      <c r="F2" s="120"/>
      <c r="G2" s="120"/>
      <c r="H2" s="120"/>
      <c r="I2" s="120"/>
      <c r="J2" s="120" t="s">
        <v>236</v>
      </c>
      <c r="K2" s="120"/>
      <c r="L2" s="120"/>
      <c r="M2" s="120"/>
      <c r="N2" s="120"/>
      <c r="O2" s="120"/>
    </row>
    <row r="3" spans="1:17" ht="17.25" thickBot="1" x14ac:dyDescent="0.3">
      <c r="A3" s="334" t="s">
        <v>234</v>
      </c>
      <c r="B3" s="120"/>
      <c r="C3" s="120"/>
      <c r="D3" s="120"/>
      <c r="E3" s="120"/>
      <c r="F3" s="120"/>
      <c r="G3" s="120"/>
      <c r="H3" s="120"/>
      <c r="I3" s="120"/>
      <c r="J3" s="334" t="s">
        <v>234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30" t="s">
        <v>253</v>
      </c>
      <c r="B5" s="331"/>
      <c r="C5" s="332"/>
      <c r="D5" s="333"/>
      <c r="E5" s="330" t="s">
        <v>254</v>
      </c>
      <c r="F5" s="331"/>
      <c r="G5" s="332"/>
      <c r="H5" s="333"/>
      <c r="I5" s="125"/>
      <c r="J5" s="330" t="s">
        <v>253</v>
      </c>
      <c r="K5" s="331"/>
      <c r="L5" s="332"/>
      <c r="M5" s="333"/>
      <c r="N5" s="330" t="s">
        <v>254</v>
      </c>
      <c r="O5" s="331"/>
      <c r="P5" s="332"/>
      <c r="Q5" s="33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302" t="s">
        <v>117</v>
      </c>
      <c r="B7" s="303">
        <v>379630.53499999997</v>
      </c>
      <c r="C7" s="304">
        <v>1621420.8370000001</v>
      </c>
      <c r="D7" s="305">
        <v>609393.87199999997</v>
      </c>
      <c r="E7" s="306" t="s">
        <v>117</v>
      </c>
      <c r="F7" s="307">
        <v>366397.717</v>
      </c>
      <c r="G7" s="308">
        <v>1557931.0020000001</v>
      </c>
      <c r="H7" s="305">
        <v>623475.60400000005</v>
      </c>
      <c r="I7" s="125"/>
      <c r="J7" s="302" t="s">
        <v>117</v>
      </c>
      <c r="K7" s="303">
        <v>150989.57</v>
      </c>
      <c r="L7" s="304">
        <v>644208.41700000002</v>
      </c>
      <c r="M7" s="305">
        <v>192100.579</v>
      </c>
      <c r="N7" s="306" t="s">
        <v>117</v>
      </c>
      <c r="O7" s="307">
        <v>150609.899</v>
      </c>
      <c r="P7" s="308">
        <v>640354.12399999995</v>
      </c>
      <c r="Q7" s="305">
        <v>207614.16399999999</v>
      </c>
    </row>
    <row r="8" spans="1:17" ht="15.75" x14ac:dyDescent="0.25">
      <c r="A8" s="309" t="s">
        <v>77</v>
      </c>
      <c r="B8" s="310">
        <v>246837.80100000001</v>
      </c>
      <c r="C8" s="311">
        <v>1054465.548</v>
      </c>
      <c r="D8" s="310">
        <v>410629.29800000001</v>
      </c>
      <c r="E8" s="312" t="s">
        <v>77</v>
      </c>
      <c r="F8" s="313">
        <v>234525.54300000001</v>
      </c>
      <c r="G8" s="314">
        <v>997609.08</v>
      </c>
      <c r="H8" s="315">
        <v>421043.64399999997</v>
      </c>
      <c r="I8" s="125"/>
      <c r="J8" s="309" t="s">
        <v>131</v>
      </c>
      <c r="K8" s="310">
        <v>85390.194000000003</v>
      </c>
      <c r="L8" s="311">
        <v>364021.20199999999</v>
      </c>
      <c r="M8" s="310">
        <v>93155.205000000002</v>
      </c>
      <c r="N8" s="312" t="s">
        <v>131</v>
      </c>
      <c r="O8" s="313">
        <v>86725.659</v>
      </c>
      <c r="P8" s="314">
        <v>369331.96600000001</v>
      </c>
      <c r="Q8" s="315">
        <v>100188.484</v>
      </c>
    </row>
    <row r="9" spans="1:17" ht="15.75" x14ac:dyDescent="0.25">
      <c r="A9" s="316" t="s">
        <v>200</v>
      </c>
      <c r="B9" s="317">
        <v>16242.499</v>
      </c>
      <c r="C9" s="318">
        <v>69137.221999999994</v>
      </c>
      <c r="D9" s="317">
        <v>35300.633000000002</v>
      </c>
      <c r="E9" s="319" t="s">
        <v>171</v>
      </c>
      <c r="F9" s="320">
        <v>16112.004999999999</v>
      </c>
      <c r="G9" s="321">
        <v>68396.841</v>
      </c>
      <c r="H9" s="322">
        <v>30583.127</v>
      </c>
      <c r="I9" s="125"/>
      <c r="J9" s="316" t="s">
        <v>77</v>
      </c>
      <c r="K9" s="317">
        <v>29292.488000000001</v>
      </c>
      <c r="L9" s="318">
        <v>125169.895</v>
      </c>
      <c r="M9" s="317">
        <v>35086.462</v>
      </c>
      <c r="N9" s="319" t="s">
        <v>77</v>
      </c>
      <c r="O9" s="320">
        <v>32668.428</v>
      </c>
      <c r="P9" s="321">
        <v>138612.05499999999</v>
      </c>
      <c r="Q9" s="322">
        <v>39284.542999999998</v>
      </c>
    </row>
    <row r="10" spans="1:17" ht="15.75" x14ac:dyDescent="0.25">
      <c r="A10" s="316" t="s">
        <v>139</v>
      </c>
      <c r="B10" s="317">
        <v>16028.887000000001</v>
      </c>
      <c r="C10" s="318">
        <v>68402.422000000006</v>
      </c>
      <c r="D10" s="317">
        <v>25502.941999999999</v>
      </c>
      <c r="E10" s="319" t="s">
        <v>131</v>
      </c>
      <c r="F10" s="320">
        <v>15472.508</v>
      </c>
      <c r="G10" s="321">
        <v>65805.483999999997</v>
      </c>
      <c r="H10" s="322">
        <v>34950.482000000004</v>
      </c>
      <c r="I10" s="125"/>
      <c r="J10" s="316" t="s">
        <v>151</v>
      </c>
      <c r="K10" s="317">
        <v>11659.099</v>
      </c>
      <c r="L10" s="318">
        <v>49798.883000000002</v>
      </c>
      <c r="M10" s="317">
        <v>9111.3389999999999</v>
      </c>
      <c r="N10" s="319" t="s">
        <v>132</v>
      </c>
      <c r="O10" s="320">
        <v>10731.061</v>
      </c>
      <c r="P10" s="321">
        <v>45502.826999999997</v>
      </c>
      <c r="Q10" s="322">
        <v>31513.356</v>
      </c>
    </row>
    <row r="11" spans="1:17" ht="15.75" x14ac:dyDescent="0.25">
      <c r="A11" s="316" t="s">
        <v>131</v>
      </c>
      <c r="B11" s="317">
        <v>11061.584999999999</v>
      </c>
      <c r="C11" s="318">
        <v>47224.837</v>
      </c>
      <c r="D11" s="317">
        <v>22924.308000000001</v>
      </c>
      <c r="E11" s="319" t="s">
        <v>139</v>
      </c>
      <c r="F11" s="320">
        <v>14517.245999999999</v>
      </c>
      <c r="G11" s="321">
        <v>61435.127999999997</v>
      </c>
      <c r="H11" s="322">
        <v>22072.822</v>
      </c>
      <c r="I11" s="125"/>
      <c r="J11" s="316" t="s">
        <v>132</v>
      </c>
      <c r="K11" s="317">
        <v>9783.3430000000008</v>
      </c>
      <c r="L11" s="318">
        <v>41795.144999999997</v>
      </c>
      <c r="M11" s="317">
        <v>28840.971000000001</v>
      </c>
      <c r="N11" s="319" t="s">
        <v>134</v>
      </c>
      <c r="O11" s="320">
        <v>4464.0820000000003</v>
      </c>
      <c r="P11" s="321">
        <v>18975.383000000002</v>
      </c>
      <c r="Q11" s="322">
        <v>7578.1390000000001</v>
      </c>
    </row>
    <row r="12" spans="1:17" ht="15.75" x14ac:dyDescent="0.25">
      <c r="A12" s="316" t="s">
        <v>171</v>
      </c>
      <c r="B12" s="317">
        <v>9859.1849999999995</v>
      </c>
      <c r="C12" s="318">
        <v>42009.830999999998</v>
      </c>
      <c r="D12" s="317">
        <v>19040.73</v>
      </c>
      <c r="E12" s="319" t="s">
        <v>136</v>
      </c>
      <c r="F12" s="320">
        <v>6593.7839999999997</v>
      </c>
      <c r="G12" s="321">
        <v>28061.675999999999</v>
      </c>
      <c r="H12" s="322">
        <v>6393.723</v>
      </c>
      <c r="I12" s="125"/>
      <c r="J12" s="316" t="s">
        <v>134</v>
      </c>
      <c r="K12" s="317">
        <v>3283.0630000000001</v>
      </c>
      <c r="L12" s="318">
        <v>13996.42</v>
      </c>
      <c r="M12" s="317">
        <v>4598.8590000000004</v>
      </c>
      <c r="N12" s="319" t="s">
        <v>133</v>
      </c>
      <c r="O12" s="320">
        <v>3755.0320000000002</v>
      </c>
      <c r="P12" s="321">
        <v>15947.968999999999</v>
      </c>
      <c r="Q12" s="322">
        <v>8623.7530000000006</v>
      </c>
    </row>
    <row r="13" spans="1:17" ht="15.75" x14ac:dyDescent="0.25">
      <c r="A13" s="316" t="s">
        <v>132</v>
      </c>
      <c r="B13" s="317">
        <v>9654.7880000000005</v>
      </c>
      <c r="C13" s="318">
        <v>41316.317999999999</v>
      </c>
      <c r="D13" s="317">
        <v>6239.0990000000002</v>
      </c>
      <c r="E13" s="319" t="s">
        <v>128</v>
      </c>
      <c r="F13" s="320">
        <v>6453.4939999999997</v>
      </c>
      <c r="G13" s="321">
        <v>27383.972000000002</v>
      </c>
      <c r="H13" s="322">
        <v>9195.56</v>
      </c>
      <c r="I13" s="125"/>
      <c r="J13" s="316" t="s">
        <v>133</v>
      </c>
      <c r="K13" s="317">
        <v>2660.529</v>
      </c>
      <c r="L13" s="318">
        <v>11322.682000000001</v>
      </c>
      <c r="M13" s="317">
        <v>5479.5280000000002</v>
      </c>
      <c r="N13" s="319" t="s">
        <v>213</v>
      </c>
      <c r="O13" s="320">
        <v>2684.1439999999998</v>
      </c>
      <c r="P13" s="321">
        <v>11442.058999999999</v>
      </c>
      <c r="Q13" s="322">
        <v>1230.105</v>
      </c>
    </row>
    <row r="14" spans="1:17" ht="15.75" x14ac:dyDescent="0.25">
      <c r="A14" s="316" t="s">
        <v>141</v>
      </c>
      <c r="B14" s="317">
        <v>9338.8140000000003</v>
      </c>
      <c r="C14" s="318">
        <v>39940.252</v>
      </c>
      <c r="D14" s="317">
        <v>16926.282999999999</v>
      </c>
      <c r="E14" s="319" t="s">
        <v>132</v>
      </c>
      <c r="F14" s="320">
        <v>6363.0950000000003</v>
      </c>
      <c r="G14" s="321">
        <v>27214.125</v>
      </c>
      <c r="H14" s="322">
        <v>3309.183</v>
      </c>
      <c r="I14" s="125"/>
      <c r="J14" s="316" t="s">
        <v>206</v>
      </c>
      <c r="K14" s="317">
        <v>2179.5</v>
      </c>
      <c r="L14" s="318">
        <v>9332.6659999999993</v>
      </c>
      <c r="M14" s="317">
        <v>3036.0970000000002</v>
      </c>
      <c r="N14" s="319" t="s">
        <v>136</v>
      </c>
      <c r="O14" s="320">
        <v>2310.7280000000001</v>
      </c>
      <c r="P14" s="321">
        <v>9728.0120000000006</v>
      </c>
      <c r="Q14" s="322">
        <v>9128.8119999999999</v>
      </c>
    </row>
    <row r="15" spans="1:17" ht="15.75" x14ac:dyDescent="0.25">
      <c r="A15" s="316" t="s">
        <v>128</v>
      </c>
      <c r="B15" s="317">
        <v>6697.2619999999997</v>
      </c>
      <c r="C15" s="318">
        <v>28600.280999999999</v>
      </c>
      <c r="D15" s="317">
        <v>4622.384</v>
      </c>
      <c r="E15" s="319" t="s">
        <v>79</v>
      </c>
      <c r="F15" s="320">
        <v>6093.1319999999996</v>
      </c>
      <c r="G15" s="321">
        <v>25944.920999999998</v>
      </c>
      <c r="H15" s="322">
        <v>3856.0189999999998</v>
      </c>
      <c r="I15" s="125"/>
      <c r="J15" s="316" t="s">
        <v>136</v>
      </c>
      <c r="K15" s="317">
        <v>1950.2280000000001</v>
      </c>
      <c r="L15" s="318">
        <v>8352.1620000000003</v>
      </c>
      <c r="M15" s="317">
        <v>5011.9340000000002</v>
      </c>
      <c r="N15" s="319" t="s">
        <v>79</v>
      </c>
      <c r="O15" s="320">
        <v>1983.396</v>
      </c>
      <c r="P15" s="321">
        <v>8387.0540000000001</v>
      </c>
      <c r="Q15" s="322">
        <v>4692.6629999999996</v>
      </c>
    </row>
    <row r="16" spans="1:17" ht="15.75" x14ac:dyDescent="0.25">
      <c r="A16" s="316" t="s">
        <v>137</v>
      </c>
      <c r="B16" s="317">
        <v>5907.2309999999998</v>
      </c>
      <c r="C16" s="318">
        <v>25214.677</v>
      </c>
      <c r="D16" s="317">
        <v>10225.703</v>
      </c>
      <c r="E16" s="319" t="s">
        <v>137</v>
      </c>
      <c r="F16" s="320">
        <v>5953.942</v>
      </c>
      <c r="G16" s="321">
        <v>25323.517</v>
      </c>
      <c r="H16" s="322">
        <v>11808.475</v>
      </c>
      <c r="I16" s="125"/>
      <c r="J16" s="316" t="s">
        <v>190</v>
      </c>
      <c r="K16" s="317">
        <v>1252.9490000000001</v>
      </c>
      <c r="L16" s="318">
        <v>5322.3710000000001</v>
      </c>
      <c r="M16" s="317">
        <v>539.19799999999998</v>
      </c>
      <c r="N16" s="319" t="s">
        <v>206</v>
      </c>
      <c r="O16" s="320">
        <v>1624.14</v>
      </c>
      <c r="P16" s="321">
        <v>6853.5280000000002</v>
      </c>
      <c r="Q16" s="322">
        <v>1318.998</v>
      </c>
    </row>
    <row r="17" spans="1:17" ht="15.75" x14ac:dyDescent="0.25">
      <c r="A17" s="316" t="s">
        <v>79</v>
      </c>
      <c r="B17" s="317">
        <v>5365.9380000000001</v>
      </c>
      <c r="C17" s="318">
        <v>22851.074000000001</v>
      </c>
      <c r="D17" s="317">
        <v>3360.6480000000001</v>
      </c>
      <c r="E17" s="319" t="s">
        <v>141</v>
      </c>
      <c r="F17" s="320">
        <v>5832.3220000000001</v>
      </c>
      <c r="G17" s="321">
        <v>24847.962</v>
      </c>
      <c r="H17" s="322">
        <v>10133.197</v>
      </c>
      <c r="I17" s="125"/>
      <c r="J17" s="316" t="s">
        <v>79</v>
      </c>
      <c r="K17" s="317">
        <v>780.51900000000001</v>
      </c>
      <c r="L17" s="318">
        <v>3348.8090000000002</v>
      </c>
      <c r="M17" s="317">
        <v>4552.95</v>
      </c>
      <c r="N17" s="319" t="s">
        <v>190</v>
      </c>
      <c r="O17" s="320">
        <v>1489.836</v>
      </c>
      <c r="P17" s="321">
        <v>6346.1289999999999</v>
      </c>
      <c r="Q17" s="322">
        <v>628.16399999999999</v>
      </c>
    </row>
    <row r="18" spans="1:17" ht="15.75" x14ac:dyDescent="0.25">
      <c r="A18" s="316" t="s">
        <v>136</v>
      </c>
      <c r="B18" s="317">
        <v>5313.0029999999997</v>
      </c>
      <c r="C18" s="318">
        <v>22672.808000000001</v>
      </c>
      <c r="D18" s="317">
        <v>5339.0119999999997</v>
      </c>
      <c r="E18" s="319" t="s">
        <v>200</v>
      </c>
      <c r="F18" s="320">
        <v>5788.5020000000004</v>
      </c>
      <c r="G18" s="321">
        <v>24282.704000000002</v>
      </c>
      <c r="H18" s="322">
        <v>12604.2</v>
      </c>
      <c r="I18" s="125"/>
      <c r="J18" s="316" t="s">
        <v>213</v>
      </c>
      <c r="K18" s="317">
        <v>762.93899999999996</v>
      </c>
      <c r="L18" s="318">
        <v>3233.0819999999999</v>
      </c>
      <c r="M18" s="317">
        <v>319.245</v>
      </c>
      <c r="N18" s="319" t="s">
        <v>128</v>
      </c>
      <c r="O18" s="320">
        <v>800.28099999999995</v>
      </c>
      <c r="P18" s="321">
        <v>3401.3829999999998</v>
      </c>
      <c r="Q18" s="322">
        <v>1138.7760000000001</v>
      </c>
    </row>
    <row r="19" spans="1:17" ht="15.75" x14ac:dyDescent="0.25">
      <c r="A19" s="316" t="s">
        <v>199</v>
      </c>
      <c r="B19" s="317">
        <v>4442.3739999999998</v>
      </c>
      <c r="C19" s="318">
        <v>18950.059000000001</v>
      </c>
      <c r="D19" s="317">
        <v>2921.1880000000001</v>
      </c>
      <c r="E19" s="319" t="s">
        <v>230</v>
      </c>
      <c r="F19" s="320">
        <v>5706.107</v>
      </c>
      <c r="G19" s="321">
        <v>24429.987000000001</v>
      </c>
      <c r="H19" s="322">
        <v>10847.421</v>
      </c>
      <c r="I19" s="125"/>
      <c r="J19" s="316" t="s">
        <v>149</v>
      </c>
      <c r="K19" s="317">
        <v>628.65700000000004</v>
      </c>
      <c r="L19" s="318">
        <v>2682.3829999999998</v>
      </c>
      <c r="M19" s="317">
        <v>1255.46</v>
      </c>
      <c r="N19" s="319" t="s">
        <v>149</v>
      </c>
      <c r="O19" s="320">
        <v>658.51199999999994</v>
      </c>
      <c r="P19" s="321">
        <v>2799.1559999999999</v>
      </c>
      <c r="Q19" s="322">
        <v>1657.876</v>
      </c>
    </row>
    <row r="20" spans="1:17" ht="15.75" x14ac:dyDescent="0.25">
      <c r="A20" s="316" t="s">
        <v>206</v>
      </c>
      <c r="B20" s="317">
        <v>4113.451</v>
      </c>
      <c r="C20" s="318">
        <v>17532.316999999999</v>
      </c>
      <c r="D20" s="317">
        <v>7413.5619999999999</v>
      </c>
      <c r="E20" s="319" t="s">
        <v>151</v>
      </c>
      <c r="F20" s="320">
        <v>5183.22</v>
      </c>
      <c r="G20" s="321">
        <v>22027.617999999999</v>
      </c>
      <c r="H20" s="322">
        <v>11854.243</v>
      </c>
      <c r="I20" s="125"/>
      <c r="J20" s="316" t="s">
        <v>138</v>
      </c>
      <c r="K20" s="317">
        <v>474.26100000000002</v>
      </c>
      <c r="L20" s="318">
        <v>2028.7670000000001</v>
      </c>
      <c r="M20" s="317">
        <v>513.91399999999999</v>
      </c>
      <c r="N20" s="319" t="s">
        <v>76</v>
      </c>
      <c r="O20" s="320">
        <v>362.96300000000002</v>
      </c>
      <c r="P20" s="321">
        <v>1539.9639999999999</v>
      </c>
      <c r="Q20" s="322">
        <v>344.46300000000002</v>
      </c>
    </row>
    <row r="21" spans="1:17" ht="15.75" x14ac:dyDescent="0.25">
      <c r="A21" s="316" t="s">
        <v>207</v>
      </c>
      <c r="B21" s="317">
        <v>3101.317</v>
      </c>
      <c r="C21" s="318">
        <v>13177.922</v>
      </c>
      <c r="D21" s="317">
        <v>1162.8630000000001</v>
      </c>
      <c r="E21" s="319" t="s">
        <v>199</v>
      </c>
      <c r="F21" s="320">
        <v>4341.152</v>
      </c>
      <c r="G21" s="321">
        <v>18603.563999999998</v>
      </c>
      <c r="H21" s="322">
        <v>2464.241</v>
      </c>
      <c r="I21" s="125"/>
      <c r="J21" s="316" t="s">
        <v>76</v>
      </c>
      <c r="K21" s="317">
        <v>369.392</v>
      </c>
      <c r="L21" s="318">
        <v>1582.3320000000001</v>
      </c>
      <c r="M21" s="317">
        <v>336.13299999999998</v>
      </c>
      <c r="N21" s="319" t="s">
        <v>151</v>
      </c>
      <c r="O21" s="320">
        <v>237.66800000000001</v>
      </c>
      <c r="P21" s="321">
        <v>1005.7430000000001</v>
      </c>
      <c r="Q21" s="322">
        <v>121.37</v>
      </c>
    </row>
    <row r="22" spans="1:17" ht="15.75" x14ac:dyDescent="0.25">
      <c r="A22" s="316" t="s">
        <v>151</v>
      </c>
      <c r="B22" s="317">
        <v>2877.355</v>
      </c>
      <c r="C22" s="318">
        <v>12297.388999999999</v>
      </c>
      <c r="D22" s="317">
        <v>6297.9849999999997</v>
      </c>
      <c r="E22" s="319" t="s">
        <v>206</v>
      </c>
      <c r="F22" s="320">
        <v>3381.529</v>
      </c>
      <c r="G22" s="321">
        <v>14438.916999999999</v>
      </c>
      <c r="H22" s="322">
        <v>2833.9169999999999</v>
      </c>
      <c r="I22" s="125"/>
      <c r="J22" s="316" t="s">
        <v>128</v>
      </c>
      <c r="K22" s="317">
        <v>344.86500000000001</v>
      </c>
      <c r="L22" s="318">
        <v>1467.856</v>
      </c>
      <c r="M22" s="317">
        <v>157.703</v>
      </c>
      <c r="N22" s="319" t="s">
        <v>138</v>
      </c>
      <c r="O22" s="320">
        <v>59.750999999999998</v>
      </c>
      <c r="P22" s="321">
        <v>252.03899999999999</v>
      </c>
      <c r="Q22" s="322">
        <v>48.57</v>
      </c>
    </row>
    <row r="23" spans="1:17" ht="16.5" thickBot="1" x14ac:dyDescent="0.3">
      <c r="A23" s="323" t="s">
        <v>76</v>
      </c>
      <c r="B23" s="324">
        <v>2834.857</v>
      </c>
      <c r="C23" s="325">
        <v>12319.477000000001</v>
      </c>
      <c r="D23" s="324">
        <v>1456.278</v>
      </c>
      <c r="E23" s="326" t="s">
        <v>164</v>
      </c>
      <c r="F23" s="327">
        <v>3238.6889999999999</v>
      </c>
      <c r="G23" s="328">
        <v>13703.353999999999</v>
      </c>
      <c r="H23" s="329">
        <v>6468.991</v>
      </c>
      <c r="I23" s="125"/>
      <c r="J23" s="323" t="s">
        <v>139</v>
      </c>
      <c r="K23" s="324">
        <v>83.337999999999994</v>
      </c>
      <c r="L23" s="325">
        <v>356.91199999999998</v>
      </c>
      <c r="M23" s="324">
        <v>58.354999999999997</v>
      </c>
      <c r="N23" s="326" t="s">
        <v>141</v>
      </c>
      <c r="O23" s="327">
        <v>27.439</v>
      </c>
      <c r="P23" s="328">
        <v>116.94</v>
      </c>
      <c r="Q23" s="329">
        <v>86.385999999999996</v>
      </c>
    </row>
    <row r="27" spans="1:17" ht="16.5" x14ac:dyDescent="0.25">
      <c r="A27" s="120" t="s">
        <v>237</v>
      </c>
      <c r="B27" s="120"/>
      <c r="C27" s="120"/>
      <c r="D27" s="120"/>
      <c r="E27" s="120"/>
      <c r="F27" s="121"/>
      <c r="G27" s="120"/>
      <c r="H27" s="121"/>
      <c r="I27" s="121"/>
      <c r="J27" s="120" t="s">
        <v>238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4" t="s">
        <v>234</v>
      </c>
      <c r="B28" s="120"/>
      <c r="C28" s="120"/>
      <c r="D28" s="120"/>
      <c r="E28" s="120"/>
      <c r="F28" s="121"/>
      <c r="G28" s="120"/>
      <c r="H28" s="121"/>
      <c r="I28" s="121"/>
      <c r="J28" s="334" t="s">
        <v>234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30" t="s">
        <v>253</v>
      </c>
      <c r="B30" s="331"/>
      <c r="C30" s="332"/>
      <c r="D30" s="333"/>
      <c r="E30" s="330" t="s">
        <v>254</v>
      </c>
      <c r="F30" s="331"/>
      <c r="G30" s="332"/>
      <c r="H30" s="333"/>
      <c r="I30" s="125"/>
      <c r="J30" s="330" t="s">
        <v>253</v>
      </c>
      <c r="K30" s="331"/>
      <c r="L30" s="332"/>
      <c r="M30" s="333"/>
      <c r="N30" s="330" t="s">
        <v>254</v>
      </c>
      <c r="O30" s="331"/>
      <c r="P30" s="332"/>
      <c r="Q30" s="33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302" t="s">
        <v>117</v>
      </c>
      <c r="B32" s="303">
        <v>239538.34299999999</v>
      </c>
      <c r="C32" s="304">
        <v>1025457.95</v>
      </c>
      <c r="D32" s="305">
        <v>117575.78599999999</v>
      </c>
      <c r="E32" s="306" t="s">
        <v>117</v>
      </c>
      <c r="F32" s="307">
        <v>246857.46100000001</v>
      </c>
      <c r="G32" s="308">
        <v>1051618.727</v>
      </c>
      <c r="H32" s="305">
        <v>151122.35</v>
      </c>
      <c r="I32" s="125"/>
      <c r="J32" s="302" t="s">
        <v>117</v>
      </c>
      <c r="K32" s="303">
        <v>145808.00399999999</v>
      </c>
      <c r="L32" s="304">
        <v>624582.24699999997</v>
      </c>
      <c r="M32" s="305">
        <v>86415.464000000007</v>
      </c>
      <c r="N32" s="306" t="s">
        <v>117</v>
      </c>
      <c r="O32" s="307">
        <v>136387.95699999999</v>
      </c>
      <c r="P32" s="308">
        <v>579581.76</v>
      </c>
      <c r="Q32" s="305">
        <v>91478.725999999995</v>
      </c>
    </row>
    <row r="33" spans="1:17" ht="15.75" x14ac:dyDescent="0.25">
      <c r="A33" s="309" t="s">
        <v>157</v>
      </c>
      <c r="B33" s="310">
        <v>59286.784</v>
      </c>
      <c r="C33" s="311">
        <v>253526.90900000001</v>
      </c>
      <c r="D33" s="310">
        <v>31480</v>
      </c>
      <c r="E33" s="312" t="s">
        <v>157</v>
      </c>
      <c r="F33" s="313">
        <v>83889.024000000005</v>
      </c>
      <c r="G33" s="314">
        <v>358129.951</v>
      </c>
      <c r="H33" s="315">
        <v>50233.5</v>
      </c>
      <c r="I33" s="125"/>
      <c r="J33" s="309" t="s">
        <v>77</v>
      </c>
      <c r="K33" s="310">
        <v>77663.107000000004</v>
      </c>
      <c r="L33" s="311">
        <v>332385.24699999997</v>
      </c>
      <c r="M33" s="310">
        <v>54262.911999999997</v>
      </c>
      <c r="N33" s="312" t="s">
        <v>77</v>
      </c>
      <c r="O33" s="313">
        <v>59160.184000000001</v>
      </c>
      <c r="P33" s="314">
        <v>250847.32</v>
      </c>
      <c r="Q33" s="315">
        <v>52983.805</v>
      </c>
    </row>
    <row r="34" spans="1:17" ht="15.75" x14ac:dyDescent="0.25">
      <c r="A34" s="316" t="s">
        <v>206</v>
      </c>
      <c r="B34" s="317">
        <v>26839.865000000002</v>
      </c>
      <c r="C34" s="318">
        <v>115701.42600000001</v>
      </c>
      <c r="D34" s="317">
        <v>7942.4880000000003</v>
      </c>
      <c r="E34" s="319" t="s">
        <v>77</v>
      </c>
      <c r="F34" s="320">
        <v>24522.844000000001</v>
      </c>
      <c r="G34" s="321">
        <v>104564.162</v>
      </c>
      <c r="H34" s="322">
        <v>14583.447</v>
      </c>
      <c r="I34" s="125"/>
      <c r="J34" s="316" t="s">
        <v>129</v>
      </c>
      <c r="K34" s="317">
        <v>19646.665000000001</v>
      </c>
      <c r="L34" s="318">
        <v>84676.672000000006</v>
      </c>
      <c r="M34" s="317">
        <v>7187.8339999999998</v>
      </c>
      <c r="N34" s="319" t="s">
        <v>206</v>
      </c>
      <c r="O34" s="320">
        <v>15638.236999999999</v>
      </c>
      <c r="P34" s="321">
        <v>66374.058999999994</v>
      </c>
      <c r="Q34" s="322">
        <v>7709.21</v>
      </c>
    </row>
    <row r="35" spans="1:17" ht="15.75" x14ac:dyDescent="0.25">
      <c r="A35" s="316" t="s">
        <v>77</v>
      </c>
      <c r="B35" s="317">
        <v>21987.097000000002</v>
      </c>
      <c r="C35" s="318">
        <v>93688.975000000006</v>
      </c>
      <c r="D35" s="317">
        <v>14054.124</v>
      </c>
      <c r="E35" s="319" t="s">
        <v>206</v>
      </c>
      <c r="F35" s="320">
        <v>21041.232</v>
      </c>
      <c r="G35" s="321">
        <v>89604.294999999998</v>
      </c>
      <c r="H35" s="322">
        <v>14283.603999999999</v>
      </c>
      <c r="I35" s="125"/>
      <c r="J35" s="316" t="s">
        <v>206</v>
      </c>
      <c r="K35" s="317">
        <v>15593.138000000001</v>
      </c>
      <c r="L35" s="318">
        <v>66897.267000000007</v>
      </c>
      <c r="M35" s="317">
        <v>6778.4620000000004</v>
      </c>
      <c r="N35" s="319" t="s">
        <v>76</v>
      </c>
      <c r="O35" s="320">
        <v>12825.146000000001</v>
      </c>
      <c r="P35" s="321">
        <v>54525.423000000003</v>
      </c>
      <c r="Q35" s="322">
        <v>4983.3</v>
      </c>
    </row>
    <row r="36" spans="1:17" ht="15.75" x14ac:dyDescent="0.25">
      <c r="A36" s="316" t="s">
        <v>223</v>
      </c>
      <c r="B36" s="317">
        <v>16433.322</v>
      </c>
      <c r="C36" s="318">
        <v>70135.94</v>
      </c>
      <c r="D36" s="317">
        <v>6644.8</v>
      </c>
      <c r="E36" s="319" t="s">
        <v>172</v>
      </c>
      <c r="F36" s="320">
        <v>12021.538</v>
      </c>
      <c r="G36" s="321">
        <v>51007.131000000001</v>
      </c>
      <c r="H36" s="322">
        <v>8428.5310000000009</v>
      </c>
      <c r="I36" s="125"/>
      <c r="J36" s="316" t="s">
        <v>76</v>
      </c>
      <c r="K36" s="317">
        <v>8546.9549999999999</v>
      </c>
      <c r="L36" s="318">
        <v>36567.622000000003</v>
      </c>
      <c r="M36" s="317">
        <v>4197.8990000000003</v>
      </c>
      <c r="N36" s="319" t="s">
        <v>129</v>
      </c>
      <c r="O36" s="320">
        <v>12693.665000000001</v>
      </c>
      <c r="P36" s="321">
        <v>54135.173999999999</v>
      </c>
      <c r="Q36" s="322">
        <v>5544.0619999999999</v>
      </c>
    </row>
    <row r="37" spans="1:17" ht="15.75" x14ac:dyDescent="0.25">
      <c r="A37" s="316" t="s">
        <v>172</v>
      </c>
      <c r="B37" s="317">
        <v>15507.314</v>
      </c>
      <c r="C37" s="318">
        <v>66247.710999999996</v>
      </c>
      <c r="D37" s="317">
        <v>8121.84</v>
      </c>
      <c r="E37" s="319" t="s">
        <v>128</v>
      </c>
      <c r="F37" s="320">
        <v>11994.15</v>
      </c>
      <c r="G37" s="321">
        <v>50884.409</v>
      </c>
      <c r="H37" s="322">
        <v>6965.9870000000001</v>
      </c>
      <c r="I37" s="125"/>
      <c r="J37" s="316" t="s">
        <v>128</v>
      </c>
      <c r="K37" s="317">
        <v>3439.6480000000001</v>
      </c>
      <c r="L37" s="318">
        <v>14694.871999999999</v>
      </c>
      <c r="M37" s="317">
        <v>1363.1289999999999</v>
      </c>
      <c r="N37" s="319" t="s">
        <v>128</v>
      </c>
      <c r="O37" s="320">
        <v>7349.0360000000001</v>
      </c>
      <c r="P37" s="321">
        <v>31377.038</v>
      </c>
      <c r="Q37" s="322">
        <v>3204.527</v>
      </c>
    </row>
    <row r="38" spans="1:17" ht="15.75" x14ac:dyDescent="0.25">
      <c r="A38" s="316" t="s">
        <v>137</v>
      </c>
      <c r="B38" s="317">
        <v>11990.032999999999</v>
      </c>
      <c r="C38" s="318">
        <v>51150.303999999996</v>
      </c>
      <c r="D38" s="317">
        <v>6714.866</v>
      </c>
      <c r="E38" s="319" t="s">
        <v>137</v>
      </c>
      <c r="F38" s="320">
        <v>11103.47</v>
      </c>
      <c r="G38" s="321">
        <v>47281.218999999997</v>
      </c>
      <c r="H38" s="322">
        <v>7185.442</v>
      </c>
      <c r="I38" s="125"/>
      <c r="J38" s="316" t="s">
        <v>131</v>
      </c>
      <c r="K38" s="317">
        <v>3247.4780000000001</v>
      </c>
      <c r="L38" s="318">
        <v>13809.592000000001</v>
      </c>
      <c r="M38" s="317">
        <v>3379.8539999999998</v>
      </c>
      <c r="N38" s="319" t="s">
        <v>134</v>
      </c>
      <c r="O38" s="320">
        <v>7242.3010000000004</v>
      </c>
      <c r="P38" s="321">
        <v>30941.41</v>
      </c>
      <c r="Q38" s="322">
        <v>3728.201</v>
      </c>
    </row>
    <row r="39" spans="1:17" ht="15.75" x14ac:dyDescent="0.25">
      <c r="A39" s="316" t="s">
        <v>128</v>
      </c>
      <c r="B39" s="317">
        <v>11325.253000000001</v>
      </c>
      <c r="C39" s="318">
        <v>48424.692999999999</v>
      </c>
      <c r="D39" s="317">
        <v>5743.96</v>
      </c>
      <c r="E39" s="319" t="s">
        <v>171</v>
      </c>
      <c r="F39" s="320">
        <v>7998.4610000000002</v>
      </c>
      <c r="G39" s="321">
        <v>34014.089999999997</v>
      </c>
      <c r="H39" s="322">
        <v>4924.58</v>
      </c>
      <c r="I39" s="125"/>
      <c r="J39" s="316" t="s">
        <v>133</v>
      </c>
      <c r="K39" s="317">
        <v>2844.5529999999999</v>
      </c>
      <c r="L39" s="318">
        <v>12189.191999999999</v>
      </c>
      <c r="M39" s="317">
        <v>1070.375</v>
      </c>
      <c r="N39" s="319" t="s">
        <v>131</v>
      </c>
      <c r="O39" s="320">
        <v>6045.3310000000001</v>
      </c>
      <c r="P39" s="321">
        <v>25805.427</v>
      </c>
      <c r="Q39" s="322">
        <v>5002.875</v>
      </c>
    </row>
    <row r="40" spans="1:17" ht="15.75" x14ac:dyDescent="0.25">
      <c r="A40" s="316" t="s">
        <v>171</v>
      </c>
      <c r="B40" s="317">
        <v>8686.7260000000006</v>
      </c>
      <c r="C40" s="318">
        <v>37075.300000000003</v>
      </c>
      <c r="D40" s="317">
        <v>4342.9949999999999</v>
      </c>
      <c r="E40" s="319" t="s">
        <v>192</v>
      </c>
      <c r="F40" s="320">
        <v>7102.1610000000001</v>
      </c>
      <c r="G40" s="321">
        <v>30347.34</v>
      </c>
      <c r="H40" s="322">
        <v>4198</v>
      </c>
      <c r="I40" s="125"/>
      <c r="J40" s="316" t="s">
        <v>138</v>
      </c>
      <c r="K40" s="317">
        <v>2789.585</v>
      </c>
      <c r="L40" s="318">
        <v>11917.898999999999</v>
      </c>
      <c r="M40" s="317">
        <v>1033.259</v>
      </c>
      <c r="N40" s="319" t="s">
        <v>139</v>
      </c>
      <c r="O40" s="320">
        <v>3636.9850000000001</v>
      </c>
      <c r="P40" s="321">
        <v>15460.85</v>
      </c>
      <c r="Q40" s="322">
        <v>2047.81</v>
      </c>
    </row>
    <row r="41" spans="1:17" ht="15.75" x14ac:dyDescent="0.25">
      <c r="A41" s="316" t="s">
        <v>192</v>
      </c>
      <c r="B41" s="317">
        <v>7721.3270000000002</v>
      </c>
      <c r="C41" s="318">
        <v>33077.942000000003</v>
      </c>
      <c r="D41" s="317">
        <v>3454.9</v>
      </c>
      <c r="E41" s="319" t="s">
        <v>141</v>
      </c>
      <c r="F41" s="320">
        <v>5755.1289999999999</v>
      </c>
      <c r="G41" s="321">
        <v>24484.142</v>
      </c>
      <c r="H41" s="322">
        <v>3510.7939999999999</v>
      </c>
      <c r="I41" s="125"/>
      <c r="J41" s="316" t="s">
        <v>132</v>
      </c>
      <c r="K41" s="317">
        <v>2775.2809999999999</v>
      </c>
      <c r="L41" s="318">
        <v>11832.721</v>
      </c>
      <c r="M41" s="317">
        <v>1698.405</v>
      </c>
      <c r="N41" s="319" t="s">
        <v>132</v>
      </c>
      <c r="O41" s="320">
        <v>2388.9630000000002</v>
      </c>
      <c r="P41" s="321">
        <v>10129.543</v>
      </c>
      <c r="Q41" s="322">
        <v>1174.8230000000001</v>
      </c>
    </row>
    <row r="42" spans="1:17" ht="15.75" x14ac:dyDescent="0.25">
      <c r="A42" s="316" t="s">
        <v>141</v>
      </c>
      <c r="B42" s="317">
        <v>5270.8789999999999</v>
      </c>
      <c r="C42" s="318">
        <v>22511.794000000002</v>
      </c>
      <c r="D42" s="317">
        <v>2938.5929999999998</v>
      </c>
      <c r="E42" s="319" t="s">
        <v>224</v>
      </c>
      <c r="F42" s="320">
        <v>5056.6779999999999</v>
      </c>
      <c r="G42" s="321">
        <v>21738.888999999999</v>
      </c>
      <c r="H42" s="322">
        <v>2380.0250000000001</v>
      </c>
      <c r="I42" s="125"/>
      <c r="J42" s="316" t="s">
        <v>149</v>
      </c>
      <c r="K42" s="317">
        <v>2518.2730000000001</v>
      </c>
      <c r="L42" s="318">
        <v>10765.241</v>
      </c>
      <c r="M42" s="317">
        <v>1230.1969999999999</v>
      </c>
      <c r="N42" s="319" t="s">
        <v>133</v>
      </c>
      <c r="O42" s="320">
        <v>1962.694</v>
      </c>
      <c r="P42" s="321">
        <v>8352.24</v>
      </c>
      <c r="Q42" s="322">
        <v>966.96</v>
      </c>
    </row>
    <row r="43" spans="1:17" ht="15.75" x14ac:dyDescent="0.25">
      <c r="A43" s="316" t="s">
        <v>139</v>
      </c>
      <c r="B43" s="317">
        <v>4931.0640000000003</v>
      </c>
      <c r="C43" s="318">
        <v>21137.985000000001</v>
      </c>
      <c r="D43" s="317">
        <v>2664.83</v>
      </c>
      <c r="E43" s="319" t="s">
        <v>139</v>
      </c>
      <c r="F43" s="320">
        <v>4094.4780000000001</v>
      </c>
      <c r="G43" s="321">
        <v>17453.041000000001</v>
      </c>
      <c r="H43" s="322">
        <v>2855.6930000000002</v>
      </c>
      <c r="I43" s="125"/>
      <c r="J43" s="316" t="s">
        <v>140</v>
      </c>
      <c r="K43" s="317">
        <v>2207.16</v>
      </c>
      <c r="L43" s="318">
        <v>9449.1620000000003</v>
      </c>
      <c r="M43" s="317">
        <v>1108.7</v>
      </c>
      <c r="N43" s="319" t="s">
        <v>138</v>
      </c>
      <c r="O43" s="320">
        <v>1796.4829999999999</v>
      </c>
      <c r="P43" s="321">
        <v>7613.4520000000002</v>
      </c>
      <c r="Q43" s="322">
        <v>707.36500000000001</v>
      </c>
    </row>
    <row r="44" spans="1:17" ht="15.75" x14ac:dyDescent="0.25">
      <c r="A44" s="316" t="s">
        <v>224</v>
      </c>
      <c r="B44" s="317">
        <v>4347.1670000000004</v>
      </c>
      <c r="C44" s="318">
        <v>18660.727999999999</v>
      </c>
      <c r="D44" s="317">
        <v>2044.1</v>
      </c>
      <c r="E44" s="319" t="s">
        <v>220</v>
      </c>
      <c r="F44" s="320">
        <v>3487.4810000000002</v>
      </c>
      <c r="G44" s="321">
        <v>14629.123</v>
      </c>
      <c r="H44" s="322">
        <v>2143.4189999999999</v>
      </c>
      <c r="I44" s="125"/>
      <c r="J44" s="316" t="s">
        <v>134</v>
      </c>
      <c r="K44" s="317">
        <v>1259.1220000000001</v>
      </c>
      <c r="L44" s="318">
        <v>5382.3469999999998</v>
      </c>
      <c r="M44" s="317">
        <v>992.495</v>
      </c>
      <c r="N44" s="319" t="s">
        <v>151</v>
      </c>
      <c r="O44" s="320">
        <v>1427.1980000000001</v>
      </c>
      <c r="P44" s="321">
        <v>6076.1639999999998</v>
      </c>
      <c r="Q44" s="322">
        <v>1187.672</v>
      </c>
    </row>
    <row r="45" spans="1:17" ht="15.75" x14ac:dyDescent="0.25">
      <c r="A45" s="316" t="s">
        <v>129</v>
      </c>
      <c r="B45" s="317">
        <v>3463.8620000000001</v>
      </c>
      <c r="C45" s="318">
        <v>15071.924999999999</v>
      </c>
      <c r="D45" s="317">
        <v>613.45500000000004</v>
      </c>
      <c r="E45" s="319" t="s">
        <v>199</v>
      </c>
      <c r="F45" s="320">
        <v>3139.7759999999998</v>
      </c>
      <c r="G45" s="321">
        <v>13391.974</v>
      </c>
      <c r="H45" s="322">
        <v>1512.8820000000001</v>
      </c>
      <c r="I45" s="125"/>
      <c r="J45" s="316" t="s">
        <v>79</v>
      </c>
      <c r="K45" s="317">
        <v>874.26400000000001</v>
      </c>
      <c r="L45" s="318">
        <v>3757.4659999999999</v>
      </c>
      <c r="M45" s="317">
        <v>426.50400000000002</v>
      </c>
      <c r="N45" s="319" t="s">
        <v>213</v>
      </c>
      <c r="O45" s="320">
        <v>981.37300000000005</v>
      </c>
      <c r="P45" s="321">
        <v>4218.3469999999998</v>
      </c>
      <c r="Q45" s="322">
        <v>400.01299999999998</v>
      </c>
    </row>
    <row r="46" spans="1:17" ht="15.75" x14ac:dyDescent="0.25">
      <c r="A46" s="316" t="s">
        <v>134</v>
      </c>
      <c r="B46" s="317">
        <v>3062.835</v>
      </c>
      <c r="C46" s="318">
        <v>13229.137000000001</v>
      </c>
      <c r="D46" s="317">
        <v>1343.789</v>
      </c>
      <c r="E46" s="319" t="s">
        <v>232</v>
      </c>
      <c r="F46" s="320">
        <v>2807.1570000000002</v>
      </c>
      <c r="G46" s="321">
        <v>12013.199000000001</v>
      </c>
      <c r="H46" s="322">
        <v>1852</v>
      </c>
      <c r="I46" s="125"/>
      <c r="J46" s="316" t="s">
        <v>151</v>
      </c>
      <c r="K46" s="317">
        <v>777.76700000000005</v>
      </c>
      <c r="L46" s="318">
        <v>3316.1729999999998</v>
      </c>
      <c r="M46" s="317">
        <v>1060.8399999999999</v>
      </c>
      <c r="N46" s="319" t="s">
        <v>149</v>
      </c>
      <c r="O46" s="320">
        <v>808.22699999999998</v>
      </c>
      <c r="P46" s="321">
        <v>3409.665</v>
      </c>
      <c r="Q46" s="322">
        <v>750.11800000000005</v>
      </c>
    </row>
    <row r="47" spans="1:17" ht="15.75" x14ac:dyDescent="0.25">
      <c r="A47" s="316" t="s">
        <v>225</v>
      </c>
      <c r="B47" s="317">
        <v>2347.6640000000002</v>
      </c>
      <c r="C47" s="318">
        <v>10096.084000000001</v>
      </c>
      <c r="D47" s="317">
        <v>1250.5</v>
      </c>
      <c r="E47" s="319" t="s">
        <v>233</v>
      </c>
      <c r="F47" s="320">
        <v>2434.8380000000002</v>
      </c>
      <c r="G47" s="321">
        <v>10435.245000000001</v>
      </c>
      <c r="H47" s="322">
        <v>1710</v>
      </c>
      <c r="I47" s="125"/>
      <c r="J47" s="316" t="s">
        <v>139</v>
      </c>
      <c r="K47" s="317">
        <v>594.351</v>
      </c>
      <c r="L47" s="318">
        <v>2527.9389999999999</v>
      </c>
      <c r="M47" s="317">
        <v>183.92699999999999</v>
      </c>
      <c r="N47" s="319" t="s">
        <v>140</v>
      </c>
      <c r="O47" s="320">
        <v>807.49599999999998</v>
      </c>
      <c r="P47" s="321">
        <v>3429.4360000000001</v>
      </c>
      <c r="Q47" s="322">
        <v>484.30599999999998</v>
      </c>
    </row>
    <row r="48" spans="1:17" ht="16.5" thickBot="1" x14ac:dyDescent="0.3">
      <c r="A48" s="323" t="s">
        <v>199</v>
      </c>
      <c r="B48" s="324">
        <v>2284.7089999999998</v>
      </c>
      <c r="C48" s="325">
        <v>9745.3780000000006</v>
      </c>
      <c r="D48" s="324">
        <v>981.21100000000001</v>
      </c>
      <c r="E48" s="326" t="s">
        <v>131</v>
      </c>
      <c r="F48" s="327">
        <v>2416.7089999999998</v>
      </c>
      <c r="G48" s="328">
        <v>10284.484</v>
      </c>
      <c r="H48" s="329">
        <v>2156.951</v>
      </c>
      <c r="I48" s="125"/>
      <c r="J48" s="323" t="s">
        <v>147</v>
      </c>
      <c r="K48" s="324">
        <v>516.53399999999999</v>
      </c>
      <c r="L48" s="325">
        <v>2211.0610000000001</v>
      </c>
      <c r="M48" s="324">
        <v>190.81100000000001</v>
      </c>
      <c r="N48" s="326" t="s">
        <v>137</v>
      </c>
      <c r="O48" s="327">
        <v>596.64400000000001</v>
      </c>
      <c r="P48" s="328">
        <v>2512.473</v>
      </c>
      <c r="Q48" s="329">
        <v>198.4</v>
      </c>
    </row>
    <row r="51" spans="1:17" x14ac:dyDescent="0.2">
      <c r="I51" s="148"/>
    </row>
    <row r="52" spans="1:17" ht="16.5" x14ac:dyDescent="0.25">
      <c r="A52" s="120"/>
      <c r="B52" s="120"/>
      <c r="C52" s="120"/>
      <c r="D52" s="120"/>
      <c r="E52" s="120"/>
      <c r="F52" s="120"/>
      <c r="G52" s="120"/>
      <c r="H52" s="121"/>
      <c r="I52" s="121"/>
      <c r="J52" s="120"/>
      <c r="K52" s="120"/>
      <c r="L52" s="120"/>
      <c r="M52" s="120"/>
      <c r="N52" s="120"/>
      <c r="O52" s="120"/>
      <c r="P52" s="120"/>
      <c r="Q52" s="121"/>
    </row>
    <row r="53" spans="1:17" ht="16.5" x14ac:dyDescent="0.25">
      <c r="A53" s="120" t="s">
        <v>239</v>
      </c>
      <c r="B53" s="120"/>
      <c r="C53" s="120"/>
      <c r="D53" s="120"/>
      <c r="E53" s="120"/>
      <c r="F53" s="121"/>
      <c r="G53" s="121"/>
      <c r="H53" s="121"/>
      <c r="I53" s="121"/>
      <c r="J53" s="120" t="s">
        <v>240</v>
      </c>
      <c r="K53" s="120"/>
      <c r="L53" s="120"/>
      <c r="M53" s="120"/>
      <c r="N53" s="120"/>
      <c r="O53" s="121"/>
      <c r="Q53" s="121"/>
    </row>
    <row r="54" spans="1:17" ht="17.25" thickBot="1" x14ac:dyDescent="0.3">
      <c r="A54" s="334" t="s">
        <v>234</v>
      </c>
      <c r="B54" s="120"/>
      <c r="C54" s="120"/>
      <c r="D54" s="120"/>
      <c r="E54" s="120"/>
      <c r="F54" s="121"/>
      <c r="G54" s="121"/>
      <c r="H54" s="121"/>
      <c r="I54" s="121"/>
      <c r="J54" s="334" t="s">
        <v>234</v>
      </c>
      <c r="K54" s="120"/>
      <c r="L54" s="120"/>
      <c r="M54" s="120"/>
      <c r="N54" s="120"/>
      <c r="O54" s="121"/>
      <c r="Q54" s="121"/>
    </row>
    <row r="55" spans="1:17" ht="21" thickBot="1" x14ac:dyDescent="0.35">
      <c r="A55" s="122" t="s">
        <v>124</v>
      </c>
      <c r="B55" s="123"/>
      <c r="C55" s="123"/>
      <c r="D55" s="123"/>
      <c r="E55" s="123"/>
      <c r="F55" s="123"/>
      <c r="G55" s="123"/>
      <c r="H55" s="124"/>
      <c r="I55" s="125"/>
      <c r="J55" s="122" t="s">
        <v>125</v>
      </c>
      <c r="K55" s="123"/>
      <c r="L55" s="123"/>
      <c r="M55" s="123"/>
      <c r="N55" s="123"/>
      <c r="O55" s="123"/>
      <c r="P55" s="123"/>
      <c r="Q55" s="124"/>
    </row>
    <row r="56" spans="1:17" ht="19.5" thickBot="1" x14ac:dyDescent="0.35">
      <c r="A56" s="330" t="s">
        <v>253</v>
      </c>
      <c r="B56" s="331"/>
      <c r="C56" s="332"/>
      <c r="D56" s="333"/>
      <c r="E56" s="330" t="s">
        <v>254</v>
      </c>
      <c r="F56" s="331"/>
      <c r="G56" s="332"/>
      <c r="H56" s="333"/>
      <c r="I56" s="125"/>
      <c r="J56" s="330" t="s">
        <v>253</v>
      </c>
      <c r="K56" s="331"/>
      <c r="L56" s="332"/>
      <c r="M56" s="333"/>
      <c r="N56" s="330" t="s">
        <v>254</v>
      </c>
      <c r="O56" s="331"/>
      <c r="P56" s="332"/>
      <c r="Q56" s="333"/>
    </row>
    <row r="57" spans="1:17" ht="29.25" thickBot="1" x14ac:dyDescent="0.25">
      <c r="A57" s="126" t="s">
        <v>126</v>
      </c>
      <c r="B57" s="127" t="s">
        <v>103</v>
      </c>
      <c r="C57" s="128" t="s">
        <v>156</v>
      </c>
      <c r="D57" s="129" t="s">
        <v>127</v>
      </c>
      <c r="E57" s="126" t="s">
        <v>126</v>
      </c>
      <c r="F57" s="127" t="s">
        <v>103</v>
      </c>
      <c r="G57" s="128" t="s">
        <v>156</v>
      </c>
      <c r="H57" s="129" t="s">
        <v>127</v>
      </c>
      <c r="I57" s="125"/>
      <c r="J57" s="126" t="s">
        <v>126</v>
      </c>
      <c r="K57" s="127" t="s">
        <v>103</v>
      </c>
      <c r="L57" s="128" t="s">
        <v>156</v>
      </c>
      <c r="M57" s="129" t="s">
        <v>127</v>
      </c>
      <c r="N57" s="126" t="s">
        <v>126</v>
      </c>
      <c r="O57" s="127" t="s">
        <v>103</v>
      </c>
      <c r="P57" s="128" t="s">
        <v>156</v>
      </c>
      <c r="Q57" s="129" t="s">
        <v>127</v>
      </c>
    </row>
    <row r="58" spans="1:17" ht="16.5" thickBot="1" x14ac:dyDescent="0.3">
      <c r="A58" s="302" t="s">
        <v>117</v>
      </c>
      <c r="B58" s="303">
        <v>267792.424</v>
      </c>
      <c r="C58" s="304">
        <v>1142813.9040000001</v>
      </c>
      <c r="D58" s="305">
        <v>57392.597000000002</v>
      </c>
      <c r="E58" s="306" t="s">
        <v>117</v>
      </c>
      <c r="F58" s="307">
        <v>304025.38799999998</v>
      </c>
      <c r="G58" s="308">
        <v>1290442.0959999999</v>
      </c>
      <c r="H58" s="305">
        <v>64210.694000000003</v>
      </c>
      <c r="I58" s="125"/>
      <c r="J58" s="302" t="s">
        <v>117</v>
      </c>
      <c r="K58" s="303">
        <v>100081.158</v>
      </c>
      <c r="L58" s="304">
        <v>427306.41600000003</v>
      </c>
      <c r="M58" s="305">
        <v>18818.816999999999</v>
      </c>
      <c r="N58" s="306" t="s">
        <v>117</v>
      </c>
      <c r="O58" s="307">
        <v>105322.485</v>
      </c>
      <c r="P58" s="308">
        <v>447623.21600000001</v>
      </c>
      <c r="Q58" s="305">
        <v>19204.457999999999</v>
      </c>
    </row>
    <row r="59" spans="1:17" ht="15.75" x14ac:dyDescent="0.25">
      <c r="A59" s="309" t="s">
        <v>206</v>
      </c>
      <c r="B59" s="310">
        <v>53497.508000000002</v>
      </c>
      <c r="C59" s="311">
        <v>227851.52100000001</v>
      </c>
      <c r="D59" s="310">
        <v>11354.017</v>
      </c>
      <c r="E59" s="312" t="s">
        <v>206</v>
      </c>
      <c r="F59" s="313">
        <v>63609.940999999999</v>
      </c>
      <c r="G59" s="314">
        <v>268634.18099999998</v>
      </c>
      <c r="H59" s="315">
        <v>13617.213</v>
      </c>
      <c r="I59" s="125"/>
      <c r="J59" s="309" t="s">
        <v>206</v>
      </c>
      <c r="K59" s="310">
        <v>38194.493999999999</v>
      </c>
      <c r="L59" s="311">
        <v>162947.41399999999</v>
      </c>
      <c r="M59" s="310">
        <v>6495.0910000000003</v>
      </c>
      <c r="N59" s="312" t="s">
        <v>206</v>
      </c>
      <c r="O59" s="313">
        <v>41402.586000000003</v>
      </c>
      <c r="P59" s="314">
        <v>175765.908</v>
      </c>
      <c r="Q59" s="315">
        <v>7370.9889999999996</v>
      </c>
    </row>
    <row r="60" spans="1:17" ht="15.75" x14ac:dyDescent="0.25">
      <c r="A60" s="316" t="s">
        <v>77</v>
      </c>
      <c r="B60" s="317">
        <v>40851.631000000001</v>
      </c>
      <c r="C60" s="318">
        <v>174116.93599999999</v>
      </c>
      <c r="D60" s="317">
        <v>10380.434999999999</v>
      </c>
      <c r="E60" s="319" t="s">
        <v>132</v>
      </c>
      <c r="F60" s="320">
        <v>50816.726000000002</v>
      </c>
      <c r="G60" s="321">
        <v>216554.402</v>
      </c>
      <c r="H60" s="322">
        <v>10333.142</v>
      </c>
      <c r="I60" s="125"/>
      <c r="J60" s="316" t="s">
        <v>77</v>
      </c>
      <c r="K60" s="317">
        <v>31943.02</v>
      </c>
      <c r="L60" s="318">
        <v>136420.12599999999</v>
      </c>
      <c r="M60" s="317">
        <v>6230.6090000000004</v>
      </c>
      <c r="N60" s="319" t="s">
        <v>77</v>
      </c>
      <c r="O60" s="320">
        <v>32358.080000000002</v>
      </c>
      <c r="P60" s="321">
        <v>137975.89499999999</v>
      </c>
      <c r="Q60" s="322">
        <v>5684.8909999999996</v>
      </c>
    </row>
    <row r="61" spans="1:17" ht="15.75" x14ac:dyDescent="0.25">
      <c r="A61" s="316" t="s">
        <v>132</v>
      </c>
      <c r="B61" s="317">
        <v>34260.519999999997</v>
      </c>
      <c r="C61" s="318">
        <v>146114.049</v>
      </c>
      <c r="D61" s="317">
        <v>6554.8980000000001</v>
      </c>
      <c r="E61" s="319" t="s">
        <v>77</v>
      </c>
      <c r="F61" s="320">
        <v>43112.245999999999</v>
      </c>
      <c r="G61" s="321">
        <v>182874.36600000001</v>
      </c>
      <c r="H61" s="322">
        <v>9762.4140000000007</v>
      </c>
      <c r="I61" s="125"/>
      <c r="J61" s="316" t="s">
        <v>140</v>
      </c>
      <c r="K61" s="317">
        <v>4332.5770000000002</v>
      </c>
      <c r="L61" s="318">
        <v>18543.985000000001</v>
      </c>
      <c r="M61" s="317">
        <v>923.92</v>
      </c>
      <c r="N61" s="319" t="s">
        <v>134</v>
      </c>
      <c r="O61" s="320">
        <v>6213.0020000000004</v>
      </c>
      <c r="P61" s="321">
        <v>26323.508999999998</v>
      </c>
      <c r="Q61" s="322">
        <v>1081.7159999999999</v>
      </c>
    </row>
    <row r="62" spans="1:17" ht="15.75" x14ac:dyDescent="0.25">
      <c r="A62" s="316" t="s">
        <v>79</v>
      </c>
      <c r="B62" s="317">
        <v>22958.991000000002</v>
      </c>
      <c r="C62" s="318">
        <v>98210.315000000002</v>
      </c>
      <c r="D62" s="317">
        <v>4587.9480000000003</v>
      </c>
      <c r="E62" s="319" t="s">
        <v>76</v>
      </c>
      <c r="F62" s="320">
        <v>27922.219000000001</v>
      </c>
      <c r="G62" s="321">
        <v>118425.132</v>
      </c>
      <c r="H62" s="322">
        <v>5989.6679999999997</v>
      </c>
      <c r="I62" s="125"/>
      <c r="J62" s="316" t="s">
        <v>76</v>
      </c>
      <c r="K62" s="317">
        <v>3826.5120000000002</v>
      </c>
      <c r="L62" s="318">
        <v>16341.873</v>
      </c>
      <c r="M62" s="317">
        <v>777.20500000000004</v>
      </c>
      <c r="N62" s="319" t="s">
        <v>140</v>
      </c>
      <c r="O62" s="320">
        <v>3783.8939999999998</v>
      </c>
      <c r="P62" s="321">
        <v>16014.837</v>
      </c>
      <c r="Q62" s="322">
        <v>681.51199999999994</v>
      </c>
    </row>
    <row r="63" spans="1:17" ht="15.75" x14ac:dyDescent="0.25">
      <c r="A63" s="316" t="s">
        <v>141</v>
      </c>
      <c r="B63" s="317">
        <v>20501.198</v>
      </c>
      <c r="C63" s="318">
        <v>87631.877999999997</v>
      </c>
      <c r="D63" s="317">
        <v>4189.4520000000002</v>
      </c>
      <c r="E63" s="319" t="s">
        <v>79</v>
      </c>
      <c r="F63" s="320">
        <v>24136.848000000002</v>
      </c>
      <c r="G63" s="321">
        <v>102982.83199999999</v>
      </c>
      <c r="H63" s="322">
        <v>4800.0649999999996</v>
      </c>
      <c r="I63" s="125"/>
      <c r="J63" s="316" t="s">
        <v>134</v>
      </c>
      <c r="K63" s="317">
        <v>3733.9090000000001</v>
      </c>
      <c r="L63" s="318">
        <v>15923.127</v>
      </c>
      <c r="M63" s="317">
        <v>669.928</v>
      </c>
      <c r="N63" s="319" t="s">
        <v>131</v>
      </c>
      <c r="O63" s="320">
        <v>3482.799</v>
      </c>
      <c r="P63" s="321">
        <v>14680.392</v>
      </c>
      <c r="Q63" s="322">
        <v>730.98699999999997</v>
      </c>
    </row>
    <row r="64" spans="1:17" ht="15.75" x14ac:dyDescent="0.25">
      <c r="A64" s="316" t="s">
        <v>76</v>
      </c>
      <c r="B64" s="317">
        <v>18964.566999999999</v>
      </c>
      <c r="C64" s="318">
        <v>80863.524000000005</v>
      </c>
      <c r="D64" s="317">
        <v>4083.991</v>
      </c>
      <c r="E64" s="319" t="s">
        <v>141</v>
      </c>
      <c r="F64" s="320">
        <v>17885.449000000001</v>
      </c>
      <c r="G64" s="321">
        <v>75904.323000000004</v>
      </c>
      <c r="H64" s="322">
        <v>3633.9459999999999</v>
      </c>
      <c r="I64" s="125"/>
      <c r="J64" s="316" t="s">
        <v>131</v>
      </c>
      <c r="K64" s="317">
        <v>3589.4490000000001</v>
      </c>
      <c r="L64" s="318">
        <v>15370.924999999999</v>
      </c>
      <c r="M64" s="317">
        <v>689.74699999999996</v>
      </c>
      <c r="N64" s="319" t="s">
        <v>129</v>
      </c>
      <c r="O64" s="320">
        <v>2804.9059999999999</v>
      </c>
      <c r="P64" s="321">
        <v>11932.362999999999</v>
      </c>
      <c r="Q64" s="322">
        <v>700.72500000000002</v>
      </c>
    </row>
    <row r="65" spans="1:17" ht="15.75" x14ac:dyDescent="0.25">
      <c r="A65" s="316" t="s">
        <v>139</v>
      </c>
      <c r="B65" s="317">
        <v>10599.06</v>
      </c>
      <c r="C65" s="318">
        <v>45254.817999999999</v>
      </c>
      <c r="D65" s="317">
        <v>2640.1509999999998</v>
      </c>
      <c r="E65" s="319" t="s">
        <v>134</v>
      </c>
      <c r="F65" s="320">
        <v>13801.628000000001</v>
      </c>
      <c r="G65" s="321">
        <v>58462.595999999998</v>
      </c>
      <c r="H65" s="322">
        <v>3076.1010000000001</v>
      </c>
      <c r="I65" s="125"/>
      <c r="J65" s="316" t="s">
        <v>139</v>
      </c>
      <c r="K65" s="317">
        <v>3207.0509999999999</v>
      </c>
      <c r="L65" s="318">
        <v>13592.387000000001</v>
      </c>
      <c r="M65" s="317">
        <v>634.38300000000004</v>
      </c>
      <c r="N65" s="319" t="s">
        <v>128</v>
      </c>
      <c r="O65" s="320">
        <v>2779.884</v>
      </c>
      <c r="P65" s="321">
        <v>11732.384</v>
      </c>
      <c r="Q65" s="322">
        <v>605.79600000000005</v>
      </c>
    </row>
    <row r="66" spans="1:17" ht="15.75" x14ac:dyDescent="0.25">
      <c r="A66" s="316" t="s">
        <v>128</v>
      </c>
      <c r="B66" s="317">
        <v>9021.7720000000008</v>
      </c>
      <c r="C66" s="318">
        <v>38344.828999999998</v>
      </c>
      <c r="D66" s="317">
        <v>1524.55</v>
      </c>
      <c r="E66" s="319" t="s">
        <v>131</v>
      </c>
      <c r="F66" s="320">
        <v>12283.450999999999</v>
      </c>
      <c r="G66" s="321">
        <v>52320.237000000001</v>
      </c>
      <c r="H66" s="322">
        <v>2402.5630000000001</v>
      </c>
      <c r="I66" s="125"/>
      <c r="J66" s="316" t="s">
        <v>133</v>
      </c>
      <c r="K66" s="317">
        <v>2226.0949999999998</v>
      </c>
      <c r="L66" s="318">
        <v>9541.9809999999998</v>
      </c>
      <c r="M66" s="317">
        <v>456</v>
      </c>
      <c r="N66" s="319" t="s">
        <v>138</v>
      </c>
      <c r="O66" s="320">
        <v>2473.431</v>
      </c>
      <c r="P66" s="321">
        <v>10571.308000000001</v>
      </c>
      <c r="Q66" s="322">
        <v>503.57100000000003</v>
      </c>
    </row>
    <row r="67" spans="1:17" ht="15.75" x14ac:dyDescent="0.25">
      <c r="A67" s="316" t="s">
        <v>134</v>
      </c>
      <c r="B67" s="317">
        <v>8666.5429999999997</v>
      </c>
      <c r="C67" s="318">
        <v>37608.491999999998</v>
      </c>
      <c r="D67" s="317">
        <v>2077.0189999999998</v>
      </c>
      <c r="E67" s="319" t="s">
        <v>139</v>
      </c>
      <c r="F67" s="320">
        <v>8709.6489999999994</v>
      </c>
      <c r="G67" s="321">
        <v>36998.07</v>
      </c>
      <c r="H67" s="322">
        <v>1919.529</v>
      </c>
      <c r="I67" s="125"/>
      <c r="J67" s="316" t="s">
        <v>129</v>
      </c>
      <c r="K67" s="317">
        <v>2130.3090000000002</v>
      </c>
      <c r="L67" s="318">
        <v>9269.7489999999998</v>
      </c>
      <c r="M67" s="317">
        <v>472.98099999999999</v>
      </c>
      <c r="N67" s="319" t="s">
        <v>133</v>
      </c>
      <c r="O67" s="320">
        <v>2389.8980000000001</v>
      </c>
      <c r="P67" s="321">
        <v>10177.380999999999</v>
      </c>
      <c r="Q67" s="322">
        <v>349.476</v>
      </c>
    </row>
    <row r="68" spans="1:17" ht="15.75" x14ac:dyDescent="0.25">
      <c r="A68" s="316" t="s">
        <v>131</v>
      </c>
      <c r="B68" s="317">
        <v>7337.7809999999999</v>
      </c>
      <c r="C68" s="318">
        <v>31351.663</v>
      </c>
      <c r="D68" s="317">
        <v>1428.6579999999999</v>
      </c>
      <c r="E68" s="319" t="s">
        <v>151</v>
      </c>
      <c r="F68" s="320">
        <v>7542.3230000000003</v>
      </c>
      <c r="G68" s="321">
        <v>32241.653999999999</v>
      </c>
      <c r="H68" s="322">
        <v>1456.7090000000001</v>
      </c>
      <c r="I68" s="125"/>
      <c r="J68" s="316" t="s">
        <v>138</v>
      </c>
      <c r="K68" s="317">
        <v>2117.0569999999998</v>
      </c>
      <c r="L68" s="318">
        <v>9014.357</v>
      </c>
      <c r="M68" s="317">
        <v>469.88799999999998</v>
      </c>
      <c r="N68" s="319" t="s">
        <v>76</v>
      </c>
      <c r="O68" s="320">
        <v>2388.5479999999998</v>
      </c>
      <c r="P68" s="321">
        <v>10083.574000000001</v>
      </c>
      <c r="Q68" s="322">
        <v>432.52199999999999</v>
      </c>
    </row>
    <row r="69" spans="1:17" ht="15.75" x14ac:dyDescent="0.25">
      <c r="A69" s="316" t="s">
        <v>195</v>
      </c>
      <c r="B69" s="317">
        <v>6736.5</v>
      </c>
      <c r="C69" s="318">
        <v>28749.52</v>
      </c>
      <c r="D69" s="317">
        <v>1380</v>
      </c>
      <c r="E69" s="319" t="s">
        <v>128</v>
      </c>
      <c r="F69" s="320">
        <v>6603.89</v>
      </c>
      <c r="G69" s="321">
        <v>28033.602999999999</v>
      </c>
      <c r="H69" s="322">
        <v>1283.0309999999999</v>
      </c>
      <c r="I69" s="125"/>
      <c r="J69" s="316" t="s">
        <v>213</v>
      </c>
      <c r="K69" s="317">
        <v>1489.82</v>
      </c>
      <c r="L69" s="318">
        <v>6300.3919999999998</v>
      </c>
      <c r="M69" s="317">
        <v>363.2</v>
      </c>
      <c r="N69" s="319" t="s">
        <v>213</v>
      </c>
      <c r="O69" s="320">
        <v>1165.7550000000001</v>
      </c>
      <c r="P69" s="321">
        <v>5004.8280000000004</v>
      </c>
      <c r="Q69" s="322">
        <v>260</v>
      </c>
    </row>
    <row r="70" spans="1:17" ht="15.75" x14ac:dyDescent="0.25">
      <c r="A70" s="316" t="s">
        <v>137</v>
      </c>
      <c r="B70" s="317">
        <v>5834.1809999999996</v>
      </c>
      <c r="C70" s="318">
        <v>24886.55</v>
      </c>
      <c r="D70" s="317">
        <v>1185.933</v>
      </c>
      <c r="E70" s="319" t="s">
        <v>195</v>
      </c>
      <c r="F70" s="320">
        <v>5112.75</v>
      </c>
      <c r="G70" s="321">
        <v>21668.32</v>
      </c>
      <c r="H70" s="322">
        <v>1039</v>
      </c>
      <c r="I70" s="125"/>
      <c r="J70" s="316" t="s">
        <v>128</v>
      </c>
      <c r="K70" s="317">
        <v>1168.386</v>
      </c>
      <c r="L70" s="318">
        <v>4995.5240000000003</v>
      </c>
      <c r="M70" s="317">
        <v>212.423</v>
      </c>
      <c r="N70" s="319" t="s">
        <v>139</v>
      </c>
      <c r="O70" s="320">
        <v>1055.9469999999999</v>
      </c>
      <c r="P70" s="321">
        <v>4507.4089999999997</v>
      </c>
      <c r="Q70" s="322">
        <v>184.60599999999999</v>
      </c>
    </row>
    <row r="71" spans="1:17" ht="15.75" x14ac:dyDescent="0.25">
      <c r="A71" s="316" t="s">
        <v>164</v>
      </c>
      <c r="B71" s="317">
        <v>3478.1120000000001</v>
      </c>
      <c r="C71" s="318">
        <v>14820.697</v>
      </c>
      <c r="D71" s="317">
        <v>678.85199999999998</v>
      </c>
      <c r="E71" s="319" t="s">
        <v>136</v>
      </c>
      <c r="F71" s="320">
        <v>4815.3580000000002</v>
      </c>
      <c r="G71" s="321">
        <v>20479.696</v>
      </c>
      <c r="H71" s="322">
        <v>951.36099999999999</v>
      </c>
      <c r="I71" s="125"/>
      <c r="J71" s="316" t="s">
        <v>132</v>
      </c>
      <c r="K71" s="317">
        <v>460.65</v>
      </c>
      <c r="L71" s="318">
        <v>1958.5329999999999</v>
      </c>
      <c r="M71" s="317">
        <v>105.08499999999999</v>
      </c>
      <c r="N71" s="319" t="s">
        <v>132</v>
      </c>
      <c r="O71" s="320">
        <v>873.27</v>
      </c>
      <c r="P71" s="321">
        <v>3680.51</v>
      </c>
      <c r="Q71" s="322">
        <v>174.26</v>
      </c>
    </row>
    <row r="72" spans="1:17" ht="15.75" x14ac:dyDescent="0.25">
      <c r="A72" s="316" t="s">
        <v>199</v>
      </c>
      <c r="B72" s="317">
        <v>3323.1019999999999</v>
      </c>
      <c r="C72" s="318">
        <v>14140.118</v>
      </c>
      <c r="D72" s="317">
        <v>685.85</v>
      </c>
      <c r="E72" s="319" t="s">
        <v>137</v>
      </c>
      <c r="F72" s="320">
        <v>4080.0140000000001</v>
      </c>
      <c r="G72" s="321">
        <v>17340.843000000001</v>
      </c>
      <c r="H72" s="322">
        <v>820.76499999999999</v>
      </c>
      <c r="I72" s="125"/>
      <c r="J72" s="316" t="s">
        <v>149</v>
      </c>
      <c r="K72" s="317">
        <v>417.221</v>
      </c>
      <c r="L72" s="318">
        <v>1769.9839999999999</v>
      </c>
      <c r="M72" s="317">
        <v>66.040000000000006</v>
      </c>
      <c r="N72" s="319" t="s">
        <v>149</v>
      </c>
      <c r="O72" s="320">
        <v>554.303</v>
      </c>
      <c r="P72" s="321">
        <v>2371.6260000000002</v>
      </c>
      <c r="Q72" s="322">
        <v>95.1</v>
      </c>
    </row>
    <row r="73" spans="1:17" ht="15.75" x14ac:dyDescent="0.25">
      <c r="A73" s="316" t="s">
        <v>136</v>
      </c>
      <c r="B73" s="317">
        <v>3277.3760000000002</v>
      </c>
      <c r="C73" s="318">
        <v>13971.138999999999</v>
      </c>
      <c r="D73" s="317">
        <v>651.495</v>
      </c>
      <c r="E73" s="319" t="s">
        <v>199</v>
      </c>
      <c r="F73" s="320">
        <v>2600.6819999999998</v>
      </c>
      <c r="G73" s="321">
        <v>11019.637000000001</v>
      </c>
      <c r="H73" s="322">
        <v>551.20799999999997</v>
      </c>
      <c r="I73" s="125"/>
      <c r="J73" s="316" t="s">
        <v>79</v>
      </c>
      <c r="K73" s="317">
        <v>347.91699999999997</v>
      </c>
      <c r="L73" s="318">
        <v>1488.912</v>
      </c>
      <c r="M73" s="317">
        <v>71.721999999999994</v>
      </c>
      <c r="N73" s="319" t="s">
        <v>147</v>
      </c>
      <c r="O73" s="320">
        <v>423.87</v>
      </c>
      <c r="P73" s="321">
        <v>1823.5229999999999</v>
      </c>
      <c r="Q73" s="322">
        <v>87.95</v>
      </c>
    </row>
    <row r="74" spans="1:17" ht="16.5" thickBot="1" x14ac:dyDescent="0.3">
      <c r="A74" s="323" t="s">
        <v>151</v>
      </c>
      <c r="B74" s="324">
        <v>2689.797</v>
      </c>
      <c r="C74" s="325">
        <v>11469.688</v>
      </c>
      <c r="D74" s="324">
        <v>509.50900000000001</v>
      </c>
      <c r="E74" s="326" t="s">
        <v>138</v>
      </c>
      <c r="F74" s="327">
        <v>1897.7360000000001</v>
      </c>
      <c r="G74" s="328">
        <v>8023.2550000000001</v>
      </c>
      <c r="H74" s="329">
        <v>438.27499999999998</v>
      </c>
      <c r="I74" s="125"/>
      <c r="J74" s="323" t="s">
        <v>151</v>
      </c>
      <c r="K74" s="324">
        <v>273.34300000000002</v>
      </c>
      <c r="L74" s="325">
        <v>1157.3710000000001</v>
      </c>
      <c r="M74" s="324">
        <v>53.917999999999999</v>
      </c>
      <c r="N74" s="326" t="s">
        <v>151</v>
      </c>
      <c r="O74" s="327">
        <v>383.71800000000002</v>
      </c>
      <c r="P74" s="328">
        <v>1624.846</v>
      </c>
      <c r="Q74" s="329">
        <v>105.77</v>
      </c>
    </row>
    <row r="78" spans="1:17" ht="16.5" x14ac:dyDescent="0.25">
      <c r="A78" s="120"/>
      <c r="B78" s="120"/>
      <c r="C78" s="120"/>
      <c r="D78" s="120"/>
      <c r="E78" s="120"/>
      <c r="F78" s="120"/>
      <c r="G78" s="120"/>
      <c r="H78" s="121"/>
      <c r="I78" s="121"/>
      <c r="J78" s="120"/>
      <c r="K78" s="120"/>
      <c r="L78" s="120"/>
      <c r="M78" s="120"/>
      <c r="N78" s="120"/>
      <c r="O78" s="130"/>
      <c r="P78" s="130"/>
      <c r="Q78" s="125"/>
    </row>
    <row r="79" spans="1:17" ht="16.5" x14ac:dyDescent="0.25">
      <c r="A79" s="120" t="s">
        <v>241</v>
      </c>
      <c r="B79" s="120"/>
      <c r="C79" s="120"/>
      <c r="D79" s="120"/>
      <c r="E79" s="120"/>
      <c r="F79" s="120"/>
      <c r="G79" s="120"/>
      <c r="H79" s="121"/>
      <c r="I79" s="121"/>
      <c r="J79" s="120" t="s">
        <v>242</v>
      </c>
      <c r="K79" s="120"/>
      <c r="L79" s="120"/>
      <c r="M79" s="120"/>
      <c r="N79" s="120"/>
      <c r="O79" s="130"/>
      <c r="P79" s="130"/>
      <c r="Q79" s="125"/>
    </row>
    <row r="80" spans="1:17" ht="17.25" thickBot="1" x14ac:dyDescent="0.3">
      <c r="A80" s="334" t="s">
        <v>234</v>
      </c>
      <c r="B80" s="120"/>
      <c r="C80" s="120"/>
      <c r="D80" s="120"/>
      <c r="E80" s="125"/>
      <c r="F80" s="125"/>
      <c r="G80" s="125"/>
      <c r="H80" s="125"/>
      <c r="I80" s="125"/>
      <c r="J80" s="334" t="s">
        <v>234</v>
      </c>
      <c r="K80" s="120"/>
      <c r="L80" s="120"/>
      <c r="M80" s="120"/>
      <c r="N80" s="125"/>
      <c r="O80" s="125"/>
      <c r="P80" s="125"/>
      <c r="Q80" s="125"/>
    </row>
    <row r="81" spans="1:17" ht="21" thickBot="1" x14ac:dyDescent="0.35">
      <c r="A81" s="122" t="s">
        <v>124</v>
      </c>
      <c r="B81" s="123"/>
      <c r="C81" s="123"/>
      <c r="D81" s="123"/>
      <c r="E81" s="123"/>
      <c r="F81" s="123"/>
      <c r="G81" s="123"/>
      <c r="H81" s="124"/>
      <c r="I81" s="125"/>
      <c r="J81" s="122" t="s">
        <v>125</v>
      </c>
      <c r="K81" s="123"/>
      <c r="L81" s="123"/>
      <c r="M81" s="123"/>
      <c r="N81" s="123"/>
      <c r="O81" s="123"/>
      <c r="P81" s="123"/>
      <c r="Q81" s="124"/>
    </row>
    <row r="82" spans="1:17" ht="19.5" thickBot="1" x14ac:dyDescent="0.35">
      <c r="A82" s="330" t="s">
        <v>253</v>
      </c>
      <c r="B82" s="331"/>
      <c r="C82" s="332"/>
      <c r="D82" s="333"/>
      <c r="E82" s="330" t="s">
        <v>254</v>
      </c>
      <c r="F82" s="331"/>
      <c r="G82" s="332"/>
      <c r="H82" s="333"/>
      <c r="I82" s="125"/>
      <c r="J82" s="330" t="s">
        <v>253</v>
      </c>
      <c r="K82" s="331"/>
      <c r="L82" s="332"/>
      <c r="M82" s="333"/>
      <c r="N82" s="330" t="s">
        <v>254</v>
      </c>
      <c r="O82" s="331"/>
      <c r="P82" s="332"/>
      <c r="Q82" s="333"/>
    </row>
    <row r="83" spans="1:17" ht="29.25" thickBot="1" x14ac:dyDescent="0.25">
      <c r="A83" s="126" t="s">
        <v>126</v>
      </c>
      <c r="B83" s="127" t="s">
        <v>103</v>
      </c>
      <c r="C83" s="128" t="s">
        <v>156</v>
      </c>
      <c r="D83" s="129" t="s">
        <v>127</v>
      </c>
      <c r="E83" s="126" t="s">
        <v>126</v>
      </c>
      <c r="F83" s="127" t="s">
        <v>103</v>
      </c>
      <c r="G83" s="128" t="s">
        <v>156</v>
      </c>
      <c r="H83" s="129" t="s">
        <v>127</v>
      </c>
      <c r="I83" s="125"/>
      <c r="J83" s="126" t="s">
        <v>126</v>
      </c>
      <c r="K83" s="127" t="s">
        <v>103</v>
      </c>
      <c r="L83" s="128" t="s">
        <v>156</v>
      </c>
      <c r="M83" s="129" t="s">
        <v>127</v>
      </c>
      <c r="N83" s="126" t="s">
        <v>126</v>
      </c>
      <c r="O83" s="127" t="s">
        <v>103</v>
      </c>
      <c r="P83" s="128" t="s">
        <v>156</v>
      </c>
      <c r="Q83" s="129" t="s">
        <v>127</v>
      </c>
    </row>
    <row r="84" spans="1:17" ht="16.5" thickBot="1" x14ac:dyDescent="0.3">
      <c r="A84" s="302" t="s">
        <v>117</v>
      </c>
      <c r="B84" s="303">
        <v>692548.02399999998</v>
      </c>
      <c r="C84" s="304">
        <v>2959580.4360000002</v>
      </c>
      <c r="D84" s="305">
        <v>228204.82699999999</v>
      </c>
      <c r="E84" s="306" t="s">
        <v>117</v>
      </c>
      <c r="F84" s="307">
        <v>726567.27</v>
      </c>
      <c r="G84" s="308">
        <v>3087570.2760000001</v>
      </c>
      <c r="H84" s="305">
        <v>241443.69699999999</v>
      </c>
      <c r="I84" s="125"/>
      <c r="J84" s="302" t="s">
        <v>117</v>
      </c>
      <c r="K84" s="303">
        <v>306821.94500000001</v>
      </c>
      <c r="L84" s="304">
        <v>1311200.936</v>
      </c>
      <c r="M84" s="305">
        <v>87038.566000000006</v>
      </c>
      <c r="N84" s="306" t="s">
        <v>117</v>
      </c>
      <c r="O84" s="307">
        <v>307607.016</v>
      </c>
      <c r="P84" s="308">
        <v>1307947.077</v>
      </c>
      <c r="Q84" s="305">
        <v>85220.073000000004</v>
      </c>
    </row>
    <row r="85" spans="1:17" ht="15.75" x14ac:dyDescent="0.25">
      <c r="A85" s="309" t="s">
        <v>77</v>
      </c>
      <c r="B85" s="310">
        <v>88071.81</v>
      </c>
      <c r="C85" s="311">
        <v>376189.03899999999</v>
      </c>
      <c r="D85" s="310">
        <v>34084.864999999998</v>
      </c>
      <c r="E85" s="312" t="s">
        <v>77</v>
      </c>
      <c r="F85" s="313">
        <v>97800.195999999996</v>
      </c>
      <c r="G85" s="314">
        <v>415778.55200000003</v>
      </c>
      <c r="H85" s="315">
        <v>37545.745999999999</v>
      </c>
      <c r="I85" s="125"/>
      <c r="J85" s="309" t="s">
        <v>77</v>
      </c>
      <c r="K85" s="310">
        <v>108840.38800000001</v>
      </c>
      <c r="L85" s="311">
        <v>465442.39299999998</v>
      </c>
      <c r="M85" s="310">
        <v>36102.154000000002</v>
      </c>
      <c r="N85" s="312" t="s">
        <v>77</v>
      </c>
      <c r="O85" s="313">
        <v>107305.247</v>
      </c>
      <c r="P85" s="314">
        <v>456309.114</v>
      </c>
      <c r="Q85" s="315">
        <v>33038.307999999997</v>
      </c>
    </row>
    <row r="86" spans="1:17" ht="15.75" x14ac:dyDescent="0.25">
      <c r="A86" s="316" t="s">
        <v>132</v>
      </c>
      <c r="B86" s="317">
        <v>74901.557000000001</v>
      </c>
      <c r="C86" s="318">
        <v>319879.42200000002</v>
      </c>
      <c r="D86" s="317">
        <v>23636.395</v>
      </c>
      <c r="E86" s="319" t="s">
        <v>132</v>
      </c>
      <c r="F86" s="320">
        <v>91855.745999999999</v>
      </c>
      <c r="G86" s="321">
        <v>390585.24099999998</v>
      </c>
      <c r="H86" s="322">
        <v>28720.071</v>
      </c>
      <c r="I86" s="125"/>
      <c r="J86" s="316" t="s">
        <v>206</v>
      </c>
      <c r="K86" s="317">
        <v>45068.248</v>
      </c>
      <c r="L86" s="318">
        <v>192411.45</v>
      </c>
      <c r="M86" s="317">
        <v>13794.564</v>
      </c>
      <c r="N86" s="319" t="s">
        <v>206</v>
      </c>
      <c r="O86" s="320">
        <v>39045.925000000003</v>
      </c>
      <c r="P86" s="321">
        <v>166054.576</v>
      </c>
      <c r="Q86" s="322">
        <v>12540.087</v>
      </c>
    </row>
    <row r="87" spans="1:17" ht="15.75" x14ac:dyDescent="0.25">
      <c r="A87" s="316" t="s">
        <v>128</v>
      </c>
      <c r="B87" s="317">
        <v>62505.203999999998</v>
      </c>
      <c r="C87" s="318">
        <v>267012.3</v>
      </c>
      <c r="D87" s="317">
        <v>18278.632000000001</v>
      </c>
      <c r="E87" s="319" t="s">
        <v>128</v>
      </c>
      <c r="F87" s="320">
        <v>63802.510999999999</v>
      </c>
      <c r="G87" s="321">
        <v>271400.93400000001</v>
      </c>
      <c r="H87" s="322">
        <v>19872.55</v>
      </c>
      <c r="I87" s="125"/>
      <c r="J87" s="316" t="s">
        <v>128</v>
      </c>
      <c r="K87" s="317">
        <v>31699.483</v>
      </c>
      <c r="L87" s="318">
        <v>135506.76500000001</v>
      </c>
      <c r="M87" s="317">
        <v>6349.7030000000004</v>
      </c>
      <c r="N87" s="319" t="s">
        <v>128</v>
      </c>
      <c r="O87" s="320">
        <v>36921.595999999998</v>
      </c>
      <c r="P87" s="321">
        <v>157003.93100000001</v>
      </c>
      <c r="Q87" s="322">
        <v>7026.2219999999998</v>
      </c>
    </row>
    <row r="88" spans="1:17" ht="15.75" x14ac:dyDescent="0.25">
      <c r="A88" s="316" t="s">
        <v>139</v>
      </c>
      <c r="B88" s="317">
        <v>46285.894</v>
      </c>
      <c r="C88" s="318">
        <v>197884.45199999999</v>
      </c>
      <c r="D88" s="317">
        <v>14345.555</v>
      </c>
      <c r="E88" s="319" t="s">
        <v>79</v>
      </c>
      <c r="F88" s="320">
        <v>44696.286999999997</v>
      </c>
      <c r="G88" s="321">
        <v>189963.41099999999</v>
      </c>
      <c r="H88" s="322">
        <v>14919.468000000001</v>
      </c>
      <c r="I88" s="125"/>
      <c r="J88" s="316" t="s">
        <v>138</v>
      </c>
      <c r="K88" s="317">
        <v>25987.532999999999</v>
      </c>
      <c r="L88" s="318">
        <v>111081.777</v>
      </c>
      <c r="M88" s="317">
        <v>6879.8419999999996</v>
      </c>
      <c r="N88" s="319" t="s">
        <v>132</v>
      </c>
      <c r="O88" s="320">
        <v>26474.384999999998</v>
      </c>
      <c r="P88" s="321">
        <v>112556.887</v>
      </c>
      <c r="Q88" s="322">
        <v>6966.1779999999999</v>
      </c>
    </row>
    <row r="89" spans="1:17" ht="15.75" x14ac:dyDescent="0.25">
      <c r="A89" s="316" t="s">
        <v>79</v>
      </c>
      <c r="B89" s="317">
        <v>44565.273000000001</v>
      </c>
      <c r="C89" s="318">
        <v>190446.09299999999</v>
      </c>
      <c r="D89" s="317">
        <v>14469.928</v>
      </c>
      <c r="E89" s="319" t="s">
        <v>139</v>
      </c>
      <c r="F89" s="320">
        <v>44659.555</v>
      </c>
      <c r="G89" s="321">
        <v>189873.52600000001</v>
      </c>
      <c r="H89" s="322">
        <v>13957.553</v>
      </c>
      <c r="I89" s="125"/>
      <c r="J89" s="316" t="s">
        <v>132</v>
      </c>
      <c r="K89" s="317">
        <v>22688.226999999999</v>
      </c>
      <c r="L89" s="318">
        <v>96930.375</v>
      </c>
      <c r="M89" s="317">
        <v>6155.4859999999999</v>
      </c>
      <c r="N89" s="319" t="s">
        <v>76</v>
      </c>
      <c r="O89" s="320">
        <v>24703.460999999999</v>
      </c>
      <c r="P89" s="321">
        <v>104941.967</v>
      </c>
      <c r="Q89" s="322">
        <v>6692.4409999999998</v>
      </c>
    </row>
    <row r="90" spans="1:17" ht="15.75" x14ac:dyDescent="0.25">
      <c r="A90" s="316" t="s">
        <v>136</v>
      </c>
      <c r="B90" s="317">
        <v>31976.564999999999</v>
      </c>
      <c r="C90" s="318">
        <v>136460.86199999999</v>
      </c>
      <c r="D90" s="317">
        <v>10380.445</v>
      </c>
      <c r="E90" s="319" t="s">
        <v>136</v>
      </c>
      <c r="F90" s="320">
        <v>34096.85</v>
      </c>
      <c r="G90" s="321">
        <v>144957.44500000001</v>
      </c>
      <c r="H90" s="322">
        <v>11797.587</v>
      </c>
      <c r="I90" s="125"/>
      <c r="J90" s="316" t="s">
        <v>76</v>
      </c>
      <c r="K90" s="317">
        <v>21145.109</v>
      </c>
      <c r="L90" s="318">
        <v>90595.888000000006</v>
      </c>
      <c r="M90" s="317">
        <v>5686.9</v>
      </c>
      <c r="N90" s="319" t="s">
        <v>138</v>
      </c>
      <c r="O90" s="320">
        <v>22992.076000000001</v>
      </c>
      <c r="P90" s="321">
        <v>97855.198000000004</v>
      </c>
      <c r="Q90" s="322">
        <v>6710.6890000000003</v>
      </c>
    </row>
    <row r="91" spans="1:17" ht="15.75" x14ac:dyDescent="0.25">
      <c r="A91" s="316" t="s">
        <v>135</v>
      </c>
      <c r="B91" s="317">
        <v>31257.242999999999</v>
      </c>
      <c r="C91" s="318">
        <v>133793.28700000001</v>
      </c>
      <c r="D91" s="317">
        <v>10057.986000000001</v>
      </c>
      <c r="E91" s="319" t="s">
        <v>135</v>
      </c>
      <c r="F91" s="320">
        <v>32438.419000000002</v>
      </c>
      <c r="G91" s="321">
        <v>137097.837</v>
      </c>
      <c r="H91" s="322">
        <v>9343.134</v>
      </c>
      <c r="I91" s="125"/>
      <c r="J91" s="316" t="s">
        <v>131</v>
      </c>
      <c r="K91" s="317">
        <v>9351.3880000000008</v>
      </c>
      <c r="L91" s="318">
        <v>39890.713000000003</v>
      </c>
      <c r="M91" s="317">
        <v>2006.299</v>
      </c>
      <c r="N91" s="319" t="s">
        <v>130</v>
      </c>
      <c r="O91" s="320">
        <v>8068.23</v>
      </c>
      <c r="P91" s="321">
        <v>34304.521999999997</v>
      </c>
      <c r="Q91" s="322">
        <v>1475.44</v>
      </c>
    </row>
    <row r="92" spans="1:17" ht="15.75" x14ac:dyDescent="0.25">
      <c r="A92" s="316" t="s">
        <v>141</v>
      </c>
      <c r="B92" s="317">
        <v>29097.227999999999</v>
      </c>
      <c r="C92" s="318">
        <v>124443.60400000001</v>
      </c>
      <c r="D92" s="317">
        <v>11591.004000000001</v>
      </c>
      <c r="E92" s="319" t="s">
        <v>141</v>
      </c>
      <c r="F92" s="320">
        <v>31595.328000000001</v>
      </c>
      <c r="G92" s="321">
        <v>134285.856</v>
      </c>
      <c r="H92" s="322">
        <v>13079.481</v>
      </c>
      <c r="I92" s="125"/>
      <c r="J92" s="316" t="s">
        <v>139</v>
      </c>
      <c r="K92" s="317">
        <v>8879.9159999999993</v>
      </c>
      <c r="L92" s="318">
        <v>37913.692999999999</v>
      </c>
      <c r="M92" s="317">
        <v>2286.864</v>
      </c>
      <c r="N92" s="319" t="s">
        <v>139</v>
      </c>
      <c r="O92" s="320">
        <v>7676.8109999999997</v>
      </c>
      <c r="P92" s="321">
        <v>32576.884999999998</v>
      </c>
      <c r="Q92" s="322">
        <v>1931.807</v>
      </c>
    </row>
    <row r="93" spans="1:17" ht="15.75" x14ac:dyDescent="0.25">
      <c r="A93" s="316" t="s">
        <v>206</v>
      </c>
      <c r="B93" s="317">
        <v>25426.010999999999</v>
      </c>
      <c r="C93" s="318">
        <v>108600.89200000001</v>
      </c>
      <c r="D93" s="317">
        <v>8748.0139999999992</v>
      </c>
      <c r="E93" s="319" t="s">
        <v>131</v>
      </c>
      <c r="F93" s="320">
        <v>20837.897000000001</v>
      </c>
      <c r="G93" s="321">
        <v>88547.600999999995</v>
      </c>
      <c r="H93" s="322">
        <v>7306.7730000000001</v>
      </c>
      <c r="I93" s="125"/>
      <c r="J93" s="316" t="s">
        <v>130</v>
      </c>
      <c r="K93" s="317">
        <v>8307.4879999999994</v>
      </c>
      <c r="L93" s="318">
        <v>35453.680999999997</v>
      </c>
      <c r="M93" s="317">
        <v>1535.269</v>
      </c>
      <c r="N93" s="319" t="s">
        <v>131</v>
      </c>
      <c r="O93" s="320">
        <v>6783.7039999999997</v>
      </c>
      <c r="P93" s="321">
        <v>28851.432000000001</v>
      </c>
      <c r="Q93" s="322">
        <v>1513.2909999999999</v>
      </c>
    </row>
    <row r="94" spans="1:17" ht="15.75" x14ac:dyDescent="0.25">
      <c r="A94" s="316" t="s">
        <v>138</v>
      </c>
      <c r="B94" s="317">
        <v>21567.483</v>
      </c>
      <c r="C94" s="318">
        <v>92196.85</v>
      </c>
      <c r="D94" s="317">
        <v>5958.7079999999996</v>
      </c>
      <c r="E94" s="319" t="s">
        <v>142</v>
      </c>
      <c r="F94" s="320">
        <v>20735.846000000001</v>
      </c>
      <c r="G94" s="321">
        <v>88213.058000000005</v>
      </c>
      <c r="H94" s="322">
        <v>6471.5929999999998</v>
      </c>
      <c r="I94" s="125"/>
      <c r="J94" s="316" t="s">
        <v>164</v>
      </c>
      <c r="K94" s="317">
        <v>4165.12</v>
      </c>
      <c r="L94" s="318">
        <v>17762.028999999999</v>
      </c>
      <c r="M94" s="317">
        <v>687.37900000000002</v>
      </c>
      <c r="N94" s="319" t="s">
        <v>164</v>
      </c>
      <c r="O94" s="320">
        <v>5791.8760000000002</v>
      </c>
      <c r="P94" s="321">
        <v>24631.411</v>
      </c>
      <c r="Q94" s="322">
        <v>1020.741</v>
      </c>
    </row>
    <row r="95" spans="1:17" ht="15.75" x14ac:dyDescent="0.25">
      <c r="A95" s="316" t="s">
        <v>131</v>
      </c>
      <c r="B95" s="317">
        <v>20195.419000000002</v>
      </c>
      <c r="C95" s="318">
        <v>86230.400999999998</v>
      </c>
      <c r="D95" s="317">
        <v>7228.3850000000002</v>
      </c>
      <c r="E95" s="319" t="s">
        <v>206</v>
      </c>
      <c r="F95" s="320">
        <v>18962.537</v>
      </c>
      <c r="G95" s="321">
        <v>80382.025999999998</v>
      </c>
      <c r="H95" s="322">
        <v>6518.9889999999996</v>
      </c>
      <c r="I95" s="125"/>
      <c r="J95" s="316" t="s">
        <v>151</v>
      </c>
      <c r="K95" s="317">
        <v>3779.35</v>
      </c>
      <c r="L95" s="318">
        <v>16130.011</v>
      </c>
      <c r="M95" s="317">
        <v>1505.002</v>
      </c>
      <c r="N95" s="319" t="s">
        <v>151</v>
      </c>
      <c r="O95" s="320">
        <v>3143.5740000000001</v>
      </c>
      <c r="P95" s="321">
        <v>13354.527</v>
      </c>
      <c r="Q95" s="322">
        <v>1158.3330000000001</v>
      </c>
    </row>
    <row r="96" spans="1:17" ht="15.75" x14ac:dyDescent="0.25">
      <c r="A96" s="316" t="s">
        <v>142</v>
      </c>
      <c r="B96" s="317">
        <v>15060.717000000001</v>
      </c>
      <c r="C96" s="318">
        <v>64236.631999999998</v>
      </c>
      <c r="D96" s="317">
        <v>5383.8649999999998</v>
      </c>
      <c r="E96" s="319" t="s">
        <v>130</v>
      </c>
      <c r="F96" s="320">
        <v>18952.544000000002</v>
      </c>
      <c r="G96" s="321">
        <v>80733.917000000001</v>
      </c>
      <c r="H96" s="322">
        <v>5992.0420000000004</v>
      </c>
      <c r="I96" s="125"/>
      <c r="J96" s="316" t="s">
        <v>136</v>
      </c>
      <c r="K96" s="317">
        <v>2615.9830000000002</v>
      </c>
      <c r="L96" s="318">
        <v>11128.380999999999</v>
      </c>
      <c r="M96" s="317">
        <v>437.83100000000002</v>
      </c>
      <c r="N96" s="319" t="s">
        <v>202</v>
      </c>
      <c r="O96" s="320">
        <v>2533.4920000000002</v>
      </c>
      <c r="P96" s="321">
        <v>10763.324000000001</v>
      </c>
      <c r="Q96" s="322">
        <v>352.64499999999998</v>
      </c>
    </row>
    <row r="97" spans="1:17" ht="15.75" x14ac:dyDescent="0.25">
      <c r="A97" s="316" t="s">
        <v>203</v>
      </c>
      <c r="B97" s="317">
        <v>14347.762000000001</v>
      </c>
      <c r="C97" s="318">
        <v>61444.160000000003</v>
      </c>
      <c r="D97" s="317">
        <v>3996.3870000000002</v>
      </c>
      <c r="E97" s="319" t="s">
        <v>213</v>
      </c>
      <c r="F97" s="320">
        <v>17700.307000000001</v>
      </c>
      <c r="G97" s="321">
        <v>75348.231</v>
      </c>
      <c r="H97" s="322">
        <v>5007.08</v>
      </c>
      <c r="I97" s="125"/>
      <c r="J97" s="316" t="s">
        <v>133</v>
      </c>
      <c r="K97" s="317">
        <v>2407.799</v>
      </c>
      <c r="L97" s="318">
        <v>10275.549000000001</v>
      </c>
      <c r="M97" s="317">
        <v>918.49800000000005</v>
      </c>
      <c r="N97" s="319" t="s">
        <v>133</v>
      </c>
      <c r="O97" s="320">
        <v>2412.1489999999999</v>
      </c>
      <c r="P97" s="321">
        <v>10232.236000000001</v>
      </c>
      <c r="Q97" s="322">
        <v>1037.539</v>
      </c>
    </row>
    <row r="98" spans="1:17" ht="15.75" x14ac:dyDescent="0.25">
      <c r="A98" s="316" t="s">
        <v>137</v>
      </c>
      <c r="B98" s="317">
        <v>14247.141</v>
      </c>
      <c r="C98" s="318">
        <v>60836.682999999997</v>
      </c>
      <c r="D98" s="317">
        <v>5005.8289999999997</v>
      </c>
      <c r="E98" s="319" t="s">
        <v>138</v>
      </c>
      <c r="F98" s="320">
        <v>17465.294999999998</v>
      </c>
      <c r="G98" s="321">
        <v>74296.012000000002</v>
      </c>
      <c r="H98" s="322">
        <v>5357.9480000000003</v>
      </c>
      <c r="I98" s="125"/>
      <c r="J98" s="316" t="s">
        <v>129</v>
      </c>
      <c r="K98" s="317">
        <v>2089.9960000000001</v>
      </c>
      <c r="L98" s="318">
        <v>8924.3960000000006</v>
      </c>
      <c r="M98" s="317">
        <v>418.73399999999998</v>
      </c>
      <c r="N98" s="319" t="s">
        <v>129</v>
      </c>
      <c r="O98" s="320">
        <v>2310.2939999999999</v>
      </c>
      <c r="P98" s="321">
        <v>9820.7900000000009</v>
      </c>
      <c r="Q98" s="322">
        <v>539.59199999999998</v>
      </c>
    </row>
    <row r="99" spans="1:17" ht="15.75" x14ac:dyDescent="0.25">
      <c r="A99" s="316" t="s">
        <v>130</v>
      </c>
      <c r="B99" s="317">
        <v>13871.696</v>
      </c>
      <c r="C99" s="318">
        <v>59260.976999999999</v>
      </c>
      <c r="D99" s="317">
        <v>4044.9690000000001</v>
      </c>
      <c r="E99" s="319" t="s">
        <v>137</v>
      </c>
      <c r="F99" s="320">
        <v>15355.574000000001</v>
      </c>
      <c r="G99" s="321">
        <v>65284.3</v>
      </c>
      <c r="H99" s="322">
        <v>5619.7460000000001</v>
      </c>
      <c r="I99" s="125"/>
      <c r="J99" s="316" t="s">
        <v>134</v>
      </c>
      <c r="K99" s="317">
        <v>1976.586</v>
      </c>
      <c r="L99" s="318">
        <v>8487.5820000000003</v>
      </c>
      <c r="M99" s="317">
        <v>486.41300000000001</v>
      </c>
      <c r="N99" s="319" t="s">
        <v>190</v>
      </c>
      <c r="O99" s="320">
        <v>2224.29</v>
      </c>
      <c r="P99" s="321">
        <v>9445.0789999999997</v>
      </c>
      <c r="Q99" s="322">
        <v>720.52800000000002</v>
      </c>
    </row>
    <row r="100" spans="1:17" ht="16.5" thickBot="1" x14ac:dyDescent="0.3">
      <c r="A100" s="323" t="s">
        <v>76</v>
      </c>
      <c r="B100" s="324">
        <v>13474.529</v>
      </c>
      <c r="C100" s="325">
        <v>57495.158000000003</v>
      </c>
      <c r="D100" s="324">
        <v>4149.2669999999998</v>
      </c>
      <c r="E100" s="326" t="s">
        <v>203</v>
      </c>
      <c r="F100" s="327">
        <v>12127.029</v>
      </c>
      <c r="G100" s="328">
        <v>51547.402000000002</v>
      </c>
      <c r="H100" s="329">
        <v>3584.4319999999998</v>
      </c>
      <c r="I100" s="125"/>
      <c r="J100" s="323" t="s">
        <v>190</v>
      </c>
      <c r="K100" s="324">
        <v>1962.096</v>
      </c>
      <c r="L100" s="325">
        <v>8365.0679999999993</v>
      </c>
      <c r="M100" s="324">
        <v>514.21900000000005</v>
      </c>
      <c r="N100" s="326" t="s">
        <v>136</v>
      </c>
      <c r="O100" s="327">
        <v>2133.6799999999998</v>
      </c>
      <c r="P100" s="328">
        <v>9076.1959999999999</v>
      </c>
      <c r="Q100" s="329">
        <v>364.596</v>
      </c>
    </row>
    <row r="102" spans="1:17" ht="14.25" x14ac:dyDescent="0.2">
      <c r="A102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3" sqref="K4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80" t="s">
        <v>26</v>
      </c>
      <c r="F7" s="181"/>
      <c r="G7" s="100" t="s">
        <v>169</v>
      </c>
      <c r="H7" s="470" t="s">
        <v>26</v>
      </c>
      <c r="I7" s="471"/>
      <c r="J7" s="182" t="s">
        <v>169</v>
      </c>
      <c r="K7" s="470" t="s">
        <v>26</v>
      </c>
      <c r="L7" s="471"/>
      <c r="M7" s="182" t="s">
        <v>169</v>
      </c>
      <c r="N7" s="470" t="s">
        <v>26</v>
      </c>
      <c r="O7" s="471"/>
      <c r="P7" s="182" t="s">
        <v>169</v>
      </c>
      <c r="Q7" s="470" t="s">
        <v>26</v>
      </c>
      <c r="R7" s="471"/>
      <c r="S7" s="182" t="s">
        <v>169</v>
      </c>
    </row>
    <row r="8" spans="3:19" ht="15.75" customHeight="1" thickBot="1" x14ac:dyDescent="0.25">
      <c r="C8" s="489"/>
      <c r="D8" s="493"/>
      <c r="E8" s="12" t="s">
        <v>262</v>
      </c>
      <c r="F8" s="91" t="s">
        <v>255</v>
      </c>
      <c r="G8" s="14" t="s">
        <v>14</v>
      </c>
      <c r="H8" s="351" t="s">
        <v>262</v>
      </c>
      <c r="I8" s="352" t="s">
        <v>255</v>
      </c>
      <c r="J8" s="283" t="s">
        <v>14</v>
      </c>
      <c r="K8" s="351" t="s">
        <v>262</v>
      </c>
      <c r="L8" s="352" t="s">
        <v>255</v>
      </c>
      <c r="M8" s="14" t="s">
        <v>14</v>
      </c>
      <c r="N8" s="355" t="s">
        <v>262</v>
      </c>
      <c r="O8" s="352" t="s">
        <v>255</v>
      </c>
      <c r="P8" s="14" t="s">
        <v>14</v>
      </c>
      <c r="Q8" s="355" t="s">
        <v>262</v>
      </c>
      <c r="R8" s="352" t="s">
        <v>255</v>
      </c>
      <c r="S8" s="14" t="s">
        <v>14</v>
      </c>
    </row>
    <row r="9" spans="3:19" ht="24" customHeight="1" x14ac:dyDescent="0.2">
      <c r="C9" s="482" t="s">
        <v>38</v>
      </c>
      <c r="D9" s="183" t="s">
        <v>84</v>
      </c>
      <c r="E9" s="339">
        <v>1839.162</v>
      </c>
      <c r="F9" s="340">
        <v>1803.4380000000001</v>
      </c>
      <c r="G9" s="360">
        <v>1.9808831797932576</v>
      </c>
      <c r="H9" s="339">
        <v>1846.1969999999999</v>
      </c>
      <c r="I9" s="340">
        <v>1813.097</v>
      </c>
      <c r="J9" s="367">
        <v>1.8256055798448683</v>
      </c>
      <c r="K9" s="339">
        <v>1799.8589999999999</v>
      </c>
      <c r="L9" s="340">
        <v>1802.5309999999999</v>
      </c>
      <c r="M9" s="360">
        <v>-0.14823600814632454</v>
      </c>
      <c r="N9" s="356">
        <v>1740.2260000000001</v>
      </c>
      <c r="O9" s="340">
        <v>1874.64</v>
      </c>
      <c r="P9" s="360">
        <v>-7.1701233303460929</v>
      </c>
      <c r="Q9" s="356">
        <v>1838.1469999999999</v>
      </c>
      <c r="R9" s="340">
        <v>1769.596</v>
      </c>
      <c r="S9" s="360">
        <v>3.8738220475181868</v>
      </c>
    </row>
    <row r="10" spans="3:19" ht="27" customHeight="1" x14ac:dyDescent="0.2">
      <c r="C10" s="483"/>
      <c r="D10" s="184" t="s">
        <v>231</v>
      </c>
      <c r="E10" s="341">
        <v>2019.259</v>
      </c>
      <c r="F10" s="342">
        <v>2034.299</v>
      </c>
      <c r="G10" s="361">
        <v>-0.73932101426584607</v>
      </c>
      <c r="H10" s="341">
        <v>2015.8989999999999</v>
      </c>
      <c r="I10" s="342">
        <v>2034.0139999999999</v>
      </c>
      <c r="J10" s="368">
        <v>-0.89060350617055772</v>
      </c>
      <c r="K10" s="341">
        <v>2008.8320000000001</v>
      </c>
      <c r="L10" s="342">
        <v>2022.595</v>
      </c>
      <c r="M10" s="361">
        <v>-0.68046247518657565</v>
      </c>
      <c r="N10" s="357">
        <v>2089.58</v>
      </c>
      <c r="O10" s="342">
        <v>2010.2660000000001</v>
      </c>
      <c r="P10" s="361">
        <v>3.9454480153372664</v>
      </c>
      <c r="Q10" s="357">
        <v>2029.9</v>
      </c>
      <c r="R10" s="342">
        <v>2086.9360000000001</v>
      </c>
      <c r="S10" s="361">
        <v>-2.7330018745184352</v>
      </c>
    </row>
    <row r="11" spans="3:19" ht="30" customHeight="1" thickBot="1" x14ac:dyDescent="0.25">
      <c r="C11" s="185" t="s">
        <v>145</v>
      </c>
      <c r="D11" s="186" t="s">
        <v>85</v>
      </c>
      <c r="E11" s="343" t="s">
        <v>27</v>
      </c>
      <c r="F11" s="344" t="s">
        <v>27</v>
      </c>
      <c r="G11" s="362" t="s">
        <v>27</v>
      </c>
      <c r="H11" s="343" t="s">
        <v>27</v>
      </c>
      <c r="I11" s="344" t="s">
        <v>27</v>
      </c>
      <c r="J11" s="372" t="s">
        <v>27</v>
      </c>
      <c r="K11" s="343" t="s">
        <v>27</v>
      </c>
      <c r="L11" s="344" t="s">
        <v>27</v>
      </c>
      <c r="M11" s="362" t="s">
        <v>27</v>
      </c>
      <c r="N11" s="373" t="s">
        <v>27</v>
      </c>
      <c r="O11" s="344" t="s">
        <v>27</v>
      </c>
      <c r="P11" s="362" t="s">
        <v>27</v>
      </c>
      <c r="Q11" s="373" t="s">
        <v>27</v>
      </c>
      <c r="R11" s="344" t="s">
        <v>27</v>
      </c>
      <c r="S11" s="362" t="s">
        <v>27</v>
      </c>
    </row>
    <row r="12" spans="3:19" ht="24.75" customHeight="1" thickBot="1" x14ac:dyDescent="0.25">
      <c r="C12" s="187" t="s">
        <v>39</v>
      </c>
      <c r="D12" s="188" t="s">
        <v>24</v>
      </c>
      <c r="E12" s="345">
        <v>1948.6940690549741</v>
      </c>
      <c r="F12" s="346">
        <v>1965.4401414447552</v>
      </c>
      <c r="G12" s="363">
        <v>-0.85202657850833607</v>
      </c>
      <c r="H12" s="345">
        <v>1950.2371435218395</v>
      </c>
      <c r="I12" s="346">
        <v>1967.1728391449324</v>
      </c>
      <c r="J12" s="374">
        <v>-0.8609154867375205</v>
      </c>
      <c r="K12" s="345">
        <v>1950.3597809657176</v>
      </c>
      <c r="L12" s="346">
        <v>1980.3158776394523</v>
      </c>
      <c r="M12" s="363">
        <v>-1.5126928492560756</v>
      </c>
      <c r="N12" s="375">
        <v>2075.1886901422972</v>
      </c>
      <c r="O12" s="346">
        <v>2002.8447261236968</v>
      </c>
      <c r="P12" s="363">
        <v>3.6120605394415604</v>
      </c>
      <c r="Q12" s="375">
        <v>1906.4527594953677</v>
      </c>
      <c r="R12" s="346">
        <v>1918.0076317576445</v>
      </c>
      <c r="S12" s="363">
        <v>-0.60244141216935887</v>
      </c>
    </row>
    <row r="13" spans="3:19" ht="20.25" customHeight="1" x14ac:dyDescent="0.2">
      <c r="C13" s="482" t="s">
        <v>28</v>
      </c>
      <c r="D13" s="183" t="s">
        <v>29</v>
      </c>
      <c r="E13" s="339">
        <v>1161.8240000000001</v>
      </c>
      <c r="F13" s="340">
        <v>1134.6659999999999</v>
      </c>
      <c r="G13" s="360">
        <v>2.3934796671443515</v>
      </c>
      <c r="H13" s="339">
        <v>1121.9359999999999</v>
      </c>
      <c r="I13" s="340">
        <v>1111.3689999999999</v>
      </c>
      <c r="J13" s="367">
        <v>0.95080931715748851</v>
      </c>
      <c r="K13" s="339">
        <v>1199.4749999999999</v>
      </c>
      <c r="L13" s="340">
        <v>1131.367</v>
      </c>
      <c r="M13" s="360">
        <v>6.0199740667705486</v>
      </c>
      <c r="N13" s="356" t="s">
        <v>27</v>
      </c>
      <c r="O13" s="340" t="s">
        <v>27</v>
      </c>
      <c r="P13" s="360" t="s">
        <v>27</v>
      </c>
      <c r="Q13" s="356" t="s">
        <v>95</v>
      </c>
      <c r="R13" s="340" t="s">
        <v>95</v>
      </c>
      <c r="S13" s="360" t="s">
        <v>229</v>
      </c>
    </row>
    <row r="14" spans="3:19" ht="20.25" customHeight="1" thickBot="1" x14ac:dyDescent="0.25">
      <c r="C14" s="483"/>
      <c r="D14" s="184" t="s">
        <v>30</v>
      </c>
      <c r="E14" s="343">
        <v>680.42700000000002</v>
      </c>
      <c r="F14" s="344">
        <v>688.428</v>
      </c>
      <c r="G14" s="362">
        <v>-1.1622130418867298</v>
      </c>
      <c r="H14" s="343">
        <v>675.471</v>
      </c>
      <c r="I14" s="344">
        <v>708.03</v>
      </c>
      <c r="J14" s="372">
        <v>-4.5985339604254012</v>
      </c>
      <c r="K14" s="343">
        <v>672.54399999999998</v>
      </c>
      <c r="L14" s="344">
        <v>652.55700000000002</v>
      </c>
      <c r="M14" s="362">
        <v>3.0628742010276442</v>
      </c>
      <c r="N14" s="373">
        <v>706.70699999999999</v>
      </c>
      <c r="O14" s="344">
        <v>674.50099999999998</v>
      </c>
      <c r="P14" s="362">
        <v>4.774789066287525</v>
      </c>
      <c r="Q14" s="373">
        <v>699.20899999999995</v>
      </c>
      <c r="R14" s="344">
        <v>716.33</v>
      </c>
      <c r="S14" s="362">
        <v>-2.3900995351304699</v>
      </c>
    </row>
    <row r="15" spans="3:19" ht="20.25" customHeight="1" thickBot="1" x14ac:dyDescent="0.25">
      <c r="C15" s="484"/>
      <c r="D15" s="188" t="s">
        <v>24</v>
      </c>
      <c r="E15" s="345">
        <v>716.81548100211342</v>
      </c>
      <c r="F15" s="346">
        <v>811.23202059476068</v>
      </c>
      <c r="G15" s="363">
        <v>-11.638660358034819</v>
      </c>
      <c r="H15" s="345">
        <v>724.86655768525623</v>
      </c>
      <c r="I15" s="346">
        <v>836.05143095637538</v>
      </c>
      <c r="J15" s="374">
        <v>-13.298807842949643</v>
      </c>
      <c r="K15" s="345">
        <v>692.02389706928727</v>
      </c>
      <c r="L15" s="346">
        <v>740.00189400434556</v>
      </c>
      <c r="M15" s="363">
        <v>-6.4834965050476674</v>
      </c>
      <c r="N15" s="375">
        <v>706.70699999999999</v>
      </c>
      <c r="O15" s="346">
        <v>674.50099999999998</v>
      </c>
      <c r="P15" s="363">
        <v>4.774789066287525</v>
      </c>
      <c r="Q15" s="375">
        <v>764.57313773818657</v>
      </c>
      <c r="R15" s="346">
        <v>886.30412667560313</v>
      </c>
      <c r="S15" s="363">
        <v>-13.73467473225152</v>
      </c>
    </row>
    <row r="16" spans="3:19" ht="18.75" customHeight="1" x14ac:dyDescent="0.2">
      <c r="C16" s="482" t="s">
        <v>31</v>
      </c>
      <c r="D16" s="189" t="s">
        <v>32</v>
      </c>
      <c r="E16" s="339" t="s">
        <v>95</v>
      </c>
      <c r="F16" s="340" t="s">
        <v>95</v>
      </c>
      <c r="G16" s="364" t="s">
        <v>229</v>
      </c>
      <c r="H16" s="339" t="s">
        <v>27</v>
      </c>
      <c r="I16" s="340" t="s">
        <v>27</v>
      </c>
      <c r="J16" s="367" t="s">
        <v>27</v>
      </c>
      <c r="K16" s="339" t="s">
        <v>27</v>
      </c>
      <c r="L16" s="340" t="s">
        <v>27</v>
      </c>
      <c r="M16" s="360" t="s">
        <v>27</v>
      </c>
      <c r="N16" s="356" t="s">
        <v>27</v>
      </c>
      <c r="O16" s="340" t="s">
        <v>27</v>
      </c>
      <c r="P16" s="360" t="s">
        <v>27</v>
      </c>
      <c r="Q16" s="356" t="s">
        <v>95</v>
      </c>
      <c r="R16" s="340" t="s">
        <v>95</v>
      </c>
      <c r="S16" s="364" t="s">
        <v>229</v>
      </c>
    </row>
    <row r="17" spans="3:19" ht="18" customHeight="1" thickBot="1" x14ac:dyDescent="0.25">
      <c r="C17" s="483"/>
      <c r="D17" s="184" t="s">
        <v>33</v>
      </c>
      <c r="E17" s="347">
        <v>567.51499999999999</v>
      </c>
      <c r="F17" s="348">
        <v>584.53599999999994</v>
      </c>
      <c r="G17" s="365">
        <v>-2.9118822450627437</v>
      </c>
      <c r="H17" s="347" t="s">
        <v>95</v>
      </c>
      <c r="I17" s="348" t="s">
        <v>95</v>
      </c>
      <c r="J17" s="376" t="s">
        <v>229</v>
      </c>
      <c r="K17" s="347" t="s">
        <v>27</v>
      </c>
      <c r="L17" s="348" t="s">
        <v>27</v>
      </c>
      <c r="M17" s="365" t="s">
        <v>27</v>
      </c>
      <c r="N17" s="377" t="s">
        <v>27</v>
      </c>
      <c r="O17" s="348" t="s">
        <v>27</v>
      </c>
      <c r="P17" s="365" t="s">
        <v>27</v>
      </c>
      <c r="Q17" s="377" t="s">
        <v>95</v>
      </c>
      <c r="R17" s="348" t="s">
        <v>95</v>
      </c>
      <c r="S17" s="378" t="s">
        <v>229</v>
      </c>
    </row>
    <row r="18" spans="3:19" ht="18.75" customHeight="1" thickBot="1" x14ac:dyDescent="0.25">
      <c r="C18" s="484" t="s">
        <v>25</v>
      </c>
      <c r="D18" s="188" t="s">
        <v>24</v>
      </c>
      <c r="E18" s="345">
        <v>637.03677290836652</v>
      </c>
      <c r="F18" s="346">
        <v>683.92803870487523</v>
      </c>
      <c r="G18" s="363">
        <v>-6.8561695299559107</v>
      </c>
      <c r="H18" s="345" t="s">
        <v>95</v>
      </c>
      <c r="I18" s="346" t="s">
        <v>95</v>
      </c>
      <c r="J18" s="374" t="s">
        <v>229</v>
      </c>
      <c r="K18" s="345" t="s">
        <v>27</v>
      </c>
      <c r="L18" s="346" t="s">
        <v>27</v>
      </c>
      <c r="M18" s="363" t="s">
        <v>27</v>
      </c>
      <c r="N18" s="375" t="s">
        <v>27</v>
      </c>
      <c r="O18" s="346" t="s">
        <v>27</v>
      </c>
      <c r="P18" s="363" t="s">
        <v>27</v>
      </c>
      <c r="Q18" s="375" t="s">
        <v>95</v>
      </c>
      <c r="R18" s="346" t="s">
        <v>95</v>
      </c>
      <c r="S18" s="379" t="s">
        <v>229</v>
      </c>
    </row>
    <row r="19" spans="3:19" ht="18.75" customHeight="1" x14ac:dyDescent="0.2">
      <c r="C19" s="485" t="s">
        <v>37</v>
      </c>
      <c r="D19" s="486"/>
      <c r="E19" s="339" t="s">
        <v>95</v>
      </c>
      <c r="F19" s="340" t="s">
        <v>95</v>
      </c>
      <c r="G19" s="364" t="s">
        <v>229</v>
      </c>
      <c r="H19" s="353" t="s">
        <v>95</v>
      </c>
      <c r="I19" s="354" t="s">
        <v>95</v>
      </c>
      <c r="J19" s="369" t="s">
        <v>229</v>
      </c>
      <c r="K19" s="353" t="s">
        <v>27</v>
      </c>
      <c r="L19" s="354" t="s">
        <v>27</v>
      </c>
      <c r="M19" s="371" t="s">
        <v>27</v>
      </c>
      <c r="N19" s="358" t="s">
        <v>27</v>
      </c>
      <c r="O19" s="354" t="s">
        <v>27</v>
      </c>
      <c r="P19" s="371" t="s">
        <v>27</v>
      </c>
      <c r="Q19" s="358" t="s">
        <v>27</v>
      </c>
      <c r="R19" s="354" t="s">
        <v>27</v>
      </c>
      <c r="S19" s="371" t="s">
        <v>27</v>
      </c>
    </row>
    <row r="20" spans="3:19" ht="20.25" customHeight="1" x14ac:dyDescent="0.2">
      <c r="C20" s="478" t="s">
        <v>34</v>
      </c>
      <c r="D20" s="479"/>
      <c r="E20" s="341">
        <v>320.77600000000001</v>
      </c>
      <c r="F20" s="342">
        <v>321.50299999999999</v>
      </c>
      <c r="G20" s="361">
        <v>-0.22612541718116955</v>
      </c>
      <c r="H20" s="341">
        <v>339.51900000000001</v>
      </c>
      <c r="I20" s="342">
        <v>328.99900000000002</v>
      </c>
      <c r="J20" s="368">
        <v>3.1975781081401409</v>
      </c>
      <c r="K20" s="341">
        <v>284.72199999999998</v>
      </c>
      <c r="L20" s="342">
        <v>270.83699999999999</v>
      </c>
      <c r="M20" s="361">
        <v>5.1266998231408527</v>
      </c>
      <c r="N20" s="357" t="s">
        <v>95</v>
      </c>
      <c r="O20" s="342">
        <v>266</v>
      </c>
      <c r="P20" s="361" t="s">
        <v>229</v>
      </c>
      <c r="Q20" s="357" t="s">
        <v>27</v>
      </c>
      <c r="R20" s="342" t="s">
        <v>27</v>
      </c>
      <c r="S20" s="361" t="s">
        <v>27</v>
      </c>
    </row>
    <row r="21" spans="3:19" ht="18" customHeight="1" x14ac:dyDescent="0.2">
      <c r="C21" s="478" t="s">
        <v>35</v>
      </c>
      <c r="D21" s="479"/>
      <c r="E21" s="341" t="s">
        <v>27</v>
      </c>
      <c r="F21" s="342" t="s">
        <v>27</v>
      </c>
      <c r="G21" s="361" t="s">
        <v>27</v>
      </c>
      <c r="H21" s="341" t="s">
        <v>27</v>
      </c>
      <c r="I21" s="342" t="s">
        <v>27</v>
      </c>
      <c r="J21" s="368" t="s">
        <v>27</v>
      </c>
      <c r="K21" s="341" t="s">
        <v>27</v>
      </c>
      <c r="L21" s="342" t="s">
        <v>27</v>
      </c>
      <c r="M21" s="361" t="s">
        <v>27</v>
      </c>
      <c r="N21" s="357" t="s">
        <v>27</v>
      </c>
      <c r="O21" s="342" t="s">
        <v>27</v>
      </c>
      <c r="P21" s="361" t="s">
        <v>27</v>
      </c>
      <c r="Q21" s="357" t="s">
        <v>27</v>
      </c>
      <c r="R21" s="342" t="s">
        <v>27</v>
      </c>
      <c r="S21" s="361" t="s">
        <v>27</v>
      </c>
    </row>
    <row r="22" spans="3:19" ht="21" customHeight="1" thickBot="1" x14ac:dyDescent="0.25">
      <c r="C22" s="480" t="s">
        <v>36</v>
      </c>
      <c r="D22" s="481"/>
      <c r="E22" s="349" t="s">
        <v>27</v>
      </c>
      <c r="F22" s="350" t="s">
        <v>27</v>
      </c>
      <c r="G22" s="366" t="s">
        <v>27</v>
      </c>
      <c r="H22" s="349" t="s">
        <v>27</v>
      </c>
      <c r="I22" s="350" t="s">
        <v>27</v>
      </c>
      <c r="J22" s="370" t="s">
        <v>27</v>
      </c>
      <c r="K22" s="349" t="s">
        <v>27</v>
      </c>
      <c r="L22" s="350" t="s">
        <v>27</v>
      </c>
      <c r="M22" s="366" t="s">
        <v>27</v>
      </c>
      <c r="N22" s="359" t="s">
        <v>27</v>
      </c>
      <c r="O22" s="350" t="s">
        <v>27</v>
      </c>
      <c r="P22" s="366" t="s">
        <v>27</v>
      </c>
      <c r="Q22" s="359" t="s">
        <v>27</v>
      </c>
      <c r="R22" s="350" t="s">
        <v>27</v>
      </c>
      <c r="S22" s="366" t="s">
        <v>27</v>
      </c>
    </row>
    <row r="24" spans="3:19" ht="21" x14ac:dyDescent="0.25">
      <c r="C24" s="46"/>
      <c r="D24" s="27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5" sqref="J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261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262</v>
      </c>
      <c r="E7" s="91" t="s">
        <v>255</v>
      </c>
      <c r="F7" s="145" t="s">
        <v>14</v>
      </c>
      <c r="G7" s="12" t="s">
        <v>262</v>
      </c>
      <c r="H7" s="91" t="s">
        <v>255</v>
      </c>
      <c r="I7" s="284" t="s">
        <v>14</v>
      </c>
      <c r="J7" s="12" t="s">
        <v>262</v>
      </c>
      <c r="K7" s="91" t="s">
        <v>255</v>
      </c>
      <c r="L7" s="285" t="s">
        <v>14</v>
      </c>
      <c r="M7" s="12" t="s">
        <v>262</v>
      </c>
      <c r="N7" s="91" t="s">
        <v>255</v>
      </c>
      <c r="O7" s="145" t="s">
        <v>14</v>
      </c>
      <c r="P7" s="12" t="s">
        <v>262</v>
      </c>
      <c r="Q7" s="91" t="s">
        <v>255</v>
      </c>
      <c r="R7" s="145" t="s">
        <v>14</v>
      </c>
    </row>
    <row r="8" spans="2:18" ht="27" customHeight="1" x14ac:dyDescent="0.2">
      <c r="B8" s="508" t="s">
        <v>55</v>
      </c>
      <c r="C8" s="169" t="s">
        <v>153</v>
      </c>
      <c r="D8" s="390">
        <v>1326.4659999999999</v>
      </c>
      <c r="E8" s="391">
        <v>1328.807</v>
      </c>
      <c r="F8" s="360">
        <v>-0.17617306350735074</v>
      </c>
      <c r="G8" s="390">
        <v>1330.703</v>
      </c>
      <c r="H8" s="400">
        <v>1323.8130000000001</v>
      </c>
      <c r="I8" s="382">
        <v>0.52046625920729528</v>
      </c>
      <c r="J8" s="390">
        <v>1385.461</v>
      </c>
      <c r="K8" s="391">
        <v>1408.644</v>
      </c>
      <c r="L8" s="367">
        <v>-1.6457671349184033</v>
      </c>
      <c r="M8" s="390" t="s">
        <v>27</v>
      </c>
      <c r="N8" s="400" t="s">
        <v>27</v>
      </c>
      <c r="O8" s="382" t="s">
        <v>27</v>
      </c>
      <c r="P8" s="390">
        <v>1252.653</v>
      </c>
      <c r="Q8" s="400">
        <v>1328.24</v>
      </c>
      <c r="R8" s="382">
        <v>-5.6907637174004693</v>
      </c>
    </row>
    <row r="9" spans="2:18" ht="23.25" customHeight="1" x14ac:dyDescent="0.2">
      <c r="B9" s="509"/>
      <c r="C9" s="170" t="s">
        <v>154</v>
      </c>
      <c r="D9" s="392">
        <v>1343.336</v>
      </c>
      <c r="E9" s="393">
        <v>1336.623</v>
      </c>
      <c r="F9" s="361">
        <v>0.50223585857792097</v>
      </c>
      <c r="G9" s="392">
        <v>1343.3420000000001</v>
      </c>
      <c r="H9" s="401">
        <v>1333.5940000000001</v>
      </c>
      <c r="I9" s="383">
        <v>0.73095709788736662</v>
      </c>
      <c r="J9" s="392">
        <v>1371.9549999999999</v>
      </c>
      <c r="K9" s="393">
        <v>1372.9839999999999</v>
      </c>
      <c r="L9" s="368">
        <v>-7.4946248463201068E-2</v>
      </c>
      <c r="M9" s="392">
        <v>1335.2170000000001</v>
      </c>
      <c r="N9" s="401">
        <v>1316.8019999999999</v>
      </c>
      <c r="O9" s="383">
        <v>1.3984638540950114</v>
      </c>
      <c r="P9" s="392">
        <v>1342.0260000000001</v>
      </c>
      <c r="Q9" s="406">
        <v>1412.425</v>
      </c>
      <c r="R9" s="383">
        <v>-4.9842646512204114</v>
      </c>
    </row>
    <row r="10" spans="2:18" ht="27" customHeight="1" x14ac:dyDescent="0.2">
      <c r="B10" s="509"/>
      <c r="C10" s="170" t="s">
        <v>159</v>
      </c>
      <c r="D10" s="392">
        <v>1417.2049999999999</v>
      </c>
      <c r="E10" s="393">
        <v>1343.2529999999999</v>
      </c>
      <c r="F10" s="361">
        <v>5.5054408960932903</v>
      </c>
      <c r="G10" s="392" t="s">
        <v>95</v>
      </c>
      <c r="H10" s="401" t="s">
        <v>95</v>
      </c>
      <c r="I10" s="384" t="s">
        <v>229</v>
      </c>
      <c r="J10" s="404" t="s">
        <v>95</v>
      </c>
      <c r="K10" s="393" t="s">
        <v>95</v>
      </c>
      <c r="L10" s="387" t="s">
        <v>229</v>
      </c>
      <c r="M10" s="392" t="s">
        <v>27</v>
      </c>
      <c r="N10" s="401" t="s">
        <v>27</v>
      </c>
      <c r="O10" s="384" t="s">
        <v>27</v>
      </c>
      <c r="P10" s="407" t="s">
        <v>27</v>
      </c>
      <c r="Q10" s="408" t="s">
        <v>27</v>
      </c>
      <c r="R10" s="384" t="s">
        <v>27</v>
      </c>
    </row>
    <row r="11" spans="2:18" ht="27.75" customHeight="1" x14ac:dyDescent="0.2">
      <c r="B11" s="509"/>
      <c r="C11" s="170" t="s">
        <v>160</v>
      </c>
      <c r="D11" s="392">
        <v>1493.0119999999999</v>
      </c>
      <c r="E11" s="393">
        <v>1495.73</v>
      </c>
      <c r="F11" s="361">
        <v>-0.18171728854807181</v>
      </c>
      <c r="G11" s="392">
        <v>1619.421</v>
      </c>
      <c r="H11" s="401">
        <v>1611.806</v>
      </c>
      <c r="I11" s="383">
        <v>0.47245139923787416</v>
      </c>
      <c r="J11" s="404" t="s">
        <v>95</v>
      </c>
      <c r="K11" s="393" t="s">
        <v>95</v>
      </c>
      <c r="L11" s="387" t="s">
        <v>229</v>
      </c>
      <c r="M11" s="392" t="s">
        <v>95</v>
      </c>
      <c r="N11" s="401" t="s">
        <v>95</v>
      </c>
      <c r="O11" s="384" t="s">
        <v>229</v>
      </c>
      <c r="P11" s="407" t="s">
        <v>95</v>
      </c>
      <c r="Q11" s="408" t="s">
        <v>95</v>
      </c>
      <c r="R11" s="384" t="s">
        <v>229</v>
      </c>
    </row>
    <row r="12" spans="2:18" ht="25.5" x14ac:dyDescent="0.2">
      <c r="B12" s="509"/>
      <c r="C12" s="170" t="s">
        <v>56</v>
      </c>
      <c r="D12" s="392">
        <v>1358.24</v>
      </c>
      <c r="E12" s="393">
        <v>1349.146</v>
      </c>
      <c r="F12" s="361">
        <v>0.67405603248277446</v>
      </c>
      <c r="G12" s="392">
        <v>1354.24</v>
      </c>
      <c r="H12" s="401">
        <v>1343.3409999999999</v>
      </c>
      <c r="I12" s="383">
        <v>0.8113353199225003</v>
      </c>
      <c r="J12" s="404" t="s">
        <v>95</v>
      </c>
      <c r="K12" s="393" t="s">
        <v>95</v>
      </c>
      <c r="L12" s="387" t="s">
        <v>229</v>
      </c>
      <c r="M12" s="392">
        <v>1380.568</v>
      </c>
      <c r="N12" s="401">
        <v>1360.8209999999999</v>
      </c>
      <c r="O12" s="383">
        <v>1.4511092935808656</v>
      </c>
      <c r="P12" s="392" t="s">
        <v>95</v>
      </c>
      <c r="Q12" s="401" t="s">
        <v>95</v>
      </c>
      <c r="R12" s="384" t="s">
        <v>229</v>
      </c>
    </row>
    <row r="13" spans="2:18" ht="23.25" customHeight="1" x14ac:dyDescent="0.2">
      <c r="B13" s="509"/>
      <c r="C13" s="170" t="s">
        <v>57</v>
      </c>
      <c r="D13" s="392" t="s">
        <v>27</v>
      </c>
      <c r="E13" s="393" t="s">
        <v>27</v>
      </c>
      <c r="F13" s="380" t="s">
        <v>27</v>
      </c>
      <c r="G13" s="392" t="s">
        <v>27</v>
      </c>
      <c r="H13" s="401" t="s">
        <v>27</v>
      </c>
      <c r="I13" s="384" t="s">
        <v>27</v>
      </c>
      <c r="J13" s="404" t="s">
        <v>27</v>
      </c>
      <c r="K13" s="393" t="s">
        <v>27</v>
      </c>
      <c r="L13" s="387" t="s">
        <v>27</v>
      </c>
      <c r="M13" s="392" t="s">
        <v>27</v>
      </c>
      <c r="N13" s="401" t="s">
        <v>27</v>
      </c>
      <c r="O13" s="384" t="s">
        <v>27</v>
      </c>
      <c r="P13" s="392" t="s">
        <v>27</v>
      </c>
      <c r="Q13" s="401" t="s">
        <v>27</v>
      </c>
      <c r="R13" s="384" t="s">
        <v>27</v>
      </c>
    </row>
    <row r="14" spans="2:18" ht="15.75" thickBot="1" x14ac:dyDescent="0.25">
      <c r="B14" s="510"/>
      <c r="C14" s="238" t="s">
        <v>58</v>
      </c>
      <c r="D14" s="394" t="s">
        <v>95</v>
      </c>
      <c r="E14" s="395" t="s">
        <v>95</v>
      </c>
      <c r="F14" s="381" t="s">
        <v>229</v>
      </c>
      <c r="G14" s="396" t="s">
        <v>27</v>
      </c>
      <c r="H14" s="402" t="s">
        <v>27</v>
      </c>
      <c r="I14" s="385" t="s">
        <v>27</v>
      </c>
      <c r="J14" s="405" t="s">
        <v>27</v>
      </c>
      <c r="K14" s="397" t="s">
        <v>27</v>
      </c>
      <c r="L14" s="388" t="s">
        <v>27</v>
      </c>
      <c r="M14" s="396" t="s">
        <v>95</v>
      </c>
      <c r="N14" s="402" t="s">
        <v>95</v>
      </c>
      <c r="O14" s="385" t="s">
        <v>229</v>
      </c>
      <c r="P14" s="396" t="s">
        <v>27</v>
      </c>
      <c r="Q14" s="402" t="s">
        <v>27</v>
      </c>
      <c r="R14" s="385" t="s">
        <v>27</v>
      </c>
    </row>
    <row r="15" spans="2:18" ht="15.75" customHeight="1" x14ac:dyDescent="0.2">
      <c r="B15" s="511" t="s">
        <v>59</v>
      </c>
      <c r="C15" s="512"/>
      <c r="D15" s="390">
        <v>1401.9490000000001</v>
      </c>
      <c r="E15" s="391">
        <v>1434.154</v>
      </c>
      <c r="F15" s="360">
        <v>-2.2455747430192243</v>
      </c>
      <c r="G15" s="392">
        <v>1402.048</v>
      </c>
      <c r="H15" s="401">
        <v>1442.1759999999999</v>
      </c>
      <c r="I15" s="384">
        <v>-2.7824620573355769</v>
      </c>
      <c r="J15" s="390">
        <v>1448.9459999999999</v>
      </c>
      <c r="K15" s="391">
        <v>1379.7639999999999</v>
      </c>
      <c r="L15" s="367">
        <v>5.0140458803099675</v>
      </c>
      <c r="M15" s="390">
        <v>1337.2270000000001</v>
      </c>
      <c r="N15" s="400">
        <v>1325.691</v>
      </c>
      <c r="O15" s="382">
        <v>0.87018769833996434</v>
      </c>
      <c r="P15" s="390" t="s">
        <v>27</v>
      </c>
      <c r="Q15" s="400" t="s">
        <v>27</v>
      </c>
      <c r="R15" s="382" t="s">
        <v>27</v>
      </c>
    </row>
    <row r="16" spans="2:18" ht="15" x14ac:dyDescent="0.2">
      <c r="B16" s="513" t="s">
        <v>60</v>
      </c>
      <c r="C16" s="514"/>
      <c r="D16" s="392">
        <v>1001.792</v>
      </c>
      <c r="E16" s="393">
        <v>997.34</v>
      </c>
      <c r="F16" s="361">
        <v>0.44638739045861969</v>
      </c>
      <c r="G16" s="392" t="s">
        <v>95</v>
      </c>
      <c r="H16" s="401" t="s">
        <v>95</v>
      </c>
      <c r="I16" s="384" t="s">
        <v>229</v>
      </c>
      <c r="J16" s="404" t="s">
        <v>95</v>
      </c>
      <c r="K16" s="393" t="s">
        <v>95</v>
      </c>
      <c r="L16" s="387" t="s">
        <v>229</v>
      </c>
      <c r="M16" s="392" t="s">
        <v>95</v>
      </c>
      <c r="N16" s="401" t="s">
        <v>95</v>
      </c>
      <c r="O16" s="384" t="s">
        <v>229</v>
      </c>
      <c r="P16" s="392" t="s">
        <v>27</v>
      </c>
      <c r="Q16" s="401" t="s">
        <v>27</v>
      </c>
      <c r="R16" s="383" t="s">
        <v>27</v>
      </c>
    </row>
    <row r="17" spans="2:18" ht="15" customHeight="1" thickBot="1" x14ac:dyDescent="0.25">
      <c r="B17" s="515" t="s">
        <v>61</v>
      </c>
      <c r="C17" s="516"/>
      <c r="D17" s="396">
        <v>1942.066</v>
      </c>
      <c r="E17" s="397">
        <v>1904.4390000000001</v>
      </c>
      <c r="F17" s="366">
        <v>1.9757524394322923</v>
      </c>
      <c r="G17" s="396" t="s">
        <v>95</v>
      </c>
      <c r="H17" s="402" t="s">
        <v>95</v>
      </c>
      <c r="I17" s="385" t="s">
        <v>229</v>
      </c>
      <c r="J17" s="405" t="s">
        <v>27</v>
      </c>
      <c r="K17" s="397" t="s">
        <v>27</v>
      </c>
      <c r="L17" s="388" t="s">
        <v>27</v>
      </c>
      <c r="M17" s="396" t="s">
        <v>27</v>
      </c>
      <c r="N17" s="402" t="s">
        <v>27</v>
      </c>
      <c r="O17" s="385" t="s">
        <v>27</v>
      </c>
      <c r="P17" s="396">
        <v>2120.3020000000001</v>
      </c>
      <c r="Q17" s="402">
        <v>2156.8429999999998</v>
      </c>
      <c r="R17" s="389">
        <v>-1.6941891458951679</v>
      </c>
    </row>
    <row r="18" spans="2:18" ht="15.75" customHeight="1" x14ac:dyDescent="0.2">
      <c r="B18" s="506" t="s">
        <v>62</v>
      </c>
      <c r="C18" s="239" t="s">
        <v>53</v>
      </c>
      <c r="D18" s="398">
        <v>927.97699999999998</v>
      </c>
      <c r="E18" s="399">
        <v>913.71900000000005</v>
      </c>
      <c r="F18" s="371">
        <v>1.5604359764872926</v>
      </c>
      <c r="G18" s="398">
        <v>974.41200000000003</v>
      </c>
      <c r="H18" s="403">
        <v>930.428</v>
      </c>
      <c r="I18" s="386">
        <v>4.7272867970439458</v>
      </c>
      <c r="J18" s="398">
        <v>1000.265</v>
      </c>
      <c r="K18" s="399">
        <v>1012.063</v>
      </c>
      <c r="L18" s="369">
        <v>-1.1657377060518961</v>
      </c>
      <c r="M18" s="398">
        <v>932.15099999999995</v>
      </c>
      <c r="N18" s="403">
        <v>933.40899999999999</v>
      </c>
      <c r="O18" s="386">
        <v>-0.13477478790112782</v>
      </c>
      <c r="P18" s="398">
        <v>791.16300000000001</v>
      </c>
      <c r="Q18" s="403">
        <v>773.84900000000005</v>
      </c>
      <c r="R18" s="386">
        <v>2.2373873972829279</v>
      </c>
    </row>
    <row r="19" spans="2:18" ht="37.5" customHeight="1" thickBot="1" x14ac:dyDescent="0.25">
      <c r="B19" s="507"/>
      <c r="C19" s="171" t="s">
        <v>63</v>
      </c>
      <c r="D19" s="396">
        <v>675.48299999999995</v>
      </c>
      <c r="E19" s="397">
        <v>680.9</v>
      </c>
      <c r="F19" s="366">
        <v>-0.79556469378763839</v>
      </c>
      <c r="G19" s="396" t="s">
        <v>95</v>
      </c>
      <c r="H19" s="402" t="s">
        <v>95</v>
      </c>
      <c r="I19" s="385" t="s">
        <v>229</v>
      </c>
      <c r="J19" s="405" t="s">
        <v>95</v>
      </c>
      <c r="K19" s="397" t="s">
        <v>95</v>
      </c>
      <c r="L19" s="388" t="s">
        <v>229</v>
      </c>
      <c r="M19" s="396" t="s">
        <v>95</v>
      </c>
      <c r="N19" s="402" t="s">
        <v>95</v>
      </c>
      <c r="O19" s="385" t="s">
        <v>229</v>
      </c>
      <c r="P19" s="396" t="s">
        <v>95</v>
      </c>
      <c r="Q19" s="402" t="s">
        <v>95</v>
      </c>
      <c r="R19" s="385" t="s">
        <v>229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5" sqref="AA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262</v>
      </c>
      <c r="F9" s="91" t="s">
        <v>255</v>
      </c>
      <c r="G9" s="13" t="s">
        <v>14</v>
      </c>
      <c r="H9" s="12" t="s">
        <v>262</v>
      </c>
      <c r="I9" s="91" t="s">
        <v>255</v>
      </c>
      <c r="J9" s="13" t="s">
        <v>14</v>
      </c>
      <c r="K9" s="12" t="s">
        <v>262</v>
      </c>
      <c r="L9" s="91" t="s">
        <v>255</v>
      </c>
      <c r="M9" s="13" t="s">
        <v>14</v>
      </c>
      <c r="N9" s="12" t="s">
        <v>262</v>
      </c>
      <c r="O9" s="91" t="s">
        <v>255</v>
      </c>
      <c r="P9" s="13" t="s">
        <v>14</v>
      </c>
      <c r="Q9" s="12" t="s">
        <v>262</v>
      </c>
      <c r="R9" s="91" t="s">
        <v>255</v>
      </c>
      <c r="S9" s="14" t="s">
        <v>14</v>
      </c>
    </row>
    <row r="10" spans="3:19" ht="17.25" customHeight="1" x14ac:dyDescent="0.2">
      <c r="C10" s="482" t="s">
        <v>83</v>
      </c>
      <c r="D10" s="172" t="s">
        <v>43</v>
      </c>
      <c r="E10" s="426" t="s">
        <v>27</v>
      </c>
      <c r="F10" s="427" t="s">
        <v>27</v>
      </c>
      <c r="G10" s="409" t="s">
        <v>27</v>
      </c>
      <c r="H10" s="426" t="s">
        <v>27</v>
      </c>
      <c r="I10" s="427" t="s">
        <v>27</v>
      </c>
      <c r="J10" s="409" t="s">
        <v>27</v>
      </c>
      <c r="K10" s="426" t="s">
        <v>27</v>
      </c>
      <c r="L10" s="427" t="s">
        <v>27</v>
      </c>
      <c r="M10" s="409" t="s">
        <v>27</v>
      </c>
      <c r="N10" s="426" t="s">
        <v>27</v>
      </c>
      <c r="O10" s="427" t="s">
        <v>27</v>
      </c>
      <c r="P10" s="409" t="s">
        <v>27</v>
      </c>
      <c r="Q10" s="426" t="s">
        <v>27</v>
      </c>
      <c r="R10" s="427" t="s">
        <v>27</v>
      </c>
      <c r="S10" s="417" t="s">
        <v>27</v>
      </c>
    </row>
    <row r="11" spans="3:19" ht="15" customHeight="1" x14ac:dyDescent="0.2">
      <c r="C11" s="517"/>
      <c r="D11" s="173" t="s">
        <v>44</v>
      </c>
      <c r="E11" s="341" t="s">
        <v>27</v>
      </c>
      <c r="F11" s="342" t="s">
        <v>95</v>
      </c>
      <c r="G11" s="410" t="s">
        <v>27</v>
      </c>
      <c r="H11" s="341" t="s">
        <v>27</v>
      </c>
      <c r="I11" s="342" t="s">
        <v>27</v>
      </c>
      <c r="J11" s="410" t="s">
        <v>27</v>
      </c>
      <c r="K11" s="341" t="s">
        <v>27</v>
      </c>
      <c r="L11" s="342" t="s">
        <v>27</v>
      </c>
      <c r="M11" s="410" t="s">
        <v>27</v>
      </c>
      <c r="N11" s="341" t="s">
        <v>27</v>
      </c>
      <c r="O11" s="342" t="s">
        <v>27</v>
      </c>
      <c r="P11" s="410" t="s">
        <v>27</v>
      </c>
      <c r="Q11" s="341" t="s">
        <v>27</v>
      </c>
      <c r="R11" s="342" t="s">
        <v>95</v>
      </c>
      <c r="S11" s="418" t="s">
        <v>27</v>
      </c>
    </row>
    <row r="12" spans="3:19" ht="15" customHeight="1" x14ac:dyDescent="0.2">
      <c r="C12" s="517"/>
      <c r="D12" s="173" t="s">
        <v>45</v>
      </c>
      <c r="E12" s="341">
        <v>177.279</v>
      </c>
      <c r="F12" s="342">
        <v>179.01599999999999</v>
      </c>
      <c r="G12" s="410">
        <v>-0.97030433033918462</v>
      </c>
      <c r="H12" s="341">
        <v>178.75299999999999</v>
      </c>
      <c r="I12" s="342">
        <v>181.88499999999999</v>
      </c>
      <c r="J12" s="410">
        <v>-1.7219671770624323</v>
      </c>
      <c r="K12" s="341">
        <v>180.79</v>
      </c>
      <c r="L12" s="342">
        <v>179.613</v>
      </c>
      <c r="M12" s="410">
        <v>0.65529777911397979</v>
      </c>
      <c r="N12" s="341">
        <v>176.673</v>
      </c>
      <c r="O12" s="342">
        <v>176.21799999999999</v>
      </c>
      <c r="P12" s="410">
        <v>0.25820290776198379</v>
      </c>
      <c r="Q12" s="341">
        <v>167.06800000000001</v>
      </c>
      <c r="R12" s="342">
        <v>167.36699999999999</v>
      </c>
      <c r="S12" s="418">
        <v>-0.17864931557593683</v>
      </c>
    </row>
    <row r="13" spans="3:19" ht="15" customHeight="1" x14ac:dyDescent="0.2">
      <c r="C13" s="517"/>
      <c r="D13" s="174" t="s">
        <v>46</v>
      </c>
      <c r="E13" s="341">
        <v>189.29900000000001</v>
      </c>
      <c r="F13" s="342">
        <v>192.31800000000001</v>
      </c>
      <c r="G13" s="410">
        <v>-1.5697958589419636</v>
      </c>
      <c r="H13" s="341">
        <v>189.13300000000001</v>
      </c>
      <c r="I13" s="342">
        <v>192.386</v>
      </c>
      <c r="J13" s="410">
        <v>-1.6908714771345035</v>
      </c>
      <c r="K13" s="341">
        <v>203.07900000000001</v>
      </c>
      <c r="L13" s="342">
        <v>201.404</v>
      </c>
      <c r="M13" s="410">
        <v>0.83166173462295256</v>
      </c>
      <c r="N13" s="341" t="s">
        <v>95</v>
      </c>
      <c r="O13" s="342" t="s">
        <v>95</v>
      </c>
      <c r="P13" s="410" t="s">
        <v>229</v>
      </c>
      <c r="Q13" s="341">
        <v>162.23599999999999</v>
      </c>
      <c r="R13" s="342">
        <v>165.21799999999999</v>
      </c>
      <c r="S13" s="418">
        <v>-1.8048880872544151</v>
      </c>
    </row>
    <row r="14" spans="3:19" ht="15" customHeight="1" thickBot="1" x14ac:dyDescent="0.25">
      <c r="C14" s="517"/>
      <c r="D14" s="175" t="s">
        <v>47</v>
      </c>
      <c r="E14" s="343">
        <v>295.55599999999998</v>
      </c>
      <c r="F14" s="344">
        <v>292.375</v>
      </c>
      <c r="G14" s="411">
        <v>1.0879863189397121</v>
      </c>
      <c r="H14" s="343" t="s">
        <v>95</v>
      </c>
      <c r="I14" s="344" t="s">
        <v>95</v>
      </c>
      <c r="J14" s="415" t="s">
        <v>229</v>
      </c>
      <c r="K14" s="343" t="s">
        <v>27</v>
      </c>
      <c r="L14" s="344" t="s">
        <v>27</v>
      </c>
      <c r="M14" s="411" t="s">
        <v>27</v>
      </c>
      <c r="N14" s="343" t="s">
        <v>95</v>
      </c>
      <c r="O14" s="344" t="s">
        <v>95</v>
      </c>
      <c r="P14" s="415" t="s">
        <v>229</v>
      </c>
      <c r="Q14" s="343" t="s">
        <v>27</v>
      </c>
      <c r="R14" s="344" t="s">
        <v>27</v>
      </c>
      <c r="S14" s="419" t="s">
        <v>27</v>
      </c>
    </row>
    <row r="15" spans="3:19" ht="15" customHeight="1" thickBot="1" x14ac:dyDescent="0.25">
      <c r="C15" s="518"/>
      <c r="D15" s="176" t="s">
        <v>24</v>
      </c>
      <c r="E15" s="428">
        <v>183.89060647731509</v>
      </c>
      <c r="F15" s="429">
        <v>186.24638480339689</v>
      </c>
      <c r="G15" s="412">
        <v>-1.2648719751358297</v>
      </c>
      <c r="H15" s="428">
        <v>185.44001370743879</v>
      </c>
      <c r="I15" s="429">
        <v>188.8231742621646</v>
      </c>
      <c r="J15" s="412">
        <v>-1.7917083366200486</v>
      </c>
      <c r="K15" s="428">
        <v>189.61453209271818</v>
      </c>
      <c r="L15" s="429">
        <v>188.31361364471843</v>
      </c>
      <c r="M15" s="412">
        <v>0.69082549201892773</v>
      </c>
      <c r="N15" s="428">
        <v>180.16048595320814</v>
      </c>
      <c r="O15" s="429">
        <v>179.84871641935348</v>
      </c>
      <c r="P15" s="412">
        <v>0.1733509919123942</v>
      </c>
      <c r="Q15" s="428">
        <v>166.7469575387999</v>
      </c>
      <c r="R15" s="429">
        <v>169.28261799041331</v>
      </c>
      <c r="S15" s="420">
        <v>-1.4978858914841495</v>
      </c>
    </row>
    <row r="16" spans="3:19" ht="15.75" customHeight="1" x14ac:dyDescent="0.2">
      <c r="C16" s="482" t="s">
        <v>25</v>
      </c>
      <c r="D16" s="172" t="s">
        <v>43</v>
      </c>
      <c r="E16" s="426">
        <v>171.273</v>
      </c>
      <c r="F16" s="427">
        <v>168.328</v>
      </c>
      <c r="G16" s="409">
        <v>1.7495603821111123</v>
      </c>
      <c r="H16" s="426">
        <v>171.703</v>
      </c>
      <c r="I16" s="427">
        <v>168.73699999999999</v>
      </c>
      <c r="J16" s="409">
        <v>1.7577650426403266</v>
      </c>
      <c r="K16" s="426">
        <v>168.821</v>
      </c>
      <c r="L16" s="427">
        <v>166.41900000000001</v>
      </c>
      <c r="M16" s="409">
        <v>1.4433448103882289</v>
      </c>
      <c r="N16" s="426" t="s">
        <v>27</v>
      </c>
      <c r="O16" s="427" t="s">
        <v>27</v>
      </c>
      <c r="P16" s="409" t="s">
        <v>27</v>
      </c>
      <c r="Q16" s="426" t="s">
        <v>27</v>
      </c>
      <c r="R16" s="427" t="s">
        <v>27</v>
      </c>
      <c r="S16" s="417" t="s">
        <v>27</v>
      </c>
    </row>
    <row r="17" spans="3:19" ht="15" customHeight="1" x14ac:dyDescent="0.2">
      <c r="C17" s="520"/>
      <c r="D17" s="177" t="s">
        <v>44</v>
      </c>
      <c r="E17" s="341">
        <v>185.846</v>
      </c>
      <c r="F17" s="342">
        <v>187.56299999999999</v>
      </c>
      <c r="G17" s="410">
        <v>-0.91542575028123063</v>
      </c>
      <c r="H17" s="341">
        <v>187.047</v>
      </c>
      <c r="I17" s="342">
        <v>189.80500000000001</v>
      </c>
      <c r="J17" s="410">
        <v>-1.4530702563156976</v>
      </c>
      <c r="K17" s="341">
        <v>180.05099999999999</v>
      </c>
      <c r="L17" s="342">
        <v>181.874</v>
      </c>
      <c r="M17" s="410">
        <v>-1.0023422809197617</v>
      </c>
      <c r="N17" s="341" t="s">
        <v>27</v>
      </c>
      <c r="O17" s="342" t="s">
        <v>27</v>
      </c>
      <c r="P17" s="410" t="s">
        <v>27</v>
      </c>
      <c r="Q17" s="341" t="s">
        <v>27</v>
      </c>
      <c r="R17" s="342" t="s">
        <v>27</v>
      </c>
      <c r="S17" s="418" t="s">
        <v>27</v>
      </c>
    </row>
    <row r="18" spans="3:19" ht="15" customHeight="1" x14ac:dyDescent="0.2">
      <c r="C18" s="520"/>
      <c r="D18" s="177" t="s">
        <v>45</v>
      </c>
      <c r="E18" s="341">
        <v>193.15299999999999</v>
      </c>
      <c r="F18" s="342">
        <v>191.108</v>
      </c>
      <c r="G18" s="410">
        <v>1.0700755593695646</v>
      </c>
      <c r="H18" s="341">
        <v>198.12799999999999</v>
      </c>
      <c r="I18" s="342">
        <v>195.64</v>
      </c>
      <c r="J18" s="410">
        <v>1.2717235739112656</v>
      </c>
      <c r="K18" s="341">
        <v>178.91900000000001</v>
      </c>
      <c r="L18" s="342">
        <v>179.386</v>
      </c>
      <c r="M18" s="410">
        <v>-0.26033246741662369</v>
      </c>
      <c r="N18" s="341" t="s">
        <v>95</v>
      </c>
      <c r="O18" s="342" t="s">
        <v>95</v>
      </c>
      <c r="P18" s="416" t="s">
        <v>229</v>
      </c>
      <c r="Q18" s="341" t="s">
        <v>95</v>
      </c>
      <c r="R18" s="342" t="s">
        <v>95</v>
      </c>
      <c r="S18" s="421" t="s">
        <v>229</v>
      </c>
    </row>
    <row r="19" spans="3:19" ht="15" customHeight="1" x14ac:dyDescent="0.2">
      <c r="C19" s="520"/>
      <c r="D19" s="177" t="s">
        <v>46</v>
      </c>
      <c r="E19" s="341">
        <v>187.20699999999999</v>
      </c>
      <c r="F19" s="342">
        <v>189.083</v>
      </c>
      <c r="G19" s="410">
        <v>-0.99215688348503295</v>
      </c>
      <c r="H19" s="341">
        <v>187.03100000000001</v>
      </c>
      <c r="I19" s="342">
        <v>189.024</v>
      </c>
      <c r="J19" s="410">
        <v>-1.0543634670729616</v>
      </c>
      <c r="K19" s="341">
        <v>187.44800000000001</v>
      </c>
      <c r="L19" s="342">
        <v>187.648</v>
      </c>
      <c r="M19" s="410">
        <v>-0.10658253751704716</v>
      </c>
      <c r="N19" s="341" t="s">
        <v>27</v>
      </c>
      <c r="O19" s="342" t="s">
        <v>27</v>
      </c>
      <c r="P19" s="410" t="s">
        <v>27</v>
      </c>
      <c r="Q19" s="341" t="s">
        <v>95</v>
      </c>
      <c r="R19" s="342" t="s">
        <v>95</v>
      </c>
      <c r="S19" s="418" t="s">
        <v>229</v>
      </c>
    </row>
    <row r="20" spans="3:19" ht="15" customHeight="1" thickBot="1" x14ac:dyDescent="0.25">
      <c r="C20" s="520"/>
      <c r="D20" s="177" t="s">
        <v>47</v>
      </c>
      <c r="E20" s="343">
        <v>208.96700000000001</v>
      </c>
      <c r="F20" s="344">
        <v>194.01900000000001</v>
      </c>
      <c r="G20" s="411">
        <v>7.7044000845278067</v>
      </c>
      <c r="H20" s="343">
        <v>209.10900000000001</v>
      </c>
      <c r="I20" s="344" t="s">
        <v>95</v>
      </c>
      <c r="J20" s="411" t="s">
        <v>229</v>
      </c>
      <c r="K20" s="343">
        <v>204.99700000000001</v>
      </c>
      <c r="L20" s="344">
        <v>209.554</v>
      </c>
      <c r="M20" s="411">
        <v>-2.1746184754287619</v>
      </c>
      <c r="N20" s="343" t="s">
        <v>95</v>
      </c>
      <c r="O20" s="344" t="s">
        <v>95</v>
      </c>
      <c r="P20" s="415" t="s">
        <v>229</v>
      </c>
      <c r="Q20" s="343" t="s">
        <v>27</v>
      </c>
      <c r="R20" s="344" t="s">
        <v>27</v>
      </c>
      <c r="S20" s="422" t="s">
        <v>27</v>
      </c>
    </row>
    <row r="21" spans="3:19" ht="15" customHeight="1" thickBot="1" x14ac:dyDescent="0.25">
      <c r="C21" s="521"/>
      <c r="D21" s="176" t="s">
        <v>24</v>
      </c>
      <c r="E21" s="428">
        <v>188.17352334187501</v>
      </c>
      <c r="F21" s="429">
        <v>188.82116908864569</v>
      </c>
      <c r="G21" s="412">
        <v>-0.34299424682972296</v>
      </c>
      <c r="H21" s="428">
        <v>188.82786730017924</v>
      </c>
      <c r="I21" s="429">
        <v>189.63997164930868</v>
      </c>
      <c r="J21" s="412">
        <v>-0.42823479779422441</v>
      </c>
      <c r="K21" s="428">
        <v>184.19756074467062</v>
      </c>
      <c r="L21" s="429">
        <v>184.57775156137365</v>
      </c>
      <c r="M21" s="412">
        <v>-0.20597868025096405</v>
      </c>
      <c r="N21" s="428" t="s">
        <v>95</v>
      </c>
      <c r="O21" s="429" t="s">
        <v>95</v>
      </c>
      <c r="P21" s="412" t="s">
        <v>229</v>
      </c>
      <c r="Q21" s="428" t="s">
        <v>95</v>
      </c>
      <c r="R21" s="429" t="s">
        <v>95</v>
      </c>
      <c r="S21" s="420" t="s">
        <v>229</v>
      </c>
    </row>
    <row r="22" spans="3:19" ht="15.75" customHeight="1" x14ac:dyDescent="0.2">
      <c r="C22" s="482" t="s">
        <v>48</v>
      </c>
      <c r="D22" s="178" t="s">
        <v>43</v>
      </c>
      <c r="E22" s="426">
        <v>269.54700000000003</v>
      </c>
      <c r="F22" s="427">
        <v>292.71300000000002</v>
      </c>
      <c r="G22" s="409">
        <v>-7.9142368121675482</v>
      </c>
      <c r="H22" s="426" t="s">
        <v>95</v>
      </c>
      <c r="I22" s="427" t="s">
        <v>27</v>
      </c>
      <c r="J22" s="409" t="s">
        <v>27</v>
      </c>
      <c r="K22" s="426">
        <v>292.34100000000001</v>
      </c>
      <c r="L22" s="427">
        <v>292.71300000000002</v>
      </c>
      <c r="M22" s="409">
        <v>-0.12708694181673313</v>
      </c>
      <c r="N22" s="426" t="s">
        <v>27</v>
      </c>
      <c r="O22" s="427" t="s">
        <v>27</v>
      </c>
      <c r="P22" s="409" t="s">
        <v>27</v>
      </c>
      <c r="Q22" s="426" t="s">
        <v>27</v>
      </c>
      <c r="R22" s="427" t="s">
        <v>27</v>
      </c>
      <c r="S22" s="417" t="s">
        <v>27</v>
      </c>
    </row>
    <row r="23" spans="3:19" ht="15" customHeight="1" x14ac:dyDescent="0.2">
      <c r="C23" s="520"/>
      <c r="D23" s="177" t="s">
        <v>44</v>
      </c>
      <c r="E23" s="343">
        <v>436.51799999999997</v>
      </c>
      <c r="F23" s="344">
        <v>404.73399999999998</v>
      </c>
      <c r="G23" s="411">
        <v>7.853059046188358</v>
      </c>
      <c r="H23" s="343" t="s">
        <v>95</v>
      </c>
      <c r="I23" s="344" t="s">
        <v>95</v>
      </c>
      <c r="J23" s="415" t="s">
        <v>229</v>
      </c>
      <c r="K23" s="343" t="s">
        <v>95</v>
      </c>
      <c r="L23" s="344" t="s">
        <v>95</v>
      </c>
      <c r="M23" s="415" t="s">
        <v>229</v>
      </c>
      <c r="N23" s="343">
        <v>295.58199999999999</v>
      </c>
      <c r="O23" s="344">
        <v>287.24599999999998</v>
      </c>
      <c r="P23" s="411">
        <v>2.9020421520230091</v>
      </c>
      <c r="Q23" s="341" t="s">
        <v>95</v>
      </c>
      <c r="R23" s="342" t="s">
        <v>95</v>
      </c>
      <c r="S23" s="421" t="s">
        <v>229</v>
      </c>
    </row>
    <row r="24" spans="3:19" ht="15" customHeight="1" x14ac:dyDescent="0.2">
      <c r="C24" s="520"/>
      <c r="D24" s="177" t="s">
        <v>45</v>
      </c>
      <c r="E24" s="343">
        <v>345.15</v>
      </c>
      <c r="F24" s="344">
        <v>340.82900000000001</v>
      </c>
      <c r="G24" s="411">
        <v>1.2677911797411516</v>
      </c>
      <c r="H24" s="343">
        <v>412.947</v>
      </c>
      <c r="I24" s="344">
        <v>437.09399999999999</v>
      </c>
      <c r="J24" s="411">
        <v>-5.5244409669315964</v>
      </c>
      <c r="K24" s="343" t="s">
        <v>95</v>
      </c>
      <c r="L24" s="344" t="s">
        <v>95</v>
      </c>
      <c r="M24" s="415" t="s">
        <v>229</v>
      </c>
      <c r="N24" s="343">
        <v>326.06</v>
      </c>
      <c r="O24" s="344">
        <v>326.51499999999999</v>
      </c>
      <c r="P24" s="411">
        <v>-0.13935041269160195</v>
      </c>
      <c r="Q24" s="341" t="s">
        <v>95</v>
      </c>
      <c r="R24" s="342" t="s">
        <v>95</v>
      </c>
      <c r="S24" s="418" t="s">
        <v>229</v>
      </c>
    </row>
    <row r="25" spans="3:19" ht="15" customHeight="1" x14ac:dyDescent="0.2">
      <c r="C25" s="520"/>
      <c r="D25" s="177" t="s">
        <v>46</v>
      </c>
      <c r="E25" s="343">
        <v>475.16</v>
      </c>
      <c r="F25" s="344">
        <v>492.86700000000002</v>
      </c>
      <c r="G25" s="411">
        <v>-3.5926527846254657</v>
      </c>
      <c r="H25" s="343" t="s">
        <v>27</v>
      </c>
      <c r="I25" s="344" t="s">
        <v>27</v>
      </c>
      <c r="J25" s="411" t="s">
        <v>27</v>
      </c>
      <c r="K25" s="343" t="s">
        <v>95</v>
      </c>
      <c r="L25" s="344" t="s">
        <v>95</v>
      </c>
      <c r="M25" s="415" t="s">
        <v>229</v>
      </c>
      <c r="N25" s="343" t="s">
        <v>27</v>
      </c>
      <c r="O25" s="344" t="s">
        <v>27</v>
      </c>
      <c r="P25" s="411" t="s">
        <v>27</v>
      </c>
      <c r="Q25" s="341" t="s">
        <v>95</v>
      </c>
      <c r="R25" s="342" t="s">
        <v>95</v>
      </c>
      <c r="S25" s="421" t="s">
        <v>229</v>
      </c>
    </row>
    <row r="26" spans="3:19" ht="15" customHeight="1" thickBot="1" x14ac:dyDescent="0.25">
      <c r="C26" s="520"/>
      <c r="D26" s="177" t="s">
        <v>47</v>
      </c>
      <c r="E26" s="343">
        <v>412.32400000000001</v>
      </c>
      <c r="F26" s="344">
        <v>400.726</v>
      </c>
      <c r="G26" s="411">
        <v>2.8942469418006351</v>
      </c>
      <c r="H26" s="343" t="s">
        <v>95</v>
      </c>
      <c r="I26" s="344" t="s">
        <v>95</v>
      </c>
      <c r="J26" s="411" t="s">
        <v>229</v>
      </c>
      <c r="K26" s="343" t="s">
        <v>95</v>
      </c>
      <c r="L26" s="344" t="s">
        <v>95</v>
      </c>
      <c r="M26" s="415" t="s">
        <v>229</v>
      </c>
      <c r="N26" s="343">
        <v>415.34899999999999</v>
      </c>
      <c r="O26" s="344">
        <v>395.81799999999998</v>
      </c>
      <c r="P26" s="411">
        <v>4.9343385091127754</v>
      </c>
      <c r="Q26" s="430" t="s">
        <v>27</v>
      </c>
      <c r="R26" s="431" t="s">
        <v>27</v>
      </c>
      <c r="S26" s="423" t="s">
        <v>27</v>
      </c>
    </row>
    <row r="27" spans="3:19" ht="15" customHeight="1" thickBot="1" x14ac:dyDescent="0.25">
      <c r="C27" s="519"/>
      <c r="D27" s="176" t="s">
        <v>24</v>
      </c>
      <c r="E27" s="428">
        <v>428.30363935955125</v>
      </c>
      <c r="F27" s="429">
        <v>432.73395422633888</v>
      </c>
      <c r="G27" s="412">
        <v>-1.0237964512649211</v>
      </c>
      <c r="H27" s="428">
        <v>373.72166422257607</v>
      </c>
      <c r="I27" s="429">
        <v>380.34855175220144</v>
      </c>
      <c r="J27" s="412">
        <v>-1.7423196431526893</v>
      </c>
      <c r="K27" s="428">
        <v>433.03471360396856</v>
      </c>
      <c r="L27" s="429">
        <v>402.76971011062352</v>
      </c>
      <c r="M27" s="412">
        <v>7.5142203431912842</v>
      </c>
      <c r="N27" s="428">
        <v>331.7745273405198</v>
      </c>
      <c r="O27" s="429">
        <v>332.47436744780629</v>
      </c>
      <c r="P27" s="412">
        <v>-0.21049445485338225</v>
      </c>
      <c r="Q27" s="428">
        <v>474.67885354130237</v>
      </c>
      <c r="R27" s="429">
        <v>495.19673865775098</v>
      </c>
      <c r="S27" s="420">
        <v>-4.1433805020733967</v>
      </c>
    </row>
    <row r="28" spans="3:19" ht="15.75" customHeight="1" x14ac:dyDescent="0.2">
      <c r="C28" s="482" t="s">
        <v>49</v>
      </c>
      <c r="D28" s="178" t="s">
        <v>43</v>
      </c>
      <c r="E28" s="426">
        <v>368.834</v>
      </c>
      <c r="F28" s="427">
        <v>366.76400000000001</v>
      </c>
      <c r="G28" s="409">
        <v>0.56439563315919594</v>
      </c>
      <c r="H28" s="426">
        <v>368.834</v>
      </c>
      <c r="I28" s="427">
        <v>366.76400000000001</v>
      </c>
      <c r="J28" s="409">
        <v>0.56439563315919594</v>
      </c>
      <c r="K28" s="426" t="s">
        <v>27</v>
      </c>
      <c r="L28" s="427" t="s">
        <v>27</v>
      </c>
      <c r="M28" s="409" t="s">
        <v>27</v>
      </c>
      <c r="N28" s="426" t="s">
        <v>27</v>
      </c>
      <c r="O28" s="427" t="s">
        <v>27</v>
      </c>
      <c r="P28" s="409" t="s">
        <v>27</v>
      </c>
      <c r="Q28" s="426" t="s">
        <v>27</v>
      </c>
      <c r="R28" s="427" t="s">
        <v>27</v>
      </c>
      <c r="S28" s="417" t="s">
        <v>27</v>
      </c>
    </row>
    <row r="29" spans="3:19" ht="15" customHeight="1" x14ac:dyDescent="0.2">
      <c r="C29" s="520"/>
      <c r="D29" s="177" t="s">
        <v>44</v>
      </c>
      <c r="E29" s="343">
        <v>275.476</v>
      </c>
      <c r="F29" s="344">
        <v>276.238</v>
      </c>
      <c r="G29" s="411">
        <v>-0.27584908665715813</v>
      </c>
      <c r="H29" s="343">
        <v>245.29900000000001</v>
      </c>
      <c r="I29" s="344">
        <v>227.995</v>
      </c>
      <c r="J29" s="411">
        <v>7.5896401236869231</v>
      </c>
      <c r="K29" s="343">
        <v>266.59199999999998</v>
      </c>
      <c r="L29" s="344">
        <v>270.26499999999999</v>
      </c>
      <c r="M29" s="411">
        <v>-1.3590365012117744</v>
      </c>
      <c r="N29" s="343">
        <v>318.26499999999999</v>
      </c>
      <c r="O29" s="344">
        <v>317.33800000000002</v>
      </c>
      <c r="P29" s="411">
        <v>0.29211755289311836</v>
      </c>
      <c r="Q29" s="343">
        <v>352.78</v>
      </c>
      <c r="R29" s="344">
        <v>347.40300000000002</v>
      </c>
      <c r="S29" s="419">
        <v>1.5477701689392298</v>
      </c>
    </row>
    <row r="30" spans="3:19" ht="15" customHeight="1" x14ac:dyDescent="0.2">
      <c r="C30" s="520"/>
      <c r="D30" s="177" t="s">
        <v>45</v>
      </c>
      <c r="E30" s="343">
        <v>278.33600000000001</v>
      </c>
      <c r="F30" s="344">
        <v>274.78100000000001</v>
      </c>
      <c r="G30" s="411">
        <v>1.2937575742136489</v>
      </c>
      <c r="H30" s="343">
        <v>348.38499999999999</v>
      </c>
      <c r="I30" s="344">
        <v>355.714</v>
      </c>
      <c r="J30" s="411">
        <v>-2.0603631006932557</v>
      </c>
      <c r="K30" s="343">
        <v>265.03899999999999</v>
      </c>
      <c r="L30" s="344">
        <v>260.80099999999999</v>
      </c>
      <c r="M30" s="411">
        <v>1.6249937691956702</v>
      </c>
      <c r="N30" s="343">
        <v>272.28399999999999</v>
      </c>
      <c r="O30" s="344">
        <v>270.99099999999999</v>
      </c>
      <c r="P30" s="411">
        <v>0.47713761711643793</v>
      </c>
      <c r="Q30" s="343">
        <v>312.214</v>
      </c>
      <c r="R30" s="344">
        <v>322.36</v>
      </c>
      <c r="S30" s="419">
        <v>-3.1474128303759819</v>
      </c>
    </row>
    <row r="31" spans="3:19" ht="15" customHeight="1" x14ac:dyDescent="0.2">
      <c r="C31" s="520"/>
      <c r="D31" s="177" t="s">
        <v>46</v>
      </c>
      <c r="E31" s="343" t="s">
        <v>27</v>
      </c>
      <c r="F31" s="344" t="s">
        <v>27</v>
      </c>
      <c r="G31" s="411" t="s">
        <v>27</v>
      </c>
      <c r="H31" s="343" t="s">
        <v>27</v>
      </c>
      <c r="I31" s="344" t="s">
        <v>27</v>
      </c>
      <c r="J31" s="411" t="s">
        <v>27</v>
      </c>
      <c r="K31" s="343" t="s">
        <v>27</v>
      </c>
      <c r="L31" s="344" t="s">
        <v>27</v>
      </c>
      <c r="M31" s="411" t="s">
        <v>27</v>
      </c>
      <c r="N31" s="343" t="s">
        <v>27</v>
      </c>
      <c r="O31" s="344" t="s">
        <v>27</v>
      </c>
      <c r="P31" s="411" t="s">
        <v>27</v>
      </c>
      <c r="Q31" s="343" t="s">
        <v>27</v>
      </c>
      <c r="R31" s="344" t="s">
        <v>27</v>
      </c>
      <c r="S31" s="419" t="s">
        <v>27</v>
      </c>
    </row>
    <row r="32" spans="3:19" ht="15" customHeight="1" thickBot="1" x14ac:dyDescent="0.25">
      <c r="C32" s="520"/>
      <c r="D32" s="177" t="s">
        <v>47</v>
      </c>
      <c r="E32" s="343" t="s">
        <v>27</v>
      </c>
      <c r="F32" s="344" t="s">
        <v>27</v>
      </c>
      <c r="G32" s="411" t="s">
        <v>27</v>
      </c>
      <c r="H32" s="343" t="s">
        <v>27</v>
      </c>
      <c r="I32" s="344" t="s">
        <v>27</v>
      </c>
      <c r="J32" s="411" t="s">
        <v>27</v>
      </c>
      <c r="K32" s="343" t="s">
        <v>27</v>
      </c>
      <c r="L32" s="344" t="s">
        <v>27</v>
      </c>
      <c r="M32" s="411" t="s">
        <v>27</v>
      </c>
      <c r="N32" s="343" t="s">
        <v>27</v>
      </c>
      <c r="O32" s="344" t="s">
        <v>27</v>
      </c>
      <c r="P32" s="411" t="s">
        <v>27</v>
      </c>
      <c r="Q32" s="343" t="s">
        <v>27</v>
      </c>
      <c r="R32" s="344" t="s">
        <v>27</v>
      </c>
      <c r="S32" s="419" t="s">
        <v>27</v>
      </c>
    </row>
    <row r="33" spans="3:19" ht="15" customHeight="1" thickBot="1" x14ac:dyDescent="0.25">
      <c r="C33" s="519"/>
      <c r="D33" s="176" t="s">
        <v>24</v>
      </c>
      <c r="E33" s="428">
        <v>278.43889273826579</v>
      </c>
      <c r="F33" s="429">
        <v>276.43545741864483</v>
      </c>
      <c r="G33" s="412">
        <v>0.72473890951943987</v>
      </c>
      <c r="H33" s="428">
        <v>308.02668374184009</v>
      </c>
      <c r="I33" s="429">
        <v>314.73566177188911</v>
      </c>
      <c r="J33" s="412">
        <v>-2.1316230872215201</v>
      </c>
      <c r="K33" s="428">
        <v>266.39234047672625</v>
      </c>
      <c r="L33" s="429">
        <v>268.92174732264778</v>
      </c>
      <c r="M33" s="412">
        <v>-0.94057355758840455</v>
      </c>
      <c r="N33" s="428">
        <v>275.57483786974598</v>
      </c>
      <c r="O33" s="429">
        <v>273.58260994735843</v>
      </c>
      <c r="P33" s="412">
        <v>0.72819976487938243</v>
      </c>
      <c r="Q33" s="428">
        <v>328.21342832790361</v>
      </c>
      <c r="R33" s="429">
        <v>336.54420250509583</v>
      </c>
      <c r="S33" s="420">
        <v>-2.4753878138982559</v>
      </c>
    </row>
    <row r="34" spans="3:19" ht="15.75" customHeight="1" x14ac:dyDescent="0.2">
      <c r="C34" s="482" t="s">
        <v>50</v>
      </c>
      <c r="D34" s="179" t="s">
        <v>51</v>
      </c>
      <c r="E34" s="339">
        <v>598.34900000000005</v>
      </c>
      <c r="F34" s="340">
        <v>603.48500000000001</v>
      </c>
      <c r="G34" s="413">
        <v>-0.85105677854461459</v>
      </c>
      <c r="H34" s="339">
        <v>605.14</v>
      </c>
      <c r="I34" s="340">
        <v>616.55700000000002</v>
      </c>
      <c r="J34" s="413">
        <v>-1.8517347139031799</v>
      </c>
      <c r="K34" s="339">
        <v>533.18399999999997</v>
      </c>
      <c r="L34" s="340">
        <v>546.548</v>
      </c>
      <c r="M34" s="413">
        <v>-2.445164926044928</v>
      </c>
      <c r="N34" s="339">
        <v>684.05499999999995</v>
      </c>
      <c r="O34" s="340">
        <v>681.88800000000003</v>
      </c>
      <c r="P34" s="413">
        <v>0.31779412454830064</v>
      </c>
      <c r="Q34" s="339">
        <v>594.51099999999997</v>
      </c>
      <c r="R34" s="340">
        <v>575.91600000000005</v>
      </c>
      <c r="S34" s="424">
        <v>3.2287694733259555</v>
      </c>
    </row>
    <row r="35" spans="3:19" ht="15.75" customHeight="1" thickBot="1" x14ac:dyDescent="0.25">
      <c r="C35" s="483"/>
      <c r="D35" s="172" t="s">
        <v>52</v>
      </c>
      <c r="E35" s="347">
        <v>936.32</v>
      </c>
      <c r="F35" s="348">
        <v>944.46</v>
      </c>
      <c r="G35" s="414">
        <v>-0.86186815746564016</v>
      </c>
      <c r="H35" s="347">
        <v>960.62199999999996</v>
      </c>
      <c r="I35" s="348">
        <v>970.98500000000001</v>
      </c>
      <c r="J35" s="414">
        <v>-1.0672667445944126</v>
      </c>
      <c r="K35" s="347">
        <v>944.69600000000003</v>
      </c>
      <c r="L35" s="348">
        <v>920.01400000000001</v>
      </c>
      <c r="M35" s="414">
        <v>2.6827852619634065</v>
      </c>
      <c r="N35" s="347">
        <v>648.33199999999999</v>
      </c>
      <c r="O35" s="348">
        <v>646.45799999999997</v>
      </c>
      <c r="P35" s="414">
        <v>0.28988735540437643</v>
      </c>
      <c r="Q35" s="347">
        <v>995.62099999999998</v>
      </c>
      <c r="R35" s="348">
        <v>1012.871</v>
      </c>
      <c r="S35" s="425">
        <v>-1.7030796616745865</v>
      </c>
    </row>
    <row r="36" spans="3:19" ht="15" customHeight="1" thickBot="1" x14ac:dyDescent="0.25">
      <c r="C36" s="519"/>
      <c r="D36" s="176" t="s">
        <v>24</v>
      </c>
      <c r="E36" s="428">
        <v>678.0106127516309</v>
      </c>
      <c r="F36" s="429">
        <v>696.70078888461308</v>
      </c>
      <c r="G36" s="412">
        <v>-2.6826690067201322</v>
      </c>
      <c r="H36" s="428">
        <v>676.524915498567</v>
      </c>
      <c r="I36" s="429">
        <v>694.4348614501439</v>
      </c>
      <c r="J36" s="412">
        <v>-2.5790678069036894</v>
      </c>
      <c r="K36" s="428">
        <v>683.63632869098171</v>
      </c>
      <c r="L36" s="429">
        <v>711.90073202826215</v>
      </c>
      <c r="M36" s="412">
        <v>-3.9702731105154077</v>
      </c>
      <c r="N36" s="428">
        <v>673.19519713544378</v>
      </c>
      <c r="O36" s="429">
        <v>671.1518510113325</v>
      </c>
      <c r="P36" s="412">
        <v>0.30445362268348697</v>
      </c>
      <c r="Q36" s="428">
        <v>679.66711287271369</v>
      </c>
      <c r="R36" s="429">
        <v>699.85344982068966</v>
      </c>
      <c r="S36" s="420">
        <v>-2.8843662845625668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0" sqref="L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4"/>
      <c r="D2" s="224"/>
      <c r="E2" s="224"/>
      <c r="F2" s="224"/>
      <c r="G2" s="224"/>
      <c r="H2" s="224"/>
    </row>
    <row r="3" spans="2:15" ht="20.25" customHeight="1" thickBot="1" x14ac:dyDescent="0.25"/>
    <row r="4" spans="2:15" ht="15" x14ac:dyDescent="0.25">
      <c r="F4" s="522" t="s">
        <v>0</v>
      </c>
      <c r="G4" s="523"/>
      <c r="H4" s="246" t="s">
        <v>1</v>
      </c>
      <c r="I4" s="247"/>
      <c r="J4" s="248"/>
    </row>
    <row r="5" spans="2:15" ht="18.75" customHeight="1" x14ac:dyDescent="0.3">
      <c r="B5" s="223"/>
      <c r="F5" s="524"/>
      <c r="G5" s="525"/>
      <c r="H5" s="249" t="s">
        <v>26</v>
      </c>
      <c r="I5" s="249"/>
      <c r="J5" s="528" t="s">
        <v>196</v>
      </c>
    </row>
    <row r="6" spans="2:15" ht="24.75" customHeight="1" x14ac:dyDescent="0.2">
      <c r="F6" s="526"/>
      <c r="G6" s="527"/>
      <c r="H6" s="259" t="s">
        <v>263</v>
      </c>
      <c r="I6" s="259" t="s">
        <v>244</v>
      </c>
      <c r="J6" s="529"/>
    </row>
    <row r="7" spans="2:15" ht="48" customHeight="1" thickBot="1" x14ac:dyDescent="0.25">
      <c r="F7" s="530" t="s">
        <v>198</v>
      </c>
      <c r="G7" s="531"/>
      <c r="H7" s="460">
        <v>142.44999999999999</v>
      </c>
      <c r="I7" s="460">
        <v>141.41</v>
      </c>
      <c r="J7" s="366">
        <v>0.73545010961034729</v>
      </c>
    </row>
    <row r="8" spans="2:15" ht="15.75" customHeight="1" thickBot="1" x14ac:dyDescent="0.25"/>
    <row r="9" spans="2:15" ht="15" customHeight="1" thickBot="1" x14ac:dyDescent="0.25">
      <c r="B9" s="53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6" t="s">
        <v>263</v>
      </c>
      <c r="E12" s="206" t="s">
        <v>244</v>
      </c>
      <c r="F12" s="207" t="s">
        <v>14</v>
      </c>
      <c r="G12" s="206" t="s">
        <v>263</v>
      </c>
      <c r="H12" s="206" t="s">
        <v>244</v>
      </c>
      <c r="I12" s="207" t="s">
        <v>14</v>
      </c>
      <c r="J12" s="206" t="s">
        <v>263</v>
      </c>
      <c r="K12" s="206" t="s">
        <v>244</v>
      </c>
      <c r="L12" s="207" t="s">
        <v>14</v>
      </c>
      <c r="M12" s="206" t="s">
        <v>263</v>
      </c>
      <c r="N12" s="206" t="s">
        <v>244</v>
      </c>
      <c r="O12" s="208" t="s">
        <v>14</v>
      </c>
    </row>
    <row r="13" spans="2:15" ht="36" customHeight="1" thickBot="1" x14ac:dyDescent="0.25">
      <c r="B13" s="536" t="s">
        <v>201</v>
      </c>
      <c r="C13" s="537"/>
      <c r="D13" s="461">
        <v>146.55000000000001</v>
      </c>
      <c r="E13" s="461">
        <v>144.71</v>
      </c>
      <c r="F13" s="432">
        <v>1.2715085343100017</v>
      </c>
      <c r="G13" s="462">
        <v>134.02000000000001</v>
      </c>
      <c r="H13" s="462">
        <v>134.74</v>
      </c>
      <c r="I13" s="432">
        <v>-0.53436247587947072</v>
      </c>
      <c r="J13" s="462">
        <v>142.54</v>
      </c>
      <c r="K13" s="462">
        <v>140.56</v>
      </c>
      <c r="L13" s="432">
        <v>1.4086511098463217</v>
      </c>
      <c r="M13" s="462">
        <v>137.1</v>
      </c>
      <c r="N13" s="462">
        <v>138.04</v>
      </c>
      <c r="O13" s="433">
        <v>-0.68096203998840754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2" t="s">
        <v>264</v>
      </c>
      <c r="K18" s="532" t="s">
        <v>265</v>
      </c>
      <c r="L18" s="532" t="s">
        <v>266</v>
      </c>
      <c r="M18" s="81" t="s">
        <v>221</v>
      </c>
      <c r="N18" s="82"/>
    </row>
    <row r="19" spans="9:14" ht="19.5" customHeight="1" thickBot="1" x14ac:dyDescent="0.25">
      <c r="I19" s="83"/>
      <c r="J19" s="533"/>
      <c r="K19" s="533"/>
      <c r="L19" s="533"/>
      <c r="M19" s="84" t="s">
        <v>219</v>
      </c>
      <c r="N19" s="85" t="s">
        <v>211</v>
      </c>
    </row>
    <row r="20" spans="9:14" ht="52.5" customHeight="1" thickBot="1" x14ac:dyDescent="0.3">
      <c r="I20" s="86" t="s">
        <v>143</v>
      </c>
      <c r="J20" s="434">
        <v>142.44999999999999</v>
      </c>
      <c r="K20" s="435">
        <v>151.58000000000001</v>
      </c>
      <c r="L20" s="436">
        <v>136.07</v>
      </c>
      <c r="M20" s="437">
        <v>-6.0232220609579254</v>
      </c>
      <c r="N20" s="438">
        <v>4.6887631366208531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61" t="s">
        <v>217</v>
      </c>
      <c r="F7" s="24" t="s">
        <v>88</v>
      </c>
      <c r="G7" s="286"/>
      <c r="H7" s="273" t="s">
        <v>217</v>
      </c>
    </row>
    <row r="8" spans="1:8" ht="15.75" thickBot="1" x14ac:dyDescent="0.25">
      <c r="B8" s="540"/>
      <c r="C8" s="94">
        <v>43485</v>
      </c>
      <c r="D8" s="237">
        <v>43478</v>
      </c>
      <c r="E8" s="52" t="s">
        <v>14</v>
      </c>
      <c r="F8" s="274">
        <v>43485</v>
      </c>
      <c r="G8" s="467">
        <v>43478</v>
      </c>
      <c r="H8" s="208" t="s">
        <v>14</v>
      </c>
    </row>
    <row r="9" spans="1:8" ht="27.75" customHeight="1" thickBot="1" x14ac:dyDescent="0.25">
      <c r="B9" s="217" t="s">
        <v>89</v>
      </c>
      <c r="C9" s="439">
        <v>1839.16</v>
      </c>
      <c r="D9" s="440">
        <v>1803.44</v>
      </c>
      <c r="E9" s="441">
        <v>1.9806591846693002</v>
      </c>
      <c r="F9" s="439">
        <v>428.71262202910987</v>
      </c>
      <c r="G9" s="442">
        <v>419.66816373071464</v>
      </c>
      <c r="H9" s="441">
        <v>2.1551452028176046</v>
      </c>
    </row>
    <row r="10" spans="1:8" ht="33.75" customHeight="1" thickBot="1" x14ac:dyDescent="0.25">
      <c r="B10" s="217" t="s">
        <v>158</v>
      </c>
      <c r="C10" s="443">
        <v>2019.26</v>
      </c>
      <c r="D10" s="444">
        <v>2034.3</v>
      </c>
      <c r="E10" s="441">
        <v>-0.73932065083812437</v>
      </c>
      <c r="F10" s="439">
        <v>470.6943654486289</v>
      </c>
      <c r="G10" s="442">
        <v>473.39026830800736</v>
      </c>
      <c r="H10" s="441">
        <v>-0.56948844111522745</v>
      </c>
    </row>
    <row r="11" spans="1:8" ht="28.5" customHeight="1" thickBot="1" x14ac:dyDescent="0.25">
      <c r="B11" s="156" t="s">
        <v>90</v>
      </c>
      <c r="C11" s="445">
        <v>680.43</v>
      </c>
      <c r="D11" s="446">
        <v>688.43</v>
      </c>
      <c r="E11" s="441">
        <v>-1.1620644074197815</v>
      </c>
      <c r="F11" s="439">
        <v>158.60987048830293</v>
      </c>
      <c r="G11" s="442">
        <v>160.20059106881064</v>
      </c>
      <c r="H11" s="441">
        <v>-0.9929555002855438</v>
      </c>
    </row>
    <row r="12" spans="1:8" ht="22.5" customHeight="1" thickBot="1" x14ac:dyDescent="0.25">
      <c r="B12" s="156" t="s">
        <v>91</v>
      </c>
      <c r="C12" s="445">
        <v>1161.82</v>
      </c>
      <c r="D12" s="446">
        <v>1134.67</v>
      </c>
      <c r="E12" s="441">
        <v>2.3927661787127414</v>
      </c>
      <c r="F12" s="439">
        <v>270.82303797704407</v>
      </c>
      <c r="G12" s="442">
        <v>264.04253833802625</v>
      </c>
      <c r="H12" s="441">
        <v>2.5679573002504048</v>
      </c>
    </row>
    <row r="13" spans="1:8" ht="23.25" customHeight="1" thickBot="1" x14ac:dyDescent="0.25">
      <c r="B13" s="53" t="s">
        <v>92</v>
      </c>
      <c r="C13" s="439">
        <v>1326.47</v>
      </c>
      <c r="D13" s="440">
        <v>1328.81</v>
      </c>
      <c r="E13" s="447">
        <v>-0.17609741046499636</v>
      </c>
      <c r="F13" s="439">
        <v>309.20334921537733</v>
      </c>
      <c r="G13" s="442">
        <v>309.21974262909271</v>
      </c>
      <c r="H13" s="447">
        <v>-5.3015417372755521E-3</v>
      </c>
    </row>
    <row r="14" spans="1:8" ht="34.5" customHeight="1" thickBot="1" x14ac:dyDescent="0.25">
      <c r="B14" s="468" t="s">
        <v>93</v>
      </c>
      <c r="C14" s="443">
        <v>1343.34</v>
      </c>
      <c r="D14" s="444">
        <v>1336.62</v>
      </c>
      <c r="E14" s="448">
        <v>0.50276069488710529</v>
      </c>
      <c r="F14" s="439">
        <v>313.13578681386309</v>
      </c>
      <c r="G14" s="442">
        <v>311.03716286970888</v>
      </c>
      <c r="H14" s="448">
        <v>0.67471807059702071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44" t="s">
        <v>267</v>
      </c>
      <c r="G15" s="244" t="s">
        <v>256</v>
      </c>
      <c r="H15" s="262" t="s">
        <v>245</v>
      </c>
    </row>
    <row r="16" spans="1:8" ht="15.75" thickBot="1" x14ac:dyDescent="0.25">
      <c r="B16" s="552"/>
      <c r="C16" s="553"/>
      <c r="D16" s="553"/>
      <c r="E16" s="554"/>
      <c r="F16" s="245">
        <v>4.2899599999999998</v>
      </c>
      <c r="G16" s="245">
        <v>4.2972999999999999</v>
      </c>
      <c r="H16" s="157">
        <v>-0.17080492402206326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09"/>
    <col min="2" max="2" width="23.28515625" style="209" customWidth="1"/>
    <col min="3" max="16384" width="9.140625" style="209"/>
  </cols>
  <sheetData>
    <row r="2" spans="2:13" ht="15.75" x14ac:dyDescent="0.25">
      <c r="B2" s="98" t="s">
        <v>188</v>
      </c>
      <c r="G2" s="210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175</v>
      </c>
      <c r="D6" s="558"/>
      <c r="E6" s="558"/>
      <c r="F6" s="558"/>
      <c r="G6" s="558"/>
      <c r="H6" s="558"/>
      <c r="I6" s="557" t="s">
        <v>176</v>
      </c>
      <c r="J6" s="558"/>
      <c r="K6" s="558"/>
      <c r="L6" s="558"/>
      <c r="M6" s="559"/>
    </row>
    <row r="7" spans="2:13" ht="16.5" customHeight="1" thickBot="1" x14ac:dyDescent="0.25">
      <c r="B7" s="556"/>
      <c r="C7" s="211" t="s">
        <v>246</v>
      </c>
      <c r="D7" s="212" t="s">
        <v>257</v>
      </c>
      <c r="E7" s="212" t="s">
        <v>177</v>
      </c>
      <c r="F7" s="213" t="s">
        <v>178</v>
      </c>
      <c r="G7" s="212" t="s">
        <v>179</v>
      </c>
      <c r="H7" s="214" t="s">
        <v>180</v>
      </c>
      <c r="I7" s="215" t="s">
        <v>247</v>
      </c>
      <c r="J7" s="212" t="s">
        <v>181</v>
      </c>
      <c r="K7" s="213" t="s">
        <v>178</v>
      </c>
      <c r="L7" s="212" t="s">
        <v>182</v>
      </c>
      <c r="M7" s="212" t="s">
        <v>183</v>
      </c>
    </row>
    <row r="8" spans="2:13" ht="30" customHeight="1" thickBot="1" x14ac:dyDescent="0.25">
      <c r="B8" s="469" t="s">
        <v>268</v>
      </c>
      <c r="C8" s="218">
        <v>142.44999999999999</v>
      </c>
      <c r="D8" s="219"/>
      <c r="E8" s="219">
        <v>141.41</v>
      </c>
      <c r="F8" s="220">
        <v>141.66999999999999</v>
      </c>
      <c r="G8" s="219">
        <v>151.58000000000001</v>
      </c>
      <c r="H8" s="221">
        <v>136.07</v>
      </c>
      <c r="I8" s="463"/>
      <c r="J8" s="464">
        <v>100.73545010961034</v>
      </c>
      <c r="K8" s="465">
        <v>100.55057528058163</v>
      </c>
      <c r="L8" s="464">
        <v>93.976777939042066</v>
      </c>
      <c r="M8" s="464">
        <v>104.68876313662085</v>
      </c>
    </row>
    <row r="9" spans="2:13" ht="30" customHeight="1" thickBot="1" x14ac:dyDescent="0.25">
      <c r="B9" s="469" t="s">
        <v>184</v>
      </c>
      <c r="C9" s="449">
        <v>680.43</v>
      </c>
      <c r="D9" s="450">
        <v>688.43</v>
      </c>
      <c r="E9" s="451">
        <v>648.35</v>
      </c>
      <c r="F9" s="452">
        <v>635.96</v>
      </c>
      <c r="G9" s="450">
        <v>597.21</v>
      </c>
      <c r="H9" s="453">
        <v>850.65</v>
      </c>
      <c r="I9" s="466">
        <v>98.837935592580223</v>
      </c>
      <c r="J9" s="464">
        <v>104.94794478291045</v>
      </c>
      <c r="K9" s="465">
        <v>106.99257814956916</v>
      </c>
      <c r="L9" s="464">
        <v>113.93479680514392</v>
      </c>
      <c r="M9" s="464">
        <v>79.989419855404691</v>
      </c>
    </row>
    <row r="10" spans="2:13" ht="30" customHeight="1" thickBot="1" x14ac:dyDescent="0.25">
      <c r="B10" s="469" t="s">
        <v>185</v>
      </c>
      <c r="C10" s="449">
        <v>1161.82</v>
      </c>
      <c r="D10" s="450">
        <v>1134.67</v>
      </c>
      <c r="E10" s="451">
        <v>1161.75</v>
      </c>
      <c r="F10" s="452">
        <v>1145.1500000000001</v>
      </c>
      <c r="G10" s="450">
        <v>1048.94</v>
      </c>
      <c r="H10" s="453">
        <v>1277.7</v>
      </c>
      <c r="I10" s="466">
        <v>102.39276617871275</v>
      </c>
      <c r="J10" s="464">
        <v>100.00602539272649</v>
      </c>
      <c r="K10" s="465">
        <v>101.45570449286119</v>
      </c>
      <c r="L10" s="464">
        <v>110.7613400194482</v>
      </c>
      <c r="M10" s="464">
        <v>90.930578383032014</v>
      </c>
    </row>
    <row r="11" spans="2:13" ht="30" customHeight="1" thickBot="1" x14ac:dyDescent="0.25">
      <c r="B11" s="469" t="s">
        <v>186</v>
      </c>
      <c r="C11" s="449">
        <v>1839.16</v>
      </c>
      <c r="D11" s="450">
        <v>1803.44</v>
      </c>
      <c r="E11" s="451">
        <v>1854.32</v>
      </c>
      <c r="F11" s="452">
        <v>1795.12</v>
      </c>
      <c r="G11" s="450">
        <v>1684.45</v>
      </c>
      <c r="H11" s="453">
        <v>1818.91</v>
      </c>
      <c r="I11" s="466">
        <v>101.98065918466929</v>
      </c>
      <c r="J11" s="464">
        <v>99.182449631131632</v>
      </c>
      <c r="K11" s="465">
        <v>102.45331788404118</v>
      </c>
      <c r="L11" s="464">
        <v>109.18460031464276</v>
      </c>
      <c r="M11" s="464">
        <v>101.11330412169926</v>
      </c>
    </row>
    <row r="12" spans="2:13" ht="30" customHeight="1" thickBot="1" x14ac:dyDescent="0.25">
      <c r="B12" s="469" t="s">
        <v>187</v>
      </c>
      <c r="C12" s="449">
        <v>2019.26</v>
      </c>
      <c r="D12" s="450">
        <v>2034.3</v>
      </c>
      <c r="E12" s="451">
        <v>2136.75</v>
      </c>
      <c r="F12" s="452">
        <v>2048.9</v>
      </c>
      <c r="G12" s="450">
        <v>1915.04</v>
      </c>
      <c r="H12" s="453">
        <v>1935.95</v>
      </c>
      <c r="I12" s="466">
        <v>99.260679349161876</v>
      </c>
      <c r="J12" s="464">
        <v>94.501462501462498</v>
      </c>
      <c r="K12" s="465">
        <v>98.553370101029813</v>
      </c>
      <c r="L12" s="464">
        <v>105.44218397526944</v>
      </c>
      <c r="M12" s="464">
        <v>104.30331361863685</v>
      </c>
    </row>
    <row r="13" spans="2:13" ht="30" customHeight="1" thickBot="1" x14ac:dyDescent="0.25">
      <c r="B13" s="469" t="s">
        <v>92</v>
      </c>
      <c r="C13" s="454">
        <v>1326.47</v>
      </c>
      <c r="D13" s="455">
        <v>1328.81</v>
      </c>
      <c r="E13" s="451">
        <v>1333.89</v>
      </c>
      <c r="F13" s="452">
        <v>1311.33</v>
      </c>
      <c r="G13" s="450">
        <v>1185.98</v>
      </c>
      <c r="H13" s="453">
        <v>1461.82</v>
      </c>
      <c r="I13" s="466">
        <v>99.823902589534995</v>
      </c>
      <c r="J13" s="464">
        <v>99.44373224178905</v>
      </c>
      <c r="K13" s="465">
        <v>101.1545530110651</v>
      </c>
      <c r="L13" s="464">
        <v>111.84589959358505</v>
      </c>
      <c r="M13" s="464">
        <v>90.740994103241164</v>
      </c>
    </row>
    <row r="14" spans="2:13" ht="30" customHeight="1" thickBot="1" x14ac:dyDescent="0.25">
      <c r="B14" s="469" t="s">
        <v>93</v>
      </c>
      <c r="C14" s="456">
        <v>1343.34</v>
      </c>
      <c r="D14" s="457">
        <v>1336.62</v>
      </c>
      <c r="E14" s="451">
        <v>1319.2</v>
      </c>
      <c r="F14" s="452">
        <v>1320.36</v>
      </c>
      <c r="G14" s="450">
        <v>1232.93</v>
      </c>
      <c r="H14" s="453">
        <v>1450.4</v>
      </c>
      <c r="I14" s="466">
        <v>100.50276069488712</v>
      </c>
      <c r="J14" s="464">
        <v>101.82989690721649</v>
      </c>
      <c r="K14" s="465">
        <v>101.74043442697447</v>
      </c>
      <c r="L14" s="464">
        <v>108.9550907188567</v>
      </c>
      <c r="M14" s="464">
        <v>92.618587975730833</v>
      </c>
    </row>
    <row r="16" spans="2:13" x14ac:dyDescent="0.2">
      <c r="B16"/>
      <c r="C16"/>
      <c r="D16"/>
    </row>
    <row r="17" spans="2:4" x14ac:dyDescent="0.2">
      <c r="B17" s="263"/>
      <c r="C17" s="263"/>
      <c r="D17" s="26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T33" sqref="T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98" t="s">
        <v>174</v>
      </c>
    </row>
    <row r="4" spans="1:4" ht="15.75" x14ac:dyDescent="0.25">
      <c r="A4" s="98" t="s">
        <v>218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56"/>
      <c r="C9" s="44"/>
      <c r="D9" s="44"/>
    </row>
    <row r="10" spans="1:4" ht="21" customHeight="1" x14ac:dyDescent="0.25">
      <c r="C10" s="4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2019-01-24T10:54:08Z</dcterms:modified>
</cp:coreProperties>
</file>