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szkurlat\Desktop\Program 2023\2024\Kolarstwo 2024 do publikacji\"/>
    </mc:Choice>
  </mc:AlternateContent>
  <bookViews>
    <workbookView xWindow="-120" yWindow="-120" windowWidth="29040" windowHeight="15840" tabRatio="925" activeTab="1"/>
  </bookViews>
  <sheets>
    <sheet name="START" sheetId="1" r:id="rId1"/>
    <sheet name="WNIOSEK" sheetId="4" r:id="rId2"/>
    <sheet name="Zał. 1" sheetId="5" r:id="rId3"/>
    <sheet name="Zał. 2" sheetId="6" r:id="rId4"/>
    <sheet name="Zał. 3" sheetId="7" r:id="rId5"/>
    <sheet name="Zał. 7" sheetId="8" r:id="rId6"/>
    <sheet name="Zał. 8" sheetId="10" r:id="rId7"/>
    <sheet name="Zał. 9" sheetId="11" r:id="rId8"/>
    <sheet name="Zał. 10" sheetId="12" r:id="rId9"/>
    <sheet name="Zał. 11" sheetId="14" r:id="rId10"/>
    <sheet name="Zał. 12" sheetId="15" r:id="rId11"/>
    <sheet name="Zał. 13" sheetId="16" r:id="rId12"/>
    <sheet name="Zał. 15" sheetId="17" r:id="rId13"/>
    <sheet name="Zał. 21" sheetId="18" r:id="rId14"/>
    <sheet name="Zał. 22" sheetId="19" r:id="rId15"/>
    <sheet name="Zał. 23" sheetId="20" r:id="rId16"/>
    <sheet name="Zał. 24" sheetId="21" r:id="rId17"/>
    <sheet name="Zał. 25" sheetId="22" r:id="rId18"/>
    <sheet name="Zał. 26" sheetId="23" r:id="rId19"/>
    <sheet name="Zał. 28" sheetId="24" r:id="rId20"/>
    <sheet name="Słowniki" sheetId="26" state="hidden" r:id="rId21"/>
  </sheets>
  <definedNames>
    <definedName name="_xlnm._FilterDatabase" localSheetId="1" hidden="1">WNIOSEK!$A$95:$B$103</definedName>
    <definedName name="_xlnm._FilterDatabase" localSheetId="8" hidden="1">'Zał. 10'!$A$6:$U$24</definedName>
    <definedName name="_ftn1" localSheetId="20">Słowniki!$A$140</definedName>
    <definedName name="_ftnref1" localSheetId="20">Słowniki!$A$13</definedName>
    <definedName name="Adres_szkoły_ośrodka" localSheetId="1">WNIOSEK!#REF!</definedName>
    <definedName name="Adres_szkoły_ośrodka">#REF!</definedName>
    <definedName name="Adres_szkoły_ośrodka1" localSheetId="1">WNIOSEK!#REF!</definedName>
    <definedName name="Adres_szkoły_ośrodka1">#REF!</definedName>
    <definedName name="Adres_szkoły_ośrodka2" localSheetId="1">WNIOSEK!#REF!</definedName>
    <definedName name="Adres_szkoły_ośrodka2">#REF!</definedName>
    <definedName name="Budżet_jednostek_samorządu_terytorialnego_kto_1" localSheetId="1">WNIOSEK!#REF!</definedName>
    <definedName name="Budżet_jednostek_samorządu_terytorialnego_kto_1">#REF!</definedName>
    <definedName name="Budżet_jednostek_samorządu_terytorialnego_kto_2" localSheetId="1">WNIOSEK!#REF!</definedName>
    <definedName name="Budżet_jednostek_samorządu_terytorialnego_kto_2">#REF!</definedName>
    <definedName name="Budżet_jednostek_samorządu_terytorialnego_kwota_1" localSheetId="1">WNIOSEK!#REF!</definedName>
    <definedName name="Budżet_jednostek_samorządu_terytorialnego_kwota_1">#REF!</definedName>
    <definedName name="Budżet_jednostek_samorządu_terytorialnego_kwota_2" localSheetId="1">WNIOSEK!#REF!</definedName>
    <definedName name="Budżet_jednostek_samorządu_terytorialnego_kwota_2">#REF!</definedName>
    <definedName name="Budżet_jednostek_samorządu_terytorialnego_procent_1" localSheetId="1">WNIOSEK!#REF!</definedName>
    <definedName name="Budżet_jednostek_samorządu_terytorialnego_procent_1">#REF!</definedName>
    <definedName name="Budżet_jednostek_samorządu_terytorialnego_procent_2" localSheetId="1">WNIOSEK!#REF!</definedName>
    <definedName name="Budżet_jednostek_samorządu_terytorialnego_procent_2">#REF!</definedName>
    <definedName name="Budżet_państwa_kto_1" localSheetId="1">WNIOSEK!#REF!</definedName>
    <definedName name="Budżet_państwa_kto_1">#REF!</definedName>
    <definedName name="Budżet_państwa_kto_2" localSheetId="1">WNIOSEK!#REF!</definedName>
    <definedName name="Budżet_państwa_kto_2">#REF!</definedName>
    <definedName name="Budżet_państwa_kto_3" localSheetId="1">WNIOSEK!#REF!</definedName>
    <definedName name="Budżet_państwa_kto_3">#REF!</definedName>
    <definedName name="Budżet_państwa_kwota_1" localSheetId="1">WNIOSEK!#REF!</definedName>
    <definedName name="Budżet_państwa_kwota_1">#REF!</definedName>
    <definedName name="Budżet_państwa_kwota_2" localSheetId="1">WNIOSEK!#REF!</definedName>
    <definedName name="Budżet_państwa_kwota_2">#REF!</definedName>
    <definedName name="Budżet_państwa_kwota_3" localSheetId="1">WNIOSEK!#REF!</definedName>
    <definedName name="Budżet_państwa_kwota_3">#REF!</definedName>
    <definedName name="Budżet_państwa_procent_1" localSheetId="1">WNIOSEK!#REF!</definedName>
    <definedName name="Budżet_państwa_procent_1">#REF!</definedName>
    <definedName name="Budżet_państwa_procent_2" localSheetId="1">WNIOSEK!#REF!</definedName>
    <definedName name="Budżet_państwa_procent_2">#REF!</definedName>
    <definedName name="Budżet_państwa_procent_3" localSheetId="1">WNIOSEK!#REF!</definedName>
    <definedName name="Budżet_państwa_procent_3">#REF!</definedName>
    <definedName name="Dane_dotyczące_zdolności_realizacyjnej" localSheetId="1">WNIOSEK!$A$128</definedName>
    <definedName name="Dane_dotyczące_zdolności_realizacyjnej">#REF!</definedName>
    <definedName name="Data_do" localSheetId="1">WNIOSEK!$D$107</definedName>
    <definedName name="Data_do">#REF!</definedName>
    <definedName name="Data_od" localSheetId="1">WNIOSEK!$B$107</definedName>
    <definedName name="Data_od">#REF!</definedName>
    <definedName name="Data_utworzenia_wniosku" localSheetId="1">WNIOSEK!$E$2</definedName>
    <definedName name="Data_utworzenia_wniosku">#REF!</definedName>
    <definedName name="Email" localSheetId="1">WNIOSEK!$B$51</definedName>
    <definedName name="Email">#REF!</definedName>
    <definedName name="Faks" localSheetId="1">WNIOSEK!$D$50</definedName>
    <definedName name="Faks">#REF!</definedName>
    <definedName name="Funkcja_osoby_upoważnionej_1" localSheetId="1">WNIOSEK!$E$42</definedName>
    <definedName name="Funkcja_osoby_upoważnionej_1">#REF!</definedName>
    <definedName name="Funkcja_osoby_upoważnionej_2" localSheetId="1">WNIOSEK!$E$43</definedName>
    <definedName name="Funkcja_osoby_upoważnionej_2">#REF!</definedName>
    <definedName name="Funkcja_osoby_uprawnionej_do_nadzoru_nad_prawidłowością_realizacji_umowy">WNIOSEK!$D$64</definedName>
    <definedName name="Funkcja_osoby_uprawnionej_do_nadzoru_nad_prawidłowością_realizacji_umowy_2">WNIOSEK!$D$65</definedName>
    <definedName name="Funkcja_osoby_uprawnionej_do_nadzoru_nad_prawidłowością_realizacji_umowy_3">WNIOSEK!$D$66</definedName>
    <definedName name="funkcja1" localSheetId="1">WNIOSEK!$D$42</definedName>
    <definedName name="funkcja1">#REF!</definedName>
    <definedName name="funkcja2" localSheetId="1">WNIOSEK!$D$43</definedName>
    <definedName name="funkcja2">#REF!</definedName>
    <definedName name="funkcja3" localSheetId="1">WNIOSEK!$D$44</definedName>
    <definedName name="funkcja3">#REF!</definedName>
    <definedName name="gmina" localSheetId="1">WNIOSEK!$B$47</definedName>
    <definedName name="gmina">#REF!</definedName>
    <definedName name="Imię_osoby_uprawnionej_do_nadzoru_nad_prawidłowością_realizacji_umowy">WNIOSEK!$B$64</definedName>
    <definedName name="Imię_osoby_uprawnionej_do_nadzoru_nad_prawidłowością_realizacji_umowy_2">WNIOSEK!$B$65</definedName>
    <definedName name="Imię_osoby_uprawnionej_do_nadzoru_nad_prawidłowością_realizacji_umowy_3">WNIOSEK!$B$66</definedName>
    <definedName name="Inne_informacje" localSheetId="1">WNIOSEK!$A$143</definedName>
    <definedName name="Inne_informacje">#REF!</definedName>
    <definedName name="kod_pocztowy" localSheetId="1">WNIOSEK!$D$46</definedName>
    <definedName name="kod_pocztowy">#REF!</definedName>
    <definedName name="koszt_razem">WNIOSEK!$C$123</definedName>
    <definedName name="Koszt_ze_środków_procent" localSheetId="1">WNIOSEK!#REF!</definedName>
    <definedName name="Koszt_ze_środków_procent">#REF!</definedName>
    <definedName name="Koszty_własne_procent" localSheetId="1">WNIOSEK!#REF!</definedName>
    <definedName name="Koszty_własne_procent">#REF!</definedName>
    <definedName name="kowota_innych">WNIOSEK!#REF!</definedName>
    <definedName name="kraj">WNIOSEK!$D$108</definedName>
    <definedName name="kto_BP">WNIOSEK!#REF!</definedName>
    <definedName name="kto_FRKF">WNIOSEK!#REF!</definedName>
    <definedName name="kto_FRKF_KN">WNIOSEK!$B$121</definedName>
    <definedName name="kto_jst">WNIOSEK!$B$116</definedName>
    <definedName name="kto_jst_sponsorzy_inne_źródła">WNIOSEK!$B$116</definedName>
    <definedName name="kto_RFKF_KN">WNIOSEK!$B$121</definedName>
    <definedName name="kto_samorząd_sponsorzy_inne">WNIOSEK!$B$116</definedName>
    <definedName name="kto_sponsor">WNIOSEK!#REF!</definedName>
    <definedName name="kto_sponsorzy_samorząd_inne">WNIOSEK!$B$116</definedName>
    <definedName name="kto_własne">WNIOSEK!$B$115</definedName>
    <definedName name="kto_własne_kwota">WNIOSEK!$B$115</definedName>
    <definedName name="kwota_BP">WNIOSEK!#REF!</definedName>
    <definedName name="kwota_BP_2011_sw">WNIOSEK!$C$28</definedName>
    <definedName name="kwota_BP_2012_sw">WNIOSEK!$C$27</definedName>
    <definedName name="kwota_FRKF_2010_KN_mł_jun">WNIOSEK!$D$27</definedName>
    <definedName name="kwota_FRKF_2011_dz_m" localSheetId="1">WNIOSEK!$C$28</definedName>
    <definedName name="kwota_FRKF_2011_dz_m">#REF!</definedName>
    <definedName name="kwota_FRKF_2011_KN_mł_jun">WNIOSEK!$D$28</definedName>
    <definedName name="kwota_FRKF_2011_son">WNIOSEK!$D$28</definedName>
    <definedName name="kwota_FRKF_2012_dz_m">WNIOSEK!$C$27</definedName>
    <definedName name="kwota_FRKF_2012_son" localSheetId="1">WNIOSEK!$D$27</definedName>
    <definedName name="kwota_FRKF_2012_son">#REF!</definedName>
    <definedName name="kwota_FRKF_KN">WNIOSEK!$C$121</definedName>
    <definedName name="kwota_innych">WNIOSEK!#REF!</definedName>
    <definedName name="kwota_jst">WNIOSEK!$C$116</definedName>
    <definedName name="kwota_sponsorów">WNIOSEK!#REF!</definedName>
    <definedName name="kwota_własnych">WNIOSEK!$C$115</definedName>
    <definedName name="kwota_wniosku">WNIOSEK!#REF!</definedName>
    <definedName name="liczba_innych">WNIOSEK!$B$111</definedName>
    <definedName name="liczba_instruktorów">WNIOSEK!$D$109</definedName>
    <definedName name="liczba_licencji_klubowych">WNIOSEK!$B$96</definedName>
    <definedName name="liczba_licencji_sędziowskich">WNIOSEK!$B$103</definedName>
    <definedName name="liczba_licencji_trenerskich">WNIOSEK!$B$102</definedName>
    <definedName name="liczba_licencji_zawodniczych">WNIOSEK!$B$100</definedName>
    <definedName name="liczba_trenerów">WNIOSEK!$B$110</definedName>
    <definedName name="liczba_wolontariuszy">WNIOSEK!$D$110</definedName>
    <definedName name="liczba_zawodników">WNIOSEK!$B$109</definedName>
    <definedName name="mejcowość_zadania">WNIOSEK!#REF!</definedName>
    <definedName name="miejscowość" localSheetId="1">WNIOSEK!$B$46</definedName>
    <definedName name="miejscowość">#REF!</definedName>
    <definedName name="Miejscowość_złożenia" localSheetId="1">WNIOSEK!$E$3</definedName>
    <definedName name="Miejscowość_złożenia">#REF!</definedName>
    <definedName name="Nazwa_organizacji" localSheetId="1">WNIOSEK!$A$36</definedName>
    <definedName name="Nazwa_organizacji">#REF!</definedName>
    <definedName name="Nazwa_rachunku_FRKF">WNIOSEK!#REF!</definedName>
    <definedName name="nazwa_rachunku1">WNIOSEK!$B$57</definedName>
    <definedName name="Nazwisko_osoby_uprawnionej_do_nadzoru_nad_prawidłowością_realizacji_umowy">WNIOSEK!$C$64</definedName>
    <definedName name="Nazwisko_osoby_uprawnionej_do_nadzoru_nad_prawidłowością_realizacji_umowy_2">WNIOSEK!$C$65</definedName>
    <definedName name="Nazwisko_osoby_uprawnionej_do_nadzoru_nad_prawidłowością_realizacji_umowy_3">WNIOSEK!$C$66</definedName>
    <definedName name="NIP" localSheetId="1">WNIOSEK!$B$53</definedName>
    <definedName name="NIP">#REF!</definedName>
    <definedName name="nr_krs">WNIOSEK!$D$51</definedName>
    <definedName name="Nr_lokalu" localSheetId="1">WNIOSEK!#REF!</definedName>
    <definedName name="Nr_lokalu">#REF!</definedName>
    <definedName name="numer_domu" localSheetId="1">WNIOSEK!$B$49</definedName>
    <definedName name="numer_domu">#REF!</definedName>
    <definedName name="Numer_ewidencyjny" localSheetId="1">WNIOSEK!#REF!</definedName>
    <definedName name="Numer_ewidencyjny">#REF!</definedName>
    <definedName name="numer_lokalu">#REF!</definedName>
    <definedName name="Numer_rachunku_bankowego" localSheetId="1">WNIOSEK!$C$57</definedName>
    <definedName name="Numer_rachunku_bankowego">#REF!</definedName>
    <definedName name="Numer_rachunku_bankowegoFRKF">WNIOSEK!#REF!</definedName>
    <definedName name="Numer_wniosku" localSheetId="1">WNIOSEK!#REF!</definedName>
    <definedName name="Numer_wniosku">#REF!</definedName>
    <definedName name="Numer_wpływu" localSheetId="1">WNIOSEK!$E$4</definedName>
    <definedName name="Numer_wpływu">#REF!</definedName>
    <definedName name="_xlnm.Print_Area" localSheetId="1">WNIOSEK!$A$1:$E$169</definedName>
    <definedName name="_xlnm.Print_Area" localSheetId="2">'Zał. 1'!$A$1:$F$40</definedName>
    <definedName name="_xlnm.Print_Area" localSheetId="8">'Zał. 10'!$A$1:$U$34</definedName>
    <definedName name="_xlnm.Print_Area" localSheetId="9">'Zał. 11'!$A$1:$I$38</definedName>
    <definedName name="_xlnm.Print_Area" localSheetId="10">'Zał. 12'!$A$1:$AP$71</definedName>
    <definedName name="_xlnm.Print_Area" localSheetId="11">'Zał. 13'!$A$1:$J$22</definedName>
    <definedName name="_xlnm.Print_Area" localSheetId="3">'Zał. 2'!$A$1:$J$43</definedName>
    <definedName name="_xlnm.Print_Area" localSheetId="13">'Zał. 21'!$A$1:$J$46</definedName>
    <definedName name="_xlnm.Print_Area" localSheetId="14">'Zał. 22'!$A$1:$S$41</definedName>
    <definedName name="_xlnm.Print_Area" localSheetId="15">'Zał. 23'!$A$1:$F$36</definedName>
    <definedName name="_xlnm.Print_Area" localSheetId="16">'Zał. 24'!$A$1:$I$35</definedName>
    <definedName name="_xlnm.Print_Area" localSheetId="17">'Zał. 25'!$A$1:$M$25</definedName>
    <definedName name="_xlnm.Print_Area" localSheetId="4">'Zał. 3'!$A$1:$E$35</definedName>
    <definedName name="_xlnm.Print_Area" localSheetId="5">'Zał. 7'!$A$1:$F$45</definedName>
    <definedName name="_xlnm.Print_Area" localSheetId="6">'Zał. 8'!$A$1:$K$21</definedName>
    <definedName name="Od_sponsorów_kto_1" localSheetId="1">WNIOSEK!#REF!</definedName>
    <definedName name="Od_sponsorów_kto_1">#REF!</definedName>
    <definedName name="Od_sponsorów_kto_2" localSheetId="1">WNIOSEK!#REF!</definedName>
    <definedName name="Od_sponsorów_kto_2">#REF!</definedName>
    <definedName name="Od_sponsorów_kwota_1" localSheetId="1">WNIOSEK!$D$120</definedName>
    <definedName name="Od_sponsorów_kwota_1">#REF!</definedName>
    <definedName name="Od_sponsorów_kwota_2" localSheetId="1">WNIOSEK!#REF!</definedName>
    <definedName name="Od_sponsorów_kwota_2">#REF!</definedName>
    <definedName name="Od_sponsorów_procent_1" localSheetId="1">WNIOSEK!#REF!</definedName>
    <definedName name="Od_sponsorów_procent_1">#REF!</definedName>
    <definedName name="Od_sponsorów_procent_2" localSheetId="1">WNIOSEK!#REF!</definedName>
    <definedName name="Od_sponsorów_procent_2">#REF!</definedName>
    <definedName name="Ogólna_nazwa_rachunku" localSheetId="1">WNIOSEK!$B$57</definedName>
    <definedName name="Ogólna_nazwa_rachunku">#REF!</definedName>
    <definedName name="osoba_uprawniona_do_nadzoru_nad_prawidłowością_realizacji_umowy">WNIOSEK!$B$64</definedName>
    <definedName name="osoba_uprawniona_do_nadzoru_nad_prawidłowością_realizacji_umowy_1">WNIOSEK!$B$64</definedName>
    <definedName name="osoba_uprawniona_do_nadzoru_nad_prawidłowością_realizacji_umowy_2">WNIOSEK!$B$65</definedName>
    <definedName name="osoba_uprawniona_do_nadzoru_nad_prawidłowością_realizacji_umowy_3">WNIOSEK!$B$66</definedName>
    <definedName name="Powiat" localSheetId="1">WNIOSEK!$D$47</definedName>
    <definedName name="Powiat">#REF!</definedName>
    <definedName name="Przewidywana_kalkulacja_dochodów" localSheetId="1">WNIOSEK!#REF!</definedName>
    <definedName name="Przewidywana_kalkulacja_dochodów">#REF!</definedName>
    <definedName name="regon" localSheetId="1">WNIOSEK!$B$52</definedName>
    <definedName name="regon">#REF!</definedName>
    <definedName name="Sport">WNIOSEK!$B$108</definedName>
    <definedName name="Suma_kwot_środków_BP_sport_wyczynowy">WNIOSEK!$C$29</definedName>
    <definedName name="Suma_kwot_środków_dzieci_i_młodzież" localSheetId="1">WNIOSEK!$C$29</definedName>
    <definedName name="Suma_kwot_środków_dzieci_i_młodzież">#REF!</definedName>
    <definedName name="Suma_kwot_środków_FRKF_KN_mł_jun">WNIOSEK!$D$29</definedName>
    <definedName name="Suma_kwot_środków_osoby_niepełnosprawne" localSheetId="1">WNIOSEK!$D$29</definedName>
    <definedName name="Suma_kwot_środków_osoby_niepełnosprawne">#REF!</definedName>
    <definedName name="Szczegółowa_nazwa_zadania" localSheetId="1">WNIOSEK!#REF!</definedName>
    <definedName name="Szczegółowa_nazwa_zadania">#REF!</definedName>
    <definedName name="Szczegółowy_zakres_rzeczowy_zadania" localSheetId="1">WNIOSEK!$A$79</definedName>
    <definedName name="Szczegółowy_zakres_rzeczowy_zadania">#REF!</definedName>
    <definedName name="Telefon" localSheetId="1">WNIOSEK!$B$50</definedName>
    <definedName name="Telefon">#REF!</definedName>
    <definedName name="_xlnm.Print_Titles" localSheetId="3">'Zał. 2'!$9:$10</definedName>
    <definedName name="_xlnm.Print_Titles" localSheetId="14">'Zał. 22'!$1:$12</definedName>
    <definedName name="uczestnicy_ogółem">WNIOSEK!$D$111</definedName>
    <definedName name="ulica">#REF!</definedName>
    <definedName name="upoważniona_nazwisko1">WNIOSEK!$C$42</definedName>
    <definedName name="upowżniona_imię_1">WNIOSEK!$B$42</definedName>
    <definedName name="upowżniona_imię_2">WNIOSEK!$B$43</definedName>
    <definedName name="upowżniona_imię_3">WNIOSEK!$B$44</definedName>
    <definedName name="upowżniona_nazwisko2">WNIOSEK!$C$43</definedName>
    <definedName name="upowżniona_nazwisko3">WNIOSEK!$C$44</definedName>
    <definedName name="uszczegółowienie1" localSheetId="1">WNIOSEK!#REF!</definedName>
    <definedName name="uszczegółowienie1">#REF!</definedName>
    <definedName name="uszczegółowienie2" localSheetId="1">WNIOSEK!#REF!</definedName>
    <definedName name="uszczegółowienie2">#REF!</definedName>
    <definedName name="uszczegółowienie3" localSheetId="1">WNIOSEK!#REF!</definedName>
    <definedName name="uszczegółowienie3">#REF!</definedName>
    <definedName name="uszczegółowienie4" localSheetId="1">WNIOSEK!#REF!</definedName>
    <definedName name="uszczegółowienie4">#REF!</definedName>
    <definedName name="uszczegółowienie5" localSheetId="1">WNIOSEK!#REF!</definedName>
    <definedName name="uszczegółowienie5">#REF!</definedName>
    <definedName name="uszczegółowienie6" localSheetId="1">WNIOSEK!#REF!</definedName>
    <definedName name="uszczegółowienie6">#REF!</definedName>
    <definedName name="uszczegółowienie7" localSheetId="1">WNIOSEK!#REF!</definedName>
    <definedName name="uszczegółowienie7">#REF!</definedName>
    <definedName name="uszczegółowienie8" localSheetId="1">WNIOSEK!#REF!</definedName>
    <definedName name="uszczegółowienie8">#REF!</definedName>
    <definedName name="uszczegółowienie9" localSheetId="1">WNIOSEK!#REF!</definedName>
    <definedName name="uszczegółowienie9">#REF!</definedName>
    <definedName name="woj_popr">WNIOSEK!$H$46:$H$61</definedName>
    <definedName name="województwo" localSheetId="1">WNIOSEK!$B$48</definedName>
    <definedName name="województwo">#REF!</definedName>
    <definedName name="województwo_zadania">WNIOSEK!#REF!</definedName>
    <definedName name="Wydatki_dochody_razem" localSheetId="1">WNIOSEK!#REF!</definedName>
    <definedName name="Wydatki_dochody_razem">#REF!</definedName>
    <definedName name="Wydatki_środki_razem" localSheetId="1">WNIOSEK!#REF!</definedName>
    <definedName name="Wydatki_środki_razem">#REF!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5" i="19" l="1"/>
  <c r="J35" i="19"/>
  <c r="J37" i="6"/>
  <c r="R35" i="19" l="1"/>
  <c r="S36" i="19" s="1"/>
  <c r="I35" i="19"/>
  <c r="J36" i="19" s="1"/>
  <c r="I37" i="6" l="1"/>
  <c r="J38" i="6" s="1"/>
  <c r="E10" i="11" l="1"/>
  <c r="H9" i="23"/>
  <c r="D9" i="23"/>
  <c r="E9" i="23"/>
  <c r="D10" i="11"/>
  <c r="H10" i="11"/>
  <c r="I10" i="11"/>
  <c r="J10" i="11"/>
  <c r="K10" i="11"/>
  <c r="L10" i="11"/>
  <c r="M10" i="11"/>
  <c r="B8" i="12"/>
  <c r="C8" i="12"/>
  <c r="D8" i="12"/>
  <c r="E8" i="12"/>
  <c r="F8" i="12"/>
  <c r="G8" i="12"/>
  <c r="H8" i="12"/>
  <c r="I8" i="12"/>
  <c r="J8" i="12"/>
  <c r="L8" i="12"/>
  <c r="M8" i="12"/>
  <c r="O8" i="12"/>
  <c r="P8" i="12"/>
  <c r="Q8" i="12"/>
  <c r="W7" i="12"/>
  <c r="W6" i="12"/>
  <c r="B9" i="23"/>
  <c r="B10" i="11"/>
  <c r="J13" i="18"/>
  <c r="J17" i="18"/>
  <c r="J16" i="18"/>
  <c r="J15" i="18"/>
  <c r="J14" i="18"/>
  <c r="F15" i="18"/>
  <c r="F17" i="18"/>
  <c r="F16" i="18"/>
  <c r="F14" i="18"/>
  <c r="F13" i="18"/>
  <c r="F11" i="5"/>
  <c r="F12" i="5"/>
  <c r="F13" i="5"/>
  <c r="F10" i="5"/>
  <c r="F9" i="5"/>
  <c r="C116" i="4"/>
  <c r="C123" i="4" s="1"/>
  <c r="I17" i="21" l="1"/>
  <c r="I13" i="21"/>
  <c r="I14" i="21"/>
  <c r="I15" i="21"/>
  <c r="I16" i="21"/>
  <c r="I18" i="21"/>
  <c r="I19" i="21"/>
  <c r="I20" i="21"/>
  <c r="I21" i="21"/>
  <c r="I22" i="21"/>
  <c r="I23" i="21"/>
  <c r="I24" i="21"/>
  <c r="I25" i="21"/>
  <c r="I26" i="21"/>
  <c r="S32" i="19" l="1"/>
  <c r="G31" i="24" l="1"/>
  <c r="I31" i="18" l="1"/>
  <c r="E31" i="18"/>
  <c r="I23" i="18" l="1"/>
  <c r="E23" i="18"/>
  <c r="E19" i="5"/>
  <c r="H12" i="24" l="1"/>
  <c r="H13" i="24"/>
  <c r="H14" i="24"/>
  <c r="H15" i="24"/>
  <c r="H16" i="24"/>
  <c r="H17" i="24"/>
  <c r="H18" i="24"/>
  <c r="H19" i="24"/>
  <c r="H20" i="24"/>
  <c r="H21" i="24"/>
  <c r="H22" i="24"/>
  <c r="H23" i="24"/>
  <c r="H24" i="24"/>
  <c r="H25" i="24"/>
  <c r="H26" i="24"/>
  <c r="H27" i="24"/>
  <c r="H28" i="24"/>
  <c r="H29" i="24"/>
  <c r="H30" i="24"/>
  <c r="H11" i="24"/>
  <c r="H31" i="24" l="1"/>
  <c r="F31" i="24"/>
  <c r="D120" i="4" l="1"/>
  <c r="D119" i="4"/>
  <c r="D118" i="4"/>
  <c r="D117" i="4"/>
  <c r="E22" i="17" l="1"/>
  <c r="D115" i="4" l="1"/>
  <c r="L16" i="23" l="1"/>
  <c r="K49" i="19" l="1"/>
  <c r="K48" i="19"/>
  <c r="K47" i="19"/>
  <c r="K46" i="19"/>
  <c r="K45" i="19"/>
  <c r="D50" i="6" l="1"/>
  <c r="F50" i="6" s="1"/>
  <c r="D49" i="6"/>
  <c r="F49" i="6" s="1"/>
  <c r="D48" i="6"/>
  <c r="F48" i="6" s="1"/>
  <c r="D47" i="6"/>
  <c r="F47" i="6" s="1"/>
  <c r="D46" i="6"/>
  <c r="F46" i="6" s="1"/>
  <c r="I25" i="18" l="1"/>
  <c r="I17" i="18"/>
  <c r="I18" i="18"/>
  <c r="I30" i="18"/>
  <c r="E17" i="18"/>
  <c r="E30" i="18"/>
  <c r="E25" i="18"/>
  <c r="E26" i="18"/>
  <c r="I26" i="18"/>
  <c r="E24" i="18"/>
  <c r="I24" i="18"/>
  <c r="E26" i="5"/>
  <c r="E18" i="18"/>
  <c r="F28" i="5" l="1"/>
  <c r="D28" i="5"/>
  <c r="E21" i="5"/>
  <c r="D15" i="5"/>
  <c r="F15" i="5"/>
  <c r="C15" i="5"/>
  <c r="E14" i="5"/>
  <c r="H32" i="18" l="1"/>
  <c r="G32" i="18"/>
  <c r="J32" i="18"/>
  <c r="F32" i="18"/>
  <c r="D32" i="18"/>
  <c r="C32" i="18"/>
  <c r="C28" i="5"/>
  <c r="M11" i="23" l="1"/>
  <c r="N11" i="23" s="1"/>
  <c r="M12" i="23"/>
  <c r="N12" i="23" s="1"/>
  <c r="M13" i="23"/>
  <c r="O13" i="23" s="1"/>
  <c r="M14" i="23"/>
  <c r="N14" i="23" s="1"/>
  <c r="M15" i="23"/>
  <c r="N15" i="23" s="1"/>
  <c r="K16" i="23"/>
  <c r="K12" i="22"/>
  <c r="M12" i="22" s="1"/>
  <c r="K13" i="22"/>
  <c r="L13" i="22" s="1"/>
  <c r="K14" i="22"/>
  <c r="L14" i="22" s="1"/>
  <c r="K15" i="22"/>
  <c r="L15" i="22" s="1"/>
  <c r="I16" i="22"/>
  <c r="J16" i="22"/>
  <c r="F12" i="21"/>
  <c r="I12" i="21"/>
  <c r="F13" i="21"/>
  <c r="F14" i="21"/>
  <c r="F15" i="21"/>
  <c r="F16" i="21"/>
  <c r="F17" i="21"/>
  <c r="F18" i="21"/>
  <c r="F19" i="21"/>
  <c r="F20" i="21"/>
  <c r="F21" i="21"/>
  <c r="F22" i="21"/>
  <c r="F23" i="21"/>
  <c r="F24" i="21"/>
  <c r="F25" i="21"/>
  <c r="F26" i="21"/>
  <c r="D11" i="20"/>
  <c r="F11" i="20"/>
  <c r="D15" i="20"/>
  <c r="F15" i="20"/>
  <c r="D23" i="20"/>
  <c r="F23" i="20"/>
  <c r="E32" i="19"/>
  <c r="F32" i="19"/>
  <c r="J32" i="19"/>
  <c r="N32" i="19"/>
  <c r="O32" i="19"/>
  <c r="E13" i="18"/>
  <c r="I13" i="18"/>
  <c r="E14" i="18"/>
  <c r="I14" i="18"/>
  <c r="E15" i="18"/>
  <c r="I15" i="18"/>
  <c r="E16" i="18"/>
  <c r="I16" i="18"/>
  <c r="C19" i="18"/>
  <c r="C33" i="18" s="1"/>
  <c r="C36" i="18" s="1"/>
  <c r="D19" i="18"/>
  <c r="D33" i="18" s="1"/>
  <c r="D36" i="18" s="1"/>
  <c r="F19" i="18"/>
  <c r="F33" i="18" s="1"/>
  <c r="F36" i="18" s="1"/>
  <c r="G19" i="18"/>
  <c r="G33" i="18" s="1"/>
  <c r="H19" i="18"/>
  <c r="H33" i="18" s="1"/>
  <c r="H36" i="18" s="1"/>
  <c r="J19" i="18"/>
  <c r="J33" i="18" s="1"/>
  <c r="J36" i="18" s="1"/>
  <c r="E21" i="18"/>
  <c r="I21" i="18"/>
  <c r="E22" i="18"/>
  <c r="I22" i="18"/>
  <c r="E27" i="18"/>
  <c r="I27" i="18"/>
  <c r="E28" i="18"/>
  <c r="I28" i="18"/>
  <c r="E29" i="18"/>
  <c r="I29" i="18"/>
  <c r="E35" i="18"/>
  <c r="I35" i="18"/>
  <c r="AH61" i="15"/>
  <c r="AI61" i="15"/>
  <c r="AJ61" i="15"/>
  <c r="AK61" i="15"/>
  <c r="AL61" i="15"/>
  <c r="AM61" i="15"/>
  <c r="AN61" i="15"/>
  <c r="AO61" i="15"/>
  <c r="AP61" i="15"/>
  <c r="L11" i="11"/>
  <c r="M11" i="11" s="1"/>
  <c r="L12" i="11"/>
  <c r="M12" i="11" s="1"/>
  <c r="L13" i="11"/>
  <c r="M13" i="11" s="1"/>
  <c r="L14" i="11"/>
  <c r="M14" i="11" s="1"/>
  <c r="L15" i="11"/>
  <c r="M15" i="11" s="1"/>
  <c r="J16" i="11"/>
  <c r="K16" i="11"/>
  <c r="J10" i="10"/>
  <c r="K10" i="10" s="1"/>
  <c r="J11" i="10"/>
  <c r="K11" i="10" s="1"/>
  <c r="J12" i="10"/>
  <c r="K12" i="10" s="1"/>
  <c r="J13" i="10"/>
  <c r="K13" i="10" s="1"/>
  <c r="H14" i="10"/>
  <c r="I14" i="10"/>
  <c r="F12" i="8"/>
  <c r="F13" i="8"/>
  <c r="F14" i="8"/>
  <c r="F15" i="8"/>
  <c r="F16" i="8"/>
  <c r="F17" i="8"/>
  <c r="F18" i="8"/>
  <c r="F19" i="8"/>
  <c r="F20" i="8"/>
  <c r="F21" i="8"/>
  <c r="F22" i="8"/>
  <c r="F23" i="8"/>
  <c r="F24" i="8"/>
  <c r="F25" i="8"/>
  <c r="F26" i="8"/>
  <c r="F27" i="8"/>
  <c r="F28" i="8"/>
  <c r="F29" i="8"/>
  <c r="F30" i="8"/>
  <c r="F31" i="8"/>
  <c r="F32" i="8"/>
  <c r="F33" i="8"/>
  <c r="F34" i="8"/>
  <c r="F35" i="8"/>
  <c r="E11" i="7"/>
  <c r="E15" i="7"/>
  <c r="E23" i="7"/>
  <c r="E35" i="6"/>
  <c r="F35" i="6"/>
  <c r="J35" i="6"/>
  <c r="E9" i="5"/>
  <c r="E10" i="5"/>
  <c r="E11" i="5"/>
  <c r="E12" i="5"/>
  <c r="E13" i="5"/>
  <c r="C29" i="5"/>
  <c r="G31" i="5" s="1"/>
  <c r="F29" i="5"/>
  <c r="E17" i="5"/>
  <c r="E18" i="5"/>
  <c r="E20" i="5"/>
  <c r="E22" i="5"/>
  <c r="E23" i="5"/>
  <c r="E24" i="5"/>
  <c r="E25" i="5"/>
  <c r="E27" i="5"/>
  <c r="E31" i="5"/>
  <c r="D27" i="4"/>
  <c r="D28" i="4"/>
  <c r="B29" i="4"/>
  <c r="C29" i="4"/>
  <c r="B96" i="4"/>
  <c r="D111" i="4"/>
  <c r="A162" i="4"/>
  <c r="B162" i="4"/>
  <c r="C162" i="4"/>
  <c r="A163" i="4"/>
  <c r="B163" i="4"/>
  <c r="C163" i="4"/>
  <c r="A164" i="4"/>
  <c r="B164" i="4"/>
  <c r="C164" i="4"/>
  <c r="F27" i="20" l="1"/>
  <c r="O11" i="23"/>
  <c r="N13" i="23"/>
  <c r="N16" i="23" s="1"/>
  <c r="D121" i="4"/>
  <c r="D116" i="4"/>
  <c r="E115" i="4" s="1"/>
  <c r="D27" i="20"/>
  <c r="I27" i="21"/>
  <c r="M15" i="22"/>
  <c r="L12" i="22"/>
  <c r="L16" i="22" s="1"/>
  <c r="O14" i="23"/>
  <c r="O12" i="23"/>
  <c r="M16" i="23"/>
  <c r="E28" i="5"/>
  <c r="F27" i="21"/>
  <c r="L16" i="11"/>
  <c r="G36" i="18"/>
  <c r="K36" i="18" s="1"/>
  <c r="K35" i="18"/>
  <c r="M13" i="22"/>
  <c r="I19" i="18"/>
  <c r="E19" i="18"/>
  <c r="C32" i="5"/>
  <c r="E15" i="5"/>
  <c r="J14" i="10"/>
  <c r="M14" i="22"/>
  <c r="O15" i="23"/>
  <c r="E27" i="7"/>
  <c r="K14" i="10"/>
  <c r="E32" i="18"/>
  <c r="I32" i="18"/>
  <c r="AE61" i="15"/>
  <c r="F36" i="8"/>
  <c r="F32" i="5"/>
  <c r="D29" i="5"/>
  <c r="D32" i="5" s="1"/>
  <c r="K16" i="22"/>
  <c r="M16" i="11"/>
  <c r="D29" i="4"/>
  <c r="M16" i="22" l="1"/>
  <c r="G32" i="5"/>
  <c r="O16" i="23"/>
  <c r="I33" i="18"/>
  <c r="I36" i="18" s="1"/>
  <c r="E33" i="18"/>
  <c r="E36" i="18" s="1"/>
  <c r="E29" i="5"/>
  <c r="E32" i="5" s="1"/>
</calcChain>
</file>

<file path=xl/sharedStrings.xml><?xml version="1.0" encoding="utf-8"?>
<sst xmlns="http://schemas.openxmlformats.org/spreadsheetml/2006/main" count="963" uniqueCount="505">
  <si>
    <t>* niepotrzebne skreślić</t>
  </si>
  <si>
    <t>Podpis (czytelny)</t>
  </si>
  <si>
    <t>Stanowisko</t>
  </si>
  <si>
    <t>Nazwisko</t>
  </si>
  <si>
    <t>Imię</t>
  </si>
  <si>
    <t>Osoby upoważnione do reprezentowania wnioskodawcy, składania oświadczeń woli i zaciągania w jego imieniu zobowiązań finansowych.  /zgodnie z pkt IV.2./</t>
  </si>
  <si>
    <t>VIII. Oświadczam(-my), że:</t>
  </si>
  <si>
    <t>VII. Informacja o sytuacji finansowej wnioskodawcy oraz jego zaległych zobowiązaniach finansowych w stosunku do podmiotów publicznoprawnych oraz innych podmiotów</t>
  </si>
  <si>
    <t>VI. 1. Inne informacje – ważne zdaniem wnioskodawcy dla wykazania celowości zadania:</t>
  </si>
  <si>
    <t>4.  Dane dotyczące zdolności realizacyjnej wnioskodawcy, w tym informacja o posiadanych zasobach rzeczowych i kadrowych wskazujących na możliwości wykonania zadania (np.: biuro, samochody, liczba pracowników, wartość sprzętu w magazynie, środki trwałe, i inne); dotychczasowe doświadczenie w realizacji zadań publicznych:</t>
  </si>
  <si>
    <t>Całkowity przewidywany koszt realizacji zadania (PLN):</t>
  </si>
  <si>
    <t>pozostałe środki</t>
  </si>
  <si>
    <t>środki publiczne</t>
  </si>
  <si>
    <t>wpłaty i opłaty adresatów zadania</t>
  </si>
  <si>
    <t xml:space="preserve">inne źródła </t>
  </si>
  <si>
    <t>wnioskodawca</t>
  </si>
  <si>
    <t>a) ze środków własnych</t>
  </si>
  <si>
    <t>PLN</t>
  </si>
  <si>
    <t>Kto</t>
  </si>
  <si>
    <t>źródła finansowania</t>
  </si>
  <si>
    <t>3.    Przewidywane koszty realizacji zadania z wyszczególnieniem źródeł finansowania:</t>
  </si>
  <si>
    <t>Liczba uczestników ogółem objętych dofinansowaniem</t>
  </si>
  <si>
    <t>Liczba wolontariuszy</t>
  </si>
  <si>
    <t>Liczba osób współpracujących</t>
  </si>
  <si>
    <t>Liczba szkoleniowców</t>
  </si>
  <si>
    <t>Liczba zawodników</t>
  </si>
  <si>
    <t>Miejsce</t>
  </si>
  <si>
    <t>Sport:</t>
  </si>
  <si>
    <t>Termin zakończenia:</t>
  </si>
  <si>
    <t>Termin rozpoczęcia:</t>
  </si>
  <si>
    <t>2.    Termin, miejsce realizacji zadania zleconego i liczba wszystkich uczestników oraz rodzaj sportu:</t>
  </si>
  <si>
    <t>sędziowskie</t>
  </si>
  <si>
    <t>trenerskie</t>
  </si>
  <si>
    <t>klubowe</t>
  </si>
  <si>
    <t>juniorzy</t>
  </si>
  <si>
    <t>młodzieżowcy</t>
  </si>
  <si>
    <t>seniorzy</t>
  </si>
  <si>
    <t>zawodnicze (ogółem)</t>
  </si>
  <si>
    <t>Rodzaj licencji **</t>
  </si>
  <si>
    <t>1.   Szczegółowy zakres rzeczowy zadania publicznego (uwzględnić należy liczbę posiadanych licencji zawodniczych, trenerskich, sędziowskich i klubowych):</t>
  </si>
  <si>
    <r>
      <t>V. </t>
    </r>
    <r>
      <rPr>
        <b/>
        <u/>
        <sz val="14"/>
        <color indexed="8"/>
        <rFont val="Times New Roman"/>
        <family val="1"/>
        <charset val="238"/>
      </rPr>
      <t>Zakres zadania i jego charakterystyka.</t>
    </r>
  </si>
  <si>
    <t>E-mail:</t>
  </si>
  <si>
    <t>Tel:</t>
  </si>
  <si>
    <t>wybierz kraj</t>
  </si>
  <si>
    <t>6.   Dane kontaktowe osób uprawnionych do nadzoru nad prawidłowością realizacji umowy zgodnie z pkt 5.</t>
  </si>
  <si>
    <t>Funkcja</t>
  </si>
  <si>
    <t xml:space="preserve">Imię </t>
  </si>
  <si>
    <t>zachdniopomorskie</t>
  </si>
  <si>
    <t>wielkopolskie</t>
  </si>
  <si>
    <t>5.   Osoby uprawnione do nadzoru nad prawidłowością realizacji umowy.</t>
  </si>
  <si>
    <t>warmińsko-mazurskie</t>
  </si>
  <si>
    <t>świętokrzyskie</t>
  </si>
  <si>
    <t>śląskie</t>
  </si>
  <si>
    <t>inne</t>
  </si>
  <si>
    <t>pomorskie</t>
  </si>
  <si>
    <t>Europa</t>
  </si>
  <si>
    <t>Nr rachunku</t>
  </si>
  <si>
    <t>Nazwa Banku</t>
  </si>
  <si>
    <t>podlaskie</t>
  </si>
  <si>
    <t>Polska i Europa</t>
  </si>
  <si>
    <t>4.    Nazwa banku i nr wydzielonego rachunku bankowego dla realizacji zadania</t>
  </si>
  <si>
    <t>podkarpackie</t>
  </si>
  <si>
    <t>zagranica</t>
  </si>
  <si>
    <t>opolskie</t>
  </si>
  <si>
    <t>NIP:   </t>
  </si>
  <si>
    <t>mazowieckie</t>
  </si>
  <si>
    <t>Data wystawienia odpisu KRS</t>
  </si>
  <si>
    <t>Regon:                       </t>
  </si>
  <si>
    <t>małopolskie</t>
  </si>
  <si>
    <t>Polska</t>
  </si>
  <si>
    <t>Nr KRS</t>
  </si>
  <si>
    <t>łódzkie</t>
  </si>
  <si>
    <t>Faks:</t>
  </si>
  <si>
    <t>lubuskie</t>
  </si>
  <si>
    <t>nie dotyczy</t>
  </si>
  <si>
    <t>Nr lokalu:</t>
  </si>
  <si>
    <t>Nr domu:</t>
  </si>
  <si>
    <t>lubelskie</t>
  </si>
  <si>
    <t>nie</t>
  </si>
  <si>
    <t>Ulica:</t>
  </si>
  <si>
    <t>wybierz województwo</t>
  </si>
  <si>
    <t>Województwo:</t>
  </si>
  <si>
    <t>kujawsko-pomorskie</t>
  </si>
  <si>
    <t>tak</t>
  </si>
  <si>
    <t>Powiat:</t>
  </si>
  <si>
    <t>Gmina:</t>
  </si>
  <si>
    <t>dolnośląskie</t>
  </si>
  <si>
    <t>potwierdź</t>
  </si>
  <si>
    <t>Kod pocztowy:</t>
  </si>
  <si>
    <t>Miejscowość:</t>
  </si>
  <si>
    <t>3.    Adres – kontakt (tel., fax, e-mail ), numer NIP oraz Regon</t>
  </si>
  <si>
    <t>2.  Osoby upoważnione do reprezentowania wnioskodawcy, składania oświadczeń woli i zaciągania w jego imieniu zobowiązań finansowych.</t>
  </si>
  <si>
    <t>1.  Pełna nazwa wnioskodawcy</t>
  </si>
  <si>
    <r>
      <t>IV.  </t>
    </r>
    <r>
      <rPr>
        <u/>
        <sz val="14"/>
        <color indexed="8"/>
        <rFont val="Times New Roman"/>
        <family val="1"/>
        <charset val="238"/>
      </rPr>
      <t>Informacje o wnioskodawcy:</t>
    </r>
  </si>
  <si>
    <t>Razem:</t>
  </si>
  <si>
    <t xml:space="preserve">Łącznie </t>
  </si>
  <si>
    <t>zadania dofinansowane z FRKF</t>
  </si>
  <si>
    <t>zadania dofinansowane z budżetu państwa</t>
  </si>
  <si>
    <t>Kwota środków otrzymanych na:</t>
  </si>
  <si>
    <r>
      <t>III.  </t>
    </r>
    <r>
      <rPr>
        <u/>
        <sz val="14"/>
        <rFont val="Times New Roman"/>
        <family val="1"/>
        <charset val="238"/>
      </rPr>
      <t xml:space="preserve">Informacje o dofinansowaniu ze środków budżetu państwa oraz ze środków FRKF w ramach programów realizowanych z DSW </t>
    </r>
  </si>
  <si>
    <t>Nazwa zadania i działań</t>
  </si>
  <si>
    <t>Nazwa Programu</t>
  </si>
  <si>
    <r>
      <t xml:space="preserve">II.      </t>
    </r>
    <r>
      <rPr>
        <u/>
        <sz val="14"/>
        <color indexed="8"/>
        <rFont val="Times New Roman"/>
        <family val="1"/>
        <charset val="238"/>
      </rPr>
      <t xml:space="preserve">Szczegółowa nazwa zadania: </t>
    </r>
  </si>
  <si>
    <t>z udziałem środków finansowych FRKF</t>
  </si>
  <si>
    <t>o dofinansowanie realizacji zadania publicznego</t>
  </si>
  <si>
    <t>WNIOSEK</t>
  </si>
  <si>
    <t>Miejscowość</t>
  </si>
  <si>
    <t>Data</t>
  </si>
  <si>
    <t>(wnioskodawca)</t>
  </si>
  <si>
    <t>(pieczątka i podpis)</t>
  </si>
  <si>
    <t>Osoba uprawniona</t>
  </si>
  <si>
    <t xml:space="preserve">** - po akceptacji Dyrektora DSW </t>
  </si>
  <si>
    <t>* - niewłaściwe skreślić</t>
  </si>
  <si>
    <t>Koszty pośrednie niezbędne do obsługi zadania</t>
  </si>
  <si>
    <t>16.</t>
  </si>
  <si>
    <t>15.</t>
  </si>
  <si>
    <t>Działalność gospodarcza
(związana z realizacją procesu szkolenia sportowego)</t>
  </si>
  <si>
    <t>14.</t>
  </si>
  <si>
    <t>Osobowy fundusz płac wraz z pochodnymi</t>
  </si>
  <si>
    <t>13.</t>
  </si>
  <si>
    <t>12.</t>
  </si>
  <si>
    <t>11.</t>
  </si>
  <si>
    <t>10.</t>
  </si>
  <si>
    <t>Doszkalanie trenerów, instruktorów, sędziów</t>
  </si>
  <si>
    <t>9.</t>
  </si>
  <si>
    <t>8.</t>
  </si>
  <si>
    <t>7.</t>
  </si>
  <si>
    <t>6.</t>
  </si>
  <si>
    <t>II. Koszty wspomagania szkolenia</t>
  </si>
  <si>
    <t>Zgrupowania/konsultacje zagraniczne</t>
  </si>
  <si>
    <t>5.</t>
  </si>
  <si>
    <t>Zgrupowania/konsultacje krajowe</t>
  </si>
  <si>
    <t>4.</t>
  </si>
  <si>
    <t>Zawody krajowe</t>
  </si>
  <si>
    <t>3.</t>
  </si>
  <si>
    <t>Zawody zagraniczne</t>
  </si>
  <si>
    <t>2.</t>
  </si>
  <si>
    <t>1.</t>
  </si>
  <si>
    <t>I.  Koszty szkoleniowe</t>
  </si>
  <si>
    <t>Liczba działań</t>
  </si>
  <si>
    <t xml:space="preserve"> Koszt całkowity</t>
  </si>
  <si>
    <t>Środki własne 
i z innych źródeł</t>
  </si>
  <si>
    <t>Środki FRKF</t>
  </si>
  <si>
    <t>Zakres zadania</t>
  </si>
  <si>
    <t>Poz.</t>
  </si>
  <si>
    <t>PRELIMINARZ KOSZTÓW BEZPOŚREDNICH I POŚREDNICH - ZESTAWIENIE ZBIORCZE KOSZTÓW</t>
  </si>
  <si>
    <t>Wnioskodawca / zleceniobiorca*</t>
  </si>
  <si>
    <t>........................................................</t>
  </si>
  <si>
    <t>- w przypadku planowania większej ilości działań dodać dodatkowy wiersz</t>
  </si>
  <si>
    <t>OGÓŁEM</t>
  </si>
  <si>
    <t>osoby towarzyszące</t>
  </si>
  <si>
    <t>zawodnicy</t>
  </si>
  <si>
    <r>
      <t xml:space="preserve">DO                    </t>
    </r>
    <r>
      <rPr>
        <b/>
        <sz val="8.5"/>
        <rFont val="Arial CE"/>
        <charset val="238"/>
      </rPr>
      <t>(RRRR-MM-DD)</t>
    </r>
  </si>
  <si>
    <r>
      <t xml:space="preserve">OD                    </t>
    </r>
    <r>
      <rPr>
        <b/>
        <sz val="8.5"/>
        <rFont val="Arial CE"/>
        <charset val="238"/>
      </rPr>
      <t>(RRRR-MM-DD)</t>
    </r>
  </si>
  <si>
    <t>Liczba osób</t>
  </si>
  <si>
    <t xml:space="preserve"> Numer pozycji z zestawienia zbiorczego 
załącznika nr 1</t>
  </si>
  <si>
    <t>Lp.</t>
  </si>
  <si>
    <t>(sporządzić dla poz. 1-5 zał. nr 1)</t>
  </si>
  <si>
    <t>HARMONOGRAM PLANOWANYCH DZIAŁAŃ</t>
  </si>
  <si>
    <t>....................................................</t>
  </si>
  <si>
    <t>Ogółem koszty obsługi zadania</t>
  </si>
  <si>
    <t>c) inne, po akceptacji Dyrektora DSW: ………………………</t>
  </si>
  <si>
    <t>b) koszty transportu</t>
  </si>
  <si>
    <t>a) koszty podróży służbowych</t>
  </si>
  <si>
    <t>Pozostałe koszty</t>
  </si>
  <si>
    <t>Pochodne od wynagrodzeń</t>
  </si>
  <si>
    <t>Wynagrodzenia bezosobowe za obsługę zadania</t>
  </si>
  <si>
    <t>Wynagrodzenia osobowe za obsługę zadania</t>
  </si>
  <si>
    <t>d) inne, po akceptacji Dyrektora DSW: ……………………….</t>
  </si>
  <si>
    <t>c) opłaty bankowe</t>
  </si>
  <si>
    <t>b) wynajem lokalu</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</si>
  <si>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</si>
  <si>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</si>
  <si>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</si>
  <si>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</si>
  <si>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</si>
  <si>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</si>
  <si>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</si>
  <si>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 xml:space="preserve">  KOSZTY POŚREDNIE - OBSŁUGA ZADANIA</t>
  </si>
  <si>
    <t>................................................</t>
  </si>
  <si>
    <t>24.</t>
  </si>
  <si>
    <t>23.</t>
  </si>
  <si>
    <t>22.</t>
  </si>
  <si>
    <t>21.</t>
  </si>
  <si>
    <t>20.</t>
  </si>
  <si>
    <t>19.</t>
  </si>
  <si>
    <t>18.</t>
  </si>
  <si>
    <t>17.</t>
  </si>
  <si>
    <t>Koszt całkowity</t>
  </si>
  <si>
    <t>Cena jednostkowa</t>
  </si>
  <si>
    <t>ilość</t>
  </si>
  <si>
    <t>Nazwa sprzętu</t>
  </si>
  <si>
    <t>WYKAZ SPRZĘTU SPECJALISTYCZNEGO, SPORTOWEGO I OSOBISTEGO
NA REALIZACJĘ ZADANIA</t>
  </si>
  <si>
    <t>Zleceniobiorca</t>
  </si>
  <si>
    <t>** - wyłącznie po wcześniejszej akceptacji DSW</t>
  </si>
  <si>
    <t>RAZEM</t>
  </si>
  <si>
    <t>Sparingpartnerzy**</t>
  </si>
  <si>
    <t>Inni: …………………..</t>
  </si>
  <si>
    <t>Trenerzy</t>
  </si>
  <si>
    <t>Razem 
w skali -1 roku</t>
  </si>
  <si>
    <t>Razem 
w skali 
-1 miesiąca</t>
  </si>
  <si>
    <t>Pochodne od wynagrodzeń pracodawcy
(na miesiąc)</t>
  </si>
  <si>
    <t>Kwota brutto
(na miesiąc)</t>
  </si>
  <si>
    <r>
      <t xml:space="preserve">Okres 
zatrudnienia
</t>
    </r>
    <r>
      <rPr>
        <sz val="9"/>
        <rFont val="Arial"/>
        <family val="2"/>
        <charset val="238"/>
      </rPr>
      <t>(w miesiącach)</t>
    </r>
  </si>
  <si>
    <t>Forma 
zatrudnienia</t>
  </si>
  <si>
    <t>WYKAZ DOFINANSOWYWANYCH WYNAGRODZEŃ W ZAKRESIE REALIZACJI ZADANIA</t>
  </si>
  <si>
    <t xml:space="preserve">Razem 
w skali 
-1 miesiąca                           </t>
  </si>
  <si>
    <t>Nazwisko i imię</t>
  </si>
  <si>
    <t>(do poz. 3-5 zał. nr 3)</t>
  </si>
  <si>
    <t>WYKAZ DOFINASOWYWANYCH WYNAGRODZEŃ W RAMACH KOSZTÓW POŚREDNICH</t>
  </si>
  <si>
    <t>...................................................</t>
  </si>
  <si>
    <t>Pouczenie:</t>
  </si>
  <si>
    <t>Forma szkolenia</t>
  </si>
  <si>
    <t>Trener klubowy</t>
  </si>
  <si>
    <r>
      <t xml:space="preserve">Konkurencja, kat. wagowa, osada
lub styl </t>
    </r>
    <r>
      <rPr>
        <vertAlign val="superscript"/>
        <sz val="7.5"/>
        <rFont val="Arial"/>
        <family val="2"/>
        <charset val="238"/>
      </rPr>
      <t>1)</t>
    </r>
    <r>
      <rPr>
        <sz val="7.5"/>
        <rFont val="Arial"/>
        <family val="2"/>
        <charset val="238"/>
      </rPr>
      <t xml:space="preserve"> </t>
    </r>
  </si>
  <si>
    <t xml:space="preserve">Nazwa klubu </t>
  </si>
  <si>
    <t>Numer licencji pzs</t>
  </si>
  <si>
    <t>Płeć</t>
  </si>
  <si>
    <t>Rok urodzenia</t>
  </si>
  <si>
    <t>do</t>
  </si>
  <si>
    <t>na okres od</t>
  </si>
  <si>
    <t>WYKAZ SZKOLONYCH ZAWODNIKÓW</t>
  </si>
  <si>
    <t>Sport</t>
  </si>
  <si>
    <t xml:space="preserve">     </t>
  </si>
  <si>
    <t>Osoby współpracujące</t>
  </si>
  <si>
    <t>Kadra szkoleniowa</t>
  </si>
  <si>
    <t>Forma zatrudnienia*</t>
  </si>
  <si>
    <t>Okres zatrudnienia</t>
  </si>
  <si>
    <t>Numer licencji</t>
  </si>
  <si>
    <t>Klasa trenerska</t>
  </si>
  <si>
    <t>WYKAZ KADRY TRENERSKIEJ I OSÓB WSPÓŁPRACUJĄCYCH</t>
  </si>
  <si>
    <t xml:space="preserve"> - krajowe</t>
  </si>
  <si>
    <t>kraj</t>
  </si>
  <si>
    <t xml:space="preserve"> - międzynarodowe</t>
  </si>
  <si>
    <t>mn</t>
  </si>
  <si>
    <t xml:space="preserve"> - zagraniczne</t>
  </si>
  <si>
    <t>zagr</t>
  </si>
  <si>
    <t>dojazdy</t>
  </si>
  <si>
    <t>zgrupowania zagraniczne</t>
  </si>
  <si>
    <t>zawody międzynarodowe</t>
  </si>
  <si>
    <t>badania</t>
  </si>
  <si>
    <t>zawody  krajowe</t>
  </si>
  <si>
    <t>zgrupowania</t>
  </si>
  <si>
    <t>MŚ, ME, IO.</t>
  </si>
  <si>
    <t>RAZEM:</t>
  </si>
  <si>
    <t>GRUDZIEŃ</t>
  </si>
  <si>
    <t>LISTOPAD</t>
  </si>
  <si>
    <t>PAŹDZIERNIK</t>
  </si>
  <si>
    <t>WRZESIEŃ</t>
  </si>
  <si>
    <t>SIERPIEŃ</t>
  </si>
  <si>
    <t>LIPIEC</t>
  </si>
  <si>
    <t>CZERWIEC</t>
  </si>
  <si>
    <t>MAJ</t>
  </si>
  <si>
    <t>KWIECIEŃ</t>
  </si>
  <si>
    <t>MARZEC</t>
  </si>
  <si>
    <t>LUTY</t>
  </si>
  <si>
    <t>STYCZEŃ</t>
  </si>
  <si>
    <t>lek.</t>
  </si>
  <si>
    <t>diag.</t>
  </si>
  <si>
    <t>zagr.</t>
  </si>
  <si>
    <t>konsultacje</t>
  </si>
  <si>
    <t>zawody</t>
  </si>
  <si>
    <t>MIESIĄC</t>
  </si>
  <si>
    <t>Grupa szkoleniowa .............................</t>
  </si>
  <si>
    <t>PLAN ORGANIZACJI SZKOLENIA DLA POSZCZEGÓLNYCH KATEGORII WIEKOWYCH, GRUP SZKOLENIOWYCH, SPORTÓW, OŚRODKÓW SZKOLENIOWYCH</t>
  </si>
  <si>
    <r>
      <t>PZ</t>
    </r>
    <r>
      <rPr>
        <sz val="14"/>
        <rFont val="Arial CE"/>
        <charset val="238"/>
      </rPr>
      <t>……………………..</t>
    </r>
  </si>
  <si>
    <t>UWAGI</t>
  </si>
  <si>
    <t>LOKATA</t>
  </si>
  <si>
    <t>MIEJSCE</t>
  </si>
  <si>
    <t>TERMIN</t>
  </si>
  <si>
    <t>KONKURENCJA ..................................................................</t>
  </si>
  <si>
    <t>GRUPA SZKOLENIOWA ....................................................................</t>
  </si>
  <si>
    <t>SPORT  ....................................................</t>
  </si>
  <si>
    <t>Numer konta bankowego (odrębny dla realizowanego zadania wynikającego z umowy):</t>
  </si>
  <si>
    <t>Kwota transzy FRKF</t>
  </si>
  <si>
    <t>Termin</t>
  </si>
  <si>
    <t>HARMONOGRAM PRZEKAZYWANIA TRANSZ NA REALIZACJĘ  ZADANIA</t>
  </si>
  <si>
    <t xml:space="preserve"> Środki własne i z innych źródeł</t>
  </si>
  <si>
    <t>Plan po zmianach / Wykonanie*</t>
  </si>
  <si>
    <t xml:space="preserve">Całość zadania zgodnie z umową / aneksem
zestawienia zbiorczego </t>
  </si>
  <si>
    <t>SPRAWOZDANIE FINANSOWE Z REALIZACJI ZADANIA *</t>
  </si>
  <si>
    <t>PLAN PO ZMIANACH ZESTAWIENIA ZBIORCZEGO za I / II *półrocze*</t>
  </si>
  <si>
    <t>PRELIMINARZ KOSZTÓW BEZPOŚREDNICH I POŚREDNICH - PLAN PO ZMIANACH ZESTAWIENIA ZBIORCZEGO*</t>
  </si>
  <si>
    <t>os. tow.</t>
  </si>
  <si>
    <t>zaw.</t>
  </si>
  <si>
    <t>RRRR-MM-DD</t>
  </si>
  <si>
    <t>Do</t>
  </si>
  <si>
    <t>Od</t>
  </si>
  <si>
    <t>(sporządzić dla poz. 1-5 zał. nr 21)</t>
  </si>
  <si>
    <t>WYKONANIE HARMONOGRAM PLANOWANYCH DZIAŁAŃ *</t>
  </si>
  <si>
    <t>PLAN PO ZMIANACH I / II* półrocze - HARMONOGRAM PLANOWANYCH DZIAŁAŃ *</t>
  </si>
  <si>
    <t>PLAN PO ZMIANACH HARMONOGRAM PLANOWANYCH DZIAŁAŃ*</t>
  </si>
  <si>
    <t xml:space="preserve">  PRELIMINARZ KOSZTÓW POŚREDNICH - PLAN PO ZMIANACH/WYKONANIE*</t>
  </si>
  <si>
    <t>WYKAZ SPRZĘTU SPECJALISTYCZNEGO, SPORTOWEGO I OSOBISTEGO
- PLAN PO ZMIANACH/WYKONANIE*</t>
  </si>
  <si>
    <t>`</t>
  </si>
  <si>
    <t>Plan zgodnie z umową /aneksem</t>
  </si>
  <si>
    <t xml:space="preserve">Razem w skali - 1 rok </t>
  </si>
  <si>
    <t>Razem 
w skali 
-1 miesiąc</t>
  </si>
  <si>
    <t>Okres zatrudnienia
(w miesiącach)</t>
  </si>
  <si>
    <t>WYKAZ DOFINANSOWYWANYCH WYNAGRODZEŃ - PLAN PO ZMIANACH/WYKONANIE*</t>
  </si>
  <si>
    <t>Plan po zmianach
/ wykonanie*</t>
  </si>
  <si>
    <t xml:space="preserve"> Plan po zmianach / wykonanie*</t>
  </si>
  <si>
    <t>(do poz. 3-5 zał. nr 23)</t>
  </si>
  <si>
    <t>WYKAZ DOFINASOWYWANYCH WYNAGRODZEŃ W KOSZTACH POŚREDNICH - PLAN PO ZMIANACH/WYKONANIE*</t>
  </si>
  <si>
    <t>Nazwa firmy lub nazwisko i imię wystawcy rach./faktury i adres</t>
  </si>
  <si>
    <t>Data 
zapłaty</t>
  </si>
  <si>
    <t>Data wystawienia</t>
  </si>
  <si>
    <t>Numer faktury/rachunku</t>
  </si>
  <si>
    <t>(wpisać zakres kosztów zadania z zał. nr 21 - wykonanie)</t>
  </si>
  <si>
    <t>(sporządzić odrębnie dla każdego działania)</t>
  </si>
  <si>
    <t>Wykaz dokumentów:</t>
  </si>
  <si>
    <t>KOSZTY POŚREDNIE - OBSŁUGA ZADANIA</t>
  </si>
  <si>
    <t>WYKAZ SPRZĘTU SPECJALISTYCZNEGO, SPORTOWEGO I OSOBISTEGO</t>
  </si>
  <si>
    <t>Zał. nr 1</t>
  </si>
  <si>
    <t>Zał. nr 2</t>
  </si>
  <si>
    <t>Zał. nr 3</t>
  </si>
  <si>
    <t>Zał. nr 7</t>
  </si>
  <si>
    <t>Zał. nr 8</t>
  </si>
  <si>
    <t>Zał. nr 9</t>
  </si>
  <si>
    <t>Zał. nr 10</t>
  </si>
  <si>
    <t>Zał. nr 11</t>
  </si>
  <si>
    <t>Zał. nr 12</t>
  </si>
  <si>
    <t>Zał. nr 13</t>
  </si>
  <si>
    <t>Zał. nr 15</t>
  </si>
  <si>
    <t>Zał. nr 21</t>
  </si>
  <si>
    <t>Zał. nr 22</t>
  </si>
  <si>
    <t>Zał. nr 23</t>
  </si>
  <si>
    <t>Zał. nr 24</t>
  </si>
  <si>
    <t>Zał. nr 25</t>
  </si>
  <si>
    <t>Zał. nr 26</t>
  </si>
  <si>
    <t>Zał. nr 28</t>
  </si>
  <si>
    <t>PRELIMINARZ KOSZTÓW BEZPOŚREDNICH I POŚREDNICH - PLAN PO ZMIANACH ZESTAWIENIA ZBIORCZEGO</t>
  </si>
  <si>
    <t>PRELIMINARZ KOSZTÓW POŚREDNICH - PLAN PO ZMIANACH/WYKONANIE</t>
  </si>
  <si>
    <t>WYKAZ SPRZĘTU SPECJALISTYCZNEGO, SPORTOWEGO I OSOBISTEGO - PLAN PO ZMIANACH/WYKONANIE</t>
  </si>
  <si>
    <t>WYKAZ DOFINANSOWYWANYCH WYNAGRODZEŃ - PLAN PO ZMIANACH/WYKONANIE</t>
  </si>
  <si>
    <t>WYKAZ DOFINASOWYWANYCH WYNAGRODZEŃ W KOSZTACH POŚREDNICH - PLAN PO ZMIANACH/WYKONANIE</t>
  </si>
  <si>
    <t>ZESTAWIENIE FAKTUR (RACHUNKÓW) DO ZREALIZOWANEGO ZADANIA</t>
  </si>
  <si>
    <t>Zawody mistrzowskie (ME i MŚ)</t>
  </si>
  <si>
    <t xml:space="preserve">Bezosobowy fundusz płac wraz z pochodnymi </t>
  </si>
  <si>
    <t>Ubezpieczenie sprzętu sportowego,
(zakupionego w ramach realizacji zadania)</t>
  </si>
  <si>
    <t>III. Koszty obsługi szkolenia</t>
  </si>
  <si>
    <t>- kontrakt lub umowa bezterminowa</t>
  </si>
  <si>
    <t>- usługa w ramach działalności gospaderczej</t>
  </si>
  <si>
    <t>- umowa z bezosobowego funduszu płac</t>
  </si>
  <si>
    <t>kontrakt</t>
  </si>
  <si>
    <t>zlecenie</t>
  </si>
  <si>
    <t>dz. gosp.</t>
  </si>
  <si>
    <t>* Formy zatrudnienia:</t>
  </si>
  <si>
    <t>Zakup i obsługa sprzętu sportowego i specjalistycznego</t>
  </si>
  <si>
    <t>Stypendia sportowe</t>
  </si>
  <si>
    <t>Składki do organizacji międzynarodowych</t>
  </si>
  <si>
    <t>Ubezpieczenie zawodników i trenerów</t>
  </si>
  <si>
    <r>
      <t>Inne wyłącznie związane z bezpośrednią realizacją zadań</t>
    </r>
    <r>
      <rPr>
        <sz val="9"/>
        <color indexed="8"/>
        <rFont val="Arial CE"/>
        <charset val="238"/>
      </rPr>
      <t>**</t>
    </r>
  </si>
  <si>
    <t>Działalność gospodarcza (związana z realizacją procesu szkolenia sportowego)</t>
  </si>
  <si>
    <t>Razem (poz. 1-6)</t>
  </si>
  <si>
    <t xml:space="preserve">Razem w skali  -1 rok </t>
  </si>
  <si>
    <t>Wspieranie szkolenia sportowego i współzawodnictwa młodzieży - szkolenie centralne</t>
  </si>
  <si>
    <t>środki z FRKF</t>
  </si>
  <si>
    <t>Czy zatrudniony w innym programie MSiT?
Tak/Nie</t>
  </si>
  <si>
    <t>** - licencji lub innego dokumentu umożliwiajacego udział we współzawodnictwie sportowym organizowanym przez oferenta, prowadzenie działalności trenerskiej, prowadzenie klubu sportowego
 - nie dotyczy sportu osób niepełnosprawnych</t>
  </si>
  <si>
    <t>Ilość</t>
  </si>
  <si>
    <t>Zał. Nr 29</t>
  </si>
  <si>
    <t>SPRAWOZDANIE OPISOWE CZĘŚCIOWE/KOŃCOWE Z WYKONANIA ZADANIA PUBLICZNEGO</t>
  </si>
  <si>
    <t>Opis /
zgodnie z katalogiem kosztów</t>
  </si>
  <si>
    <t>procent dotacji/całości zadania</t>
  </si>
  <si>
    <t xml:space="preserve">5.  Efekty rzeczowe przewidywane w trakcie realizacji zadania (m.in. planowane osiągnięcia - medale i punkty z MŚ, ME dla każdej młodzieżowej kategorii wiekowej w danym roku): </t>
  </si>
  <si>
    <t>a) koszty łączności, korespondencji, utrzymania, prowadzena, utworzenia strony WWW</t>
  </si>
  <si>
    <t>Lekarze / fizjoterapeuci / dietetycy/psychologowie</t>
  </si>
  <si>
    <t>Stanowisko***</t>
  </si>
  <si>
    <t>Główne zadania realizowane w ramach umowy</t>
  </si>
  <si>
    <t>1)
2)
3)
…</t>
  </si>
  <si>
    <t>Województwo</t>
  </si>
  <si>
    <t>Podstawa kwalifikacji do szkolenia</t>
  </si>
  <si>
    <r>
      <t xml:space="preserve">Kategoria wiekowa  </t>
    </r>
    <r>
      <rPr>
        <vertAlign val="superscript"/>
        <sz val="7.5"/>
        <rFont val="Arial"/>
        <family val="2"/>
        <charset val="238"/>
      </rPr>
      <t>2)</t>
    </r>
    <r>
      <rPr>
        <sz val="7.5"/>
        <rFont val="Arial"/>
        <family val="2"/>
        <charset val="238"/>
      </rPr>
      <t xml:space="preserve"> </t>
    </r>
  </si>
  <si>
    <t xml:space="preserve"> </t>
  </si>
  <si>
    <t>a) koszty łączności, korespondencji, utrzymania, prowadzenia, utworzenia strony WWW</t>
  </si>
  <si>
    <t xml:space="preserve">(do poz. 11-13 w załączniku nr 21) </t>
  </si>
  <si>
    <t>Kwota*                (środki FRKF)</t>
  </si>
  <si>
    <t>Kwota**             (środki własne 
i z innych źródeł)</t>
  </si>
  <si>
    <t>Kwota*** 
(koszt całkowity)</t>
  </si>
  <si>
    <t>w</t>
  </si>
  <si>
    <t>terminie</t>
  </si>
  <si>
    <t xml:space="preserve">od </t>
  </si>
  <si>
    <t>Impreza główna</t>
  </si>
  <si>
    <t>MTSF
(ilość punktów)</t>
  </si>
  <si>
    <t>Planowane ekfekty rzeczowe szkolenia</t>
  </si>
  <si>
    <r>
      <t xml:space="preserve">Okres szkolenia  </t>
    </r>
    <r>
      <rPr>
        <vertAlign val="superscript"/>
        <sz val="7.5"/>
        <rFont val="Arial"/>
        <family val="2"/>
        <charset val="238"/>
      </rPr>
      <t>3)</t>
    </r>
    <r>
      <rPr>
        <sz val="7.5"/>
        <rFont val="Arial"/>
        <family val="2"/>
        <charset val="238"/>
      </rPr>
      <t xml:space="preserve"> </t>
    </r>
  </si>
  <si>
    <t>Data zgłoszenia zmiany</t>
  </si>
  <si>
    <t>Razem (poz. 7-17)</t>
  </si>
  <si>
    <t>Razem koszty bezpośrednie (poz. 1-17)</t>
  </si>
  <si>
    <t>OGÓŁEM (poz. 1-18)</t>
  </si>
  <si>
    <t>(do poz. 18 w załączniku nr 1)</t>
  </si>
  <si>
    <t>(do poz. 12-14 w załączniku nr 1)</t>
  </si>
  <si>
    <t>Razem (poz. 1-17)</t>
  </si>
  <si>
    <t>(do poz. 18 w załączniku nr 21)</t>
  </si>
  <si>
    <t>Łączne wynagrodzenie miesięczne/roczne* otrzymywane w ramach innych programów MSiT
/w złotych/</t>
  </si>
  <si>
    <t>* - niepotrzebne skreślić</t>
  </si>
  <si>
    <t>**** - określić dla danej pozycji, nie wliczając kwoty z bieżącej umowy</t>
  </si>
  <si>
    <t>3 (MP/PP)</t>
  </si>
  <si>
    <t>3 (ZK)</t>
  </si>
  <si>
    <t xml:space="preserve">Miejsce akcji zgodnie z jej realizacją
 (miejsowość) </t>
  </si>
  <si>
    <t>Kraj realizacji akcji</t>
  </si>
  <si>
    <t>Czy w COS?</t>
  </si>
  <si>
    <t>Tak</t>
  </si>
  <si>
    <t>Nie</t>
  </si>
  <si>
    <t>Razem w COS:</t>
  </si>
  <si>
    <t>Miejsce akcji zgodnie z jej realizacją (miejscowość)</t>
  </si>
  <si>
    <t>Czy COS?</t>
  </si>
  <si>
    <t>Wymiar etatu któremu odpowiada czas pracy przy realizacji zadań wynikających z umowy</t>
  </si>
  <si>
    <t>m</t>
  </si>
  <si>
    <t>k</t>
  </si>
  <si>
    <t>STARTY GŁÓWNE (IO, MŚ, ME itp.)</t>
  </si>
  <si>
    <t>Plan zgodnie z umową/aneksem*</t>
  </si>
  <si>
    <t>Plan zgodnie z umową /aneksem*</t>
  </si>
  <si>
    <t>Nazwisko i imię**</t>
  </si>
  <si>
    <t>Konkurencja, kat. wagowa, osada lub styl*</t>
  </si>
  <si>
    <t>* w zależności od specyfiki  sportu</t>
  </si>
  <si>
    <t>Kategoria wiekowa**</t>
  </si>
  <si>
    <t>** kategorie wiekowe:młodzik, junior młodszy (kadet), junior, młodzieżowiec</t>
  </si>
  <si>
    <t>juniorzy mł. (kadeci)</t>
  </si>
  <si>
    <t>DSW</t>
  </si>
  <si>
    <t>Łączne wynagrodzenie miesięczne/roczne**** otrzymywane w ramach innych zadań publicznych zleconych przez Ministra /w złotych/</t>
  </si>
  <si>
    <r>
      <t xml:space="preserve">Czy zatrudniony w ramach innego zadania publicznego zleconego przez Ministra?
</t>
    </r>
    <r>
      <rPr>
        <b/>
        <sz val="10"/>
        <rFont val="Arial"/>
        <family val="2"/>
        <charset val="238"/>
      </rPr>
      <t>Tak/Nie</t>
    </r>
  </si>
  <si>
    <t>Czy zatrudniony
w ramach innego zadania publicznego zleconego przez Ministra?
Tak/Nie</t>
  </si>
  <si>
    <t>Łączne wynagrodzenie miesięczne/roczne* otrzymywane w ramach innych zadań publicznych zleconych przez Ministra
/w złotych/</t>
  </si>
  <si>
    <t>* dotyczy środków z dotacji
** dotyczy środków własnych i z innych źródeł
*** koszt całkowity</t>
  </si>
  <si>
    <r>
      <t xml:space="preserve">I.      </t>
    </r>
    <r>
      <rPr>
        <u/>
        <sz val="14"/>
        <color indexed="8"/>
        <rFont val="Times New Roman"/>
        <family val="1"/>
        <charset val="238"/>
      </rPr>
      <t>Podstawa prawna wystąpienia o środki finansowe:</t>
    </r>
  </si>
  <si>
    <t>1. Wszystkie podane we wniosku informacje są zgodne z aktualnym stanem prawnym i faktycznym;</t>
  </si>
  <si>
    <r>
      <t>Uwaga!</t>
    </r>
    <r>
      <rPr>
        <i/>
        <sz val="11"/>
        <color indexed="8"/>
        <rFont val="Times New Roman"/>
        <family val="1"/>
        <charset val="238"/>
      </rPr>
      <t xml:space="preserve"> W przypadku podania nieprawdziwych informacji nt. środków przyznanych przez inne instytucje, Minister zastrzega sobie prawo do żądania zwrotu przyznanych środków.</t>
    </r>
  </si>
  <si>
    <t>3 (OOM)</t>
  </si>
  <si>
    <t>PLAN PO ZMIANACH - HARMONOGRAM PLANOWANYCH DZIAŁAŃ</t>
  </si>
  <si>
    <t>rok 2022</t>
  </si>
  <si>
    <t>Polska i zagranica</t>
  </si>
  <si>
    <t>Wnioskodawca / zleceniobiorca *</t>
  </si>
  <si>
    <t xml:space="preserve">         Wnioskodawca / zleceniobiorca *</t>
  </si>
  <si>
    <t>W przypadku zmiany liczby osób lub zmiany stawek dla zatrudnianej osoby należy wstawić dodatkowy wiersz z zachowaniem zapisanych w komórkach funkcji.</t>
  </si>
  <si>
    <t>Suplementy diety, odżywki itp.</t>
  </si>
  <si>
    <t>rok 2023</t>
  </si>
  <si>
    <t>liczba licencji
na dzień 31 października 2023 r.</t>
  </si>
  <si>
    <t xml:space="preserve"> Załącznik nr 1 do wniosku / umowy* : 2024/</t>
  </si>
  <si>
    <t>Załącznik nr 2 do wniosku/umowy*: 2024/</t>
  </si>
  <si>
    <t xml:space="preserve"> Załącznik nr  3  do wniosku / umowy* : 2024/</t>
  </si>
  <si>
    <t xml:space="preserve"> Załącznik nr  7  do wniosku / umowy*:  2024/</t>
  </si>
  <si>
    <t xml:space="preserve"> Załącznik nr 8 do umowy: 2024/ </t>
  </si>
  <si>
    <t xml:space="preserve"> Załącznik nr  9  do  umowy: 2024/  </t>
  </si>
  <si>
    <t xml:space="preserve">Załącznik nr 10 do umowy: 2024/ </t>
  </si>
  <si>
    <t>Zał. nr 11 do umowy: 2024/</t>
  </si>
  <si>
    <t>Załącznik nr 12 do umowy: 2024/ .......................................................</t>
  </si>
  <si>
    <r>
      <t>na  rok</t>
    </r>
    <r>
      <rPr>
        <b/>
        <sz val="14"/>
        <rFont val="Arial CE"/>
        <charset val="238"/>
      </rPr>
      <t xml:space="preserve">  - </t>
    </r>
    <r>
      <rPr>
        <sz val="14"/>
        <rFont val="Arial CE"/>
        <charset val="238"/>
      </rPr>
      <t xml:space="preserve"> </t>
    </r>
    <r>
      <rPr>
        <b/>
        <sz val="14"/>
        <rFont val="Arial CE"/>
        <charset val="238"/>
      </rPr>
      <t>2024</t>
    </r>
  </si>
  <si>
    <t xml:space="preserve">Załącznik nr 13 do umowy: 2024/ </t>
  </si>
  <si>
    <t>ZADANIA WYNIKOWE  NA  ROK  2024</t>
  </si>
  <si>
    <t>Załącznik nr 15 do  umowy: 2024/</t>
  </si>
  <si>
    <t xml:space="preserve">Załącznik nr 21 do planu po zmianach/sprawozdania do umowy: 2024/ </t>
  </si>
  <si>
    <t>Załącznik nr 22 do planu po zmianach/sprawozdania do umowy: 2024/</t>
  </si>
  <si>
    <t xml:space="preserve"> Załącznik nr 23 do planu po zmianach/sprawozdania do umowy: 2024/</t>
  </si>
  <si>
    <t xml:space="preserve"> Załącznik nr  24  do  planu po zmianach/sprawozdania do umowy: 2024/</t>
  </si>
  <si>
    <t xml:space="preserve"> Załącznik nr 25 do planu po zmianach/sprawozdania do  umowy: 2024/</t>
  </si>
  <si>
    <t xml:space="preserve"> Załącznik nr 26 do planu po zmianach/sprawozdania do umowy: 2024/</t>
  </si>
  <si>
    <t>Załącznik nr 28 do sprawozdania do umowy: 2024/</t>
  </si>
  <si>
    <t>……… 2024 roku</t>
  </si>
  <si>
    <t>…….. 2024 roku (akcja szkoleniowa)</t>
  </si>
  <si>
    <t>Okres szkolenia***</t>
  </si>
  <si>
    <t>*** uzupełnić tylko wtedy, kiedy zawodnik nie jest objęty szkoleniem całorocznym</t>
  </si>
  <si>
    <t>art. 86 ust. 4 ustawy z dnia 19 listopada 2009 r. o grach hazardowych (Dz. U. z 2023 r. poz. 227) oraz § 3 i § 8 w związku z § 1 pkt 1 lit. b rozporządzenia Ministra Sportu i Turystyki z dnia 12 sierpnia 2019 r. w sprawie przekazywania środków 
z Funduszu Rozwoju Kultury Fizycznej (Dz. U. poz. 1638 z późn. zm.)</t>
  </si>
  <si>
    <t>b) z budżetów jednostek samorządu terytorialnego, od sponsorów, z innych źródeł oraz wpłaty i opłaty adresatów, wkład osobowy</t>
  </si>
  <si>
    <t>c)  ze środków FRKF</t>
  </si>
  <si>
    <t>wkład osobowy</t>
  </si>
  <si>
    <t>3. Dane przedstawione we wniosku są zgodne z aktualnym, obowiązującym na dzień składania wniosku Krajowym Rejestrem Sądowym.</t>
  </si>
  <si>
    <t>styczeń</t>
  </si>
  <si>
    <t>luty</t>
  </si>
  <si>
    <t>marzec</t>
  </si>
  <si>
    <t>kwiecień</t>
  </si>
  <si>
    <t>maj</t>
  </si>
  <si>
    <t>czerwiec</t>
  </si>
  <si>
    <t>lipiec</t>
  </si>
  <si>
    <t>sierpień</t>
  </si>
  <si>
    <t>wrzesień</t>
  </si>
  <si>
    <t>październik</t>
  </si>
  <si>
    <t>listopad</t>
  </si>
  <si>
    <t>grudzień</t>
  </si>
  <si>
    <t>Program wspierania kolarstwa młodzieżowego w Polsce</t>
  </si>
  <si>
    <t>Wspieranie kolarstwa młodzieżowego - szkolenie centralne</t>
  </si>
  <si>
    <t>(do poz.8 w załączniku nr 1)</t>
  </si>
  <si>
    <t>Wspieranie kolarstwa młodzieżowego w Polsce - szkolenie centralne</t>
  </si>
  <si>
    <t xml:space="preserve">Wspieranie kolarstwa młodzieżowego w Polsce - szkolenie centralne </t>
  </si>
  <si>
    <t>*** - stanowisko zgodne z Tabelą nr 1</t>
  </si>
  <si>
    <t>Trener Koordynator</t>
  </si>
  <si>
    <t>Trener grupy szkoleniowej: .....................</t>
  </si>
  <si>
    <t>Trener Koordynator: ............................</t>
  </si>
  <si>
    <r>
      <t xml:space="preserve">Nazwa Zleceniobiorcy </t>
    </r>
    <r>
      <rPr>
        <sz val="12"/>
        <rFont val="Arial CE"/>
        <charset val="238"/>
      </rPr>
      <t xml:space="preserve"> ………………………………………….</t>
    </r>
  </si>
  <si>
    <t xml:space="preserve">Trener grupy szkoleniowej  .................................... </t>
  </si>
  <si>
    <t>Trener Koordynator   ...................................</t>
  </si>
  <si>
    <t>Badania diagnostyczne</t>
  </si>
  <si>
    <t xml:space="preserve"> Plan po zmianach / Wykonanie</t>
  </si>
  <si>
    <t>Sparingpartnerzy*</t>
  </si>
  <si>
    <t>* - wyłącznie po wcześniejszej akceptacji DSW</t>
  </si>
  <si>
    <t>** - stanowisko zgodne z Tabelą nr 1</t>
  </si>
  <si>
    <t>Stanowisko**</t>
  </si>
  <si>
    <t>*** - określić dla danej pozycji, nie wliczając kwoty z bieżącej umowy</t>
  </si>
  <si>
    <t>(do poz. 8 w załączniku nr 21)</t>
  </si>
  <si>
    <t>Plan zgodnie
z umową /aneksem*</t>
  </si>
  <si>
    <t>Łączne wynagrodzenie miesięczne/roczne*/*** otrzymywane w ramach innych zadań publicznych zleconych przez Ministra
/w złotych/</t>
  </si>
  <si>
    <t>wolontariat</t>
  </si>
  <si>
    <t>- porozumienie lub umowa wolontariacka</t>
  </si>
  <si>
    <r>
      <t>2. Zapoznałem się z treścią „Programu wspierania kolarastwa młodzieżowego w Polsce” ogłoszonego przez Ministra Sportu i Turystyki w dniu 24</t>
    </r>
    <r>
      <rPr>
        <b/>
        <sz val="14"/>
        <color theme="1"/>
        <rFont val="Times New Roman"/>
        <family val="1"/>
        <charset val="238"/>
      </rPr>
      <t xml:space="preserve"> kwietnia 2024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</si>
</sst>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164" formatCode="#,##0.00\ &quot;zł&quot;"/>
    <numFmt numFmtId="165" formatCode="&quot; &quot;##&quot;  &quot;####&quot; &quot;####&quot; &quot;####&quot; &quot;####&quot; &quot;####&quot; &quot;####"/>
    <numFmt numFmtId="166" formatCode="000\-000\-00\-00"/>
    <numFmt numFmtId="167" formatCode="00\-000"/>
    <numFmt numFmtId="168" formatCode="#,##0.00_ ;\-#,##0.00\ "/>
    <numFmt numFmtId="169" formatCode="yyyy\-mm\-dd;@"/>
  </numFmts>
  <fonts count="129">
    <font>
      <sz val="11"/>
      <color theme="1"/>
      <name val="Calibri"/>
      <family val="2"/>
      <charset val="238"/>
      <scheme val="minor"/>
    </font>
    <font>
      <sz val="14"/>
      <color indexed="8"/>
      <name val="Times New Roman"/>
      <family val="1"/>
      <charset val="238"/>
    </font>
    <font>
      <sz val="12"/>
      <color theme="1"/>
      <name val="Times New Roman"/>
      <family val="1"/>
      <charset val="238"/>
    </font>
    <font>
      <i/>
      <sz val="10"/>
      <color indexed="8"/>
      <name val="Times New Roman"/>
      <family val="1"/>
      <charset val="238"/>
    </font>
    <font>
      <u/>
      <sz val="12"/>
      <color indexed="8"/>
      <name val="Times New Roman"/>
      <family val="1"/>
      <charset val="238"/>
    </font>
    <font>
      <sz val="12"/>
      <color indexed="8"/>
      <name val="Times New Roman"/>
      <family val="1"/>
      <charset val="238"/>
    </font>
    <font>
      <b/>
      <sz val="14"/>
      <color indexed="8"/>
      <name val="Times New Roman"/>
      <family val="1"/>
      <charset val="238"/>
    </font>
    <font>
      <b/>
      <i/>
      <sz val="11"/>
      <color indexed="8"/>
      <name val="Times New Roman"/>
      <family val="1"/>
      <charset val="238"/>
    </font>
    <font>
      <i/>
      <sz val="11"/>
      <color indexed="8"/>
      <name val="Times New Roman"/>
      <family val="1"/>
      <charset val="238"/>
    </font>
    <font>
      <b/>
      <sz val="14"/>
      <name val="Times New Roman"/>
      <family val="1"/>
      <charset val="238"/>
    </font>
    <font>
      <b/>
      <sz val="11"/>
      <color indexed="8"/>
      <name val="Calibri"/>
      <family val="2"/>
      <charset val="238"/>
    </font>
    <font>
      <sz val="11"/>
      <color indexed="8"/>
      <name val="Calibri"/>
      <family val="2"/>
      <charset val="238"/>
    </font>
    <font>
      <sz val="14"/>
      <name val="Times New Roman"/>
      <family val="1"/>
      <charset val="238"/>
    </font>
    <font>
      <sz val="12"/>
      <name val="Times New Roman"/>
      <family val="1"/>
      <charset val="238"/>
    </font>
    <font>
      <i/>
      <sz val="11"/>
      <name val="Times New Roman"/>
      <family val="1"/>
      <charset val="238"/>
    </font>
    <font>
      <i/>
      <sz val="12"/>
      <name val="Times New Roman"/>
      <family val="1"/>
      <charset val="238"/>
    </font>
    <font>
      <b/>
      <u/>
      <sz val="14"/>
      <color indexed="8"/>
      <name val="Times New Roman"/>
      <family val="1"/>
      <charset val="238"/>
    </font>
    <font>
      <sz val="11"/>
      <color indexed="55"/>
      <name val="Calibri"/>
      <family val="2"/>
      <charset val="238"/>
    </font>
    <font>
      <sz val="11"/>
      <color indexed="22"/>
      <name val="Calibri"/>
      <family val="2"/>
      <charset val="238"/>
    </font>
    <font>
      <sz val="11"/>
      <color theme="0" tint="-0.34998626667073579"/>
      <name val="Calibri"/>
      <family val="2"/>
      <charset val="238"/>
      <scheme val="minor"/>
    </font>
    <font>
      <sz val="11"/>
      <color theme="0" tint="-0.34998626667073579"/>
      <name val="Calibri"/>
      <family val="2"/>
      <charset val="238"/>
    </font>
    <font>
      <sz val="16"/>
      <color indexed="8"/>
      <name val="Times New Roman"/>
      <family val="1"/>
      <charset val="238"/>
    </font>
    <font>
      <b/>
      <sz val="11"/>
      <color indexed="55"/>
      <name val="Calibri"/>
      <family val="2"/>
      <charset val="238"/>
    </font>
    <font>
      <u/>
      <sz val="14"/>
      <color indexed="8"/>
      <name val="Times New Roman"/>
      <family val="1"/>
      <charset val="238"/>
    </font>
    <font>
      <sz val="10"/>
      <color indexed="8"/>
      <name val="Times New Roman"/>
      <family val="1"/>
      <charset val="238"/>
    </font>
    <font>
      <b/>
      <sz val="11"/>
      <color indexed="8"/>
      <name val="Times New Roman"/>
      <family val="1"/>
      <charset val="238"/>
    </font>
    <font>
      <b/>
      <sz val="12"/>
      <color indexed="8"/>
      <name val="Times New Roman"/>
      <family val="1"/>
      <charset val="238"/>
    </font>
    <font>
      <u/>
      <sz val="14"/>
      <name val="Times New Roman"/>
      <family val="1"/>
      <charset val="238"/>
    </font>
    <font>
      <sz val="11"/>
      <color indexed="8"/>
      <name val="Czcionka tekstu podstawowego"/>
      <family val="2"/>
      <charset val="238"/>
    </font>
    <font>
      <b/>
      <sz val="12"/>
      <name val="Times New Roman"/>
      <family val="1"/>
      <charset val="238"/>
    </font>
    <font>
      <sz val="12"/>
      <color indexed="8"/>
      <name val="Calibri"/>
      <family val="2"/>
      <charset val="238"/>
    </font>
    <font>
      <u/>
      <sz val="10"/>
      <color indexed="8"/>
      <name val="Times New Roman"/>
      <family val="1"/>
      <charset val="238"/>
    </font>
    <font>
      <sz val="10"/>
      <name val="Arial CE"/>
      <charset val="238"/>
    </font>
    <font>
      <sz val="10"/>
      <color theme="1"/>
      <name val="Arial CE"/>
      <charset val="238"/>
    </font>
    <font>
      <sz val="10"/>
      <color theme="1"/>
      <name val="Arial"/>
      <family val="2"/>
      <charset val="238"/>
    </font>
    <font>
      <b/>
      <sz val="10"/>
      <color theme="1"/>
      <name val="Arial CE"/>
      <charset val="238"/>
    </font>
    <font>
      <sz val="10"/>
      <name val="Arial"/>
      <family val="2"/>
      <charset val="238"/>
    </font>
    <font>
      <i/>
      <sz val="10"/>
      <name val="Times New Roman"/>
      <family val="1"/>
      <charset val="238"/>
    </font>
    <font>
      <sz val="11"/>
      <name val="Arial"/>
      <family val="2"/>
      <charset val="238"/>
    </font>
    <font>
      <sz val="9"/>
      <color theme="1"/>
      <name val="Arial CE"/>
      <charset val="238"/>
    </font>
    <font>
      <b/>
      <sz val="9"/>
      <color theme="1"/>
      <name val="Arial CE"/>
      <charset val="238"/>
    </font>
    <font>
      <sz val="7.5"/>
      <color theme="1"/>
      <name val="Arial CE"/>
      <charset val="238"/>
    </font>
    <font>
      <sz val="8.5"/>
      <color theme="1"/>
      <name val="Arial CE"/>
      <charset val="238"/>
    </font>
    <font>
      <sz val="8"/>
      <color theme="1"/>
      <name val="Arial CE"/>
      <charset val="238"/>
    </font>
    <font>
      <sz val="12"/>
      <name val="Arial CE"/>
      <charset val="238"/>
    </font>
    <font>
      <b/>
      <sz val="10"/>
      <name val="Arial CE"/>
      <charset val="238"/>
    </font>
    <font>
      <sz val="9"/>
      <name val="Arial CE"/>
      <charset val="238"/>
    </font>
    <font>
      <b/>
      <i/>
      <sz val="10"/>
      <name val="Arial CE"/>
      <charset val="238"/>
    </font>
    <font>
      <b/>
      <sz val="12"/>
      <name val="Arial CE"/>
      <charset val="238"/>
    </font>
    <font>
      <b/>
      <sz val="9"/>
      <name val="Arial CE"/>
      <charset val="238"/>
    </font>
    <font>
      <b/>
      <sz val="8.5"/>
      <name val="Arial CE"/>
      <charset val="238"/>
    </font>
    <font>
      <sz val="8"/>
      <name val="Arial CE"/>
      <charset val="238"/>
    </font>
    <font>
      <i/>
      <sz val="10"/>
      <name val="Arial CE"/>
      <charset val="238"/>
    </font>
    <font>
      <b/>
      <sz val="10"/>
      <name val="Arial"/>
      <family val="2"/>
      <charset val="238"/>
    </font>
    <font>
      <b/>
      <sz val="8"/>
      <name val="Arial CE"/>
      <charset val="238"/>
    </font>
    <font>
      <sz val="9"/>
      <name val="Arial"/>
      <family val="2"/>
      <charset val="238"/>
    </font>
    <font>
      <sz val="10"/>
      <color rgb="FFFF0000"/>
      <name val="Arial"/>
      <family val="2"/>
      <charset val="238"/>
    </font>
    <font>
      <sz val="9"/>
      <name val="Arial CE"/>
      <family val="2"/>
      <charset val="238"/>
    </font>
    <font>
      <sz val="10"/>
      <name val="Arial"/>
      <family val="2"/>
      <charset val="238"/>
    </font>
    <font>
      <sz val="8"/>
      <name val="Arial"/>
      <family val="2"/>
      <charset val="238"/>
    </font>
    <font>
      <i/>
      <sz val="8"/>
      <name val="Arial"/>
      <family val="2"/>
      <charset val="238"/>
    </font>
    <font>
      <i/>
      <sz val="11"/>
      <name val="Arial"/>
      <family val="2"/>
      <charset val="238"/>
    </font>
    <font>
      <b/>
      <u/>
      <sz val="8"/>
      <name val="Arial"/>
      <family val="2"/>
      <charset val="238"/>
    </font>
    <font>
      <sz val="7.5"/>
      <name val="Arial"/>
      <family val="2"/>
      <charset val="238"/>
    </font>
    <font>
      <vertAlign val="superscript"/>
      <sz val="7.5"/>
      <name val="Arial"/>
      <family val="2"/>
      <charset val="238"/>
    </font>
    <font>
      <sz val="13"/>
      <name val="Arial"/>
      <family val="2"/>
      <charset val="238"/>
    </font>
    <font>
      <b/>
      <sz val="13"/>
      <name val="Arial"/>
      <family val="2"/>
      <charset val="238"/>
    </font>
    <font>
      <i/>
      <sz val="10"/>
      <name val="Arial"/>
      <family val="2"/>
      <charset val="238"/>
    </font>
    <font>
      <b/>
      <sz val="12"/>
      <name val="Arial"/>
      <family val="2"/>
      <charset val="238"/>
    </font>
    <font>
      <sz val="11"/>
      <name val="Times New Roman"/>
      <family val="1"/>
      <charset val="238"/>
    </font>
    <font>
      <sz val="10"/>
      <name val="Times New Roman"/>
      <family val="1"/>
      <charset val="238"/>
    </font>
    <font>
      <i/>
      <sz val="9"/>
      <name val="Arial"/>
      <family val="2"/>
      <charset val="238"/>
    </font>
    <font>
      <b/>
      <sz val="11"/>
      <name val="Arial"/>
      <family val="2"/>
      <charset val="238"/>
    </font>
    <font>
      <sz val="8"/>
      <name val="Arial CE"/>
      <family val="2"/>
      <charset val="238"/>
    </font>
    <font>
      <b/>
      <sz val="11"/>
      <name val="Arial CE"/>
      <charset val="238"/>
    </font>
    <font>
      <sz val="10"/>
      <name val="Arial CE"/>
      <family val="2"/>
      <charset val="238"/>
    </font>
    <font>
      <b/>
      <sz val="13"/>
      <name val="Arial CE"/>
      <family val="2"/>
      <charset val="238"/>
    </font>
    <font>
      <sz val="12"/>
      <name val="Arial CE"/>
      <family val="2"/>
      <charset val="238"/>
    </font>
    <font>
      <b/>
      <sz val="8"/>
      <name val="Arial CE"/>
      <family val="2"/>
      <charset val="238"/>
    </font>
    <font>
      <sz val="11"/>
      <name val="Arial CE"/>
      <family val="2"/>
      <charset val="238"/>
    </font>
    <font>
      <b/>
      <sz val="11"/>
      <name val="Arial CE"/>
      <family val="2"/>
      <charset val="238"/>
    </font>
    <font>
      <b/>
      <sz val="16"/>
      <name val="Arial CE"/>
      <family val="2"/>
      <charset val="238"/>
    </font>
    <font>
      <sz val="10"/>
      <color indexed="9"/>
      <name val="Arial CE"/>
      <family val="2"/>
      <charset val="238"/>
    </font>
    <font>
      <b/>
      <sz val="10"/>
      <color indexed="9"/>
      <name val="Arial CE"/>
      <family val="2"/>
      <charset val="238"/>
    </font>
    <font>
      <b/>
      <sz val="9"/>
      <name val="Arial CE"/>
      <family val="2"/>
      <charset val="238"/>
    </font>
    <font>
      <b/>
      <sz val="7"/>
      <name val="Arial CE"/>
      <family val="2"/>
      <charset val="238"/>
    </font>
    <font>
      <b/>
      <sz val="10"/>
      <color indexed="8"/>
      <name val="Arial CE"/>
      <family val="2"/>
      <charset val="238"/>
    </font>
    <font>
      <sz val="11"/>
      <color indexed="9"/>
      <name val="Arial CE"/>
      <family val="2"/>
      <charset val="238"/>
    </font>
    <font>
      <b/>
      <sz val="11"/>
      <color indexed="9"/>
      <name val="Arial CE"/>
      <family val="2"/>
      <charset val="238"/>
    </font>
    <font>
      <b/>
      <sz val="12"/>
      <name val="Arial CE"/>
      <family val="2"/>
      <charset val="238"/>
    </font>
    <font>
      <b/>
      <sz val="12"/>
      <color indexed="9"/>
      <name val="Arial CE"/>
      <family val="2"/>
      <charset val="238"/>
    </font>
    <font>
      <b/>
      <sz val="14"/>
      <name val="Arial CE"/>
      <family val="2"/>
      <charset val="238"/>
    </font>
    <font>
      <sz val="14"/>
      <name val="Arial CE"/>
      <family val="2"/>
      <charset val="238"/>
    </font>
    <font>
      <b/>
      <sz val="14"/>
      <name val="Arial CE"/>
      <charset val="238"/>
    </font>
    <font>
      <sz val="14"/>
      <name val="Arial CE"/>
      <charset val="238"/>
    </font>
    <font>
      <sz val="10"/>
      <name val="Arial CE"/>
    </font>
    <font>
      <sz val="11"/>
      <name val="Arial CE"/>
      <charset val="238"/>
    </font>
    <font>
      <sz val="9"/>
      <name val="Arial CE"/>
    </font>
    <font>
      <sz val="8"/>
      <name val="Arial CE"/>
    </font>
    <font>
      <sz val="11"/>
      <color theme="1"/>
      <name val="Czcionka tekstu podstawowego"/>
      <family val="2"/>
      <charset val="238"/>
    </font>
    <font>
      <sz val="12"/>
      <color theme="1"/>
      <name val="Arial Unicode MS"/>
      <family val="2"/>
      <charset val="238"/>
    </font>
    <font>
      <b/>
      <u/>
      <sz val="9"/>
      <name val="Arial CE"/>
      <charset val="238"/>
    </font>
    <font>
      <i/>
      <sz val="8"/>
      <name val="Arial CE"/>
      <charset val="238"/>
    </font>
    <font>
      <sz val="10"/>
      <color rgb="FFFF0000"/>
      <name val="Arial CE"/>
      <charset val="238"/>
    </font>
    <font>
      <b/>
      <sz val="9"/>
      <name val="Arial"/>
      <family val="2"/>
      <charset val="238"/>
    </font>
    <font>
      <b/>
      <sz val="11"/>
      <color theme="1"/>
      <name val="Arial CE"/>
      <charset val="238"/>
    </font>
    <font>
      <u/>
      <sz val="11"/>
      <color theme="10"/>
      <name val="Calibri"/>
      <family val="2"/>
      <charset val="238"/>
      <scheme val="minor"/>
    </font>
    <font>
      <b/>
      <u/>
      <sz val="11"/>
      <color theme="10"/>
      <name val="Calibri"/>
      <family val="2"/>
      <charset val="238"/>
      <scheme val="minor"/>
    </font>
    <font>
      <sz val="9"/>
      <color indexed="8"/>
      <name val="Arial CE"/>
      <charset val="238"/>
    </font>
    <font>
      <sz val="10"/>
      <color theme="0" tint="-0.34998626667073579"/>
      <name val="Arial CE"/>
      <charset val="238"/>
    </font>
    <font>
      <b/>
      <sz val="10"/>
      <color theme="0" tint="-0.34998626667073579"/>
      <name val="Arial CE"/>
      <charset val="238"/>
    </font>
    <font>
      <sz val="12"/>
      <color rgb="FFFF0000"/>
      <name val="Arial CE"/>
      <charset val="238"/>
    </font>
    <font>
      <b/>
      <sz val="10"/>
      <color rgb="FFFF0000"/>
      <name val="Arial CE"/>
      <charset val="238"/>
    </font>
    <font>
      <sz val="12"/>
      <color theme="0" tint="-0.34998626667073579"/>
      <name val="Arial CE"/>
      <charset val="238"/>
    </font>
    <font>
      <sz val="12"/>
      <color theme="0" tint="-0.499984740745262"/>
      <name val="Arial CE"/>
      <charset val="238"/>
    </font>
    <font>
      <b/>
      <sz val="10"/>
      <color theme="0" tint="-0.499984740745262"/>
      <name val="Arial CE"/>
      <charset val="238"/>
    </font>
    <font>
      <sz val="10"/>
      <color theme="0" tint="-0.499984740745262"/>
      <name val="Arial CE"/>
      <charset val="238"/>
    </font>
    <font>
      <b/>
      <sz val="9"/>
      <color theme="0" tint="-0.34998626667073579"/>
      <name val="Arial CE"/>
      <charset val="238"/>
    </font>
    <font>
      <sz val="10"/>
      <color theme="0"/>
      <name val="Arial CE"/>
      <charset val="238"/>
    </font>
    <font>
      <sz val="12"/>
      <color theme="0"/>
      <name val="Arial CE"/>
      <charset val="238"/>
    </font>
    <font>
      <b/>
      <sz val="9"/>
      <color theme="0"/>
      <name val="Arial CE"/>
      <charset val="238"/>
    </font>
    <font>
      <b/>
      <sz val="10"/>
      <color theme="0"/>
      <name val="Arial CE"/>
      <charset val="238"/>
    </font>
    <font>
      <b/>
      <sz val="12"/>
      <color theme="0"/>
      <name val="Arial CE"/>
      <charset val="238"/>
    </font>
    <font>
      <b/>
      <u/>
      <sz val="10"/>
      <name val="Arial CE"/>
      <charset val="238"/>
    </font>
    <font>
      <b/>
      <sz val="9"/>
      <color rgb="FFFF0000"/>
      <name val="Arial CE"/>
      <charset val="238"/>
    </font>
    <font>
      <i/>
      <sz val="14"/>
      <name val="Times New Roman"/>
      <family val="1"/>
      <charset val="238"/>
    </font>
    <font>
      <i/>
      <sz val="11"/>
      <name val="Calibri"/>
      <family val="2"/>
      <charset val="238"/>
      <scheme val="minor"/>
    </font>
    <font>
      <sz val="11"/>
      <color theme="1"/>
      <name val="Arial"/>
      <family val="2"/>
      <charset val="238"/>
    </font>
    <font>
      <b/>
      <sz val="14"/>
      <color theme="1"/>
      <name val="Times New Roman"/>
      <family val="1"/>
      <charset val="238"/>
    </font>
  </fonts>
  <fills count="14">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10"/>
        <bgColor indexed="64"/>
      </patternFill>
    </fill>
    <fill>
      <patternFill patternType="solid">
        <fgColor indexed="11"/>
        <bgColor indexed="64"/>
      </patternFill>
    </fill>
    <fill>
      <patternFill patternType="solid">
        <fgColor indexed="40"/>
        <bgColor indexed="64"/>
      </patternFill>
    </fill>
    <fill>
      <patternFill patternType="solid">
        <fgColor indexed="13"/>
        <bgColor indexed="64"/>
      </patternFill>
    </fill>
    <fill>
      <patternFill patternType="solid">
        <fgColor indexed="52"/>
        <bgColor indexed="64"/>
      </patternFill>
    </fill>
    <fill>
      <patternFill patternType="lightGray"/>
    </fill>
  </fills>
  <borders count="118">
    <border>
      <left/>
      <right/>
      <top/>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style="thin">
        <color indexed="64"/>
      </left>
      <right style="double">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double">
        <color indexed="64"/>
      </right>
      <top/>
      <bottom style="thin">
        <color indexed="64"/>
      </bottom>
      <diagonal/>
    </border>
    <border>
      <left style="thin">
        <color indexed="64"/>
      </left>
      <right style="thin">
        <color indexed="8"/>
      </right>
      <top/>
      <bottom/>
      <diagonal/>
    </border>
    <border>
      <left style="thin">
        <color indexed="64"/>
      </left>
      <right style="double">
        <color indexed="64"/>
      </right>
      <top style="thin">
        <color indexed="64"/>
      </top>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style="medium">
        <color indexed="64"/>
      </top>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s>
  <cellStyleXfs count="12">
    <xf numFmtId="0" fontId="0" fillId="0" borderId="0"/>
    <xf numFmtId="9" fontId="11" fillId="0" borderId="0" applyFont="0" applyFill="0" applyBorder="0" applyAlignment="0" applyProtection="0"/>
    <xf numFmtId="44" fontId="11" fillId="0" borderId="0" applyFont="0" applyFill="0" applyBorder="0" applyAlignment="0" applyProtection="0"/>
    <xf numFmtId="0" fontId="28" fillId="0" borderId="0"/>
    <xf numFmtId="0" fontId="32" fillId="0" borderId="0"/>
    <xf numFmtId="0" fontId="36" fillId="0" borderId="0"/>
    <xf numFmtId="0" fontId="58" fillId="0" borderId="0"/>
    <xf numFmtId="44" fontId="36" fillId="0" borderId="0" applyFont="0" applyFill="0" applyBorder="0" applyAlignment="0" applyProtection="0"/>
    <xf numFmtId="0" fontId="95" fillId="0" borderId="0"/>
    <xf numFmtId="0" fontId="99" fillId="0" borderId="0"/>
    <xf numFmtId="44" fontId="28" fillId="0" borderId="0" applyFont="0" applyFill="0" applyBorder="0" applyAlignment="0" applyProtection="0"/>
    <xf numFmtId="0" fontId="106" fillId="0" borderId="0" applyNumberFormat="0" applyFill="0" applyBorder="0" applyAlignment="0" applyProtection="0"/>
  </cellStyleXfs>
  <cellXfs count="145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justify"/>
    </xf>
    <xf numFmtId="0" fontId="3" fillId="0" borderId="0" xfId="0" applyFont="1" applyAlignment="1">
      <alignment vertical="center"/>
    </xf>
    <xf numFmtId="0" fontId="4" fillId="0" borderId="0" xfId="0" applyFont="1" applyAlignment="1">
      <alignment horizontal="center" vertical="center" wrapText="1"/>
    </xf>
    <xf numFmtId="0" fontId="6" fillId="0" borderId="0" xfId="0" applyFont="1" applyFill="1" applyBorder="1" applyAlignment="1">
      <alignment horizontal="left" vertical="center" wrapText="1" inden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164"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0" fontId="1" fillId="2" borderId="26" xfId="0" applyFont="1" applyFill="1" applyBorder="1" applyAlignment="1">
      <alignment horizontal="center" vertical="center"/>
    </xf>
    <xf numFmtId="0" fontId="0" fillId="3" borderId="0" xfId="0" applyFill="1" applyBorder="1" applyAlignment="1">
      <alignment vertical="center"/>
    </xf>
    <xf numFmtId="164"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xf>
    <xf numFmtId="0" fontId="1" fillId="2" borderId="0" xfId="0" applyFont="1" applyFill="1" applyAlignment="1">
      <alignment vertical="center"/>
    </xf>
    <xf numFmtId="164" fontId="9" fillId="2" borderId="8" xfId="0" applyNumberFormat="1" applyFont="1" applyFill="1" applyBorder="1" applyAlignment="1">
      <alignment horizontal="right" vertical="center"/>
    </xf>
    <xf numFmtId="0" fontId="10" fillId="0" borderId="0" xfId="0" applyFont="1" applyAlignment="1">
      <alignment vertical="center"/>
    </xf>
    <xf numFmtId="10" fontId="10" fillId="0" borderId="0" xfId="0" applyNumberFormat="1" applyFont="1" applyAlignment="1">
      <alignment vertical="center"/>
    </xf>
    <xf numFmtId="0" fontId="1" fillId="0" borderId="8" xfId="0" applyFont="1" applyBorder="1" applyAlignment="1">
      <alignment horizontal="center" vertical="center"/>
    </xf>
    <xf numFmtId="164" fontId="1" fillId="4" borderId="8" xfId="0" applyNumberFormat="1" applyFont="1" applyFill="1" applyBorder="1" applyAlignment="1">
      <alignment vertical="center" wrapText="1"/>
    </xf>
    <xf numFmtId="0" fontId="6" fillId="4" borderId="8" xfId="0" applyFont="1" applyFill="1" applyBorder="1" applyAlignment="1">
      <alignment horizontal="center" vertical="center"/>
    </xf>
    <xf numFmtId="0" fontId="9" fillId="4" borderId="8" xfId="0" applyFont="1" applyFill="1" applyBorder="1" applyAlignment="1">
      <alignment horizontal="center" vertical="center"/>
    </xf>
    <xf numFmtId="0" fontId="1" fillId="2" borderId="8" xfId="0" applyFont="1" applyFill="1" applyBorder="1" applyAlignment="1">
      <alignment horizontal="left" vertical="center" wrapText="1" indent="1"/>
    </xf>
    <xf numFmtId="0" fontId="1" fillId="2" borderId="8" xfId="0" applyFont="1" applyFill="1" applyBorder="1" applyAlignment="1">
      <alignment horizontal="center" vertical="center" wrapText="1"/>
    </xf>
    <xf numFmtId="0" fontId="12" fillId="2" borderId="8" xfId="0" applyFont="1" applyFill="1" applyBorder="1" applyAlignment="1">
      <alignment vertical="center"/>
    </xf>
    <xf numFmtId="0" fontId="1" fillId="0" borderId="0" xfId="0" applyFont="1" applyAlignment="1">
      <alignment horizontal="left" vertical="center"/>
    </xf>
    <xf numFmtId="0" fontId="12" fillId="2" borderId="8" xfId="0" applyFont="1" applyFill="1" applyBorder="1" applyAlignment="1">
      <alignment horizontal="left" vertical="center" wrapText="1" indent="1"/>
    </xf>
    <xf numFmtId="0" fontId="1" fillId="0" borderId="24" xfId="0" applyFont="1" applyBorder="1" applyAlignment="1">
      <alignment horizontal="left" vertical="center" wrapText="1"/>
    </xf>
    <xf numFmtId="0" fontId="1" fillId="2" borderId="2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1" xfId="0" applyFont="1" applyFill="1" applyBorder="1" applyAlignment="1">
      <alignment horizontal="left" vertical="center" wrapText="1" indent="1"/>
    </xf>
    <xf numFmtId="0" fontId="1" fillId="2" borderId="16" xfId="0" applyFont="1" applyFill="1" applyBorder="1" applyAlignment="1">
      <alignment horizontal="left" vertical="center" wrapText="1" indent="1"/>
    </xf>
    <xf numFmtId="0" fontId="14" fillId="2" borderId="0"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2" fillId="2" borderId="27" xfId="0" applyFont="1" applyFill="1" applyBorder="1" applyAlignment="1">
      <alignment horizontal="left" vertical="center" wrapText="1" indent="1"/>
    </xf>
    <xf numFmtId="0" fontId="12" fillId="2" borderId="12" xfId="0" applyFont="1" applyFill="1" applyBorder="1" applyAlignment="1">
      <alignment horizontal="left" vertical="center" wrapText="1" indent="1"/>
    </xf>
    <xf numFmtId="0" fontId="6" fillId="4" borderId="14" xfId="0" applyFont="1" applyFill="1" applyBorder="1" applyAlignment="1">
      <alignment horizontal="center" vertical="center" wrapText="1"/>
    </xf>
    <xf numFmtId="0" fontId="6" fillId="2" borderId="16" xfId="0" applyFont="1" applyFill="1" applyBorder="1" applyAlignment="1">
      <alignment horizontal="left" vertical="center" wrapText="1" indent="1"/>
    </xf>
    <xf numFmtId="0" fontId="12" fillId="2" borderId="27" xfId="0" applyFont="1" applyFill="1" applyBorder="1" applyAlignment="1">
      <alignment horizontal="center" vertical="center" wrapText="1"/>
    </xf>
    <xf numFmtId="0" fontId="1" fillId="2" borderId="27" xfId="0" applyFont="1" applyFill="1" applyBorder="1" applyAlignment="1">
      <alignment horizontal="left" vertical="center" wrapText="1" indent="1"/>
    </xf>
    <xf numFmtId="165" fontId="1" fillId="0" borderId="0" xfId="0" applyNumberFormat="1" applyFont="1" applyBorder="1" applyAlignment="1">
      <alignment horizontal="left" vertical="center"/>
    </xf>
    <xf numFmtId="49" fontId="1" fillId="0" borderId="0" xfId="0" applyNumberFormat="1" applyFont="1" applyBorder="1" applyAlignment="1">
      <alignment horizontal="left" vertical="center" wrapText="1"/>
    </xf>
    <xf numFmtId="0" fontId="5" fillId="0" borderId="0" xfId="0" applyFont="1" applyFill="1" applyBorder="1" applyAlignment="1">
      <alignment horizontal="left" vertical="center" wrapText="1" indent="1"/>
    </xf>
    <xf numFmtId="0" fontId="17" fillId="0" borderId="0" xfId="0" applyFont="1" applyAlignment="1">
      <alignment vertical="center"/>
    </xf>
    <xf numFmtId="0" fontId="1" fillId="2" borderId="0" xfId="0" applyFont="1" applyFill="1" applyBorder="1" applyAlignment="1">
      <alignment horizontal="left" vertical="center" wrapText="1" indent="1"/>
    </xf>
    <xf numFmtId="0" fontId="18" fillId="0" borderId="0" xfId="0" applyFont="1" applyAlignment="1">
      <alignment vertical="center"/>
    </xf>
    <xf numFmtId="0" fontId="19" fillId="0" borderId="0" xfId="0" applyFont="1" applyAlignment="1">
      <alignment vertical="center"/>
    </xf>
    <xf numFmtId="0" fontId="1" fillId="2" borderId="8" xfId="0" applyFont="1" applyFill="1" applyBorder="1" applyAlignment="1">
      <alignment vertical="center" wrapText="1"/>
    </xf>
    <xf numFmtId="0" fontId="20" fillId="0" borderId="0" xfId="0" applyFont="1" applyAlignment="1">
      <alignment vertical="center"/>
    </xf>
    <xf numFmtId="0" fontId="1" fillId="2" borderId="8" xfId="0" applyFont="1" applyFill="1" applyBorder="1" applyAlignment="1">
      <alignment horizontal="center" vertical="center"/>
    </xf>
    <xf numFmtId="0" fontId="1" fillId="2" borderId="8" xfId="0" applyFont="1" applyFill="1" applyBorder="1" applyAlignment="1">
      <alignment horizontal="justify" vertical="center"/>
    </xf>
    <xf numFmtId="0" fontId="1" fillId="0" borderId="0" xfId="0" applyFont="1" applyAlignment="1">
      <alignment horizontal="justify" vertical="center"/>
    </xf>
    <xf numFmtId="0" fontId="1" fillId="2" borderId="8" xfId="0" applyFont="1" applyFill="1" applyBorder="1" applyAlignment="1">
      <alignment horizontal="left" vertical="center" indent="1"/>
    </xf>
    <xf numFmtId="0" fontId="22" fillId="0" borderId="0" xfId="0" applyFont="1" applyAlignment="1">
      <alignment vertical="center"/>
    </xf>
    <xf numFmtId="0" fontId="1" fillId="2" borderId="0" xfId="0" applyFont="1" applyFill="1" applyAlignment="1">
      <alignment horizontal="left" vertical="center" wrapText="1" indent="1"/>
    </xf>
    <xf numFmtId="0" fontId="1" fillId="2" borderId="0" xfId="0" applyFont="1" applyFill="1" applyAlignment="1">
      <alignment horizontal="left" vertical="center" wrapText="1" indent="3"/>
    </xf>
    <xf numFmtId="164" fontId="6" fillId="0" borderId="8" xfId="2" applyNumberFormat="1" applyFont="1" applyBorder="1" applyAlignment="1">
      <alignment vertical="center" wrapText="1"/>
    </xf>
    <xf numFmtId="0" fontId="6" fillId="2" borderId="7" xfId="0" applyFont="1" applyFill="1" applyBorder="1" applyAlignment="1">
      <alignment vertical="center" wrapText="1"/>
    </xf>
    <xf numFmtId="0" fontId="9" fillId="2" borderId="7" xfId="0" applyFont="1" applyFill="1" applyBorder="1" applyAlignment="1">
      <alignment vertical="center" wrapText="1"/>
    </xf>
    <xf numFmtId="0" fontId="26" fillId="2" borderId="12" xfId="0" applyFont="1" applyFill="1" applyBorder="1" applyAlignment="1">
      <alignment horizontal="center" vertical="center" wrapText="1"/>
    </xf>
    <xf numFmtId="0" fontId="1" fillId="2" borderId="11" xfId="0" applyFont="1" applyFill="1" applyBorder="1" applyAlignment="1">
      <alignment vertical="center"/>
    </xf>
    <xf numFmtId="0" fontId="1" fillId="2" borderId="25" xfId="0" applyFont="1" applyFill="1" applyBorder="1" applyAlignment="1">
      <alignment vertical="center"/>
    </xf>
    <xf numFmtId="0" fontId="30" fillId="0" borderId="0" xfId="0" applyFont="1" applyAlignment="1">
      <alignment vertical="center"/>
    </xf>
    <xf numFmtId="0" fontId="12" fillId="2" borderId="0" xfId="0" applyFont="1" applyFill="1" applyAlignment="1">
      <alignment horizontal="left" vertical="center" wrapText="1"/>
    </xf>
    <xf numFmtId="0" fontId="5" fillId="2" borderId="0" xfId="0" applyFont="1" applyFill="1" applyAlignment="1">
      <alignment vertical="center"/>
    </xf>
    <xf numFmtId="0" fontId="26" fillId="2" borderId="0" xfId="0" applyFont="1" applyFill="1" applyAlignment="1">
      <alignment horizontal="center" vertical="center"/>
    </xf>
    <xf numFmtId="0" fontId="13" fillId="2" borderId="8"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4" borderId="0" xfId="0" applyFont="1" applyFill="1" applyAlignment="1">
      <alignment horizontal="center" vertical="center"/>
    </xf>
    <xf numFmtId="0" fontId="33" fillId="0" borderId="0" xfId="4" applyFont="1"/>
    <xf numFmtId="0" fontId="33" fillId="0" borderId="0" xfId="4" applyFont="1" applyAlignment="1">
      <alignment horizontal="center"/>
    </xf>
    <xf numFmtId="0" fontId="35" fillId="0" borderId="0" xfId="4" applyFont="1" applyAlignment="1"/>
    <xf numFmtId="0" fontId="34" fillId="0" borderId="0" xfId="4" applyFont="1" applyAlignment="1">
      <alignment horizontal="center"/>
    </xf>
    <xf numFmtId="0" fontId="37" fillId="0" borderId="0" xfId="4" applyFont="1" applyAlignment="1">
      <alignment vertical="center"/>
    </xf>
    <xf numFmtId="0" fontId="36" fillId="0" borderId="0" xfId="4" applyFont="1" applyAlignment="1">
      <alignment horizontal="center" vertical="center"/>
    </xf>
    <xf numFmtId="0" fontId="38" fillId="5" borderId="31" xfId="4" applyFont="1" applyFill="1" applyBorder="1" applyAlignment="1">
      <alignment vertical="center"/>
    </xf>
    <xf numFmtId="0" fontId="39" fillId="0" borderId="0" xfId="4" applyFont="1" applyAlignment="1"/>
    <xf numFmtId="0" fontId="38" fillId="5" borderId="0" xfId="4" applyFont="1" applyFill="1" applyAlignment="1">
      <alignment vertical="center"/>
    </xf>
    <xf numFmtId="0" fontId="39" fillId="0" borderId="0" xfId="4" applyFont="1"/>
    <xf numFmtId="0" fontId="39" fillId="0" borderId="0" xfId="4" applyFont="1" applyFill="1" applyBorder="1" applyAlignment="1">
      <alignment vertical="center" wrapText="1"/>
    </xf>
    <xf numFmtId="0" fontId="39" fillId="0" borderId="0" xfId="4" applyFont="1" applyAlignment="1">
      <alignment horizontal="left"/>
    </xf>
    <xf numFmtId="0" fontId="40" fillId="0" borderId="0" xfId="4" applyFont="1" applyBorder="1" applyAlignment="1">
      <alignment horizontal="center" vertical="center"/>
    </xf>
    <xf numFmtId="164" fontId="40" fillId="0" borderId="0" xfId="4" applyNumberFormat="1" applyFont="1" applyBorder="1" applyAlignment="1">
      <alignment vertical="center"/>
    </xf>
    <xf numFmtId="0" fontId="35" fillId="0" borderId="0" xfId="4" applyFont="1" applyBorder="1" applyAlignment="1">
      <alignment horizontal="right" vertical="center"/>
    </xf>
    <xf numFmtId="3" fontId="40" fillId="0" borderId="15" xfId="4" applyNumberFormat="1" applyFont="1" applyBorder="1" applyAlignment="1">
      <alignment horizontal="center" vertical="center"/>
    </xf>
    <xf numFmtId="4" fontId="40" fillId="0" borderId="15" xfId="4" applyNumberFormat="1" applyFont="1" applyBorder="1" applyAlignment="1">
      <alignment vertical="center"/>
    </xf>
    <xf numFmtId="4" fontId="40" fillId="6" borderId="34" xfId="4" applyNumberFormat="1" applyFont="1" applyFill="1" applyBorder="1" applyAlignment="1">
      <alignment vertical="center"/>
    </xf>
    <xf numFmtId="4" fontId="40" fillId="3" borderId="34" xfId="4" applyNumberFormat="1" applyFont="1" applyFill="1" applyBorder="1" applyAlignment="1">
      <alignment vertical="center"/>
    </xf>
    <xf numFmtId="0" fontId="41" fillId="3" borderId="34" xfId="4" applyFont="1" applyFill="1" applyBorder="1" applyAlignment="1">
      <alignment vertical="center" wrapText="1"/>
    </xf>
    <xf numFmtId="0" fontId="39" fillId="3" borderId="35" xfId="4" applyFont="1" applyFill="1" applyBorder="1" applyAlignment="1">
      <alignment horizontal="center" vertical="center"/>
    </xf>
    <xf numFmtId="4" fontId="40" fillId="3" borderId="27" xfId="4" applyNumberFormat="1" applyFont="1" applyFill="1" applyBorder="1" applyAlignment="1">
      <alignment vertical="center"/>
    </xf>
    <xf numFmtId="4" fontId="39" fillId="3" borderId="27" xfId="4" applyNumberFormat="1" applyFont="1" applyFill="1" applyBorder="1" applyAlignment="1">
      <alignment vertical="center"/>
    </xf>
    <xf numFmtId="0" fontId="39" fillId="3" borderId="13" xfId="4" applyFont="1" applyFill="1" applyBorder="1" applyAlignment="1">
      <alignment horizontal="center" vertical="center"/>
    </xf>
    <xf numFmtId="4" fontId="39" fillId="3" borderId="8" xfId="4" applyNumberFormat="1" applyFont="1" applyFill="1" applyBorder="1" applyAlignment="1">
      <alignment vertical="center"/>
    </xf>
    <xf numFmtId="0" fontId="39" fillId="3" borderId="27" xfId="4" applyFont="1" applyFill="1" applyBorder="1" applyAlignment="1">
      <alignment vertical="center" wrapText="1"/>
    </xf>
    <xf numFmtId="4" fontId="39" fillId="3" borderId="12" xfId="4" applyNumberFormat="1" applyFont="1" applyFill="1" applyBorder="1" applyAlignment="1">
      <alignment vertical="center"/>
    </xf>
    <xf numFmtId="4" fontId="40" fillId="0" borderId="4" xfId="4" applyNumberFormat="1" applyFont="1" applyBorder="1" applyAlignment="1">
      <alignment vertical="center"/>
    </xf>
    <xf numFmtId="4" fontId="39" fillId="0" borderId="12" xfId="4" applyNumberFormat="1" applyFont="1" applyBorder="1" applyAlignment="1">
      <alignment vertical="center"/>
    </xf>
    <xf numFmtId="0" fontId="39" fillId="0" borderId="8" xfId="4" applyFont="1" applyBorder="1" applyAlignment="1">
      <alignment vertical="center"/>
    </xf>
    <xf numFmtId="0" fontId="39" fillId="0" borderId="9" xfId="4" applyFont="1" applyBorder="1" applyAlignment="1">
      <alignment horizontal="center" vertical="center"/>
    </xf>
    <xf numFmtId="0" fontId="39" fillId="0" borderId="0" xfId="4" applyFont="1" applyAlignment="1">
      <alignment horizontal="center"/>
    </xf>
    <xf numFmtId="0" fontId="39" fillId="0" borderId="13" xfId="4" applyFont="1" applyBorder="1" applyAlignment="1">
      <alignment horizontal="center" vertical="center"/>
    </xf>
    <xf numFmtId="0" fontId="39" fillId="0" borderId="0" xfId="4" applyFont="1" applyBorder="1"/>
    <xf numFmtId="0" fontId="40" fillId="6" borderId="29" xfId="4" applyFont="1" applyFill="1" applyBorder="1" applyAlignment="1">
      <alignment horizontal="center" vertical="center" wrapText="1"/>
    </xf>
    <xf numFmtId="0" fontId="40" fillId="6" borderId="29" xfId="4" applyFont="1" applyFill="1" applyBorder="1" applyAlignment="1">
      <alignment horizontal="center" vertical="center"/>
    </xf>
    <xf numFmtId="0" fontId="35" fillId="0" borderId="0" xfId="4" applyFont="1" applyAlignment="1">
      <alignment wrapText="1"/>
    </xf>
    <xf numFmtId="0" fontId="43" fillId="0" borderId="0" xfId="4" applyFont="1" applyAlignment="1">
      <alignment horizontal="center" vertical="center"/>
    </xf>
    <xf numFmtId="0" fontId="33" fillId="0" borderId="0" xfId="4" applyFont="1" applyAlignment="1">
      <alignment horizontal="right"/>
    </xf>
    <xf numFmtId="0" fontId="43" fillId="0" borderId="0" xfId="4" applyFont="1" applyAlignment="1">
      <alignment horizontal="centerContinuous" vertical="center"/>
    </xf>
    <xf numFmtId="0" fontId="33" fillId="0" borderId="0" xfId="4" applyFont="1" applyAlignment="1">
      <alignment horizontal="centerContinuous" vertical="center"/>
    </xf>
    <xf numFmtId="0" fontId="43" fillId="0" borderId="0" xfId="4" applyFont="1"/>
    <xf numFmtId="0" fontId="43" fillId="0" borderId="0" xfId="4" applyFont="1" applyAlignment="1">
      <alignment horizontal="left"/>
    </xf>
    <xf numFmtId="0" fontId="43" fillId="0" borderId="0" xfId="4" applyFont="1" applyAlignment="1"/>
    <xf numFmtId="0" fontId="43" fillId="0" borderId="0" xfId="4" applyFont="1" applyAlignment="1">
      <alignment horizontal="center"/>
    </xf>
    <xf numFmtId="0" fontId="44" fillId="0" borderId="0" xfId="5" applyFont="1"/>
    <xf numFmtId="0" fontId="44" fillId="0" borderId="0" xfId="5" applyFont="1" applyAlignment="1">
      <alignment horizontal="center" vertical="center"/>
    </xf>
    <xf numFmtId="0" fontId="45" fillId="0" borderId="0" xfId="5" applyFont="1" applyAlignment="1">
      <alignment horizontal="center" vertical="center"/>
    </xf>
    <xf numFmtId="0" fontId="32" fillId="0" borderId="0" xfId="5" applyFont="1"/>
    <xf numFmtId="0" fontId="32" fillId="0" borderId="0" xfId="5" applyFont="1" applyFill="1" applyBorder="1" applyAlignment="1">
      <alignment horizontal="left"/>
    </xf>
    <xf numFmtId="0" fontId="32" fillId="0" borderId="0" xfId="5" applyFont="1" applyAlignment="1">
      <alignment horizontal="center" vertical="center"/>
    </xf>
    <xf numFmtId="0" fontId="32" fillId="0" borderId="0" xfId="5" applyFont="1" applyFill="1" applyBorder="1" applyAlignment="1"/>
    <xf numFmtId="49" fontId="32" fillId="0" borderId="0" xfId="5" applyNumberFormat="1" applyFont="1"/>
    <xf numFmtId="49" fontId="46" fillId="0" borderId="0" xfId="5" applyNumberFormat="1" applyFont="1"/>
    <xf numFmtId="0" fontId="32" fillId="0" borderId="0" xfId="5" applyFont="1" applyBorder="1"/>
    <xf numFmtId="49" fontId="32" fillId="0" borderId="0" xfId="5" applyNumberFormat="1" applyFont="1" applyBorder="1"/>
    <xf numFmtId="49" fontId="47" fillId="0" borderId="0" xfId="5" applyNumberFormat="1" applyFont="1" applyBorder="1"/>
    <xf numFmtId="49" fontId="46" fillId="0" borderId="0" xfId="5" applyNumberFormat="1" applyFont="1" applyBorder="1"/>
    <xf numFmtId="0" fontId="48" fillId="0" borderId="0" xfId="5" applyFont="1" applyBorder="1"/>
    <xf numFmtId="4" fontId="48" fillId="0" borderId="29" xfId="5" applyNumberFormat="1" applyFont="1" applyBorder="1" applyAlignment="1">
      <alignment vertical="center"/>
    </xf>
    <xf numFmtId="3" fontId="48" fillId="0" borderId="0" xfId="5" applyNumberFormat="1" applyFont="1" applyBorder="1" applyAlignment="1">
      <alignment horizontal="center" vertical="center"/>
    </xf>
    <xf numFmtId="1" fontId="48" fillId="0" borderId="14" xfId="5" applyNumberFormat="1" applyFont="1" applyBorder="1" applyAlignment="1">
      <alignment horizontal="center" vertical="center"/>
    </xf>
    <xf numFmtId="1" fontId="48" fillId="0" borderId="15" xfId="5" applyNumberFormat="1" applyFont="1" applyBorder="1" applyAlignment="1">
      <alignment horizontal="center" vertical="center"/>
    </xf>
    <xf numFmtId="0" fontId="48" fillId="0" borderId="16" xfId="5" applyFont="1" applyBorder="1" applyAlignment="1">
      <alignment horizontal="right" vertical="center"/>
    </xf>
    <xf numFmtId="0" fontId="48" fillId="0" borderId="0" xfId="5" applyFont="1" applyBorder="1" applyAlignment="1">
      <alignment horizontal="center" vertical="center"/>
    </xf>
    <xf numFmtId="0" fontId="45" fillId="0" borderId="0" xfId="5" applyFont="1"/>
    <xf numFmtId="0" fontId="51" fillId="0" borderId="0" xfId="5" applyFont="1" applyAlignment="1">
      <alignment horizontal="centerContinuous" vertical="center"/>
    </xf>
    <xf numFmtId="0" fontId="44" fillId="0" borderId="0" xfId="5" applyFont="1" applyAlignment="1">
      <alignment horizontal="centerContinuous" vertical="center"/>
    </xf>
    <xf numFmtId="0" fontId="32" fillId="0" borderId="0" xfId="4" applyFont="1"/>
    <xf numFmtId="0" fontId="34" fillId="0" borderId="0" xfId="4" applyFont="1" applyAlignment="1"/>
    <xf numFmtId="0" fontId="32" fillId="0" borderId="0" xfId="4" applyFont="1" applyAlignment="1">
      <alignment horizontal="centerContinuous"/>
    </xf>
    <xf numFmtId="0" fontId="36" fillId="0" borderId="0" xfId="4" applyFont="1" applyAlignment="1">
      <alignment horizontal="centerContinuous" vertical="center"/>
    </xf>
    <xf numFmtId="0" fontId="39" fillId="0" borderId="0" xfId="4" applyFont="1" applyAlignment="1">
      <alignment horizontal="left" wrapText="1"/>
    </xf>
    <xf numFmtId="0" fontId="51" fillId="0" borderId="0" xfId="4" applyFont="1"/>
    <xf numFmtId="0" fontId="45" fillId="0" borderId="0" xfId="4" applyFont="1" applyBorder="1"/>
    <xf numFmtId="0" fontId="51" fillId="0" borderId="0" xfId="4" applyFont="1" applyBorder="1"/>
    <xf numFmtId="4" fontId="45" fillId="0" borderId="14" xfId="4" applyNumberFormat="1" applyFont="1" applyBorder="1"/>
    <xf numFmtId="0" fontId="45" fillId="0" borderId="33" xfId="4" applyFont="1" applyBorder="1" applyAlignment="1">
      <alignment horizontal="center" vertical="center"/>
    </xf>
    <xf numFmtId="4" fontId="45" fillId="0" borderId="60" xfId="4" applyNumberFormat="1" applyFont="1" applyBorder="1"/>
    <xf numFmtId="0" fontId="45" fillId="0" borderId="38" xfId="4" applyFont="1" applyBorder="1" applyAlignment="1">
      <alignment horizontal="center" vertical="center"/>
    </xf>
    <xf numFmtId="0" fontId="45" fillId="6" borderId="14" xfId="4" applyFont="1" applyFill="1" applyBorder="1" applyAlignment="1">
      <alignment horizontal="center" vertical="center"/>
    </xf>
    <xf numFmtId="0" fontId="45" fillId="6" borderId="33" xfId="4" applyFont="1" applyFill="1" applyBorder="1" applyAlignment="1">
      <alignment horizontal="center" vertical="center"/>
    </xf>
    <xf numFmtId="0" fontId="33" fillId="0" borderId="0" xfId="4" applyFont="1" applyBorder="1" applyAlignment="1"/>
    <xf numFmtId="0" fontId="46" fillId="0" borderId="0" xfId="4" applyFont="1" applyAlignment="1">
      <alignment horizontal="right" vertical="center"/>
    </xf>
    <xf numFmtId="0" fontId="32" fillId="0" borderId="0" xfId="4"/>
    <xf numFmtId="0" fontId="52" fillId="0" borderId="0" xfId="4" applyFont="1"/>
    <xf numFmtId="0" fontId="45" fillId="0" borderId="0" xfId="4" applyFont="1" applyAlignment="1">
      <alignment horizontal="centerContinuous"/>
    </xf>
    <xf numFmtId="0" fontId="45" fillId="0" borderId="0" xfId="4" applyFont="1" applyAlignment="1"/>
    <xf numFmtId="0" fontId="45" fillId="0" borderId="0" xfId="4" applyFont="1" applyAlignment="1">
      <alignment horizontal="center"/>
    </xf>
    <xf numFmtId="0" fontId="32" fillId="0" borderId="0" xfId="4" applyBorder="1"/>
    <xf numFmtId="0" fontId="32" fillId="0" borderId="0" xfId="4" applyBorder="1" applyAlignment="1">
      <alignment horizontal="left"/>
    </xf>
    <xf numFmtId="4" fontId="45" fillId="0" borderId="29" xfId="4" applyNumberFormat="1" applyFont="1" applyBorder="1" applyAlignment="1">
      <alignment vertical="center"/>
    </xf>
    <xf numFmtId="0" fontId="45" fillId="0" borderId="0" xfId="4" applyFont="1" applyBorder="1" applyAlignment="1">
      <alignment horizontal="right"/>
    </xf>
    <xf numFmtId="0" fontId="32" fillId="6" borderId="15" xfId="4" applyFont="1" applyFill="1" applyBorder="1" applyAlignment="1">
      <alignment horizontal="center" vertical="center" wrapText="1"/>
    </xf>
    <xf numFmtId="0" fontId="32" fillId="6" borderId="16" xfId="4" applyFont="1" applyFill="1" applyBorder="1" applyAlignment="1">
      <alignment horizontal="center" vertical="center"/>
    </xf>
    <xf numFmtId="0" fontId="32" fillId="0" borderId="0" xfId="4" applyAlignment="1">
      <alignment vertical="center"/>
    </xf>
    <xf numFmtId="0" fontId="51" fillId="0" borderId="0" xfId="4" applyFont="1" applyAlignment="1">
      <alignment horizontal="left" vertical="center"/>
    </xf>
    <xf numFmtId="0" fontId="32" fillId="0" borderId="0" xfId="4" applyAlignment="1">
      <alignment horizontal="left" vertical="center"/>
    </xf>
    <xf numFmtId="0" fontId="32" fillId="0" borderId="0" xfId="4" applyAlignment="1"/>
    <xf numFmtId="0" fontId="32" fillId="0" borderId="0" xfId="4" applyFill="1"/>
    <xf numFmtId="0" fontId="36" fillId="0" borderId="0" xfId="5"/>
    <xf numFmtId="0" fontId="36" fillId="0" borderId="0" xfId="5" applyAlignment="1"/>
    <xf numFmtId="0" fontId="36" fillId="0" borderId="0" xfId="5" applyBorder="1"/>
    <xf numFmtId="0" fontId="51" fillId="0" borderId="0" xfId="5" applyFont="1" applyBorder="1"/>
    <xf numFmtId="0" fontId="53" fillId="0" borderId="0" xfId="5" applyFont="1" applyBorder="1"/>
    <xf numFmtId="4" fontId="53" fillId="0" borderId="16" xfId="5" applyNumberFormat="1" applyFont="1" applyBorder="1" applyAlignment="1">
      <alignment horizontal="right" vertical="center"/>
    </xf>
    <xf numFmtId="0" fontId="45" fillId="0" borderId="0" xfId="5" applyFont="1" applyBorder="1" applyAlignment="1">
      <alignment horizontal="right" vertical="center"/>
    </xf>
    <xf numFmtId="0" fontId="54" fillId="0" borderId="0" xfId="5" applyFont="1" applyBorder="1"/>
    <xf numFmtId="0" fontId="36" fillId="6" borderId="14" xfId="5" applyFill="1" applyBorder="1" applyAlignment="1">
      <alignment horizontal="center" vertical="center" wrapText="1"/>
    </xf>
    <xf numFmtId="0" fontId="36" fillId="6" borderId="15" xfId="5" applyFill="1" applyBorder="1" applyAlignment="1">
      <alignment horizontal="center" vertical="center" wrapText="1"/>
    </xf>
    <xf numFmtId="0" fontId="36" fillId="6" borderId="15" xfId="5" applyFill="1" applyBorder="1" applyAlignment="1">
      <alignment horizontal="center" vertical="center"/>
    </xf>
    <xf numFmtId="0" fontId="36" fillId="6" borderId="16" xfId="5" applyFill="1" applyBorder="1" applyAlignment="1">
      <alignment horizontal="center" vertical="center"/>
    </xf>
    <xf numFmtId="0" fontId="45" fillId="0" borderId="0" xfId="5" applyFont="1" applyAlignment="1"/>
    <xf numFmtId="0" fontId="45" fillId="0" borderId="0" xfId="5" applyFont="1" applyAlignment="1">
      <alignment horizontal="center" vertical="center" wrapText="1"/>
    </xf>
    <xf numFmtId="0" fontId="53" fillId="0" borderId="0" xfId="5" applyFont="1"/>
    <xf numFmtId="0" fontId="53" fillId="0" borderId="0" xfId="5" applyFont="1" applyAlignment="1">
      <alignment vertical="center"/>
    </xf>
    <xf numFmtId="0" fontId="51" fillId="0" borderId="0" xfId="5" applyFont="1"/>
    <xf numFmtId="0" fontId="51" fillId="0" borderId="0" xfId="5" applyFont="1" applyAlignment="1">
      <alignment horizontal="center"/>
    </xf>
    <xf numFmtId="0" fontId="36" fillId="0" borderId="0" xfId="5" applyAlignment="1">
      <alignment horizontal="center" vertical="center"/>
    </xf>
    <xf numFmtId="0" fontId="56" fillId="0" borderId="0" xfId="5" applyFont="1" applyAlignment="1"/>
    <xf numFmtId="0" fontId="36" fillId="0" borderId="0" xfId="5" applyFont="1" applyBorder="1"/>
    <xf numFmtId="0" fontId="36" fillId="0" borderId="0" xfId="5" applyFont="1"/>
    <xf numFmtId="0" fontId="36" fillId="0" borderId="30" xfId="4" applyFont="1" applyBorder="1" applyAlignment="1">
      <alignment horizontal="centerContinuous" vertical="center"/>
    </xf>
    <xf numFmtId="0" fontId="36" fillId="0" borderId="0" xfId="5" applyFont="1" applyAlignment="1">
      <alignment horizontal="centerContinuous"/>
    </xf>
    <xf numFmtId="0" fontId="36" fillId="0" borderId="0" xfId="5" applyFont="1" applyFill="1" applyBorder="1" applyAlignment="1">
      <alignment vertical="center"/>
    </xf>
    <xf numFmtId="4" fontId="53" fillId="0" borderId="14" xfId="5" applyNumberFormat="1" applyFont="1" applyBorder="1" applyAlignment="1">
      <alignment horizontal="right" vertical="center"/>
    </xf>
    <xf numFmtId="4" fontId="53" fillId="0" borderId="15" xfId="5" applyNumberFormat="1" applyFont="1" applyBorder="1" applyAlignment="1">
      <alignment horizontal="right" vertical="center"/>
    </xf>
    <xf numFmtId="4" fontId="45" fillId="0" borderId="16" xfId="5" applyNumberFormat="1" applyFont="1" applyBorder="1" applyAlignment="1">
      <alignment horizontal="right" vertical="center"/>
    </xf>
    <xf numFmtId="0" fontId="36" fillId="0" borderId="0" xfId="5" applyFont="1" applyAlignment="1"/>
    <xf numFmtId="0" fontId="36" fillId="0" borderId="0" xfId="5" applyFont="1" applyAlignment="1">
      <alignment horizontal="center" vertical="center"/>
    </xf>
    <xf numFmtId="0" fontId="53" fillId="0" borderId="0" xfId="5" applyFont="1" applyAlignment="1">
      <alignment horizontal="left"/>
    </xf>
    <xf numFmtId="0" fontId="36" fillId="0" borderId="0" xfId="6" applyFont="1"/>
    <xf numFmtId="0" fontId="36" fillId="0" borderId="0" xfId="6" applyFont="1" applyAlignment="1">
      <alignment horizontal="left"/>
    </xf>
    <xf numFmtId="0" fontId="34" fillId="0" borderId="0" xfId="6" applyFont="1" applyAlignment="1"/>
    <xf numFmtId="0" fontId="59" fillId="0" borderId="0" xfId="6" applyFont="1"/>
    <xf numFmtId="0" fontId="59" fillId="0" borderId="0" xfId="6" applyFont="1" applyAlignment="1">
      <alignment horizontal="left"/>
    </xf>
    <xf numFmtId="0" fontId="34" fillId="0" borderId="0" xfId="6" applyFont="1" applyAlignment="1">
      <alignment horizontal="centerContinuous"/>
    </xf>
    <xf numFmtId="0" fontId="36" fillId="0" borderId="30" xfId="6" applyFont="1" applyBorder="1" applyAlignment="1">
      <alignment horizontal="centerContinuous" vertical="center"/>
    </xf>
    <xf numFmtId="0" fontId="36" fillId="0" borderId="0" xfId="6" applyFont="1" applyAlignment="1">
      <alignment horizontal="centerContinuous"/>
    </xf>
    <xf numFmtId="0" fontId="38" fillId="5" borderId="31" xfId="6" applyFont="1" applyFill="1" applyBorder="1" applyAlignment="1">
      <alignment vertical="center"/>
    </xf>
    <xf numFmtId="0" fontId="61" fillId="0" borderId="0" xfId="6" applyFont="1" applyBorder="1" applyAlignment="1"/>
    <xf numFmtId="0" fontId="59" fillId="0" borderId="0" xfId="6" applyFont="1" applyBorder="1" applyAlignment="1">
      <alignment horizontal="center"/>
    </xf>
    <xf numFmtId="0" fontId="60" fillId="0" borderId="0" xfId="6" applyFont="1" applyAlignment="1">
      <alignment horizontal="left"/>
    </xf>
    <xf numFmtId="0" fontId="38" fillId="5" borderId="0" xfId="6" applyFont="1" applyFill="1" applyAlignment="1">
      <alignment vertical="center"/>
    </xf>
    <xf numFmtId="0" fontId="61" fillId="0" borderId="0" xfId="6" applyFont="1" applyAlignment="1">
      <alignment horizontal="center"/>
    </xf>
    <xf numFmtId="0" fontId="53" fillId="0" borderId="0" xfId="6" applyFont="1" applyBorder="1" applyAlignment="1">
      <alignment horizontal="center" vertical="top"/>
    </xf>
    <xf numFmtId="0" fontId="53" fillId="0" borderId="0" xfId="6" applyFont="1" applyBorder="1" applyAlignment="1">
      <alignment vertical="top"/>
    </xf>
    <xf numFmtId="0" fontId="53" fillId="0" borderId="0" xfId="6" applyFont="1" applyAlignment="1">
      <alignment horizontal="left"/>
    </xf>
    <xf numFmtId="0" fontId="53" fillId="0" borderId="0" xfId="6" applyFont="1" applyBorder="1" applyAlignment="1">
      <alignment vertical="center"/>
    </xf>
    <xf numFmtId="0" fontId="43" fillId="0" borderId="0" xfId="6" applyFont="1" applyAlignment="1">
      <alignment horizontal="left"/>
    </xf>
    <xf numFmtId="0" fontId="62" fillId="0" borderId="0" xfId="6" applyFont="1" applyBorder="1" applyAlignment="1">
      <alignment horizontal="left"/>
    </xf>
    <xf numFmtId="0" fontId="36" fillId="0" borderId="0" xfId="6" applyFont="1" applyAlignment="1">
      <alignment horizontal="center"/>
    </xf>
    <xf numFmtId="0" fontId="59" fillId="0" borderId="0" xfId="6" applyFont="1" applyAlignment="1"/>
    <xf numFmtId="0" fontId="65" fillId="0" borderId="0" xfId="6" applyFont="1"/>
    <xf numFmtId="0" fontId="65" fillId="0" borderId="0" xfId="6" applyFont="1" applyAlignment="1">
      <alignment horizontal="left"/>
    </xf>
    <xf numFmtId="0" fontId="65" fillId="0" borderId="0" xfId="6" applyFont="1" applyBorder="1" applyAlignment="1"/>
    <xf numFmtId="0" fontId="66" fillId="0" borderId="0" xfId="6" applyFont="1" applyBorder="1" applyAlignment="1">
      <alignment horizontal="center"/>
    </xf>
    <xf numFmtId="0" fontId="66" fillId="0" borderId="0" xfId="6" applyFont="1" applyAlignment="1">
      <alignment horizontal="right"/>
    </xf>
    <xf numFmtId="0" fontId="66" fillId="0" borderId="0" xfId="6" applyFont="1" applyAlignment="1"/>
    <xf numFmtId="0" fontId="33" fillId="0" borderId="0" xfId="6" applyFont="1" applyAlignment="1">
      <alignment horizontal="right"/>
    </xf>
    <xf numFmtId="0" fontId="36" fillId="0" borderId="0" xfId="6" applyFont="1" applyAlignment="1">
      <alignment horizontal="center" vertical="top"/>
    </xf>
    <xf numFmtId="0" fontId="36" fillId="0" borderId="0" xfId="6" applyFont="1" applyAlignment="1">
      <alignment horizontal="centerContinuous" vertical="top"/>
    </xf>
    <xf numFmtId="0" fontId="43" fillId="0" borderId="0" xfId="6" applyFont="1" applyAlignment="1">
      <alignment horizontal="centerContinuous" vertical="center"/>
    </xf>
    <xf numFmtId="0" fontId="55" fillId="0" borderId="0" xfId="6" applyFont="1" applyAlignment="1">
      <alignment horizontal="right"/>
    </xf>
    <xf numFmtId="0" fontId="59" fillId="0" borderId="0" xfId="6" applyFont="1" applyAlignment="1">
      <alignment horizontal="centerContinuous"/>
    </xf>
    <xf numFmtId="0" fontId="33" fillId="0" borderId="0" xfId="6" applyFont="1" applyAlignment="1">
      <alignment horizontal="centerContinuous" vertical="center"/>
    </xf>
    <xf numFmtId="0" fontId="59" fillId="6" borderId="16" xfId="6" applyFont="1" applyFill="1" applyBorder="1" applyAlignment="1">
      <alignment horizontal="center" vertical="center"/>
    </xf>
    <xf numFmtId="0" fontId="59" fillId="6" borderId="15" xfId="6" applyFont="1" applyFill="1" applyBorder="1" applyAlignment="1">
      <alignment horizontal="center" vertical="center"/>
    </xf>
    <xf numFmtId="0" fontId="59" fillId="6" borderId="15" xfId="6" applyFont="1" applyFill="1" applyBorder="1" applyAlignment="1">
      <alignment horizontal="center" vertical="center" wrapText="1"/>
    </xf>
    <xf numFmtId="0" fontId="59" fillId="6" borderId="15" xfId="6" applyFont="1" applyFill="1" applyBorder="1" applyAlignment="1">
      <alignment horizontal="center" vertical="center" textRotation="90" wrapText="1"/>
    </xf>
    <xf numFmtId="0" fontId="63" fillId="6" borderId="15" xfId="6" applyFont="1" applyFill="1" applyBorder="1" applyAlignment="1">
      <alignment horizontal="center" vertical="center" wrapText="1"/>
    </xf>
    <xf numFmtId="0" fontId="36" fillId="6" borderId="16" xfId="5" applyFont="1" applyFill="1" applyBorder="1" applyAlignment="1">
      <alignment horizontal="center" vertical="center"/>
    </xf>
    <xf numFmtId="0" fontId="36" fillId="6" borderId="15" xfId="5" applyFont="1" applyFill="1" applyBorder="1" applyAlignment="1">
      <alignment horizontal="center" vertical="center"/>
    </xf>
    <xf numFmtId="0" fontId="36" fillId="6" borderId="15" xfId="5" applyFont="1" applyFill="1" applyBorder="1" applyAlignment="1">
      <alignment horizontal="center" vertical="center" wrapText="1"/>
    </xf>
    <xf numFmtId="0" fontId="36" fillId="6" borderId="14" xfId="5" applyFont="1" applyFill="1" applyBorder="1" applyAlignment="1">
      <alignment horizontal="center" vertical="center" wrapText="1"/>
    </xf>
    <xf numFmtId="0" fontId="38" fillId="0" borderId="0" xfId="6" applyFont="1" applyAlignment="1">
      <alignment vertical="center"/>
    </xf>
    <xf numFmtId="0" fontId="38" fillId="0" borderId="0" xfId="6" applyFont="1" applyAlignment="1">
      <alignment horizontal="centerContinuous" vertical="center"/>
    </xf>
    <xf numFmtId="0" fontId="36" fillId="0" borderId="0" xfId="6" applyFont="1" applyAlignment="1">
      <alignment vertical="center"/>
    </xf>
    <xf numFmtId="0" fontId="67" fillId="0" borderId="0" xfId="6" applyFont="1" applyAlignment="1">
      <alignment horizontal="justify" vertical="center"/>
    </xf>
    <xf numFmtId="0" fontId="36" fillId="0" borderId="0" xfId="6" applyFont="1" applyAlignment="1">
      <alignment horizontal="centerContinuous" vertical="center"/>
    </xf>
    <xf numFmtId="0" fontId="67" fillId="0" borderId="30" xfId="6" applyFont="1" applyBorder="1" applyAlignment="1">
      <alignment horizontal="centerContinuous" vertical="center"/>
    </xf>
    <xf numFmtId="0" fontId="69" fillId="0" borderId="0" xfId="6" applyFont="1" applyAlignment="1">
      <alignment horizontal="justify" vertical="center"/>
    </xf>
    <xf numFmtId="0" fontId="70" fillId="0" borderId="0" xfId="6" applyFont="1" applyAlignment="1">
      <alignment horizontal="justify" vertical="center"/>
    </xf>
    <xf numFmtId="0" fontId="71" fillId="0" borderId="0" xfId="6" applyFont="1" applyAlignment="1">
      <alignment vertical="center"/>
    </xf>
    <xf numFmtId="0" fontId="72" fillId="0" borderId="0" xfId="6" applyFont="1" applyAlignment="1">
      <alignment horizontal="left" vertical="center"/>
    </xf>
    <xf numFmtId="0" fontId="36" fillId="6" borderId="60" xfId="6" applyFont="1" applyFill="1" applyBorder="1" applyAlignment="1">
      <alignment horizontal="center" vertical="center" wrapText="1"/>
    </xf>
    <xf numFmtId="0" fontId="36" fillId="6" borderId="65" xfId="6" applyFont="1" applyFill="1" applyBorder="1" applyAlignment="1">
      <alignment horizontal="center" vertical="center"/>
    </xf>
    <xf numFmtId="0" fontId="36" fillId="6" borderId="65" xfId="6" applyFont="1" applyFill="1" applyBorder="1" applyAlignment="1">
      <alignment horizontal="center" vertical="center" wrapText="1"/>
    </xf>
    <xf numFmtId="0" fontId="36" fillId="6" borderId="57" xfId="6" applyFont="1" applyFill="1" applyBorder="1" applyAlignment="1">
      <alignment horizontal="center" vertical="center"/>
    </xf>
    <xf numFmtId="0" fontId="53" fillId="0" borderId="0" xfId="6" applyFont="1" applyBorder="1" applyAlignment="1">
      <alignment horizontal="center" vertical="center" wrapText="1"/>
    </xf>
    <xf numFmtId="0" fontId="67" fillId="0" borderId="0" xfId="6" applyFont="1" applyBorder="1" applyAlignment="1">
      <alignment horizontal="justify" vertical="center"/>
    </xf>
    <xf numFmtId="0" fontId="55" fillId="0" borderId="0" xfId="6" applyFont="1" applyAlignment="1">
      <alignment horizontal="right" vertical="center"/>
    </xf>
    <xf numFmtId="0" fontId="32" fillId="0" borderId="0" xfId="4" applyAlignment="1">
      <alignment horizontal="center"/>
    </xf>
    <xf numFmtId="0" fontId="32" fillId="8" borderId="8" xfId="4" applyFill="1" applyBorder="1"/>
    <xf numFmtId="0" fontId="73" fillId="0" borderId="0" xfId="4" applyFont="1" applyAlignment="1">
      <alignment horizontal="left"/>
    </xf>
    <xf numFmtId="0" fontId="73" fillId="0" borderId="0" xfId="4" applyFont="1" applyAlignment="1">
      <alignment horizontal="right"/>
    </xf>
    <xf numFmtId="0" fontId="74" fillId="0" borderId="66" xfId="4" applyFont="1" applyBorder="1" applyAlignment="1">
      <alignment horizontal="center"/>
    </xf>
    <xf numFmtId="0" fontId="75" fillId="9" borderId="8" xfId="4" applyFont="1" applyFill="1" applyBorder="1"/>
    <xf numFmtId="0" fontId="76" fillId="0" borderId="0" xfId="4" applyFont="1" applyBorder="1" applyAlignment="1">
      <alignment horizontal="center" vertical="center"/>
    </xf>
    <xf numFmtId="0" fontId="48" fillId="0" borderId="0" xfId="4" quotePrefix="1" applyFont="1" applyBorder="1" applyAlignment="1">
      <alignment horizontal="right" vertical="center"/>
    </xf>
    <xf numFmtId="0" fontId="32" fillId="10" borderId="8" xfId="4" applyFill="1" applyBorder="1"/>
    <xf numFmtId="0" fontId="32" fillId="11" borderId="8" xfId="4" applyFill="1" applyBorder="1"/>
    <xf numFmtId="0" fontId="45" fillId="0" borderId="0" xfId="4" applyFont="1"/>
    <xf numFmtId="0" fontId="32" fillId="12" borderId="8" xfId="4" applyFill="1" applyBorder="1"/>
    <xf numFmtId="0" fontId="32" fillId="0" borderId="0" xfId="4" applyFill="1" applyBorder="1"/>
    <xf numFmtId="0" fontId="77" fillId="0" borderId="0" xfId="4" applyFont="1" applyBorder="1"/>
    <xf numFmtId="0" fontId="32" fillId="0" borderId="67" xfId="4" applyBorder="1"/>
    <xf numFmtId="0" fontId="77" fillId="0" borderId="79" xfId="4" applyFont="1" applyBorder="1"/>
    <xf numFmtId="0" fontId="32" fillId="0" borderId="71" xfId="4" applyBorder="1"/>
    <xf numFmtId="0" fontId="48" fillId="0" borderId="73" xfId="4" applyFont="1" applyBorder="1" applyAlignment="1">
      <alignment horizontal="center"/>
    </xf>
    <xf numFmtId="0" fontId="78" fillId="0" borderId="80" xfId="4" applyFont="1" applyBorder="1" applyAlignment="1">
      <alignment horizontal="center" vertical="top"/>
    </xf>
    <xf numFmtId="0" fontId="79" fillId="0" borderId="81" xfId="4" applyFont="1" applyFill="1" applyBorder="1"/>
    <xf numFmtId="0" fontId="79" fillId="0" borderId="82" xfId="4" applyFont="1" applyFill="1" applyBorder="1"/>
    <xf numFmtId="0" fontId="80" fillId="0" borderId="82" xfId="4" quotePrefix="1" applyFont="1" applyFill="1" applyBorder="1" applyAlignment="1">
      <alignment horizontal="left"/>
    </xf>
    <xf numFmtId="0" fontId="79" fillId="0" borderId="83" xfId="4" applyFont="1" applyFill="1" applyBorder="1"/>
    <xf numFmtId="0" fontId="80" fillId="0" borderId="22" xfId="4" quotePrefix="1" applyFont="1" applyFill="1" applyBorder="1" applyAlignment="1">
      <alignment horizontal="left"/>
    </xf>
    <xf numFmtId="0" fontId="77" fillId="0" borderId="91" xfId="4" applyFont="1" applyBorder="1" applyAlignment="1">
      <alignment vertical="top"/>
    </xf>
    <xf numFmtId="0" fontId="85" fillId="0" borderId="80" xfId="4" applyFont="1" applyBorder="1" applyAlignment="1">
      <alignment horizontal="center" vertical="top"/>
    </xf>
    <xf numFmtId="0" fontId="89" fillId="0" borderId="0" xfId="4" applyFont="1" applyBorder="1" applyAlignment="1">
      <alignment horizontal="center"/>
    </xf>
    <xf numFmtId="0" fontId="89" fillId="0" borderId="73" xfId="4" applyFont="1" applyBorder="1" applyAlignment="1">
      <alignment horizontal="center"/>
    </xf>
    <xf numFmtId="0" fontId="89" fillId="0" borderId="21" xfId="4" applyFont="1" applyBorder="1" applyAlignment="1">
      <alignment horizontal="center"/>
    </xf>
    <xf numFmtId="0" fontId="32" fillId="0" borderId="0" xfId="4" applyBorder="1" applyAlignment="1">
      <alignment horizontal="center"/>
    </xf>
    <xf numFmtId="0" fontId="32" fillId="0" borderId="73" xfId="4" applyBorder="1" applyAlignment="1">
      <alignment horizontal="center"/>
    </xf>
    <xf numFmtId="0" fontId="32" fillId="0" borderId="21" xfId="4" applyBorder="1" applyAlignment="1">
      <alignment horizontal="center"/>
    </xf>
    <xf numFmtId="0" fontId="32" fillId="0" borderId="51" xfId="4" applyBorder="1" applyAlignment="1">
      <alignment horizontal="center"/>
    </xf>
    <xf numFmtId="0" fontId="32" fillId="0" borderId="69" xfId="4" applyBorder="1" applyAlignment="1">
      <alignment horizontal="center"/>
    </xf>
    <xf numFmtId="0" fontId="32" fillId="0" borderId="53" xfId="4" applyBorder="1" applyAlignment="1">
      <alignment horizontal="center"/>
    </xf>
    <xf numFmtId="0" fontId="89" fillId="0" borderId="69" xfId="4" applyFont="1" applyBorder="1" applyAlignment="1">
      <alignment horizontal="center"/>
    </xf>
    <xf numFmtId="0" fontId="89" fillId="0" borderId="51" xfId="4" applyFont="1" applyBorder="1" applyAlignment="1">
      <alignment horizontal="center"/>
    </xf>
    <xf numFmtId="0" fontId="89" fillId="0" borderId="53" xfId="4" applyFont="1" applyBorder="1" applyAlignment="1">
      <alignment horizontal="center"/>
    </xf>
    <xf numFmtId="0" fontId="79" fillId="0" borderId="75" xfId="4" applyFont="1" applyFill="1" applyBorder="1"/>
    <xf numFmtId="0" fontId="79" fillId="0" borderId="76" xfId="4" applyFont="1" applyFill="1" applyBorder="1"/>
    <xf numFmtId="0" fontId="79" fillId="0" borderId="78" xfId="4" applyFont="1" applyFill="1" applyBorder="1"/>
    <xf numFmtId="0" fontId="77" fillId="0" borderId="79" xfId="4" applyFont="1" applyBorder="1" applyAlignment="1">
      <alignment vertical="top"/>
    </xf>
    <xf numFmtId="0" fontId="79" fillId="0" borderId="72" xfId="4" applyFont="1" applyFill="1" applyBorder="1"/>
    <xf numFmtId="0" fontId="79" fillId="0" borderId="22" xfId="4" applyFont="1" applyFill="1" applyBorder="1"/>
    <xf numFmtId="0" fontId="79" fillId="0" borderId="22" xfId="4" applyFont="1" applyFill="1" applyBorder="1" applyAlignment="1">
      <alignment horizontal="center"/>
    </xf>
    <xf numFmtId="0" fontId="32" fillId="0" borderId="96" xfId="4" applyBorder="1"/>
    <xf numFmtId="0" fontId="73" fillId="0" borderId="97" xfId="4" applyFont="1" applyBorder="1" applyAlignment="1">
      <alignment horizontal="center" vertical="center"/>
    </xf>
    <xf numFmtId="0" fontId="73" fillId="0" borderId="98" xfId="4" applyFont="1" applyBorder="1" applyAlignment="1">
      <alignment horizontal="center" vertical="center"/>
    </xf>
    <xf numFmtId="0" fontId="73" fillId="0" borderId="99" xfId="4" applyFont="1" applyBorder="1" applyAlignment="1">
      <alignment horizontal="center" vertical="center"/>
    </xf>
    <xf numFmtId="0" fontId="77" fillId="0" borderId="100" xfId="4" applyFont="1" applyBorder="1" applyAlignment="1">
      <alignment horizontal="center"/>
    </xf>
    <xf numFmtId="0" fontId="77" fillId="0" borderId="101" xfId="4" applyFont="1" applyBorder="1"/>
    <xf numFmtId="0" fontId="73" fillId="0" borderId="102" xfId="4" applyFont="1" applyBorder="1" applyAlignment="1">
      <alignment horizontal="centerContinuous" vertical="center"/>
    </xf>
    <xf numFmtId="0" fontId="75" fillId="0" borderId="1" xfId="4" applyFont="1" applyBorder="1" applyAlignment="1">
      <alignment horizontal="centerContinuous" vertical="center"/>
    </xf>
    <xf numFmtId="0" fontId="57" fillId="0" borderId="105" xfId="4" applyFont="1" applyBorder="1" applyAlignment="1">
      <alignment horizontal="centerContinuous" vertical="center"/>
    </xf>
    <xf numFmtId="0" fontId="77" fillId="0" borderId="46" xfId="4" applyFont="1" applyBorder="1" applyAlignment="1">
      <alignment horizontal="center"/>
    </xf>
    <xf numFmtId="0" fontId="75" fillId="0" borderId="94" xfId="4" applyFont="1" applyBorder="1" applyAlignment="1">
      <alignment horizontal="center"/>
    </xf>
    <xf numFmtId="0" fontId="32" fillId="5" borderId="51" xfId="4" applyFill="1" applyBorder="1"/>
    <xf numFmtId="0" fontId="92" fillId="5" borderId="51" xfId="4" applyFont="1" applyFill="1" applyBorder="1"/>
    <xf numFmtId="0" fontId="91" fillId="5" borderId="51" xfId="4" quotePrefix="1" applyFont="1" applyFill="1" applyBorder="1" applyAlignment="1">
      <alignment horizontal="left"/>
    </xf>
    <xf numFmtId="0" fontId="95" fillId="0" borderId="0" xfId="8" applyAlignment="1">
      <alignment vertical="center"/>
    </xf>
    <xf numFmtId="0" fontId="45" fillId="0" borderId="0" xfId="8" applyFont="1" applyAlignment="1">
      <alignment vertical="center"/>
    </xf>
    <xf numFmtId="0" fontId="45" fillId="0" borderId="0" xfId="8" applyFont="1" applyAlignment="1">
      <alignment horizontal="center" vertical="center"/>
    </xf>
    <xf numFmtId="0" fontId="95" fillId="0" borderId="0" xfId="8" applyAlignment="1">
      <alignment horizontal="centerContinuous" vertical="center"/>
    </xf>
    <xf numFmtId="0" fontId="95" fillId="0" borderId="0" xfId="8" applyBorder="1" applyAlignment="1">
      <alignment vertical="center"/>
    </xf>
    <xf numFmtId="0" fontId="32" fillId="0" borderId="0" xfId="4" applyFont="1" applyBorder="1" applyAlignment="1">
      <alignment horizontal="left" vertical="center"/>
    </xf>
    <xf numFmtId="0" fontId="49" fillId="6" borderId="14" xfId="8" applyFont="1" applyFill="1" applyBorder="1" applyAlignment="1">
      <alignment horizontal="center" vertical="center"/>
    </xf>
    <xf numFmtId="0" fontId="49" fillId="6" borderId="15" xfId="8" applyFont="1" applyFill="1" applyBorder="1" applyAlignment="1">
      <alignment horizontal="center" vertical="center"/>
    </xf>
    <xf numFmtId="0" fontId="49" fillId="6" borderId="16" xfId="8" applyFont="1" applyFill="1" applyBorder="1" applyAlignment="1">
      <alignment horizontal="center" vertical="center"/>
    </xf>
    <xf numFmtId="0" fontId="95" fillId="0" borderId="0" xfId="8" applyBorder="1" applyAlignment="1"/>
    <xf numFmtId="0" fontId="98" fillId="0" borderId="0" xfId="8" applyFont="1" applyBorder="1" applyAlignment="1">
      <alignment vertical="center"/>
    </xf>
    <xf numFmtId="0" fontId="46" fillId="0" borderId="0" xfId="8" applyFont="1" applyBorder="1" applyAlignment="1">
      <alignment horizontal="right" vertical="center"/>
    </xf>
    <xf numFmtId="0" fontId="99" fillId="0" borderId="0" xfId="9"/>
    <xf numFmtId="0" fontId="34" fillId="0" borderId="0" xfId="9" applyFont="1" applyAlignment="1">
      <alignment horizontal="center"/>
    </xf>
    <xf numFmtId="0" fontId="36" fillId="0" borderId="0" xfId="5" applyFont="1" applyAlignment="1">
      <alignment vertical="center"/>
    </xf>
    <xf numFmtId="0" fontId="36" fillId="0" borderId="0" xfId="9" applyFont="1" applyAlignment="1">
      <alignment horizontal="center" vertical="center"/>
    </xf>
    <xf numFmtId="0" fontId="38" fillId="5" borderId="31" xfId="9" applyFont="1" applyFill="1" applyBorder="1" applyAlignment="1">
      <alignment vertical="center"/>
    </xf>
    <xf numFmtId="0" fontId="38" fillId="5" borderId="0" xfId="9" applyFont="1" applyFill="1" applyAlignment="1">
      <alignment vertical="center"/>
    </xf>
    <xf numFmtId="0" fontId="38" fillId="0" borderId="9" xfId="5" applyFont="1" applyBorder="1" applyAlignment="1">
      <alignment horizontal="center" vertical="center"/>
    </xf>
    <xf numFmtId="0" fontId="38" fillId="6" borderId="60" xfId="5" applyFont="1" applyFill="1" applyBorder="1" applyAlignment="1">
      <alignment horizontal="center" vertical="center" wrapText="1"/>
    </xf>
    <xf numFmtId="0" fontId="38" fillId="6" borderId="57" xfId="5" applyFont="1" applyFill="1" applyBorder="1" applyAlignment="1">
      <alignment horizontal="center" vertical="center"/>
    </xf>
    <xf numFmtId="0" fontId="53" fillId="0" borderId="0" xfId="5" applyFont="1" applyAlignment="1">
      <alignment horizontal="center" vertical="center" wrapText="1"/>
    </xf>
    <xf numFmtId="0" fontId="99" fillId="0" borderId="0" xfId="9" applyAlignment="1">
      <alignment horizontal="centerContinuous"/>
    </xf>
    <xf numFmtId="0" fontId="43" fillId="0" borderId="0" xfId="9" applyFont="1" applyAlignment="1">
      <alignment horizontal="centerContinuous" vertical="center"/>
    </xf>
    <xf numFmtId="0" fontId="33" fillId="0" borderId="0" xfId="9" applyFont="1" applyAlignment="1">
      <alignment horizontal="centerContinuous" vertical="center"/>
    </xf>
    <xf numFmtId="164" fontId="32" fillId="0" borderId="0" xfId="4" applyNumberFormat="1" applyFont="1" applyAlignment="1">
      <alignment wrapText="1"/>
    </xf>
    <xf numFmtId="0" fontId="32" fillId="0" borderId="0" xfId="4" applyFont="1" applyAlignment="1">
      <alignment horizontal="center"/>
    </xf>
    <xf numFmtId="0" fontId="32" fillId="0" borderId="0" xfId="4" applyFont="1" applyAlignment="1"/>
    <xf numFmtId="164" fontId="32" fillId="0" borderId="0" xfId="4" applyNumberFormat="1" applyFont="1" applyAlignment="1">
      <alignment horizontal="center" vertical="center" wrapText="1"/>
    </xf>
    <xf numFmtId="0" fontId="45" fillId="0" borderId="0" xfId="4" applyFont="1" applyAlignment="1">
      <alignment horizontal="centerContinuous" vertical="center"/>
    </xf>
    <xf numFmtId="0" fontId="34" fillId="0" borderId="0" xfId="4" applyFont="1" applyAlignment="1">
      <alignment horizontal="centerContinuous"/>
    </xf>
    <xf numFmtId="0" fontId="45" fillId="0" borderId="0" xfId="4" applyFont="1" applyAlignment="1">
      <alignment horizontal="center" vertical="center"/>
    </xf>
    <xf numFmtId="0" fontId="45" fillId="0" borderId="0" xfId="4" applyNumberFormat="1" applyFont="1" applyBorder="1" applyAlignment="1">
      <alignment horizontal="center" vertical="center"/>
    </xf>
    <xf numFmtId="164" fontId="45" fillId="0" borderId="0" xfId="4" applyNumberFormat="1" applyFont="1" applyBorder="1" applyAlignment="1">
      <alignment vertical="center"/>
    </xf>
    <xf numFmtId="0" fontId="45" fillId="0" borderId="0" xfId="4" applyFont="1" applyBorder="1" applyAlignment="1">
      <alignment horizontal="right" vertical="center"/>
    </xf>
    <xf numFmtId="0" fontId="33" fillId="0" borderId="0" xfId="4" applyFont="1" applyAlignment="1">
      <alignment horizontal="left"/>
    </xf>
    <xf numFmtId="4" fontId="45" fillId="0" borderId="32" xfId="4" applyNumberFormat="1" applyFont="1" applyBorder="1" applyAlignment="1">
      <alignment vertical="center"/>
    </xf>
    <xf numFmtId="4" fontId="45" fillId="0" borderId="15" xfId="4" applyNumberFormat="1" applyFont="1" applyBorder="1" applyAlignment="1">
      <alignment vertical="center"/>
    </xf>
    <xf numFmtId="4" fontId="45" fillId="0" borderId="33" xfId="4" applyNumberFormat="1" applyFont="1" applyBorder="1" applyAlignment="1">
      <alignment vertical="center"/>
    </xf>
    <xf numFmtId="0" fontId="45" fillId="0" borderId="43" xfId="4" applyFont="1" applyBorder="1" applyAlignment="1">
      <alignment horizontal="right" vertical="center"/>
    </xf>
    <xf numFmtId="0" fontId="45" fillId="0" borderId="58" xfId="4" applyFont="1" applyBorder="1" applyAlignment="1">
      <alignment horizontal="right" vertical="center"/>
    </xf>
    <xf numFmtId="0" fontId="32" fillId="0" borderId="106" xfId="4" applyBorder="1" applyAlignment="1">
      <alignment horizontal="center" vertical="center"/>
    </xf>
    <xf numFmtId="4" fontId="45" fillId="3" borderId="32" xfId="4" applyNumberFormat="1" applyFont="1" applyFill="1" applyBorder="1" applyAlignment="1">
      <alignment vertical="center"/>
    </xf>
    <xf numFmtId="4" fontId="45" fillId="0" borderId="4" xfId="4" applyNumberFormat="1" applyFont="1" applyBorder="1" applyAlignment="1">
      <alignment vertical="center"/>
    </xf>
    <xf numFmtId="4" fontId="45" fillId="0" borderId="5" xfId="4" applyNumberFormat="1" applyFont="1" applyBorder="1" applyAlignment="1">
      <alignment vertical="center"/>
    </xf>
    <xf numFmtId="0" fontId="32" fillId="3" borderId="8" xfId="4" applyFont="1" applyFill="1" applyBorder="1" applyAlignment="1">
      <alignment horizontal="center" vertical="center"/>
    </xf>
    <xf numFmtId="0" fontId="32" fillId="0" borderId="9" xfId="4" applyFont="1" applyBorder="1" applyAlignment="1">
      <alignment horizontal="center" vertical="center"/>
    </xf>
    <xf numFmtId="0" fontId="32" fillId="0" borderId="57" xfId="4" applyFont="1" applyBorder="1" applyAlignment="1">
      <alignment horizontal="center" vertical="center"/>
    </xf>
    <xf numFmtId="0" fontId="45" fillId="6" borderId="47" xfId="4" applyFont="1" applyFill="1" applyBorder="1" applyAlignment="1">
      <alignment horizontal="center" vertical="center" wrapText="1"/>
    </xf>
    <xf numFmtId="164" fontId="45" fillId="6" borderId="3" xfId="4" applyNumberFormat="1" applyFont="1" applyFill="1" applyBorder="1" applyAlignment="1">
      <alignment horizontal="center" vertical="center" wrapText="1"/>
    </xf>
    <xf numFmtId="0" fontId="45" fillId="6" borderId="3" xfId="4" applyFont="1" applyFill="1" applyBorder="1" applyAlignment="1">
      <alignment horizontal="center" vertical="center" wrapText="1"/>
    </xf>
    <xf numFmtId="0" fontId="45" fillId="6" borderId="17" xfId="4" applyFont="1" applyFill="1" applyBorder="1" applyAlignment="1">
      <alignment horizontal="center" vertical="center" wrapText="1"/>
    </xf>
    <xf numFmtId="0" fontId="45" fillId="6" borderId="4" xfId="4" applyFont="1" applyFill="1" applyBorder="1" applyAlignment="1">
      <alignment horizontal="center" vertical="center" wrapText="1"/>
    </xf>
    <xf numFmtId="0" fontId="45" fillId="0" borderId="0" xfId="4" applyFont="1" applyAlignment="1">
      <alignment wrapText="1"/>
    </xf>
    <xf numFmtId="164" fontId="45" fillId="0" borderId="0" xfId="4" applyNumberFormat="1" applyFont="1" applyAlignment="1">
      <alignment wrapText="1"/>
    </xf>
    <xf numFmtId="0" fontId="45" fillId="0" borderId="0" xfId="4" applyFont="1" applyAlignment="1">
      <alignment horizontal="center" vertical="center" wrapText="1"/>
    </xf>
    <xf numFmtId="0" fontId="51" fillId="0" borderId="0" xfId="4" applyFont="1" applyAlignment="1">
      <alignment horizontal="center" vertical="center"/>
    </xf>
    <xf numFmtId="0" fontId="46" fillId="0" borderId="0" xfId="4" applyFont="1" applyAlignment="1">
      <alignment horizontal="right"/>
    </xf>
    <xf numFmtId="0" fontId="51" fillId="0" borderId="0" xfId="4" applyFont="1" applyAlignment="1">
      <alignment horizontal="right"/>
    </xf>
    <xf numFmtId="164" fontId="44" fillId="0" borderId="0" xfId="5" applyNumberFormat="1" applyFont="1"/>
    <xf numFmtId="0" fontId="44" fillId="0" borderId="0" xfId="5" applyFont="1" applyAlignment="1">
      <alignment horizontal="centerContinuous"/>
    </xf>
    <xf numFmtId="164" fontId="32" fillId="0" borderId="0" xfId="5" applyNumberFormat="1" applyFont="1" applyAlignment="1">
      <alignment horizontal="center" vertical="center"/>
    </xf>
    <xf numFmtId="0" fontId="32" fillId="0" borderId="0" xfId="5" applyFont="1" applyAlignment="1">
      <alignment horizontal="center" vertical="center" wrapText="1"/>
    </xf>
    <xf numFmtId="164" fontId="32" fillId="0" borderId="0" xfId="5" applyNumberFormat="1" applyFont="1" applyAlignment="1">
      <alignment horizontal="center" vertical="center" wrapText="1"/>
    </xf>
    <xf numFmtId="0" fontId="32" fillId="0" borderId="0" xfId="5" applyFont="1" applyFill="1" applyBorder="1" applyAlignment="1">
      <alignment horizontal="center" vertical="center"/>
    </xf>
    <xf numFmtId="0" fontId="48" fillId="0" borderId="0" xfId="5" applyFont="1"/>
    <xf numFmtId="164" fontId="48" fillId="0" borderId="0" xfId="5" applyNumberFormat="1" applyFont="1" applyBorder="1"/>
    <xf numFmtId="164" fontId="48" fillId="0" borderId="0" xfId="5" applyNumberFormat="1" applyFont="1" applyBorder="1" applyAlignment="1">
      <alignment horizontal="center"/>
    </xf>
    <xf numFmtId="0" fontId="32" fillId="0" borderId="0" xfId="5" applyFont="1" applyFill="1" applyBorder="1" applyAlignment="1">
      <alignment horizontal="left" vertical="center" wrapText="1"/>
    </xf>
    <xf numFmtId="3" fontId="48" fillId="0" borderId="42" xfId="5" applyNumberFormat="1" applyFont="1" applyBorder="1" applyAlignment="1">
      <alignment horizontal="center" vertical="center"/>
    </xf>
    <xf numFmtId="3" fontId="48" fillId="0" borderId="15" xfId="5" applyNumberFormat="1" applyFont="1" applyBorder="1" applyAlignment="1">
      <alignment horizontal="center" vertical="center"/>
    </xf>
    <xf numFmtId="0" fontId="48" fillId="0" borderId="33" xfId="5" applyFont="1" applyBorder="1" applyAlignment="1">
      <alignment horizontal="right" vertical="center"/>
    </xf>
    <xf numFmtId="0" fontId="48" fillId="0" borderId="0" xfId="5" applyFont="1" applyAlignment="1">
      <alignment vertical="center"/>
    </xf>
    <xf numFmtId="0" fontId="48" fillId="0" borderId="0" xfId="5" applyFont="1" applyAlignment="1">
      <alignment horizontal="center" vertical="center"/>
    </xf>
    <xf numFmtId="0" fontId="49" fillId="6" borderId="52" xfId="5" applyFont="1" applyFill="1" applyBorder="1" applyAlignment="1">
      <alignment horizontal="center" vertical="top" wrapText="1"/>
    </xf>
    <xf numFmtId="0" fontId="49" fillId="6" borderId="58" xfId="5" applyFont="1" applyFill="1" applyBorder="1" applyAlignment="1">
      <alignment horizontal="center" vertical="top" wrapText="1"/>
    </xf>
    <xf numFmtId="0" fontId="49" fillId="6" borderId="53" xfId="5" applyFont="1" applyFill="1" applyBorder="1" applyAlignment="1">
      <alignment horizontal="center" vertical="top" wrapText="1"/>
    </xf>
    <xf numFmtId="0" fontId="49" fillId="0" borderId="0" xfId="5" applyFont="1"/>
    <xf numFmtId="0" fontId="49" fillId="6" borderId="54" xfId="5" applyFont="1" applyFill="1" applyBorder="1" applyAlignment="1">
      <alignment horizontal="center" wrapText="1"/>
    </xf>
    <xf numFmtId="0" fontId="49" fillId="6" borderId="113" xfId="5" applyFont="1" applyFill="1" applyBorder="1" applyAlignment="1">
      <alignment horizontal="center" wrapText="1"/>
    </xf>
    <xf numFmtId="0" fontId="49" fillId="6" borderId="37" xfId="5" applyFont="1" applyFill="1" applyBorder="1" applyAlignment="1">
      <alignment horizontal="center" wrapText="1"/>
    </xf>
    <xf numFmtId="0" fontId="0" fillId="0" borderId="0" xfId="5" applyFont="1" applyAlignment="1">
      <alignment horizontal="center" vertical="center"/>
    </xf>
    <xf numFmtId="0" fontId="44" fillId="5" borderId="0" xfId="5" applyFont="1" applyFill="1" applyAlignment="1">
      <alignment horizontal="center" vertical="center"/>
    </xf>
    <xf numFmtId="0" fontId="51" fillId="0" borderId="0" xfId="5" applyFont="1" applyAlignment="1">
      <alignment vertical="center"/>
    </xf>
    <xf numFmtId="0" fontId="44" fillId="0" borderId="0" xfId="5" applyFont="1" applyAlignment="1">
      <alignment vertical="center"/>
    </xf>
    <xf numFmtId="0" fontId="102" fillId="0" borderId="0" xfId="4" applyFont="1"/>
    <xf numFmtId="0" fontId="43" fillId="0" borderId="0" xfId="4" applyFont="1" applyAlignment="1">
      <alignment horizontal="left" wrapText="1"/>
    </xf>
    <xf numFmtId="0" fontId="32" fillId="0" borderId="0" xfId="4" applyFont="1" applyBorder="1"/>
    <xf numFmtId="0" fontId="45" fillId="0" borderId="16" xfId="4" applyFont="1" applyBorder="1" applyAlignment="1">
      <alignment horizontal="center" vertical="center"/>
    </xf>
    <xf numFmtId="0" fontId="45" fillId="6" borderId="14" xfId="4" applyFont="1" applyFill="1" applyBorder="1" applyAlignment="1">
      <alignment horizontal="center" vertical="center" wrapText="1"/>
    </xf>
    <xf numFmtId="0" fontId="45" fillId="6" borderId="16" xfId="4" applyFont="1" applyFill="1" applyBorder="1" applyAlignment="1">
      <alignment horizontal="center" vertical="center"/>
    </xf>
    <xf numFmtId="0" fontId="48" fillId="0" borderId="0" xfId="5" applyFont="1" applyAlignment="1">
      <alignment horizontal="center"/>
    </xf>
    <xf numFmtId="0" fontId="48" fillId="0" borderId="0" xfId="5" applyFont="1" applyAlignment="1">
      <alignment wrapText="1"/>
    </xf>
    <xf numFmtId="0" fontId="45" fillId="0" borderId="0" xfId="4" applyFont="1" applyAlignment="1">
      <alignment horizontal="right"/>
    </xf>
    <xf numFmtId="4" fontId="32" fillId="0" borderId="112" xfId="4" applyNumberFormat="1" applyBorder="1"/>
    <xf numFmtId="2" fontId="32" fillId="0" borderId="3" xfId="4" applyNumberFormat="1" applyBorder="1"/>
    <xf numFmtId="4" fontId="39" fillId="0" borderId="49" xfId="4" applyNumberFormat="1" applyFont="1" applyBorder="1" applyAlignment="1">
      <alignment vertical="center"/>
    </xf>
    <xf numFmtId="4" fontId="39" fillId="0" borderId="11" xfId="4" applyNumberFormat="1" applyFont="1" applyBorder="1" applyAlignment="1">
      <alignment vertical="center"/>
    </xf>
    <xf numFmtId="0" fontId="32" fillId="6" borderId="47" xfId="4" applyFont="1" applyFill="1" applyBorder="1" applyAlignment="1">
      <alignment horizontal="center" vertical="center" wrapText="1"/>
    </xf>
    <xf numFmtId="0" fontId="32" fillId="6" borderId="4" xfId="4" applyFont="1" applyFill="1" applyBorder="1" applyAlignment="1">
      <alignment horizontal="center" vertical="center" wrapText="1"/>
    </xf>
    <xf numFmtId="0" fontId="32" fillId="6" borderId="5" xfId="4" applyFont="1" applyFill="1" applyBorder="1" applyAlignment="1">
      <alignment horizontal="center" vertical="center" wrapText="1"/>
    </xf>
    <xf numFmtId="0" fontId="32" fillId="6" borderId="3" xfId="4" applyFont="1" applyFill="1" applyBorder="1" applyAlignment="1">
      <alignment horizontal="center" vertical="center" wrapText="1"/>
    </xf>
    <xf numFmtId="0" fontId="32" fillId="0" borderId="51" xfId="4" applyFont="1" applyBorder="1" applyAlignment="1"/>
    <xf numFmtId="0" fontId="45" fillId="0" borderId="0" xfId="5" applyFont="1" applyAlignment="1">
      <alignment horizontal="centerContinuous"/>
    </xf>
    <xf numFmtId="0" fontId="45" fillId="0" borderId="0" xfId="5" applyFont="1" applyAlignment="1">
      <alignment horizontal="center"/>
    </xf>
    <xf numFmtId="0" fontId="102" fillId="0" borderId="0" xfId="5" applyFont="1" applyBorder="1"/>
    <xf numFmtId="164" fontId="53" fillId="0" borderId="0" xfId="5" applyNumberFormat="1" applyFont="1" applyBorder="1" applyAlignment="1">
      <alignment horizontal="right" vertical="center"/>
    </xf>
    <xf numFmtId="4" fontId="53" fillId="0" borderId="0" xfId="5" applyNumberFormat="1" applyFont="1" applyBorder="1" applyAlignment="1">
      <alignment horizontal="right" vertical="center"/>
    </xf>
    <xf numFmtId="0" fontId="49" fillId="0" borderId="0" xfId="5" applyFont="1" applyBorder="1"/>
    <xf numFmtId="4" fontId="53" fillId="5" borderId="29" xfId="5" applyNumberFormat="1" applyFont="1" applyFill="1" applyBorder="1" applyAlignment="1">
      <alignment horizontal="right" vertical="center"/>
    </xf>
    <xf numFmtId="4" fontId="53" fillId="0" borderId="50" xfId="5" applyNumberFormat="1" applyFont="1" applyBorder="1" applyAlignment="1">
      <alignment horizontal="right" vertical="center"/>
    </xf>
    <xf numFmtId="0" fontId="73" fillId="0" borderId="0" xfId="5" applyFont="1" applyBorder="1"/>
    <xf numFmtId="4" fontId="45" fillId="0" borderId="0" xfId="5" applyNumberFormat="1" applyFont="1" applyBorder="1" applyAlignment="1">
      <alignment horizontal="right" vertical="center"/>
    </xf>
    <xf numFmtId="4" fontId="45" fillId="0" borderId="1" xfId="5" applyNumberFormat="1" applyFont="1" applyBorder="1" applyAlignment="1">
      <alignment horizontal="center" vertical="center"/>
    </xf>
    <xf numFmtId="0" fontId="32" fillId="0" borderId="0" xfId="4" applyFont="1" applyAlignment="1">
      <alignment vertical="center"/>
    </xf>
    <xf numFmtId="0" fontId="36" fillId="6" borderId="47" xfId="5" applyFill="1" applyBorder="1" applyAlignment="1">
      <alignment horizontal="center" vertical="center" wrapText="1"/>
    </xf>
    <xf numFmtId="0" fontId="0" fillId="0" borderId="0" xfId="5" applyFont="1" applyAlignment="1">
      <alignment horizontal="center" vertical="center" wrapText="1"/>
    </xf>
    <xf numFmtId="0" fontId="44" fillId="0" borderId="0" xfId="4" applyFont="1"/>
    <xf numFmtId="0" fontId="51" fillId="0" borderId="0" xfId="5" applyFont="1" applyAlignment="1"/>
    <xf numFmtId="0" fontId="36" fillId="0" borderId="0" xfId="5" applyFont="1" applyAlignment="1">
      <alignment horizontal="centerContinuous" vertical="center"/>
    </xf>
    <xf numFmtId="0" fontId="45" fillId="0" borderId="0" xfId="5" applyFont="1" applyAlignment="1">
      <alignment horizontal="centerContinuous" vertical="center"/>
    </xf>
    <xf numFmtId="0" fontId="67" fillId="0" borderId="0" xfId="4" applyFont="1"/>
    <xf numFmtId="0" fontId="104" fillId="0" borderId="0" xfId="4" applyFont="1" applyAlignment="1"/>
    <xf numFmtId="0" fontId="59" fillId="0" borderId="0" xfId="4" applyFont="1" applyAlignment="1">
      <alignment horizontal="center"/>
    </xf>
    <xf numFmtId="0" fontId="59" fillId="0" borderId="0" xfId="4" applyFont="1" applyAlignment="1">
      <alignment horizontal="centerContinuous"/>
    </xf>
    <xf numFmtId="0" fontId="55" fillId="0" borderId="0" xfId="4" applyFont="1" applyAlignment="1">
      <alignment horizontal="right"/>
    </xf>
    <xf numFmtId="0" fontId="104" fillId="0" borderId="0" xfId="4" applyFont="1" applyAlignment="1">
      <alignment horizontal="right"/>
    </xf>
    <xf numFmtId="0" fontId="59" fillId="0" borderId="0" xfId="4" applyFont="1" applyAlignment="1"/>
    <xf numFmtId="0" fontId="43" fillId="0" borderId="0" xfId="4" applyFont="1" applyAlignment="1">
      <alignment horizontal="left" wrapText="1"/>
    </xf>
    <xf numFmtId="0" fontId="106" fillId="0" borderId="0" xfId="11"/>
    <xf numFmtId="0" fontId="39" fillId="0" borderId="8" xfId="0" applyFont="1" applyBorder="1" applyAlignment="1">
      <alignment vertical="center" wrapText="1"/>
    </xf>
    <xf numFmtId="4" fontId="45" fillId="0" borderId="0" xfId="4" applyNumberFormat="1" applyFont="1" applyBorder="1" applyAlignment="1">
      <alignment vertical="center"/>
    </xf>
    <xf numFmtId="0" fontId="45" fillId="0" borderId="29" xfId="4" applyFont="1" applyBorder="1" applyAlignment="1">
      <alignment horizontal="center" vertical="center"/>
    </xf>
    <xf numFmtId="49" fontId="71" fillId="0" borderId="0" xfId="6" applyNumberFormat="1" applyFont="1" applyAlignment="1">
      <alignment horizontal="justify" vertical="center"/>
    </xf>
    <xf numFmtId="49" fontId="71" fillId="0" borderId="0" xfId="6" applyNumberFormat="1" applyFont="1" applyAlignment="1">
      <alignment vertical="center"/>
    </xf>
    <xf numFmtId="49" fontId="55" fillId="0" borderId="0" xfId="6" applyNumberFormat="1" applyFont="1" applyAlignment="1">
      <alignment vertical="center"/>
    </xf>
    <xf numFmtId="49" fontId="71" fillId="0" borderId="0" xfId="6" applyNumberFormat="1" applyFont="1" applyAlignment="1">
      <alignment horizontal="right" vertical="center"/>
    </xf>
    <xf numFmtId="49" fontId="55" fillId="0" borderId="0" xfId="6" applyNumberFormat="1" applyFont="1" applyAlignment="1">
      <alignment horizontal="justify" vertical="center"/>
    </xf>
    <xf numFmtId="0" fontId="33" fillId="0" borderId="0" xfId="4" applyFont="1" applyBorder="1" applyAlignment="1">
      <alignment horizontal="center"/>
    </xf>
    <xf numFmtId="0" fontId="107" fillId="0" borderId="0" xfId="11" applyFont="1" applyAlignment="1"/>
    <xf numFmtId="0" fontId="39" fillId="6" borderId="9" xfId="4" applyFont="1" applyFill="1" applyBorder="1" applyAlignment="1">
      <alignment horizontal="center" vertical="center"/>
    </xf>
    <xf numFmtId="0" fontId="39" fillId="6" borderId="8" xfId="4" applyFont="1" applyFill="1" applyBorder="1" applyAlignment="1">
      <alignment vertical="center"/>
    </xf>
    <xf numFmtId="4" fontId="39" fillId="6" borderId="8" xfId="4" applyNumberFormat="1" applyFont="1" applyFill="1" applyBorder="1" applyAlignment="1">
      <alignment vertical="center"/>
    </xf>
    <xf numFmtId="0" fontId="39" fillId="6" borderId="27" xfId="4" applyFont="1" applyFill="1" applyBorder="1" applyAlignment="1">
      <alignment vertical="center" wrapText="1"/>
    </xf>
    <xf numFmtId="0" fontId="39" fillId="3" borderId="8" xfId="4" applyFont="1" applyFill="1" applyBorder="1" applyAlignment="1">
      <alignment horizontal="left" vertical="center" wrapText="1"/>
    </xf>
    <xf numFmtId="0" fontId="39" fillId="3" borderId="27" xfId="4" applyFont="1" applyFill="1" applyBorder="1" applyAlignment="1">
      <alignment horizontal="left" vertical="center" wrapText="1"/>
    </xf>
    <xf numFmtId="4" fontId="40" fillId="3" borderId="32" xfId="4" applyNumberFormat="1" applyFont="1" applyFill="1" applyBorder="1" applyAlignment="1">
      <alignment vertical="center"/>
    </xf>
    <xf numFmtId="4" fontId="40" fillId="3" borderId="15" xfId="4" applyNumberFormat="1" applyFont="1" applyFill="1" applyBorder="1" applyAlignment="1">
      <alignment vertical="center"/>
    </xf>
    <xf numFmtId="0" fontId="33" fillId="6" borderId="9" xfId="4" applyFont="1" applyFill="1" applyBorder="1" applyAlignment="1">
      <alignment horizontal="center" vertical="center"/>
    </xf>
    <xf numFmtId="0" fontId="33" fillId="6" borderId="8" xfId="4" applyFont="1" applyFill="1" applyBorder="1" applyAlignment="1">
      <alignment vertical="center"/>
    </xf>
    <xf numFmtId="0" fontId="51" fillId="0" borderId="52" xfId="4" applyFont="1" applyBorder="1" applyAlignment="1">
      <alignment vertical="center" wrapText="1"/>
    </xf>
    <xf numFmtId="0" fontId="36" fillId="6" borderId="3" xfId="5" applyFont="1" applyFill="1" applyBorder="1" applyAlignment="1">
      <alignment horizontal="center" vertical="center" wrapText="1"/>
    </xf>
    <xf numFmtId="0" fontId="36" fillId="6" borderId="5" xfId="5" applyFont="1" applyFill="1" applyBorder="1" applyAlignment="1">
      <alignment horizontal="center" vertical="center" wrapText="1"/>
    </xf>
    <xf numFmtId="0" fontId="36" fillId="6" borderId="109" xfId="5" applyFont="1" applyFill="1" applyBorder="1" applyAlignment="1">
      <alignment horizontal="center" vertical="center" wrapText="1"/>
    </xf>
    <xf numFmtId="0" fontId="36" fillId="6" borderId="3" xfId="5" applyFill="1" applyBorder="1" applyAlignment="1">
      <alignment horizontal="center" vertical="center" wrapText="1"/>
    </xf>
    <xf numFmtId="0" fontId="36" fillId="6" borderId="109" xfId="5" applyFill="1" applyBorder="1" applyAlignment="1">
      <alignment horizontal="center" vertical="center" wrapText="1"/>
    </xf>
    <xf numFmtId="0" fontId="45" fillId="0" borderId="0" xfId="5" applyFont="1" applyAlignment="1">
      <alignment horizontal="center" vertical="center" wrapText="1"/>
    </xf>
    <xf numFmtId="0" fontId="32" fillId="0" borderId="0" xfId="5" applyFont="1" applyAlignment="1">
      <alignment horizontal="center" vertical="center" wrapText="1"/>
    </xf>
    <xf numFmtId="0" fontId="36" fillId="0" borderId="0" xfId="5" applyFont="1" applyAlignment="1">
      <alignment horizontal="center" vertical="center"/>
    </xf>
    <xf numFmtId="0" fontId="59" fillId="0" borderId="0" xfId="5" applyFont="1" applyFill="1" applyBorder="1" applyAlignment="1">
      <alignment horizontal="left" vertical="center"/>
    </xf>
    <xf numFmtId="0" fontId="36" fillId="6" borderId="5" xfId="5" applyFill="1" applyBorder="1" applyAlignment="1">
      <alignment horizontal="center" vertical="center" wrapText="1"/>
    </xf>
    <xf numFmtId="4" fontId="53" fillId="0" borderId="33" xfId="5" applyNumberFormat="1" applyFont="1" applyBorder="1" applyAlignment="1">
      <alignment horizontal="right" vertical="center"/>
    </xf>
    <xf numFmtId="4" fontId="53" fillId="0" borderId="32" xfId="5" applyNumberFormat="1" applyFont="1" applyBorder="1" applyAlignment="1">
      <alignment horizontal="right" vertical="center"/>
    </xf>
    <xf numFmtId="4" fontId="53" fillId="0" borderId="0" xfId="5" applyNumberFormat="1" applyFont="1" applyBorder="1" applyAlignment="1">
      <alignment horizontal="right" vertical="center" wrapText="1"/>
    </xf>
    <xf numFmtId="164" fontId="1" fillId="0" borderId="8" xfId="2" applyNumberFormat="1" applyFont="1" applyBorder="1" applyAlignment="1" applyProtection="1">
      <alignment vertical="center" wrapText="1"/>
      <protection locked="0"/>
    </xf>
    <xf numFmtId="164" fontId="6" fillId="0" borderId="8" xfId="2" applyNumberFormat="1"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49" fontId="1" fillId="0" borderId="8" xfId="0" applyNumberFormat="1" applyFont="1" applyBorder="1" applyAlignment="1" applyProtection="1">
      <alignment horizontal="left" vertical="center" wrapText="1"/>
      <protection locked="0"/>
    </xf>
    <xf numFmtId="49" fontId="21" fillId="0" borderId="8" xfId="0" applyNumberFormat="1" applyFont="1" applyBorder="1" applyAlignment="1" applyProtection="1">
      <alignment horizontal="left" vertical="center" wrapText="1"/>
      <protection locked="0"/>
    </xf>
    <xf numFmtId="49" fontId="1" fillId="0" borderId="7" xfId="0" applyNumberFormat="1" applyFont="1" applyBorder="1" applyAlignment="1" applyProtection="1">
      <alignment vertical="center" wrapText="1"/>
      <protection locked="0"/>
    </xf>
    <xf numFmtId="166" fontId="1" fillId="0" borderId="8" xfId="0" applyNumberFormat="1"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14" fontId="12" fillId="0" borderId="8" xfId="0" applyNumberFormat="1" applyFont="1" applyBorder="1" applyAlignment="1" applyProtection="1">
      <alignment horizontal="left" vertical="center" indent="1"/>
      <protection locked="0"/>
    </xf>
    <xf numFmtId="0" fontId="12" fillId="0" borderId="8" xfId="0" applyFont="1" applyBorder="1" applyAlignment="1" applyProtection="1">
      <alignment horizontal="left" vertical="center" wrapText="1" indent="1"/>
      <protection locked="0"/>
    </xf>
    <xf numFmtId="1" fontId="12" fillId="0" borderId="8" xfId="0" applyNumberFormat="1" applyFont="1" applyBorder="1" applyAlignment="1" applyProtection="1">
      <alignment horizontal="right" vertical="center" wrapText="1" indent="2"/>
      <protection locked="0"/>
    </xf>
    <xf numFmtId="164" fontId="1" fillId="0" borderId="8" xfId="0" applyNumberFormat="1" applyFont="1" applyFill="1" applyBorder="1" applyAlignment="1" applyProtection="1">
      <alignment horizontal="right" vertical="center" wrapText="1"/>
      <protection locked="0"/>
    </xf>
    <xf numFmtId="164" fontId="1" fillId="0" borderId="8" xfId="0" applyNumberFormat="1" applyFont="1" applyFill="1" applyBorder="1" applyAlignment="1" applyProtection="1">
      <alignment vertical="center" wrapText="1"/>
      <protection locked="0"/>
    </xf>
    <xf numFmtId="164" fontId="1" fillId="0" borderId="12" xfId="0" applyNumberFormat="1" applyFont="1" applyFill="1" applyBorder="1" applyAlignment="1" applyProtection="1">
      <alignment vertical="center" wrapText="1"/>
      <protection locked="0"/>
    </xf>
    <xf numFmtId="49" fontId="1" fillId="0" borderId="13" xfId="0" applyNumberFormat="1" applyFont="1" applyBorder="1" applyAlignment="1" applyProtection="1">
      <alignment vertical="center" wrapText="1"/>
      <protection locked="0"/>
    </xf>
    <xf numFmtId="49" fontId="1" fillId="0" borderId="12" xfId="0" applyNumberFormat="1" applyFont="1" applyBorder="1" applyAlignment="1" applyProtection="1">
      <alignment vertical="center" wrapText="1"/>
      <protection locked="0"/>
    </xf>
    <xf numFmtId="49" fontId="1" fillId="0" borderId="9" xfId="0" applyNumberFormat="1" applyFont="1" applyBorder="1" applyAlignment="1" applyProtection="1">
      <alignment vertical="center" wrapText="1"/>
      <protection locked="0"/>
    </xf>
    <xf numFmtId="49" fontId="1" fillId="0" borderId="8" xfId="0" applyNumberFormat="1" applyFont="1" applyBorder="1" applyAlignment="1" applyProtection="1">
      <alignment vertical="center" wrapText="1"/>
      <protection locked="0"/>
    </xf>
    <xf numFmtId="49" fontId="1" fillId="0" borderId="5" xfId="0" applyNumberFormat="1" applyFont="1" applyBorder="1" applyAlignment="1" applyProtection="1">
      <alignment vertical="center" wrapText="1"/>
      <protection locked="0"/>
    </xf>
    <xf numFmtId="49" fontId="1" fillId="0" borderId="4" xfId="0" applyNumberFormat="1" applyFont="1" applyBorder="1" applyAlignment="1" applyProtection="1">
      <alignment vertical="center" wrapText="1"/>
      <protection locked="0"/>
    </xf>
    <xf numFmtId="0" fontId="34" fillId="0" borderId="0" xfId="4" applyFont="1" applyAlignment="1">
      <alignment horizontal="center"/>
    </xf>
    <xf numFmtId="4" fontId="39" fillId="0" borderId="12" xfId="4" applyNumberFormat="1" applyFont="1" applyBorder="1" applyAlignment="1" applyProtection="1">
      <alignment vertical="center"/>
      <protection locked="0"/>
    </xf>
    <xf numFmtId="4" fontId="39" fillId="0" borderId="8" xfId="4" applyNumberFormat="1" applyFont="1" applyBorder="1" applyAlignment="1" applyProtection="1">
      <alignment vertical="center"/>
      <protection locked="0"/>
    </xf>
    <xf numFmtId="4" fontId="39" fillId="3" borderId="12" xfId="4" applyNumberFormat="1" applyFont="1" applyFill="1" applyBorder="1" applyAlignment="1" applyProtection="1">
      <alignment vertical="center"/>
      <protection locked="0"/>
    </xf>
    <xf numFmtId="4" fontId="39" fillId="3" borderId="8" xfId="4" applyNumberFormat="1" applyFont="1" applyFill="1" applyBorder="1" applyAlignment="1" applyProtection="1">
      <alignment vertical="center"/>
      <protection locked="0"/>
    </xf>
    <xf numFmtId="4" fontId="39" fillId="3" borderId="8" xfId="4" applyNumberFormat="1" applyFont="1" applyFill="1" applyBorder="1" applyAlignment="1" applyProtection="1">
      <alignment horizontal="right" vertical="center"/>
      <protection locked="0"/>
    </xf>
    <xf numFmtId="4" fontId="39" fillId="3" borderId="27" xfId="4" applyNumberFormat="1" applyFont="1" applyFill="1" applyBorder="1" applyAlignment="1" applyProtection="1">
      <alignment vertical="center"/>
      <protection locked="0"/>
    </xf>
    <xf numFmtId="4" fontId="40" fillId="3" borderId="34" xfId="4" applyNumberFormat="1" applyFont="1" applyFill="1" applyBorder="1" applyAlignment="1" applyProtection="1">
      <alignment vertical="center"/>
      <protection locked="0"/>
    </xf>
    <xf numFmtId="0" fontId="39" fillId="0" borderId="0" xfId="4" applyFont="1" applyAlignment="1" applyProtection="1">
      <alignment horizontal="right"/>
      <protection locked="0"/>
    </xf>
    <xf numFmtId="0" fontId="32" fillId="0" borderId="13" xfId="5" applyFont="1" applyBorder="1" applyAlignment="1" applyProtection="1">
      <alignment horizontal="center" vertical="center"/>
      <protection locked="0"/>
    </xf>
    <xf numFmtId="0" fontId="32" fillId="0" borderId="12" xfId="5" applyFont="1" applyBorder="1" applyProtection="1">
      <protection locked="0"/>
    </xf>
    <xf numFmtId="1" fontId="32" fillId="0" borderId="12" xfId="5" applyNumberFormat="1" applyFont="1" applyBorder="1" applyAlignment="1" applyProtection="1">
      <alignment horizontal="center" vertical="center"/>
      <protection locked="0"/>
    </xf>
    <xf numFmtId="4" fontId="32" fillId="0" borderId="49" xfId="5" applyNumberFormat="1" applyFont="1" applyBorder="1" applyProtection="1">
      <protection locked="0"/>
    </xf>
    <xf numFmtId="0" fontId="32" fillId="0" borderId="9" xfId="5" applyFont="1" applyBorder="1" applyAlignment="1" applyProtection="1">
      <alignment horizontal="center" vertical="center"/>
      <protection locked="0"/>
    </xf>
    <xf numFmtId="0" fontId="32" fillId="0" borderId="8" xfId="5" applyFont="1" applyBorder="1" applyProtection="1">
      <protection locked="0"/>
    </xf>
    <xf numFmtId="1" fontId="32" fillId="0" borderId="8" xfId="5" applyNumberFormat="1" applyFont="1" applyBorder="1" applyAlignment="1" applyProtection="1">
      <alignment horizontal="center" vertical="center"/>
      <protection locked="0"/>
    </xf>
    <xf numFmtId="4" fontId="32" fillId="0" borderId="48" xfId="5" applyNumberFormat="1" applyFont="1" applyBorder="1" applyProtection="1">
      <protection locked="0"/>
    </xf>
    <xf numFmtId="0" fontId="32" fillId="0" borderId="8" xfId="5" applyFont="1" applyBorder="1" applyAlignment="1" applyProtection="1">
      <alignment horizontal="center" vertical="center"/>
      <protection locked="0"/>
    </xf>
    <xf numFmtId="4" fontId="32" fillId="0" borderId="48" xfId="5" applyNumberFormat="1" applyFont="1" applyBorder="1" applyAlignment="1" applyProtection="1">
      <alignment horizontal="right" vertical="center"/>
      <protection locked="0"/>
    </xf>
    <xf numFmtId="0" fontId="32" fillId="0" borderId="5" xfId="5" applyFont="1" applyBorder="1" applyAlignment="1" applyProtection="1">
      <alignment horizontal="center" vertical="center"/>
      <protection locked="0"/>
    </xf>
    <xf numFmtId="1" fontId="32" fillId="0" borderId="27" xfId="5" applyNumberFormat="1" applyFont="1" applyBorder="1" applyAlignment="1" applyProtection="1">
      <alignment horizontal="center" vertical="center"/>
      <protection locked="0"/>
    </xf>
    <xf numFmtId="0" fontId="32" fillId="0" borderId="4" xfId="5" applyFont="1" applyBorder="1" applyProtection="1">
      <protection locked="0"/>
    </xf>
    <xf numFmtId="4" fontId="32" fillId="0" borderId="47" xfId="5" applyNumberFormat="1" applyFont="1" applyBorder="1" applyProtection="1">
      <protection locked="0"/>
    </xf>
    <xf numFmtId="0" fontId="49" fillId="6" borderId="52" xfId="5" applyFont="1" applyFill="1" applyBorder="1" applyAlignment="1" applyProtection="1">
      <alignment horizontal="center" vertical="center" wrapText="1"/>
    </xf>
    <xf numFmtId="0" fontId="49" fillId="6" borderId="53" xfId="5" applyFont="1" applyFill="1" applyBorder="1" applyAlignment="1" applyProtection="1">
      <alignment horizontal="center" vertical="center" wrapText="1"/>
    </xf>
    <xf numFmtId="0" fontId="44" fillId="0" borderId="0" xfId="5" applyFont="1" applyAlignment="1" applyProtection="1">
      <alignment horizontal="center" vertical="center"/>
    </xf>
    <xf numFmtId="0" fontId="44" fillId="0" borderId="0" xfId="5" applyFont="1" applyProtection="1"/>
    <xf numFmtId="0" fontId="44" fillId="0" borderId="0" xfId="5" applyFont="1" applyAlignment="1" applyProtection="1">
      <alignment horizontal="centerContinuous" vertical="center"/>
    </xf>
    <xf numFmtId="0" fontId="43" fillId="0" borderId="0" xfId="4" applyFont="1" applyAlignment="1" applyProtection="1">
      <alignment horizontal="centerContinuous" vertical="center"/>
    </xf>
    <xf numFmtId="0" fontId="51" fillId="0" borderId="0" xfId="5" applyFont="1" applyAlignment="1" applyProtection="1">
      <alignment horizontal="centerContinuous" vertical="center"/>
    </xf>
    <xf numFmtId="0" fontId="33" fillId="0" borderId="0" xfId="4" applyFont="1" applyAlignment="1" applyProtection="1">
      <alignment horizontal="right"/>
    </xf>
    <xf numFmtId="0" fontId="32" fillId="0" borderId="0" xfId="5" applyFont="1" applyAlignment="1" applyProtection="1">
      <alignment horizontal="center" vertical="center"/>
    </xf>
    <xf numFmtId="0" fontId="46" fillId="0" borderId="0" xfId="4" applyFont="1" applyBorder="1" applyAlignment="1" applyProtection="1">
      <alignment horizontal="right"/>
      <protection locked="0"/>
    </xf>
    <xf numFmtId="0" fontId="109" fillId="0" borderId="0" xfId="5" applyFont="1"/>
    <xf numFmtId="0" fontId="110" fillId="0" borderId="0" xfId="5" applyFont="1"/>
    <xf numFmtId="0" fontId="46" fillId="0" borderId="0" xfId="4" applyFont="1" applyAlignment="1" applyProtection="1">
      <alignment horizontal="right"/>
      <protection locked="0"/>
    </xf>
    <xf numFmtId="4" fontId="32" fillId="0" borderId="40" xfId="4" applyNumberFormat="1" applyFont="1" applyBorder="1" applyProtection="1">
      <protection locked="0"/>
    </xf>
    <xf numFmtId="4" fontId="32" fillId="0" borderId="39" xfId="4" applyNumberFormat="1" applyFont="1" applyBorder="1" applyProtection="1">
      <protection locked="0"/>
    </xf>
    <xf numFmtId="4" fontId="45" fillId="0" borderId="41" xfId="4" applyNumberFormat="1" applyFont="1" applyBorder="1" applyProtection="1">
      <protection locked="0"/>
    </xf>
    <xf numFmtId="0" fontId="109" fillId="0" borderId="0" xfId="4" applyFont="1"/>
    <xf numFmtId="0" fontId="46" fillId="0" borderId="0" xfId="4" applyFont="1" applyAlignment="1" applyProtection="1">
      <alignment horizontal="right" vertical="center"/>
      <protection locked="0"/>
    </xf>
    <xf numFmtId="0" fontId="32" fillId="0" borderId="57" xfId="4" applyBorder="1" applyAlignment="1" applyProtection="1">
      <alignment horizontal="center" vertical="center"/>
      <protection locked="0"/>
    </xf>
    <xf numFmtId="0" fontId="32" fillId="0" borderId="56" xfId="4" applyBorder="1" applyAlignment="1" applyProtection="1">
      <protection locked="0"/>
    </xf>
    <xf numFmtId="0" fontId="32" fillId="0" borderId="61" xfId="4" applyBorder="1" applyAlignment="1" applyProtection="1">
      <protection locked="0"/>
    </xf>
    <xf numFmtId="3" fontId="39" fillId="0" borderId="12" xfId="4" applyNumberFormat="1" applyFont="1" applyBorder="1" applyAlignment="1" applyProtection="1">
      <alignment horizontal="center" vertical="center"/>
      <protection locked="0"/>
    </xf>
    <xf numFmtId="0" fontId="32" fillId="0" borderId="9" xfId="4" applyBorder="1" applyAlignment="1" applyProtection="1">
      <alignment horizontal="center" vertical="center"/>
      <protection locked="0"/>
    </xf>
    <xf numFmtId="0" fontId="32" fillId="0" borderId="7" xfId="4" applyBorder="1" applyAlignment="1" applyProtection="1">
      <protection locked="0"/>
    </xf>
    <xf numFmtId="0" fontId="32" fillId="0" borderId="26" xfId="4" applyBorder="1" applyAlignment="1" applyProtection="1">
      <protection locked="0"/>
    </xf>
    <xf numFmtId="0" fontId="32" fillId="0" borderId="5" xfId="4" applyBorder="1" applyAlignment="1" applyProtection="1">
      <alignment horizontal="center" vertical="center"/>
      <protection locked="0"/>
    </xf>
    <xf numFmtId="0" fontId="32" fillId="0" borderId="3" xfId="4" applyBorder="1" applyAlignment="1" applyProtection="1">
      <protection locked="0"/>
    </xf>
    <xf numFmtId="0" fontId="32" fillId="0" borderId="18" xfId="4" applyBorder="1" applyAlignment="1" applyProtection="1">
      <protection locked="0"/>
    </xf>
    <xf numFmtId="0" fontId="32" fillId="0" borderId="4" xfId="4" applyBorder="1" applyAlignment="1" applyProtection="1">
      <alignment horizontal="center"/>
      <protection locked="0"/>
    </xf>
    <xf numFmtId="4" fontId="39" fillId="0" borderId="4" xfId="4" applyNumberFormat="1" applyFont="1" applyBorder="1" applyAlignment="1" applyProtection="1">
      <alignment vertical="center"/>
      <protection locked="0"/>
    </xf>
    <xf numFmtId="4" fontId="39" fillId="0" borderId="12" xfId="4" applyNumberFormat="1" applyFont="1" applyBorder="1" applyAlignment="1" applyProtection="1">
      <alignment vertical="center"/>
    </xf>
    <xf numFmtId="2" fontId="32" fillId="0" borderId="4" xfId="4" applyNumberFormat="1" applyBorder="1" applyProtection="1"/>
    <xf numFmtId="168" fontId="38" fillId="0" borderId="48" xfId="10" applyNumberFormat="1" applyFont="1" applyBorder="1" applyAlignment="1" applyProtection="1">
      <alignment horizontal="right" vertical="center" indent="2"/>
      <protection locked="0"/>
    </xf>
    <xf numFmtId="168" fontId="72" fillId="5" borderId="47" xfId="10" applyNumberFormat="1" applyFont="1" applyFill="1" applyBorder="1" applyAlignment="1" applyProtection="1">
      <alignment horizontal="right" vertical="center" indent="2"/>
    </xf>
    <xf numFmtId="0" fontId="99" fillId="0" borderId="0" xfId="9" applyProtection="1">
      <protection locked="0"/>
    </xf>
    <xf numFmtId="0" fontId="45" fillId="0" borderId="0" xfId="5" applyFont="1" applyAlignment="1" applyProtection="1">
      <alignment horizontal="center" vertical="center" wrapText="1"/>
    </xf>
    <xf numFmtId="0" fontId="45" fillId="0" borderId="0" xfId="5" applyFont="1" applyAlignment="1">
      <alignment horizontal="center" vertical="center" wrapText="1"/>
    </xf>
    <xf numFmtId="0" fontId="36" fillId="0" borderId="0" xfId="5" applyFont="1" applyAlignment="1">
      <alignment horizontal="center" vertical="center"/>
    </xf>
    <xf numFmtId="0" fontId="43" fillId="0" borderId="0" xfId="4" applyFont="1" applyAlignment="1" applyProtection="1">
      <alignment horizontal="center"/>
    </xf>
    <xf numFmtId="0" fontId="43" fillId="0" borderId="0" xfId="4" applyFont="1" applyProtection="1"/>
    <xf numFmtId="0" fontId="36" fillId="0" borderId="0" xfId="5" applyProtection="1"/>
    <xf numFmtId="0" fontId="33" fillId="0" borderId="0" xfId="4" applyFont="1" applyAlignment="1" applyProtection="1">
      <alignment horizontal="centerContinuous" vertical="center"/>
    </xf>
    <xf numFmtId="0" fontId="36" fillId="0" borderId="0" xfId="5" applyAlignment="1" applyProtection="1">
      <alignment horizontal="center" vertical="center"/>
    </xf>
    <xf numFmtId="0" fontId="36" fillId="0" borderId="0" xfId="5" applyAlignment="1" applyProtection="1"/>
    <xf numFmtId="0" fontId="51" fillId="0" borderId="0" xfId="5" applyFont="1" applyAlignment="1" applyProtection="1">
      <alignment horizontal="center"/>
    </xf>
    <xf numFmtId="0" fontId="51" fillId="0" borderId="0" xfId="5" applyFont="1" applyProtection="1"/>
    <xf numFmtId="0" fontId="45" fillId="0" borderId="0" xfId="5" applyFont="1" applyAlignment="1" applyProtection="1"/>
    <xf numFmtId="0" fontId="36" fillId="0" borderId="9" xfId="5" applyBorder="1" applyAlignment="1" applyProtection="1">
      <alignment horizontal="center" vertical="center"/>
      <protection locked="0"/>
    </xf>
    <xf numFmtId="0" fontId="36" fillId="0" borderId="8" xfId="5" applyBorder="1" applyAlignment="1" applyProtection="1">
      <alignment vertical="center"/>
      <protection locked="0"/>
    </xf>
    <xf numFmtId="4" fontId="36" fillId="0" borderId="8" xfId="5" applyNumberFormat="1" applyBorder="1" applyAlignment="1" applyProtection="1">
      <alignment vertical="center"/>
      <protection locked="0"/>
    </xf>
    <xf numFmtId="4" fontId="36" fillId="0" borderId="48" xfId="5" applyNumberFormat="1" applyBorder="1" applyAlignment="1" applyProtection="1">
      <alignment vertical="center"/>
      <protection locked="0"/>
    </xf>
    <xf numFmtId="0" fontId="36" fillId="0" borderId="8" xfId="5" applyBorder="1" applyAlignment="1" applyProtection="1">
      <alignment vertical="center" wrapText="1"/>
      <protection locked="0"/>
    </xf>
    <xf numFmtId="0" fontId="36" fillId="0" borderId="5" xfId="5" applyBorder="1" applyAlignment="1" applyProtection="1">
      <alignment horizontal="center" vertical="center"/>
      <protection locked="0"/>
    </xf>
    <xf numFmtId="0" fontId="36" fillId="0" borderId="4" xfId="5" applyBorder="1" applyAlignment="1" applyProtection="1">
      <alignment vertical="center"/>
      <protection locked="0"/>
    </xf>
    <xf numFmtId="0" fontId="36" fillId="0" borderId="52" xfId="5" applyBorder="1" applyAlignment="1" applyProtection="1">
      <alignment vertical="center"/>
      <protection locked="0"/>
    </xf>
    <xf numFmtId="4" fontId="36" fillId="0" borderId="4" xfId="5" applyNumberFormat="1" applyBorder="1" applyAlignment="1" applyProtection="1">
      <alignment vertical="center"/>
      <protection locked="0"/>
    </xf>
    <xf numFmtId="4" fontId="36" fillId="0" borderId="47" xfId="5" applyNumberFormat="1" applyBorder="1" applyAlignment="1" applyProtection="1">
      <alignment vertical="center"/>
      <protection locked="0"/>
    </xf>
    <xf numFmtId="0" fontId="36" fillId="0" borderId="13" xfId="5" applyFont="1" applyBorder="1" applyAlignment="1" applyProtection="1">
      <alignment horizontal="center" vertical="center"/>
      <protection locked="0"/>
    </xf>
    <xf numFmtId="0" fontId="36" fillId="0" borderId="12" xfId="5" applyFont="1" applyBorder="1" applyAlignment="1" applyProtection="1">
      <alignment vertical="center"/>
      <protection locked="0"/>
    </xf>
    <xf numFmtId="0" fontId="59" fillId="0" borderId="12" xfId="5" applyFont="1" applyBorder="1" applyAlignment="1" applyProtection="1">
      <alignment vertical="center" wrapText="1"/>
      <protection locked="0"/>
    </xf>
    <xf numFmtId="4" fontId="36" fillId="0" borderId="12" xfId="5" applyNumberFormat="1" applyFont="1" applyBorder="1" applyAlignment="1" applyProtection="1">
      <alignment vertical="center"/>
      <protection locked="0"/>
    </xf>
    <xf numFmtId="4" fontId="36" fillId="0" borderId="49" xfId="5" applyNumberFormat="1" applyFont="1" applyBorder="1" applyAlignment="1" applyProtection="1">
      <alignment vertical="center"/>
      <protection locked="0"/>
    </xf>
    <xf numFmtId="0" fontId="36" fillId="0" borderId="9" xfId="5" applyFont="1" applyBorder="1" applyAlignment="1" applyProtection="1">
      <alignment horizontal="center" vertical="center"/>
      <protection locked="0"/>
    </xf>
    <xf numFmtId="0" fontId="36" fillId="0" borderId="8" xfId="5" applyFont="1" applyBorder="1" applyAlignment="1" applyProtection="1">
      <alignment vertical="center" wrapText="1"/>
      <protection locked="0"/>
    </xf>
    <xf numFmtId="0" fontId="36" fillId="0" borderId="8" xfId="5" applyFont="1" applyBorder="1" applyAlignment="1" applyProtection="1">
      <alignment vertical="center"/>
      <protection locked="0"/>
    </xf>
    <xf numFmtId="4" fontId="36" fillId="0" borderId="8" xfId="5" applyNumberFormat="1" applyFont="1" applyBorder="1" applyAlignment="1" applyProtection="1">
      <alignment vertical="center"/>
      <protection locked="0"/>
    </xf>
    <xf numFmtId="4" fontId="36" fillId="0" borderId="48" xfId="5" applyNumberFormat="1" applyFont="1" applyBorder="1" applyAlignment="1" applyProtection="1">
      <alignment vertical="center"/>
      <protection locked="0"/>
    </xf>
    <xf numFmtId="0" fontId="36" fillId="0" borderId="5" xfId="5" applyFont="1" applyBorder="1" applyAlignment="1" applyProtection="1">
      <alignment horizontal="center" vertical="center"/>
      <protection locked="0"/>
    </xf>
    <xf numFmtId="0" fontId="36" fillId="0" borderId="4" xfId="5" applyFont="1" applyBorder="1" applyAlignment="1" applyProtection="1">
      <alignment vertical="center"/>
      <protection locked="0"/>
    </xf>
    <xf numFmtId="4" fontId="36" fillId="0" borderId="4" xfId="5" applyNumberFormat="1" applyFont="1" applyBorder="1" applyAlignment="1" applyProtection="1">
      <alignment vertical="center"/>
      <protection locked="0"/>
    </xf>
    <xf numFmtId="4" fontId="36" fillId="0" borderId="47" xfId="5" applyNumberFormat="1" applyFont="1" applyBorder="1" applyAlignment="1" applyProtection="1">
      <alignment vertical="center"/>
      <protection locked="0"/>
    </xf>
    <xf numFmtId="0" fontId="36" fillId="0" borderId="12" xfId="6" applyFont="1" applyBorder="1" applyAlignment="1" applyProtection="1">
      <alignment horizontal="center" vertical="center"/>
      <protection locked="0"/>
    </xf>
    <xf numFmtId="0" fontId="36" fillId="0" borderId="12" xfId="6" applyFont="1" applyBorder="1" applyAlignment="1" applyProtection="1">
      <alignment horizontal="left"/>
      <protection locked="0"/>
    </xf>
    <xf numFmtId="0" fontId="36" fillId="0" borderId="12" xfId="6" applyFont="1" applyBorder="1" applyProtection="1">
      <protection locked="0"/>
    </xf>
    <xf numFmtId="0" fontId="36" fillId="0" borderId="8" xfId="6" applyFont="1" applyBorder="1" applyAlignment="1" applyProtection="1">
      <alignment horizontal="center" vertical="center"/>
      <protection locked="0"/>
    </xf>
    <xf numFmtId="0" fontId="36" fillId="0" borderId="8" xfId="6" applyFont="1" applyBorder="1" applyAlignment="1" applyProtection="1">
      <alignment horizontal="left"/>
      <protection locked="0"/>
    </xf>
    <xf numFmtId="0" fontId="36" fillId="0" borderId="8" xfId="6" applyFont="1" applyBorder="1" applyProtection="1">
      <protection locked="0"/>
    </xf>
    <xf numFmtId="0" fontId="32" fillId="0" borderId="0" xfId="5" applyFont="1" applyAlignment="1">
      <alignment horizontal="center" vertical="center" wrapText="1"/>
    </xf>
    <xf numFmtId="0" fontId="59" fillId="0" borderId="0" xfId="5" applyFont="1" applyFill="1" applyBorder="1" applyAlignment="1">
      <alignment horizontal="left" vertical="center"/>
    </xf>
    <xf numFmtId="0" fontId="36" fillId="0" borderId="9" xfId="6" applyFont="1" applyBorder="1" applyAlignment="1" applyProtection="1">
      <alignment horizontal="center" vertical="center"/>
      <protection locked="0"/>
    </xf>
    <xf numFmtId="0" fontId="36" fillId="0" borderId="8" xfId="6" applyFont="1" applyBorder="1" applyAlignment="1" applyProtection="1">
      <alignment horizontal="justify" vertical="center"/>
      <protection locked="0"/>
    </xf>
    <xf numFmtId="0" fontId="36" fillId="0" borderId="48" xfId="6" applyFont="1" applyBorder="1" applyAlignment="1" applyProtection="1">
      <alignment horizontal="justify" vertical="center"/>
      <protection locked="0"/>
    </xf>
    <xf numFmtId="0" fontId="36" fillId="0" borderId="4" xfId="6" applyFont="1" applyBorder="1" applyAlignment="1" applyProtection="1">
      <alignment horizontal="justify" vertical="center"/>
      <protection locked="0"/>
    </xf>
    <xf numFmtId="0" fontId="36" fillId="0" borderId="47" xfId="6" applyFont="1" applyBorder="1" applyAlignment="1" applyProtection="1">
      <alignment horizontal="justify" vertical="center"/>
      <protection locked="0"/>
    </xf>
    <xf numFmtId="0" fontId="91" fillId="5" borderId="51" xfId="4" applyFont="1" applyFill="1" applyBorder="1" applyAlignment="1" applyProtection="1">
      <alignment horizontal="left"/>
      <protection locked="0"/>
    </xf>
    <xf numFmtId="0" fontId="81" fillId="5" borderId="51" xfId="4" applyFont="1" applyFill="1" applyBorder="1" applyAlignment="1" applyProtection="1">
      <alignment horizontal="left"/>
      <protection locked="0"/>
    </xf>
    <xf numFmtId="0" fontId="81" fillId="5" borderId="51" xfId="4" applyFont="1" applyFill="1" applyBorder="1" applyAlignment="1" applyProtection="1">
      <alignment horizontal="centerContinuous"/>
      <protection locked="0"/>
    </xf>
    <xf numFmtId="0" fontId="32" fillId="5" borderId="51" xfId="4" applyFill="1" applyBorder="1" applyAlignment="1" applyProtection="1">
      <alignment horizontal="centerContinuous"/>
      <protection locked="0"/>
    </xf>
    <xf numFmtId="0" fontId="32" fillId="5" borderId="51" xfId="4" applyFill="1" applyBorder="1" applyProtection="1">
      <protection locked="0"/>
    </xf>
    <xf numFmtId="0" fontId="80" fillId="0" borderId="0" xfId="4" applyFont="1" applyProtection="1">
      <protection locked="0"/>
    </xf>
    <xf numFmtId="0" fontId="32" fillId="0" borderId="0" xfId="4" applyProtection="1">
      <protection locked="0"/>
    </xf>
    <xf numFmtId="0" fontId="45" fillId="0" borderId="0" xfId="4" applyFont="1" applyProtection="1">
      <protection locked="0"/>
    </xf>
    <xf numFmtId="0" fontId="91" fillId="0" borderId="0" xfId="4" quotePrefix="1" applyFont="1" applyAlignment="1" applyProtection="1">
      <alignment horizontal="left"/>
      <protection locked="0"/>
    </xf>
    <xf numFmtId="0" fontId="77" fillId="0" borderId="22" xfId="4" applyFont="1" applyFill="1" applyBorder="1" applyProtection="1">
      <protection locked="0"/>
    </xf>
    <xf numFmtId="0" fontId="32" fillId="0" borderId="22" xfId="4" applyFill="1" applyBorder="1" applyProtection="1">
      <protection locked="0"/>
    </xf>
    <xf numFmtId="0" fontId="80" fillId="0" borderId="22" xfId="4" applyFont="1" applyFill="1" applyBorder="1" applyProtection="1">
      <protection locked="0"/>
    </xf>
    <xf numFmtId="0" fontId="48" fillId="0" borderId="22" xfId="4" applyFont="1" applyFill="1" applyBorder="1" applyProtection="1">
      <protection locked="0"/>
    </xf>
    <xf numFmtId="0" fontId="77" fillId="0" borderId="72" xfId="4" applyFont="1" applyFill="1" applyBorder="1" applyProtection="1">
      <protection locked="0"/>
    </xf>
    <xf numFmtId="0" fontId="32" fillId="0" borderId="73" xfId="4" applyBorder="1" applyAlignment="1" applyProtection="1">
      <alignment horizontal="center"/>
      <protection locked="0"/>
    </xf>
    <xf numFmtId="0" fontId="32" fillId="0" borderId="21" xfId="4" applyBorder="1" applyAlignment="1" applyProtection="1">
      <alignment horizontal="center"/>
      <protection locked="0"/>
    </xf>
    <xf numFmtId="0" fontId="32" fillId="0" borderId="0" xfId="4" applyBorder="1" applyAlignment="1" applyProtection="1">
      <alignment horizontal="center"/>
      <protection locked="0"/>
    </xf>
    <xf numFmtId="0" fontId="32" fillId="0" borderId="71" xfId="4" applyBorder="1" applyProtection="1">
      <protection locked="0"/>
    </xf>
    <xf numFmtId="0" fontId="79" fillId="0" borderId="83" xfId="4" applyFont="1" applyFill="1" applyBorder="1" applyProtection="1">
      <protection locked="0"/>
    </xf>
    <xf numFmtId="0" fontId="79" fillId="0" borderId="82" xfId="4" applyFont="1" applyFill="1" applyBorder="1" applyProtection="1">
      <protection locked="0"/>
    </xf>
    <xf numFmtId="0" fontId="80" fillId="0" borderId="82" xfId="4" quotePrefix="1" applyFont="1" applyFill="1" applyBorder="1" applyAlignment="1" applyProtection="1">
      <alignment horizontal="left"/>
      <protection locked="0"/>
    </xf>
    <xf numFmtId="0" fontId="79" fillId="0" borderId="81" xfId="4" applyFont="1" applyFill="1" applyBorder="1" applyProtection="1">
      <protection locked="0"/>
    </xf>
    <xf numFmtId="0" fontId="90" fillId="0" borderId="22" xfId="4" applyFont="1" applyFill="1" applyBorder="1" applyAlignment="1" applyProtection="1">
      <alignment horizontal="center"/>
      <protection locked="0"/>
    </xf>
    <xf numFmtId="0" fontId="32" fillId="0" borderId="72" xfId="4" applyFill="1" applyBorder="1" applyProtection="1">
      <protection locked="0"/>
    </xf>
    <xf numFmtId="0" fontId="48" fillId="0" borderId="73" xfId="4" applyFont="1" applyBorder="1" applyAlignment="1" applyProtection="1">
      <alignment horizontal="center"/>
      <protection locked="0"/>
    </xf>
    <xf numFmtId="0" fontId="89" fillId="0" borderId="21" xfId="4" applyFont="1" applyBorder="1" applyAlignment="1" applyProtection="1">
      <alignment horizontal="center"/>
      <protection locked="0"/>
    </xf>
    <xf numFmtId="0" fontId="89" fillId="0" borderId="73" xfId="4" applyFont="1" applyBorder="1" applyAlignment="1" applyProtection="1">
      <alignment horizontal="center"/>
      <protection locked="0"/>
    </xf>
    <xf numFmtId="0" fontId="89" fillId="0" borderId="0" xfId="4" applyFont="1" applyBorder="1" applyAlignment="1" applyProtection="1">
      <alignment horizontal="center"/>
      <protection locked="0"/>
    </xf>
    <xf numFmtId="0" fontId="32" fillId="0" borderId="90" xfId="4" applyFill="1" applyBorder="1" applyProtection="1">
      <protection locked="0"/>
    </xf>
    <xf numFmtId="0" fontId="32" fillId="0" borderId="89" xfId="4" applyFill="1" applyBorder="1" applyProtection="1">
      <protection locked="0"/>
    </xf>
    <xf numFmtId="0" fontId="32" fillId="0" borderId="88" xfId="4" applyFill="1" applyBorder="1" applyProtection="1">
      <protection locked="0"/>
    </xf>
    <xf numFmtId="0" fontId="32" fillId="0" borderId="87" xfId="4" applyBorder="1" applyAlignment="1" applyProtection="1">
      <alignment horizontal="center"/>
      <protection locked="0"/>
    </xf>
    <xf numFmtId="0" fontId="32" fillId="0" borderId="19" xfId="4" applyBorder="1" applyAlignment="1" applyProtection="1">
      <alignment horizontal="center"/>
      <protection locked="0"/>
    </xf>
    <xf numFmtId="0" fontId="32" fillId="0" borderId="20" xfId="4" applyBorder="1" applyAlignment="1" applyProtection="1">
      <alignment horizontal="center"/>
      <protection locked="0"/>
    </xf>
    <xf numFmtId="0" fontId="32" fillId="0" borderId="86" xfId="4" applyBorder="1" applyProtection="1">
      <protection locked="0"/>
    </xf>
    <xf numFmtId="0" fontId="80" fillId="0" borderId="22" xfId="4" applyFont="1" applyFill="1" applyBorder="1" applyAlignment="1" applyProtection="1">
      <alignment horizontal="left"/>
      <protection locked="0"/>
    </xf>
    <xf numFmtId="0" fontId="32" fillId="0" borderId="22" xfId="4" applyFill="1" applyBorder="1" applyAlignment="1" applyProtection="1">
      <alignment horizontal="right"/>
      <protection locked="0"/>
    </xf>
    <xf numFmtId="0" fontId="32" fillId="13" borderId="22" xfId="4" applyFill="1" applyBorder="1" applyProtection="1">
      <protection locked="0"/>
    </xf>
    <xf numFmtId="0" fontId="32" fillId="13" borderId="72" xfId="4" applyFill="1" applyBorder="1" applyProtection="1">
      <protection locked="0"/>
    </xf>
    <xf numFmtId="0" fontId="57" fillId="0" borderId="73" xfId="4" quotePrefix="1" applyFont="1" applyBorder="1" applyAlignment="1" applyProtection="1">
      <alignment horizontal="right"/>
      <protection locked="0"/>
    </xf>
    <xf numFmtId="0" fontId="32" fillId="0" borderId="84" xfId="4" applyBorder="1" applyProtection="1">
      <protection locked="0"/>
    </xf>
    <xf numFmtId="0" fontId="79" fillId="13" borderId="82" xfId="4" applyFont="1" applyFill="1" applyBorder="1" applyProtection="1">
      <protection locked="0"/>
    </xf>
    <xf numFmtId="0" fontId="79" fillId="13" borderId="81" xfId="4" applyFont="1" applyFill="1" applyBorder="1" applyProtection="1">
      <protection locked="0"/>
    </xf>
    <xf numFmtId="0" fontId="90" fillId="0" borderId="22" xfId="4" quotePrefix="1" applyFont="1" applyFill="1" applyBorder="1" applyAlignment="1" applyProtection="1">
      <alignment horizontal="center"/>
      <protection locked="0"/>
    </xf>
    <xf numFmtId="0" fontId="32" fillId="13" borderId="89" xfId="4" applyFill="1" applyBorder="1" applyProtection="1">
      <protection locked="0"/>
    </xf>
    <xf numFmtId="0" fontId="32" fillId="13" borderId="88" xfId="4" applyFill="1" applyBorder="1" applyProtection="1">
      <protection locked="0"/>
    </xf>
    <xf numFmtId="0" fontId="32" fillId="0" borderId="87" xfId="4" applyBorder="1" applyAlignment="1" applyProtection="1">
      <alignment horizontal="right"/>
      <protection locked="0"/>
    </xf>
    <xf numFmtId="0" fontId="32" fillId="0" borderId="20" xfId="4" applyFill="1" applyBorder="1" applyAlignment="1" applyProtection="1">
      <alignment horizontal="center"/>
      <protection locked="0"/>
    </xf>
    <xf numFmtId="0" fontId="32" fillId="0" borderId="87" xfId="4" applyFill="1" applyBorder="1" applyAlignment="1" applyProtection="1">
      <alignment horizontal="center"/>
      <protection locked="0"/>
    </xf>
    <xf numFmtId="0" fontId="48" fillId="0" borderId="21" xfId="4" applyFont="1" applyBorder="1" applyAlignment="1" applyProtection="1">
      <alignment horizontal="center"/>
      <protection locked="0"/>
    </xf>
    <xf numFmtId="0" fontId="48" fillId="0" borderId="0" xfId="4" applyFont="1" applyBorder="1" applyAlignment="1" applyProtection="1">
      <alignment horizontal="center"/>
      <protection locked="0"/>
    </xf>
    <xf numFmtId="0" fontId="48" fillId="0" borderId="87" xfId="4" applyFont="1" applyBorder="1" applyAlignment="1" applyProtection="1">
      <alignment horizontal="center"/>
      <protection locked="0"/>
    </xf>
    <xf numFmtId="0" fontId="48" fillId="0" borderId="19" xfId="4" applyFont="1" applyBorder="1" applyAlignment="1" applyProtection="1">
      <alignment horizontal="center"/>
      <protection locked="0"/>
    </xf>
    <xf numFmtId="0" fontId="48" fillId="0" borderId="20" xfId="4" applyFont="1" applyBorder="1" applyAlignment="1" applyProtection="1">
      <alignment horizontal="center"/>
      <protection locked="0"/>
    </xf>
    <xf numFmtId="0" fontId="80" fillId="0" borderId="22" xfId="4" quotePrefix="1" applyFont="1" applyFill="1" applyBorder="1" applyAlignment="1" applyProtection="1">
      <alignment horizontal="left"/>
      <protection locked="0"/>
    </xf>
    <xf numFmtId="0" fontId="45" fillId="0" borderId="22" xfId="4" quotePrefix="1" applyFont="1" applyFill="1" applyBorder="1" applyAlignment="1" applyProtection="1">
      <alignment horizontal="centerContinuous"/>
      <protection locked="0"/>
    </xf>
    <xf numFmtId="0" fontId="32" fillId="0" borderId="22" xfId="4" applyFill="1" applyBorder="1" applyAlignment="1" applyProtection="1">
      <alignment horizontal="centerContinuous"/>
      <protection locked="0"/>
    </xf>
    <xf numFmtId="0" fontId="32" fillId="0" borderId="22" xfId="4" applyFont="1" applyFill="1" applyBorder="1" applyAlignment="1" applyProtection="1">
      <alignment horizontal="centerContinuous"/>
      <protection locked="0"/>
    </xf>
    <xf numFmtId="0" fontId="80" fillId="0" borderId="25" xfId="4" applyFont="1" applyFill="1" applyBorder="1" applyAlignment="1" applyProtection="1">
      <alignment horizontal="centerContinuous"/>
      <protection locked="0"/>
    </xf>
    <xf numFmtId="0" fontId="45" fillId="0" borderId="25" xfId="4" applyFont="1" applyFill="1" applyBorder="1" applyAlignment="1" applyProtection="1">
      <alignment horizontal="centerContinuous"/>
      <protection locked="0"/>
    </xf>
    <xf numFmtId="0" fontId="45" fillId="0" borderId="22" xfId="4" applyFont="1" applyFill="1" applyBorder="1" applyAlignment="1" applyProtection="1">
      <alignment horizontal="centerContinuous"/>
      <protection locked="0"/>
    </xf>
    <xf numFmtId="0" fontId="32" fillId="0" borderId="22" xfId="4" applyFill="1" applyBorder="1" applyAlignment="1" applyProtection="1">
      <alignment horizontal="center"/>
      <protection locked="0"/>
    </xf>
    <xf numFmtId="0" fontId="32" fillId="0" borderId="25" xfId="4" applyFill="1" applyBorder="1" applyAlignment="1" applyProtection="1">
      <alignment horizontal="centerContinuous"/>
      <protection locked="0"/>
    </xf>
    <xf numFmtId="0" fontId="80" fillId="0" borderId="93" xfId="4" applyFont="1" applyFill="1" applyBorder="1" applyAlignment="1" applyProtection="1">
      <alignment horizontal="right"/>
      <protection locked="0"/>
    </xf>
    <xf numFmtId="0" fontId="83" fillId="0" borderId="22" xfId="4" quotePrefix="1" applyFont="1" applyFill="1" applyBorder="1" applyAlignment="1" applyProtection="1">
      <alignment horizontal="centerContinuous"/>
      <protection locked="0"/>
    </xf>
    <xf numFmtId="0" fontId="82" fillId="0" borderId="22" xfId="4" applyFont="1" applyFill="1" applyBorder="1" applyAlignment="1" applyProtection="1">
      <alignment horizontal="centerContinuous"/>
      <protection locked="0"/>
    </xf>
    <xf numFmtId="0" fontId="82" fillId="0" borderId="22" xfId="4" applyFont="1" applyFill="1" applyBorder="1" applyProtection="1">
      <protection locked="0"/>
    </xf>
    <xf numFmtId="0" fontId="83" fillId="0" borderId="72" xfId="4" applyFont="1" applyFill="1" applyBorder="1" applyAlignment="1" applyProtection="1">
      <alignment horizontal="right"/>
      <protection locked="0"/>
    </xf>
    <xf numFmtId="0" fontId="32" fillId="0" borderId="25" xfId="4" applyFill="1" applyBorder="1" applyProtection="1">
      <protection locked="0"/>
    </xf>
    <xf numFmtId="0" fontId="80" fillId="0" borderId="25" xfId="4" quotePrefix="1" applyFont="1" applyFill="1" applyBorder="1" applyAlignment="1" applyProtection="1">
      <alignment horizontal="centerContinuous"/>
      <protection locked="0"/>
    </xf>
    <xf numFmtId="0" fontId="57" fillId="0" borderId="22" xfId="4" applyFont="1" applyFill="1" applyBorder="1" applyAlignment="1" applyProtection="1">
      <alignment horizontal="centerContinuous"/>
      <protection locked="0"/>
    </xf>
    <xf numFmtId="0" fontId="82" fillId="0" borderId="22" xfId="4" applyFont="1" applyFill="1" applyBorder="1" applyAlignment="1" applyProtection="1">
      <alignment horizontal="center"/>
      <protection locked="0"/>
    </xf>
    <xf numFmtId="0" fontId="83" fillId="0" borderId="22" xfId="4" applyFont="1" applyFill="1" applyBorder="1" applyAlignment="1" applyProtection="1">
      <alignment horizontal="center"/>
      <protection locked="0"/>
    </xf>
    <xf numFmtId="0" fontId="32" fillId="0" borderId="0" xfId="4" applyFill="1" applyBorder="1" applyProtection="1">
      <protection locked="0"/>
    </xf>
    <xf numFmtId="0" fontId="32" fillId="0" borderId="27" xfId="4" applyFill="1" applyBorder="1" applyProtection="1">
      <protection locked="0"/>
    </xf>
    <xf numFmtId="0" fontId="88" fillId="0" borderId="22" xfId="4" applyFont="1" applyFill="1" applyBorder="1" applyAlignment="1" applyProtection="1">
      <alignment horizontal="centerContinuous"/>
      <protection locked="0"/>
    </xf>
    <xf numFmtId="0" fontId="83" fillId="0" borderId="22" xfId="4" applyFont="1" applyFill="1" applyBorder="1" applyAlignment="1" applyProtection="1">
      <alignment horizontal="centerContinuous"/>
      <protection locked="0"/>
    </xf>
    <xf numFmtId="0" fontId="83" fillId="0" borderId="34" xfId="4" applyFont="1" applyFill="1" applyBorder="1" applyAlignment="1" applyProtection="1">
      <alignment horizontal="centerContinuous"/>
      <protection locked="0"/>
    </xf>
    <xf numFmtId="0" fontId="86" fillId="0" borderId="22" xfId="4" applyFont="1" applyFill="1" applyBorder="1" applyAlignment="1" applyProtection="1">
      <alignment horizontal="centerContinuous"/>
      <protection locked="0"/>
    </xf>
    <xf numFmtId="0" fontId="80" fillId="0" borderId="34" xfId="4" applyFont="1" applyFill="1" applyBorder="1" applyAlignment="1" applyProtection="1">
      <alignment horizontal="centerContinuous"/>
      <protection locked="0"/>
    </xf>
    <xf numFmtId="0" fontId="79" fillId="0" borderId="25" xfId="4" applyFont="1" applyFill="1" applyBorder="1" applyAlignment="1" applyProtection="1">
      <alignment horizontal="centerContinuous"/>
      <protection locked="0"/>
    </xf>
    <xf numFmtId="0" fontId="88" fillId="0" borderId="34" xfId="4" applyFont="1" applyFill="1" applyBorder="1" applyAlignment="1" applyProtection="1">
      <alignment horizontal="centerContinuous"/>
      <protection locked="0"/>
    </xf>
    <xf numFmtId="0" fontId="87" fillId="0" borderId="22" xfId="4" applyFont="1" applyFill="1" applyBorder="1" applyAlignment="1" applyProtection="1">
      <alignment horizontal="centerContinuous"/>
      <protection locked="0"/>
    </xf>
    <xf numFmtId="0" fontId="82" fillId="0" borderId="92" xfId="4" applyFont="1" applyFill="1" applyBorder="1" applyAlignment="1" applyProtection="1">
      <alignment horizontal="centerContinuous"/>
      <protection locked="0"/>
    </xf>
    <xf numFmtId="0" fontId="84" fillId="0" borderId="22" xfId="4" applyFont="1" applyFill="1" applyBorder="1" applyAlignment="1" applyProtection="1">
      <alignment horizontal="centerContinuous"/>
      <protection locked="0"/>
    </xf>
    <xf numFmtId="0" fontId="32" fillId="0" borderId="78" xfId="4" applyFill="1" applyBorder="1" applyProtection="1">
      <protection locked="0"/>
    </xf>
    <xf numFmtId="0" fontId="32" fillId="0" borderId="76" xfId="4" applyFill="1" applyBorder="1" applyProtection="1">
      <protection locked="0"/>
    </xf>
    <xf numFmtId="0" fontId="32" fillId="0" borderId="77" xfId="4" applyFill="1" applyBorder="1" applyProtection="1">
      <protection locked="0"/>
    </xf>
    <xf numFmtId="0" fontId="32" fillId="0" borderId="75" xfId="4" applyFill="1" applyBorder="1" applyProtection="1">
      <protection locked="0"/>
    </xf>
    <xf numFmtId="0" fontId="48" fillId="0" borderId="69" xfId="4" applyFont="1" applyBorder="1" applyAlignment="1" applyProtection="1">
      <alignment horizontal="center"/>
      <protection locked="0"/>
    </xf>
    <xf numFmtId="0" fontId="48" fillId="0" borderId="53" xfId="4" applyFont="1" applyBorder="1" applyAlignment="1" applyProtection="1">
      <alignment horizontal="center"/>
      <protection locked="0"/>
    </xf>
    <xf numFmtId="0" fontId="48" fillId="0" borderId="51" xfId="4" applyFont="1" applyBorder="1" applyAlignment="1" applyProtection="1">
      <alignment horizontal="center"/>
      <protection locked="0"/>
    </xf>
    <xf numFmtId="0" fontId="32" fillId="0" borderId="67" xfId="4" applyBorder="1" applyProtection="1">
      <protection locked="0"/>
    </xf>
    <xf numFmtId="0" fontId="95" fillId="0" borderId="0" xfId="8" applyBorder="1" applyAlignment="1" applyProtection="1">
      <alignment vertical="center"/>
      <protection locked="0"/>
    </xf>
    <xf numFmtId="0" fontId="48" fillId="0" borderId="0" xfId="8" applyFont="1" applyAlignment="1" applyProtection="1">
      <alignment vertical="center"/>
      <protection locked="0"/>
    </xf>
    <xf numFmtId="0" fontId="98" fillId="0" borderId="0" xfId="8" applyFont="1" applyBorder="1" applyAlignment="1" applyProtection="1">
      <alignment vertical="center"/>
      <protection locked="0"/>
    </xf>
    <xf numFmtId="0" fontId="49" fillId="0" borderId="0" xfId="8" applyFont="1" applyBorder="1" applyAlignment="1" applyProtection="1">
      <alignment vertical="center"/>
      <protection locked="0"/>
    </xf>
    <xf numFmtId="0" fontId="95" fillId="0" borderId="0" xfId="8" applyBorder="1" applyAlignment="1" applyProtection="1">
      <alignment horizontal="center" vertical="center"/>
      <protection locked="0"/>
    </xf>
    <xf numFmtId="0" fontId="95" fillId="0" borderId="0" xfId="8" applyFont="1" applyBorder="1" applyAlignment="1" applyProtection="1">
      <alignment vertical="center"/>
      <protection locked="0"/>
    </xf>
    <xf numFmtId="0" fontId="98" fillId="0" borderId="0" xfId="8" applyFont="1" applyBorder="1" applyAlignment="1" applyProtection="1">
      <alignment horizontal="left" vertical="center"/>
      <protection locked="0"/>
    </xf>
    <xf numFmtId="0" fontId="49" fillId="0" borderId="0" xfId="8" applyFont="1" applyBorder="1" applyAlignment="1" applyProtection="1">
      <alignment horizontal="left" vertical="center"/>
      <protection locked="0"/>
    </xf>
    <xf numFmtId="0" fontId="95" fillId="0" borderId="0" xfId="8" applyBorder="1" applyAlignment="1" applyProtection="1">
      <protection locked="0"/>
    </xf>
    <xf numFmtId="0" fontId="95" fillId="0" borderId="0" xfId="8" applyFont="1" applyAlignment="1" applyProtection="1">
      <protection locked="0"/>
    </xf>
    <xf numFmtId="0" fontId="95" fillId="0" borderId="0" xfId="8" applyAlignment="1" applyProtection="1">
      <protection locked="0"/>
    </xf>
    <xf numFmtId="0" fontId="97" fillId="0" borderId="13" xfId="8" applyFont="1" applyBorder="1" applyAlignment="1" applyProtection="1">
      <alignment vertical="center"/>
      <protection locked="0"/>
    </xf>
    <xf numFmtId="0" fontId="97" fillId="0" borderId="12" xfId="8" applyFont="1" applyBorder="1" applyAlignment="1" applyProtection="1">
      <alignment horizontal="center" vertical="center"/>
      <protection locked="0"/>
    </xf>
    <xf numFmtId="0" fontId="97" fillId="0" borderId="49" xfId="8" applyFont="1" applyBorder="1" applyAlignment="1" applyProtection="1">
      <alignment horizontal="center" vertical="center"/>
      <protection locked="0"/>
    </xf>
    <xf numFmtId="0" fontId="97" fillId="0" borderId="9" xfId="8" applyFont="1" applyBorder="1" applyAlignment="1" applyProtection="1">
      <alignment vertical="center"/>
      <protection locked="0"/>
    </xf>
    <xf numFmtId="0" fontId="97" fillId="0" borderId="8" xfId="8" applyFont="1" applyBorder="1" applyAlignment="1" applyProtection="1">
      <alignment horizontal="center" vertical="center"/>
      <protection locked="0"/>
    </xf>
    <xf numFmtId="0" fontId="97" fillId="0" borderId="48" xfId="8" applyFont="1" applyBorder="1" applyAlignment="1" applyProtection="1">
      <alignment horizontal="center" vertical="center"/>
      <protection locked="0"/>
    </xf>
    <xf numFmtId="0" fontId="95" fillId="0" borderId="9" xfId="8" applyBorder="1" applyAlignment="1" applyProtection="1">
      <alignment vertical="center"/>
      <protection locked="0"/>
    </xf>
    <xf numFmtId="0" fontId="95" fillId="0" borderId="8" xfId="8" applyBorder="1" applyAlignment="1" applyProtection="1">
      <alignment vertical="center"/>
      <protection locked="0"/>
    </xf>
    <xf numFmtId="0" fontId="95" fillId="0" borderId="48" xfId="8" applyBorder="1" applyAlignment="1" applyProtection="1">
      <alignment vertical="center"/>
      <protection locked="0"/>
    </xf>
    <xf numFmtId="0" fontId="95" fillId="0" borderId="5" xfId="8" applyBorder="1" applyAlignment="1" applyProtection="1">
      <alignment vertical="center"/>
      <protection locked="0"/>
    </xf>
    <xf numFmtId="0" fontId="95" fillId="0" borderId="4" xfId="8" applyBorder="1" applyAlignment="1" applyProtection="1">
      <alignment vertical="center"/>
      <protection locked="0"/>
    </xf>
    <xf numFmtId="0" fontId="95" fillId="0" borderId="47" xfId="8" applyBorder="1" applyAlignment="1" applyProtection="1">
      <alignment vertical="center"/>
      <protection locked="0"/>
    </xf>
    <xf numFmtId="0" fontId="65" fillId="0" borderId="0" xfId="6" applyFont="1" applyAlignment="1" applyProtection="1">
      <alignment horizontal="center"/>
      <protection locked="0"/>
    </xf>
    <xf numFmtId="4" fontId="32" fillId="0" borderId="65" xfId="4" applyNumberFormat="1" applyFont="1" applyBorder="1" applyAlignment="1" applyProtection="1">
      <alignment vertical="center"/>
      <protection locked="0"/>
    </xf>
    <xf numFmtId="4" fontId="32" fillId="0" borderId="57" xfId="4" applyNumberFormat="1" applyFont="1" applyBorder="1" applyAlignment="1" applyProtection="1">
      <alignment horizontal="right" vertical="center" wrapText="1"/>
      <protection locked="0"/>
    </xf>
    <xf numFmtId="4" fontId="32" fillId="0" borderId="55" xfId="4" applyNumberFormat="1" applyFont="1" applyBorder="1" applyAlignment="1" applyProtection="1">
      <alignment horizontal="right" vertical="center" wrapText="1"/>
      <protection locked="0"/>
    </xf>
    <xf numFmtId="4" fontId="32" fillId="0" borderId="8" xfId="4" applyNumberFormat="1" applyFont="1" applyBorder="1" applyAlignment="1" applyProtection="1">
      <alignment vertical="center"/>
      <protection locked="0"/>
    </xf>
    <xf numFmtId="4" fontId="32" fillId="0" borderId="9" xfId="4" applyNumberFormat="1" applyFont="1" applyBorder="1" applyAlignment="1" applyProtection="1">
      <alignment horizontal="right" vertical="center" wrapText="1"/>
      <protection locked="0"/>
    </xf>
    <xf numFmtId="4" fontId="32" fillId="0" borderId="28" xfId="4" applyNumberFormat="1" applyFont="1" applyBorder="1" applyAlignment="1" applyProtection="1">
      <alignment horizontal="right" vertical="center" wrapText="1"/>
      <protection locked="0"/>
    </xf>
    <xf numFmtId="4" fontId="32" fillId="3" borderId="8" xfId="4" applyNumberFormat="1" applyFont="1" applyFill="1" applyBorder="1" applyAlignment="1" applyProtection="1">
      <alignment horizontal="right" vertical="center"/>
      <protection locked="0"/>
    </xf>
    <xf numFmtId="4" fontId="32" fillId="3" borderId="8" xfId="4" applyNumberFormat="1" applyFont="1" applyFill="1" applyBorder="1" applyAlignment="1" applyProtection="1">
      <alignment vertical="center"/>
      <protection locked="0"/>
    </xf>
    <xf numFmtId="0" fontId="32" fillId="6" borderId="49" xfId="4" applyFont="1" applyFill="1" applyBorder="1" applyAlignment="1" applyProtection="1">
      <alignment horizontal="center" vertical="center"/>
      <protection locked="0"/>
    </xf>
    <xf numFmtId="4" fontId="32" fillId="3" borderId="28" xfId="4" applyNumberFormat="1" applyFont="1" applyFill="1" applyBorder="1" applyAlignment="1" applyProtection="1">
      <alignment horizontal="right" vertical="center" wrapText="1"/>
      <protection locked="0"/>
    </xf>
    <xf numFmtId="4" fontId="32" fillId="3" borderId="8" xfId="4" applyNumberFormat="1" applyFont="1" applyFill="1" applyBorder="1" applyAlignment="1" applyProtection="1">
      <alignment horizontal="right" vertical="center" wrapText="1"/>
      <protection locked="0"/>
    </xf>
    <xf numFmtId="0" fontId="32" fillId="3" borderId="48" xfId="4" applyFont="1" applyFill="1" applyBorder="1" applyAlignment="1" applyProtection="1">
      <alignment horizontal="center" vertical="center"/>
      <protection locked="0"/>
    </xf>
    <xf numFmtId="4" fontId="32" fillId="3" borderId="23" xfId="4" applyNumberFormat="1" applyFont="1" applyFill="1" applyBorder="1" applyAlignment="1" applyProtection="1">
      <alignment horizontal="right" vertical="center" wrapText="1"/>
      <protection locked="0"/>
    </xf>
    <xf numFmtId="4" fontId="32" fillId="3" borderId="27" xfId="4" applyNumberFormat="1" applyFont="1" applyFill="1" applyBorder="1" applyAlignment="1" applyProtection="1">
      <alignment horizontal="right" vertical="center" wrapText="1"/>
      <protection locked="0"/>
    </xf>
    <xf numFmtId="4" fontId="33" fillId="6" borderId="8" xfId="4" applyNumberFormat="1" applyFont="1" applyFill="1" applyBorder="1" applyAlignment="1" applyProtection="1">
      <alignment vertical="center"/>
      <protection locked="0"/>
    </xf>
    <xf numFmtId="4" fontId="33" fillId="6" borderId="8" xfId="4" applyNumberFormat="1" applyFont="1" applyFill="1" applyBorder="1" applyAlignment="1" applyProtection="1">
      <alignment horizontal="right" vertical="center"/>
      <protection locked="0"/>
    </xf>
    <xf numFmtId="4" fontId="32" fillId="6" borderId="23" xfId="4" applyNumberFormat="1" applyFont="1" applyFill="1" applyBorder="1" applyAlignment="1" applyProtection="1">
      <alignment horizontal="right" vertical="center" wrapText="1"/>
      <protection locked="0"/>
    </xf>
    <xf numFmtId="4" fontId="32" fillId="6" borderId="27" xfId="4" applyNumberFormat="1" applyFont="1" applyFill="1" applyBorder="1" applyAlignment="1" applyProtection="1">
      <alignment horizontal="right" vertical="center" wrapText="1"/>
      <protection locked="0"/>
    </xf>
    <xf numFmtId="4" fontId="32" fillId="3" borderId="9" xfId="4" applyNumberFormat="1" applyFont="1" applyFill="1" applyBorder="1" applyAlignment="1" applyProtection="1">
      <alignment horizontal="right" vertical="center" wrapText="1"/>
      <protection locked="0"/>
    </xf>
    <xf numFmtId="4" fontId="32" fillId="3" borderId="13" xfId="4" applyNumberFormat="1" applyFont="1" applyFill="1" applyBorder="1" applyAlignment="1" applyProtection="1">
      <alignment horizontal="right" vertical="center" wrapText="1"/>
      <protection locked="0"/>
    </xf>
    <xf numFmtId="4" fontId="32" fillId="3" borderId="12" xfId="4" applyNumberFormat="1" applyFont="1" applyFill="1" applyBorder="1" applyAlignment="1" applyProtection="1">
      <alignment horizontal="right" vertical="center" wrapText="1"/>
      <protection locked="0"/>
    </xf>
    <xf numFmtId="4" fontId="32" fillId="3" borderId="9" xfId="4" applyNumberFormat="1" applyFont="1" applyFill="1" applyBorder="1" applyAlignment="1" applyProtection="1">
      <alignment vertical="center" wrapText="1"/>
      <protection locked="0"/>
    </xf>
    <xf numFmtId="4" fontId="32" fillId="3" borderId="8" xfId="4" applyNumberFormat="1" applyFont="1" applyFill="1" applyBorder="1" applyAlignment="1" applyProtection="1">
      <alignment vertical="center" wrapText="1"/>
      <protection locked="0"/>
    </xf>
    <xf numFmtId="4" fontId="32" fillId="3" borderId="27" xfId="4" applyNumberFormat="1" applyFont="1" applyFill="1" applyBorder="1" applyAlignment="1" applyProtection="1">
      <alignment vertical="center"/>
      <protection locked="0"/>
    </xf>
    <xf numFmtId="4" fontId="32" fillId="3" borderId="44" xfId="4" applyNumberFormat="1" applyFont="1" applyFill="1" applyBorder="1" applyAlignment="1" applyProtection="1">
      <alignment vertical="center" wrapText="1"/>
      <protection locked="0"/>
    </xf>
    <xf numFmtId="4" fontId="32" fillId="3" borderId="23" xfId="4" applyNumberFormat="1" applyFont="1" applyFill="1" applyBorder="1" applyAlignment="1" applyProtection="1">
      <alignment vertical="center" wrapText="1"/>
      <protection locked="0"/>
    </xf>
    <xf numFmtId="4" fontId="32" fillId="3" borderId="27" xfId="4" applyNumberFormat="1" applyFont="1" applyFill="1" applyBorder="1" applyAlignment="1" applyProtection="1">
      <alignment vertical="center" wrapText="1"/>
      <protection locked="0"/>
    </xf>
    <xf numFmtId="4" fontId="32" fillId="0" borderId="11" xfId="5" applyNumberFormat="1" applyFont="1" applyBorder="1" applyProtection="1">
      <protection locked="0"/>
    </xf>
    <xf numFmtId="0" fontId="45" fillId="0" borderId="8" xfId="5" applyFont="1" applyBorder="1" applyAlignment="1" applyProtection="1">
      <alignment vertical="center"/>
      <protection locked="0"/>
    </xf>
    <xf numFmtId="1" fontId="45" fillId="0" borderId="12" xfId="5" applyNumberFormat="1" applyFont="1" applyBorder="1" applyAlignment="1" applyProtection="1">
      <alignment horizontal="center" vertical="center"/>
      <protection locked="0"/>
    </xf>
    <xf numFmtId="0" fontId="45" fillId="0" borderId="12" xfId="5" applyFont="1" applyBorder="1" applyAlignment="1" applyProtection="1">
      <alignment horizontal="center" vertical="center"/>
      <protection locked="0"/>
    </xf>
    <xf numFmtId="0" fontId="45" fillId="0" borderId="4" xfId="5" applyFont="1" applyBorder="1" applyAlignment="1" applyProtection="1">
      <alignment vertical="center"/>
      <protection locked="0"/>
    </xf>
    <xf numFmtId="1" fontId="45" fillId="0" borderId="4" xfId="5" applyNumberFormat="1" applyFont="1" applyBorder="1" applyAlignment="1" applyProtection="1">
      <alignment horizontal="center" vertical="center"/>
      <protection locked="0"/>
    </xf>
    <xf numFmtId="0" fontId="45" fillId="0" borderId="4" xfId="5" applyFont="1" applyBorder="1" applyAlignment="1" applyProtection="1">
      <alignment horizontal="center" vertical="center"/>
      <protection locked="0"/>
    </xf>
    <xf numFmtId="4" fontId="32" fillId="0" borderId="3" xfId="5" applyNumberFormat="1" applyFont="1" applyBorder="1" applyAlignment="1" applyProtection="1">
      <alignment horizontal="right" vertical="center"/>
      <protection locked="0"/>
    </xf>
    <xf numFmtId="0" fontId="32" fillId="0" borderId="111" xfId="5" applyFont="1" applyBorder="1" applyAlignment="1" applyProtection="1">
      <alignment horizontal="center" vertical="center"/>
      <protection locked="0"/>
    </xf>
    <xf numFmtId="0" fontId="32" fillId="0" borderId="110" xfId="5" applyFont="1" applyBorder="1" applyAlignment="1" applyProtection="1">
      <alignment horizontal="center" vertical="center"/>
      <protection locked="0"/>
    </xf>
    <xf numFmtId="0" fontId="45" fillId="0" borderId="110" xfId="5" applyFont="1" applyBorder="1" applyAlignment="1" applyProtection="1">
      <alignment horizontal="center" vertical="center"/>
      <protection locked="0"/>
    </xf>
    <xf numFmtId="0" fontId="45" fillId="0" borderId="109" xfId="5" applyFont="1" applyBorder="1" applyAlignment="1" applyProtection="1">
      <alignment horizontal="center" vertical="center"/>
      <protection locked="0"/>
    </xf>
    <xf numFmtId="0" fontId="32" fillId="0" borderId="0" xfId="4" applyFont="1" applyProtection="1">
      <protection locked="0"/>
    </xf>
    <xf numFmtId="4" fontId="45" fillId="0" borderId="14" xfId="4" applyNumberFormat="1" applyFont="1" applyBorder="1" applyProtection="1">
      <protection locked="0"/>
    </xf>
    <xf numFmtId="0" fontId="32" fillId="0" borderId="13" xfId="4" applyBorder="1" applyAlignment="1" applyProtection="1">
      <alignment horizontal="center" vertical="center"/>
      <protection locked="0"/>
    </xf>
    <xf numFmtId="0" fontId="32" fillId="0" borderId="8" xfId="4" applyBorder="1" applyAlignment="1" applyProtection="1">
      <protection locked="0"/>
    </xf>
    <xf numFmtId="3" fontId="39" fillId="0" borderId="13" xfId="4" applyNumberFormat="1" applyFont="1" applyBorder="1" applyAlignment="1" applyProtection="1">
      <alignment horizontal="center" vertical="center"/>
      <protection locked="0"/>
    </xf>
    <xf numFmtId="0" fontId="36" fillId="0" borderId="8" xfId="5" applyBorder="1" applyAlignment="1" applyProtection="1">
      <alignment horizontal="center" vertical="center"/>
      <protection locked="0"/>
    </xf>
    <xf numFmtId="0" fontId="36" fillId="0" borderId="7" xfId="5" applyBorder="1" applyAlignment="1" applyProtection="1">
      <alignment horizontal="center" vertical="center"/>
      <protection locked="0"/>
    </xf>
    <xf numFmtId="0" fontId="36" fillId="5" borderId="57" xfId="5" applyFill="1" applyBorder="1" applyAlignment="1" applyProtection="1">
      <alignment horizontal="center" vertical="center"/>
      <protection locked="0"/>
    </xf>
    <xf numFmtId="4" fontId="36" fillId="0" borderId="7" xfId="5" applyNumberFormat="1" applyBorder="1" applyAlignment="1" applyProtection="1">
      <alignment vertical="center"/>
      <protection locked="0"/>
    </xf>
    <xf numFmtId="4" fontId="36" fillId="5" borderId="117" xfId="5" applyNumberFormat="1" applyFill="1" applyBorder="1" applyAlignment="1" applyProtection="1">
      <alignment vertical="center"/>
      <protection locked="0"/>
    </xf>
    <xf numFmtId="0" fontId="36" fillId="5" borderId="9" xfId="5" applyFill="1" applyBorder="1" applyAlignment="1" applyProtection="1">
      <alignment horizontal="center" vertical="center"/>
      <protection locked="0"/>
    </xf>
    <xf numFmtId="0" fontId="36" fillId="0" borderId="4" xfId="5" applyBorder="1" applyAlignment="1" applyProtection="1">
      <alignment horizontal="center" vertical="center"/>
      <protection locked="0"/>
    </xf>
    <xf numFmtId="0" fontId="36" fillId="0" borderId="3" xfId="5" applyBorder="1" applyAlignment="1" applyProtection="1">
      <alignment horizontal="center" vertical="center"/>
      <protection locked="0"/>
    </xf>
    <xf numFmtId="0" fontId="36" fillId="5" borderId="5" xfId="5" applyFill="1" applyBorder="1" applyAlignment="1" applyProtection="1">
      <alignment horizontal="center" vertical="center"/>
      <protection locked="0"/>
    </xf>
    <xf numFmtId="4" fontId="36" fillId="0" borderId="3" xfId="5" applyNumberFormat="1" applyBorder="1" applyAlignment="1" applyProtection="1">
      <alignment vertical="center"/>
      <protection locked="0"/>
    </xf>
    <xf numFmtId="4" fontId="36" fillId="5" borderId="112" xfId="5" applyNumberFormat="1" applyFill="1" applyBorder="1" applyAlignment="1" applyProtection="1">
      <alignment vertical="center"/>
      <protection locked="0"/>
    </xf>
    <xf numFmtId="0" fontId="36" fillId="0" borderId="57" xfId="5" applyFont="1" applyBorder="1" applyAlignment="1" applyProtection="1">
      <alignment horizontal="center" vertical="center"/>
      <protection locked="0"/>
    </xf>
    <xf numFmtId="0" fontId="36" fillId="0" borderId="65" xfId="5" applyFont="1" applyBorder="1" applyAlignment="1" applyProtection="1">
      <alignment vertical="center"/>
      <protection locked="0"/>
    </xf>
    <xf numFmtId="1" fontId="36" fillId="0" borderId="60" xfId="5" applyNumberFormat="1" applyFont="1" applyBorder="1" applyAlignment="1" applyProtection="1">
      <alignment horizontal="center" vertical="center"/>
      <protection locked="0"/>
    </xf>
    <xf numFmtId="1" fontId="36" fillId="5" borderId="57" xfId="5" applyNumberFormat="1" applyFont="1" applyFill="1" applyBorder="1" applyAlignment="1" applyProtection="1">
      <alignment horizontal="center" vertical="center"/>
      <protection locked="0"/>
    </xf>
    <xf numFmtId="4" fontId="36" fillId="0" borderId="28" xfId="5" applyNumberFormat="1" applyFont="1" applyBorder="1" applyAlignment="1" applyProtection="1">
      <alignment vertical="center"/>
      <protection locked="0"/>
    </xf>
    <xf numFmtId="4" fontId="36" fillId="0" borderId="12" xfId="5" applyNumberFormat="1" applyBorder="1" applyAlignment="1" applyProtection="1">
      <alignment vertical="center"/>
      <protection locked="0"/>
    </xf>
    <xf numFmtId="4" fontId="36" fillId="0" borderId="11" xfId="5" applyNumberFormat="1" applyBorder="1" applyAlignment="1" applyProtection="1">
      <alignment vertical="center"/>
      <protection locked="0"/>
    </xf>
    <xf numFmtId="1" fontId="36" fillId="0" borderId="48" xfId="5" applyNumberFormat="1" applyFont="1" applyBorder="1" applyAlignment="1" applyProtection="1">
      <alignment horizontal="center" vertical="center"/>
      <protection locked="0"/>
    </xf>
    <xf numFmtId="1" fontId="36" fillId="5" borderId="9" xfId="5" applyNumberFormat="1" applyFont="1" applyFill="1" applyBorder="1" applyAlignment="1" applyProtection="1">
      <alignment horizontal="center" vertical="center"/>
      <protection locked="0"/>
    </xf>
    <xf numFmtId="1" fontId="36" fillId="0" borderId="47" xfId="5" applyNumberFormat="1" applyFont="1" applyBorder="1" applyAlignment="1" applyProtection="1">
      <alignment horizontal="center" vertical="center"/>
      <protection locked="0"/>
    </xf>
    <xf numFmtId="1" fontId="36" fillId="5" borderId="5" xfId="5" applyNumberFormat="1" applyFont="1" applyFill="1" applyBorder="1" applyAlignment="1" applyProtection="1">
      <alignment horizontal="center" vertical="center"/>
      <protection locked="0"/>
    </xf>
    <xf numFmtId="4" fontId="36" fillId="0" borderId="23" xfId="5" applyNumberFormat="1" applyFont="1" applyBorder="1" applyAlignment="1" applyProtection="1">
      <alignment vertical="center"/>
      <protection locked="0"/>
    </xf>
    <xf numFmtId="4" fontId="36" fillId="0" borderId="27" xfId="5" applyNumberFormat="1" applyFont="1" applyBorder="1" applyAlignment="1" applyProtection="1">
      <alignment vertical="center"/>
      <protection locked="0"/>
    </xf>
    <xf numFmtId="4" fontId="36" fillId="0" borderId="22" xfId="5" applyNumberFormat="1" applyBorder="1" applyAlignment="1" applyProtection="1">
      <alignment vertical="center"/>
      <protection locked="0"/>
    </xf>
    <xf numFmtId="4" fontId="36" fillId="5" borderId="114" xfId="5" applyNumberFormat="1" applyFill="1" applyBorder="1" applyAlignment="1" applyProtection="1">
      <alignment vertical="center"/>
      <protection locked="0"/>
    </xf>
    <xf numFmtId="0" fontId="36" fillId="0" borderId="4" xfId="5" applyFont="1" applyBorder="1" applyAlignment="1" applyProtection="1">
      <alignment vertical="center" wrapText="1"/>
      <protection locked="0"/>
    </xf>
    <xf numFmtId="0" fontId="32" fillId="0" borderId="59" xfId="4" applyFont="1" applyBorder="1" applyAlignment="1" applyProtection="1">
      <alignment horizontal="center" vertical="center"/>
      <protection locked="0"/>
    </xf>
    <xf numFmtId="0" fontId="32" fillId="0" borderId="34" xfId="4" applyFont="1" applyBorder="1" applyAlignment="1" applyProtection="1">
      <protection locked="0"/>
    </xf>
    <xf numFmtId="0" fontId="32" fillId="0" borderId="12" xfId="4" applyFont="1" applyBorder="1" applyAlignment="1" applyProtection="1">
      <protection locked="0"/>
    </xf>
    <xf numFmtId="0" fontId="32" fillId="0" borderId="21" xfId="4" applyFont="1" applyBorder="1" applyAlignment="1" applyProtection="1">
      <protection locked="0"/>
    </xf>
    <xf numFmtId="0" fontId="32" fillId="0" borderId="64" xfId="4" applyFont="1" applyBorder="1" applyAlignment="1" applyProtection="1">
      <alignment horizontal="center" vertical="center"/>
      <protection locked="0"/>
    </xf>
    <xf numFmtId="0" fontId="32" fillId="0" borderId="8" xfId="4" applyFont="1" applyBorder="1" applyAlignment="1" applyProtection="1">
      <protection locked="0"/>
    </xf>
    <xf numFmtId="0" fontId="32" fillId="0" borderId="28" xfId="4" applyFont="1" applyBorder="1" applyAlignment="1" applyProtection="1">
      <protection locked="0"/>
    </xf>
    <xf numFmtId="0" fontId="53" fillId="0" borderId="51" xfId="4" applyFont="1" applyFill="1" applyBorder="1" applyAlignment="1" applyProtection="1">
      <alignment horizontal="center" vertical="center"/>
    </xf>
    <xf numFmtId="0" fontId="38" fillId="5" borderId="0" xfId="6" applyFont="1" applyFill="1" applyBorder="1" applyAlignment="1">
      <alignment vertical="center"/>
    </xf>
    <xf numFmtId="0" fontId="36" fillId="0" borderId="0" xfId="6" applyFont="1" applyBorder="1" applyAlignment="1">
      <alignment horizontal="centerContinuous" vertical="center"/>
    </xf>
    <xf numFmtId="4" fontId="32" fillId="0" borderId="65" xfId="4" applyNumberFormat="1" applyFont="1" applyBorder="1" applyAlignment="1" applyProtection="1">
      <alignment horizontal="right"/>
    </xf>
    <xf numFmtId="4" fontId="32" fillId="0" borderId="8" xfId="4" applyNumberFormat="1" applyFont="1" applyBorder="1" applyAlignment="1" applyProtection="1">
      <alignment horizontal="right"/>
    </xf>
    <xf numFmtId="4" fontId="32" fillId="0" borderId="4" xfId="4" applyNumberFormat="1" applyFont="1" applyBorder="1" applyAlignment="1" applyProtection="1">
      <alignment horizontal="right"/>
    </xf>
    <xf numFmtId="0" fontId="39" fillId="0" borderId="49" xfId="4" applyFont="1" applyBorder="1" applyAlignment="1" applyProtection="1">
      <alignment horizontal="center" vertical="center"/>
      <protection locked="0"/>
    </xf>
    <xf numFmtId="0" fontId="39" fillId="6" borderId="48" xfId="4" applyFont="1" applyFill="1" applyBorder="1" applyAlignment="1" applyProtection="1">
      <alignment horizontal="center" vertical="center"/>
      <protection locked="0"/>
    </xf>
    <xf numFmtId="0" fontId="39" fillId="3" borderId="40" xfId="4" applyFont="1" applyFill="1" applyBorder="1" applyAlignment="1" applyProtection="1">
      <alignment horizontal="center" vertical="center"/>
      <protection locked="0"/>
    </xf>
    <xf numFmtId="0" fontId="39" fillId="6" borderId="11" xfId="4" applyFont="1" applyFill="1" applyBorder="1" applyAlignment="1" applyProtection="1">
      <alignment horizontal="center" vertical="center"/>
      <protection locked="0"/>
    </xf>
    <xf numFmtId="4" fontId="39" fillId="6" borderId="8" xfId="4" applyNumberFormat="1" applyFont="1" applyFill="1" applyBorder="1" applyAlignment="1" applyProtection="1">
      <alignment vertical="center"/>
      <protection locked="0"/>
    </xf>
    <xf numFmtId="4" fontId="39" fillId="6" borderId="12" xfId="4" applyNumberFormat="1" applyFont="1" applyFill="1" applyBorder="1" applyAlignment="1" applyProtection="1">
      <alignment vertical="center"/>
      <protection locked="0"/>
    </xf>
    <xf numFmtId="4" fontId="39" fillId="6" borderId="8" xfId="4" applyNumberFormat="1" applyFont="1" applyFill="1" applyBorder="1" applyAlignment="1" applyProtection="1">
      <alignment horizontal="right" vertical="center"/>
      <protection locked="0"/>
    </xf>
    <xf numFmtId="0" fontId="39" fillId="0" borderId="27" xfId="0" applyFont="1" applyBorder="1" applyAlignment="1">
      <alignment vertical="center" wrapText="1"/>
    </xf>
    <xf numFmtId="0" fontId="39" fillId="6" borderId="22" xfId="4" applyFont="1" applyFill="1" applyBorder="1" applyAlignment="1" applyProtection="1">
      <alignment horizontal="center" vertical="center"/>
      <protection locked="0"/>
    </xf>
    <xf numFmtId="0" fontId="40" fillId="0" borderId="4" xfId="4" applyNumberFormat="1" applyFont="1" applyBorder="1" applyAlignment="1" applyProtection="1">
      <alignment horizontal="center" vertical="center"/>
    </xf>
    <xf numFmtId="0" fontId="40" fillId="3" borderId="43" xfId="4" applyNumberFormat="1" applyFont="1" applyFill="1" applyBorder="1" applyAlignment="1" applyProtection="1">
      <alignment horizontal="center" vertical="center"/>
    </xf>
    <xf numFmtId="3" fontId="40" fillId="3" borderId="36" xfId="4" applyNumberFormat="1" applyFont="1" applyFill="1" applyBorder="1" applyAlignment="1" applyProtection="1">
      <alignment horizontal="center" vertical="center"/>
    </xf>
    <xf numFmtId="0" fontId="96" fillId="0" borderId="0" xfId="8" applyFont="1" applyBorder="1" applyAlignment="1" applyProtection="1">
      <alignment horizontal="right" vertical="center"/>
      <protection locked="0"/>
    </xf>
    <xf numFmtId="0" fontId="95" fillId="0" borderId="0" xfId="8" applyAlignment="1" applyProtection="1">
      <alignment vertical="center"/>
      <protection locked="0"/>
    </xf>
    <xf numFmtId="0" fontId="55" fillId="0" borderId="0" xfId="5" applyFont="1" applyAlignment="1" applyProtection="1">
      <alignment vertical="center"/>
      <protection locked="0"/>
    </xf>
    <xf numFmtId="0" fontId="55" fillId="0" borderId="0" xfId="5" applyFont="1" applyAlignment="1" applyProtection="1">
      <alignment horizontal="right" vertical="center"/>
    </xf>
    <xf numFmtId="0" fontId="33" fillId="6" borderId="7" xfId="4" applyFont="1" applyFill="1" applyBorder="1" applyAlignment="1" applyProtection="1">
      <alignment horizontal="center" vertical="center"/>
      <protection locked="0"/>
    </xf>
    <xf numFmtId="0" fontId="45" fillId="0" borderId="47" xfId="4" applyNumberFormat="1" applyFont="1" applyBorder="1" applyAlignment="1" applyProtection="1">
      <alignment horizontal="center" vertical="center"/>
      <protection locked="0"/>
    </xf>
    <xf numFmtId="3" fontId="45" fillId="3" borderId="32" xfId="4" applyNumberFormat="1" applyFont="1" applyFill="1" applyBorder="1" applyAlignment="1" applyProtection="1">
      <alignment horizontal="center" vertical="center"/>
      <protection locked="0"/>
    </xf>
    <xf numFmtId="3" fontId="45" fillId="3" borderId="14" xfId="4" applyNumberFormat="1" applyFont="1" applyFill="1" applyBorder="1" applyAlignment="1" applyProtection="1">
      <alignment horizontal="center" vertical="center"/>
      <protection locked="0"/>
    </xf>
    <xf numFmtId="0" fontId="32" fillId="6" borderId="39" xfId="4" applyFont="1" applyFill="1" applyBorder="1" applyAlignment="1" applyProtection="1">
      <alignment vertical="center"/>
      <protection locked="0"/>
    </xf>
    <xf numFmtId="3" fontId="45" fillId="0" borderId="14" xfId="4" applyNumberFormat="1" applyFont="1" applyBorder="1" applyAlignment="1" applyProtection="1">
      <alignment horizontal="center" vertical="center"/>
      <protection locked="0"/>
    </xf>
    <xf numFmtId="0" fontId="32" fillId="6" borderId="48" xfId="4" applyFont="1" applyFill="1" applyBorder="1" applyAlignment="1" applyProtection="1">
      <alignment horizontal="center" vertical="center"/>
      <protection locked="0"/>
    </xf>
    <xf numFmtId="0" fontId="32" fillId="6" borderId="11" xfId="4" applyFont="1" applyFill="1" applyBorder="1" applyAlignment="1" applyProtection="1">
      <alignment vertical="center"/>
      <protection locked="0"/>
    </xf>
    <xf numFmtId="0" fontId="32" fillId="6" borderId="0" xfId="4" applyFont="1" applyFill="1" applyBorder="1" applyAlignment="1" applyProtection="1">
      <alignment vertical="center"/>
      <protection locked="0"/>
    </xf>
    <xf numFmtId="0" fontId="32" fillId="0" borderId="0" xfId="4" applyFont="1" applyAlignment="1" applyProtection="1">
      <alignment horizontal="center" vertical="center"/>
      <protection locked="0"/>
    </xf>
    <xf numFmtId="0" fontId="32" fillId="6" borderId="39" xfId="4" applyFont="1" applyFill="1" applyBorder="1" applyAlignment="1" applyProtection="1">
      <protection locked="0"/>
    </xf>
    <xf numFmtId="0" fontId="45" fillId="0" borderId="14" xfId="4" applyNumberFormat="1" applyFont="1" applyBorder="1" applyAlignment="1" applyProtection="1">
      <alignment horizontal="center" vertical="center"/>
      <protection locked="0"/>
    </xf>
    <xf numFmtId="4" fontId="32" fillId="6" borderId="9" xfId="4" applyNumberFormat="1" applyFont="1" applyFill="1" applyBorder="1" applyAlignment="1" applyProtection="1">
      <alignment horizontal="right" vertical="center" wrapText="1"/>
      <protection locked="0"/>
    </xf>
    <xf numFmtId="4" fontId="32" fillId="6" borderId="28" xfId="4" applyNumberFormat="1" applyFont="1" applyFill="1" applyBorder="1" applyAlignment="1" applyProtection="1">
      <alignment horizontal="right" vertical="center" wrapText="1"/>
      <protection locked="0"/>
    </xf>
    <xf numFmtId="4" fontId="32" fillId="0" borderId="52" xfId="4" applyNumberFormat="1" applyFont="1" applyBorder="1" applyAlignment="1" applyProtection="1">
      <alignment vertical="center"/>
      <protection locked="0"/>
    </xf>
    <xf numFmtId="4" fontId="32" fillId="0" borderId="106" xfId="4" applyNumberFormat="1" applyFont="1" applyBorder="1" applyAlignment="1" applyProtection="1">
      <alignment horizontal="right" vertical="center" wrapText="1"/>
      <protection locked="0"/>
    </xf>
    <xf numFmtId="4" fontId="32" fillId="0" borderId="53" xfId="4" applyNumberFormat="1" applyFont="1" applyBorder="1" applyAlignment="1" applyProtection="1">
      <alignment horizontal="right" vertical="center" wrapText="1"/>
      <protection locked="0"/>
    </xf>
    <xf numFmtId="4" fontId="32" fillId="0" borderId="65" xfId="4" applyNumberFormat="1" applyFont="1" applyBorder="1" applyAlignment="1" applyProtection="1">
      <alignment vertical="center"/>
    </xf>
    <xf numFmtId="4" fontId="32" fillId="0" borderId="8" xfId="4" applyNumberFormat="1" applyFont="1" applyBorder="1" applyAlignment="1" applyProtection="1">
      <alignment vertical="center"/>
    </xf>
    <xf numFmtId="4" fontId="33" fillId="6" borderId="12" xfId="4" applyNumberFormat="1" applyFont="1" applyFill="1" applyBorder="1" applyAlignment="1" applyProtection="1">
      <alignment vertical="center"/>
    </xf>
    <xf numFmtId="4" fontId="32" fillId="3" borderId="8" xfId="4" applyNumberFormat="1" applyFont="1" applyFill="1" applyBorder="1" applyAlignment="1" applyProtection="1">
      <alignment vertical="center"/>
    </xf>
    <xf numFmtId="4" fontId="32" fillId="3" borderId="27" xfId="4" applyNumberFormat="1" applyFont="1" applyFill="1" applyBorder="1" applyAlignment="1" applyProtection="1">
      <alignment vertical="center"/>
    </xf>
    <xf numFmtId="4" fontId="39" fillId="3" borderId="27" xfId="4" applyNumberFormat="1" applyFont="1" applyFill="1" applyBorder="1" applyAlignment="1" applyProtection="1">
      <alignment vertical="center"/>
    </xf>
    <xf numFmtId="4" fontId="32" fillId="0" borderId="55" xfId="4" applyNumberFormat="1" applyFont="1" applyBorder="1" applyAlignment="1" applyProtection="1">
      <alignment horizontal="right" vertical="center" wrapText="1"/>
    </xf>
    <xf numFmtId="4" fontId="32" fillId="0" borderId="28" xfId="4" applyNumberFormat="1" applyFont="1" applyBorder="1" applyAlignment="1" applyProtection="1">
      <alignment horizontal="right" vertical="center" wrapText="1"/>
    </xf>
    <xf numFmtId="4" fontId="32" fillId="6" borderId="28" xfId="4" applyNumberFormat="1" applyFont="1" applyFill="1" applyBorder="1" applyAlignment="1" applyProtection="1">
      <alignment horizontal="right" vertical="center" wrapText="1"/>
    </xf>
    <xf numFmtId="4" fontId="32" fillId="3" borderId="28" xfId="4" applyNumberFormat="1" applyFont="1" applyFill="1" applyBorder="1" applyAlignment="1" applyProtection="1">
      <alignment horizontal="right" vertical="center" wrapText="1"/>
    </xf>
    <xf numFmtId="4" fontId="32" fillId="3" borderId="23" xfId="4" applyNumberFormat="1" applyFont="1" applyFill="1" applyBorder="1" applyAlignment="1" applyProtection="1">
      <alignment horizontal="right" vertical="center" wrapText="1"/>
    </xf>
    <xf numFmtId="4" fontId="32" fillId="6" borderId="23" xfId="4" applyNumberFormat="1" applyFont="1" applyFill="1" applyBorder="1" applyAlignment="1" applyProtection="1">
      <alignment horizontal="right" vertical="center" wrapText="1"/>
    </xf>
    <xf numFmtId="4" fontId="32" fillId="3" borderId="19" xfId="4" applyNumberFormat="1" applyFont="1" applyFill="1" applyBorder="1" applyAlignment="1" applyProtection="1">
      <alignment horizontal="right" vertical="center" wrapText="1"/>
    </xf>
    <xf numFmtId="4" fontId="32" fillId="3" borderId="8" xfId="4" applyNumberFormat="1" applyFont="1" applyFill="1" applyBorder="1" applyAlignment="1" applyProtection="1">
      <alignment vertical="center" wrapText="1"/>
    </xf>
    <xf numFmtId="4" fontId="32" fillId="3" borderId="23" xfId="4" applyNumberFormat="1" applyFont="1" applyFill="1" applyBorder="1" applyAlignment="1" applyProtection="1">
      <alignment vertical="center" wrapText="1"/>
    </xf>
    <xf numFmtId="4" fontId="32" fillId="0" borderId="52" xfId="4" applyNumberFormat="1" applyFont="1" applyBorder="1" applyAlignment="1" applyProtection="1">
      <alignment vertical="center"/>
    </xf>
    <xf numFmtId="4" fontId="32" fillId="0" borderId="53" xfId="4" applyNumberFormat="1" applyFont="1" applyBorder="1" applyAlignment="1" applyProtection="1">
      <alignment horizontal="right" vertical="center" wrapText="1"/>
    </xf>
    <xf numFmtId="10" fontId="1" fillId="2" borderId="8" xfId="1" applyNumberFormat="1" applyFont="1" applyFill="1" applyBorder="1" applyAlignment="1">
      <alignment vertical="center" wrapText="1"/>
    </xf>
    <xf numFmtId="49" fontId="1" fillId="0" borderId="8" xfId="0" applyNumberFormat="1" applyFont="1" applyBorder="1" applyAlignment="1" applyProtection="1">
      <alignment horizontal="left" vertical="center" wrapText="1"/>
      <protection locked="0"/>
    </xf>
    <xf numFmtId="0" fontId="111" fillId="0" borderId="0" xfId="5" applyFont="1"/>
    <xf numFmtId="0" fontId="112" fillId="0" borderId="0" xfId="5" applyFont="1"/>
    <xf numFmtId="0" fontId="103" fillId="0" borderId="0" xfId="5" applyFont="1"/>
    <xf numFmtId="0" fontId="113" fillId="0" borderId="0" xfId="5" applyFont="1"/>
    <xf numFmtId="0" fontId="114" fillId="0" borderId="0" xfId="5" applyFont="1"/>
    <xf numFmtId="0" fontId="115" fillId="0" borderId="0" xfId="5" applyFont="1"/>
    <xf numFmtId="0" fontId="116" fillId="0" borderId="0" xfId="5" applyFont="1"/>
    <xf numFmtId="0" fontId="117" fillId="0" borderId="0" xfId="5" applyFont="1"/>
    <xf numFmtId="0" fontId="118" fillId="0" borderId="0" xfId="5" applyFont="1"/>
    <xf numFmtId="0" fontId="119" fillId="0" borderId="0" xfId="5" applyFont="1"/>
    <xf numFmtId="0" fontId="120" fillId="0" borderId="0" xfId="5" applyFont="1"/>
    <xf numFmtId="0" fontId="121" fillId="0" borderId="0" xfId="5" applyFont="1"/>
    <xf numFmtId="0" fontId="122" fillId="0" borderId="0" xfId="5" applyFont="1" applyBorder="1"/>
    <xf numFmtId="0" fontId="118" fillId="0" borderId="0" xfId="5" applyFont="1" applyAlignment="1">
      <alignment horizontal="center" vertical="center"/>
    </xf>
    <xf numFmtId="0" fontId="38" fillId="5" borderId="0" xfId="4" applyFont="1" applyFill="1" applyAlignment="1">
      <alignment horizontal="center" vertical="center"/>
    </xf>
    <xf numFmtId="0" fontId="44" fillId="0" borderId="0" xfId="5" applyFont="1" applyAlignment="1" applyProtection="1">
      <alignment horizontal="center"/>
    </xf>
    <xf numFmtId="0" fontId="32" fillId="0" borderId="0" xfId="5" applyFont="1" applyAlignment="1">
      <alignment horizontal="center" vertical="center" wrapText="1"/>
    </xf>
    <xf numFmtId="0" fontId="0" fillId="0" borderId="0" xfId="5" applyFont="1" applyAlignment="1">
      <alignment horizontal="center" vertical="center"/>
    </xf>
    <xf numFmtId="0" fontId="53" fillId="0" borderId="29" xfId="6" applyFont="1" applyBorder="1" applyAlignment="1">
      <alignment horizontal="center"/>
    </xf>
    <xf numFmtId="0" fontId="45" fillId="0" borderId="0" xfId="5" applyFont="1" applyAlignment="1">
      <alignment horizontal="center" vertical="center" wrapText="1"/>
    </xf>
    <xf numFmtId="0" fontId="32" fillId="0" borderId="0" xfId="5" applyFont="1" applyAlignment="1">
      <alignment horizontal="center" vertical="center" wrapText="1"/>
    </xf>
    <xf numFmtId="0" fontId="36" fillId="0" borderId="0" xfId="5" applyFont="1" applyAlignment="1">
      <alignment horizontal="center" vertical="center"/>
    </xf>
    <xf numFmtId="0" fontId="59" fillId="0" borderId="0" xfId="5" applyFont="1" applyFill="1" applyBorder="1" applyAlignment="1">
      <alignment horizontal="left" vertical="center"/>
    </xf>
    <xf numFmtId="1" fontId="48" fillId="0" borderId="0" xfId="5" applyNumberFormat="1" applyFont="1" applyBorder="1" applyAlignment="1">
      <alignment horizontal="center" vertical="center"/>
    </xf>
    <xf numFmtId="0" fontId="32" fillId="0" borderId="11" xfId="5" applyFont="1" applyBorder="1" applyProtection="1">
      <protection locked="0"/>
    </xf>
    <xf numFmtId="0" fontId="32" fillId="0" borderId="7" xfId="5" applyFont="1" applyBorder="1" applyProtection="1">
      <protection locked="0"/>
    </xf>
    <xf numFmtId="0" fontId="32" fillId="0" borderId="7" xfId="5" applyFont="1" applyBorder="1" applyAlignment="1" applyProtection="1">
      <alignment horizontal="center" vertical="center"/>
      <protection locked="0"/>
    </xf>
    <xf numFmtId="0" fontId="32" fillId="0" borderId="3" xfId="5" applyFont="1" applyBorder="1" applyProtection="1">
      <protection locked="0"/>
    </xf>
    <xf numFmtId="0" fontId="32" fillId="0" borderId="0" xfId="5" applyNumberFormat="1" applyFont="1" applyFill="1" applyBorder="1" applyAlignment="1"/>
    <xf numFmtId="10" fontId="32" fillId="0" borderId="0" xfId="5" applyNumberFormat="1" applyFont="1"/>
    <xf numFmtId="0" fontId="123" fillId="0" borderId="0" xfId="5" applyNumberFormat="1" applyFont="1" applyAlignment="1">
      <alignment horizontal="right"/>
    </xf>
    <xf numFmtId="0" fontId="45" fillId="0" borderId="0" xfId="5" applyNumberFormat="1" applyFont="1"/>
    <xf numFmtId="0" fontId="45" fillId="0" borderId="11" xfId="5" applyFont="1" applyBorder="1" applyAlignment="1" applyProtection="1">
      <alignment horizontal="center" vertical="center"/>
      <protection locked="0"/>
    </xf>
    <xf numFmtId="0" fontId="45" fillId="0" borderId="3" xfId="5" applyFont="1" applyBorder="1" applyAlignment="1" applyProtection="1">
      <alignment horizontal="center" vertical="center"/>
      <protection locked="0"/>
    </xf>
    <xf numFmtId="0" fontId="38" fillId="5" borderId="0" xfId="4" applyFont="1" applyFill="1" applyBorder="1" applyAlignment="1">
      <alignment horizontal="center" vertical="center"/>
    </xf>
    <xf numFmtId="0" fontId="124" fillId="0" borderId="0" xfId="5" applyFont="1"/>
    <xf numFmtId="0" fontId="59" fillId="0" borderId="8" xfId="5" applyFont="1" applyBorder="1" applyAlignment="1" applyProtection="1">
      <alignment vertical="center" wrapText="1"/>
      <protection locked="0"/>
    </xf>
    <xf numFmtId="0" fontId="36" fillId="0" borderId="12" xfId="5" applyFont="1" applyBorder="1" applyAlignment="1" applyProtection="1">
      <alignment vertical="center" wrapText="1"/>
      <protection locked="0"/>
    </xf>
    <xf numFmtId="0" fontId="59" fillId="0" borderId="0" xfId="6" applyFont="1" applyAlignment="1">
      <alignment wrapText="1"/>
    </xf>
    <xf numFmtId="0" fontId="59" fillId="6" borderId="14" xfId="6" applyFont="1" applyFill="1" applyBorder="1" applyAlignment="1">
      <alignment horizontal="center" vertical="center" wrapText="1"/>
    </xf>
    <xf numFmtId="0" fontId="32" fillId="0" borderId="59" xfId="4" applyFont="1" applyBorder="1" applyAlignment="1">
      <alignment vertical="center"/>
    </xf>
    <xf numFmtId="0" fontId="32" fillId="0" borderId="0" xfId="4" applyFont="1" applyBorder="1" applyAlignment="1">
      <alignment vertical="center"/>
    </xf>
    <xf numFmtId="0" fontId="53" fillId="0" borderId="0" xfId="6" applyFont="1" applyBorder="1" applyAlignment="1">
      <alignment horizontal="center" vertical="center" wrapText="1"/>
    </xf>
    <xf numFmtId="0" fontId="38" fillId="5" borderId="0" xfId="6" applyFont="1" applyFill="1" applyAlignment="1">
      <alignment horizontal="center" vertical="center"/>
    </xf>
    <xf numFmtId="169" fontId="32" fillId="0" borderId="12" xfId="5" applyNumberFormat="1" applyFont="1" applyBorder="1" applyAlignment="1" applyProtection="1">
      <alignment vertical="center"/>
      <protection locked="0"/>
    </xf>
    <xf numFmtId="0" fontId="38" fillId="5" borderId="0" xfId="6" applyFont="1" applyFill="1" applyBorder="1" applyAlignment="1">
      <alignment horizontal="center" vertical="center"/>
    </xf>
    <xf numFmtId="169" fontId="45" fillId="0" borderId="28" xfId="5" applyNumberFormat="1" applyFont="1" applyBorder="1" applyProtection="1">
      <protection locked="0"/>
    </xf>
    <xf numFmtId="169" fontId="45" fillId="0" borderId="8" xfId="5" applyNumberFormat="1" applyFont="1" applyBorder="1" applyProtection="1">
      <protection locked="0"/>
    </xf>
    <xf numFmtId="169" fontId="32" fillId="0" borderId="28" xfId="5" applyNumberFormat="1" applyFont="1" applyBorder="1" applyAlignment="1" applyProtection="1">
      <alignment vertical="center"/>
      <protection locked="0"/>
    </xf>
    <xf numFmtId="169" fontId="32" fillId="0" borderId="8" xfId="5" applyNumberFormat="1" applyFont="1" applyBorder="1" applyAlignment="1" applyProtection="1">
      <alignment vertical="center"/>
      <protection locked="0"/>
    </xf>
    <xf numFmtId="169" fontId="45" fillId="0" borderId="28" xfId="5" applyNumberFormat="1" applyFont="1" applyBorder="1" applyAlignment="1" applyProtection="1">
      <alignment vertical="center"/>
      <protection locked="0"/>
    </xf>
    <xf numFmtId="169" fontId="45" fillId="0" borderId="8" xfId="5" applyNumberFormat="1" applyFont="1" applyBorder="1" applyAlignment="1" applyProtection="1">
      <alignment vertical="center"/>
      <protection locked="0"/>
    </xf>
    <xf numFmtId="169" fontId="45" fillId="0" borderId="17" xfId="5" applyNumberFormat="1" applyFont="1" applyBorder="1" applyAlignment="1" applyProtection="1">
      <alignment vertical="center"/>
      <protection locked="0"/>
    </xf>
    <xf numFmtId="169" fontId="45" fillId="0" borderId="4" xfId="5" applyNumberFormat="1" applyFont="1" applyBorder="1" applyAlignment="1" applyProtection="1">
      <alignment vertical="center"/>
      <protection locked="0"/>
    </xf>
    <xf numFmtId="0" fontId="127" fillId="0" borderId="0" xfId="5" applyFont="1" applyFill="1" applyBorder="1" applyAlignment="1">
      <alignment horizontal="left" vertical="center"/>
    </xf>
    <xf numFmtId="0" fontId="49" fillId="6" borderId="52" xfId="5" applyFont="1" applyFill="1" applyBorder="1" applyAlignment="1">
      <alignment horizontal="center" vertical="center" wrapText="1"/>
    </xf>
    <xf numFmtId="169" fontId="32" fillId="0" borderId="19" xfId="4" applyNumberFormat="1" applyFont="1" applyBorder="1" applyAlignment="1" applyProtection="1">
      <protection locked="0"/>
    </xf>
    <xf numFmtId="169" fontId="32" fillId="0" borderId="12" xfId="4" applyNumberFormat="1" applyFont="1" applyBorder="1" applyAlignment="1" applyProtection="1">
      <protection locked="0"/>
    </xf>
    <xf numFmtId="169" fontId="32" fillId="0" borderId="28" xfId="4" applyNumberFormat="1" applyFont="1" applyBorder="1" applyAlignment="1" applyProtection="1">
      <protection locked="0"/>
    </xf>
    <xf numFmtId="169" fontId="32" fillId="0" borderId="8" xfId="4" applyNumberFormat="1" applyFont="1" applyBorder="1" applyAlignment="1" applyProtection="1">
      <protection locked="0"/>
    </xf>
    <xf numFmtId="169" fontId="32" fillId="0" borderId="9" xfId="4" applyNumberFormat="1" applyFont="1" applyBorder="1" applyAlignment="1" applyProtection="1">
      <protection locked="0"/>
    </xf>
    <xf numFmtId="169" fontId="33" fillId="0" borderId="57" xfId="4" applyNumberFormat="1" applyFont="1" applyBorder="1" applyAlignment="1" applyProtection="1">
      <protection locked="0"/>
    </xf>
    <xf numFmtId="169" fontId="33" fillId="0" borderId="9" xfId="4" applyNumberFormat="1" applyFont="1" applyBorder="1" applyAlignment="1" applyProtection="1">
      <protection locked="0"/>
    </xf>
    <xf numFmtId="0" fontId="1" fillId="2" borderId="8"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33" fillId="0" borderId="12" xfId="5" applyFont="1" applyBorder="1" applyAlignment="1" applyProtection="1">
      <alignment horizontal="center"/>
      <protection locked="0"/>
    </xf>
    <xf numFmtId="0" fontId="33" fillId="0" borderId="8" xfId="5" applyFont="1" applyBorder="1" applyAlignment="1" applyProtection="1">
      <alignment horizontal="center"/>
      <protection locked="0"/>
    </xf>
    <xf numFmtId="0" fontId="33" fillId="0" borderId="8" xfId="5" applyFont="1" applyBorder="1" applyAlignment="1" applyProtection="1">
      <alignment horizontal="center" vertical="center"/>
      <protection locked="0"/>
    </xf>
    <xf numFmtId="0" fontId="33" fillId="0" borderId="27" xfId="5" applyFont="1" applyBorder="1" applyAlignment="1" applyProtection="1">
      <alignment horizontal="center"/>
      <protection locked="0"/>
    </xf>
    <xf numFmtId="4" fontId="39" fillId="6" borderId="12" xfId="4" applyNumberFormat="1" applyFont="1" applyFill="1" applyBorder="1" applyAlignment="1">
      <alignment vertical="center"/>
    </xf>
    <xf numFmtId="0" fontId="39" fillId="6" borderId="49" xfId="4" applyFont="1" applyFill="1" applyBorder="1" applyAlignment="1" applyProtection="1">
      <alignment horizontal="center" vertical="center"/>
      <protection locked="0"/>
    </xf>
    <xf numFmtId="0" fontId="39" fillId="6" borderId="13" xfId="4" applyFont="1" applyFill="1" applyBorder="1" applyAlignment="1">
      <alignment horizontal="center" vertical="center"/>
    </xf>
    <xf numFmtId="0" fontId="42" fillId="6" borderId="8" xfId="4" applyFont="1" applyFill="1" applyBorder="1" applyAlignment="1">
      <alignment vertical="center" wrapText="1"/>
    </xf>
    <xf numFmtId="0" fontId="39" fillId="6" borderId="40" xfId="4" applyFont="1" applyFill="1" applyBorder="1" applyAlignment="1" applyProtection="1">
      <alignment horizontal="center" vertical="center"/>
      <protection locked="0"/>
    </xf>
    <xf numFmtId="4" fontId="39" fillId="6" borderId="12" xfId="4" applyNumberFormat="1" applyFont="1" applyFill="1" applyBorder="1" applyAlignment="1" applyProtection="1">
      <alignment vertical="center"/>
    </xf>
    <xf numFmtId="0" fontId="32" fillId="6" borderId="8" xfId="4" applyFont="1" applyFill="1" applyBorder="1" applyAlignment="1">
      <alignment horizontal="center" vertical="center"/>
    </xf>
    <xf numFmtId="0" fontId="39" fillId="6" borderId="8" xfId="4" applyFont="1" applyFill="1" applyBorder="1" applyAlignment="1">
      <alignment vertical="center" wrapText="1"/>
    </xf>
    <xf numFmtId="4" fontId="32" fillId="6" borderId="65" xfId="4" applyNumberFormat="1" applyFont="1" applyFill="1" applyBorder="1" applyAlignment="1" applyProtection="1">
      <alignment vertical="center"/>
      <protection locked="0"/>
    </xf>
    <xf numFmtId="4" fontId="32" fillId="6" borderId="65" xfId="4" applyNumberFormat="1" applyFont="1" applyFill="1" applyBorder="1" applyAlignment="1" applyProtection="1">
      <alignment vertical="center"/>
    </xf>
    <xf numFmtId="4" fontId="32" fillId="6" borderId="57" xfId="4" applyNumberFormat="1" applyFont="1" applyFill="1" applyBorder="1" applyAlignment="1" applyProtection="1">
      <alignment horizontal="right" vertical="center" wrapText="1"/>
      <protection locked="0"/>
    </xf>
    <xf numFmtId="4" fontId="32" fillId="6" borderId="55" xfId="4" applyNumberFormat="1" applyFont="1" applyFill="1" applyBorder="1" applyAlignment="1" applyProtection="1">
      <alignment horizontal="right" vertical="center" wrapText="1"/>
      <protection locked="0"/>
    </xf>
    <xf numFmtId="4" fontId="32" fillId="6" borderId="55" xfId="4" applyNumberFormat="1" applyFont="1" applyFill="1" applyBorder="1" applyAlignment="1" applyProtection="1">
      <alignment horizontal="right" vertical="center" wrapText="1"/>
    </xf>
    <xf numFmtId="0" fontId="32" fillId="6" borderId="8" xfId="4" applyFont="1" applyFill="1" applyBorder="1" applyAlignment="1" applyProtection="1">
      <alignment horizontal="center" vertical="center"/>
      <protection locked="0"/>
    </xf>
    <xf numFmtId="0" fontId="29" fillId="0" borderId="25" xfId="3" applyFont="1" applyFill="1" applyBorder="1" applyAlignment="1">
      <alignment horizontal="center" vertical="center" wrapText="1"/>
    </xf>
    <xf numFmtId="0" fontId="29" fillId="0" borderId="24" xfId="3" applyFont="1" applyFill="1" applyBorder="1" applyAlignment="1">
      <alignment horizontal="center" vertical="center" wrapText="1"/>
    </xf>
    <xf numFmtId="0" fontId="29" fillId="0" borderId="23" xfId="3" applyFont="1" applyFill="1" applyBorder="1" applyAlignment="1">
      <alignment horizontal="center" vertical="center" wrapText="1"/>
    </xf>
    <xf numFmtId="0" fontId="29" fillId="0" borderId="11" xfId="3" applyFont="1" applyFill="1" applyBorder="1" applyAlignment="1">
      <alignment horizontal="center" vertical="center" wrapText="1"/>
    </xf>
    <xf numFmtId="0" fontId="29" fillId="0" borderId="20" xfId="3" applyFont="1" applyFill="1" applyBorder="1" applyAlignment="1">
      <alignment horizontal="center" vertical="center" wrapText="1"/>
    </xf>
    <xf numFmtId="0" fontId="29" fillId="0" borderId="19" xfId="3" applyFont="1" applyFill="1" applyBorder="1" applyAlignment="1">
      <alignment horizontal="center" vertical="center" wrapText="1"/>
    </xf>
    <xf numFmtId="0" fontId="29" fillId="0" borderId="22" xfId="3" applyFont="1" applyFill="1" applyBorder="1" applyAlignment="1">
      <alignment horizontal="center" vertical="center" wrapText="1"/>
    </xf>
    <xf numFmtId="0" fontId="29" fillId="0" borderId="0" xfId="3" applyFont="1" applyFill="1" applyBorder="1" applyAlignment="1">
      <alignment horizontal="center" vertical="center" wrapText="1"/>
    </xf>
    <xf numFmtId="0" fontId="29" fillId="0" borderId="21" xfId="3" applyFont="1" applyFill="1" applyBorder="1" applyAlignment="1">
      <alignment horizontal="center" vertical="center" wrapText="1"/>
    </xf>
    <xf numFmtId="0" fontId="31" fillId="2" borderId="0" xfId="0" applyFont="1" applyFill="1" applyAlignment="1">
      <alignment horizontal="center" vertical="center" wrapText="1"/>
    </xf>
    <xf numFmtId="0" fontId="6" fillId="2" borderId="0" xfId="0" applyFont="1" applyFill="1" applyAlignment="1">
      <alignment horizontal="left" vertical="center" wrapText="1" indent="1"/>
    </xf>
    <xf numFmtId="0" fontId="6" fillId="2" borderId="0" xfId="0" applyFont="1" applyFill="1" applyAlignment="1">
      <alignment horizontal="center" vertical="center" wrapText="1"/>
    </xf>
    <xf numFmtId="0" fontId="1" fillId="2" borderId="0" xfId="0" applyFont="1" applyFill="1" applyAlignment="1">
      <alignment vertical="center"/>
    </xf>
    <xf numFmtId="0" fontId="5" fillId="2" borderId="8" xfId="0" applyFont="1" applyFill="1" applyBorder="1" applyAlignment="1">
      <alignment horizontal="left" vertical="center" wrapText="1" indent="1"/>
    </xf>
    <xf numFmtId="0" fontId="1" fillId="0" borderId="8" xfId="0" applyFont="1" applyBorder="1" applyAlignment="1" applyProtection="1">
      <alignment horizontal="center" vertical="center" wrapText="1"/>
      <protection locked="0"/>
    </xf>
    <xf numFmtId="166" fontId="1" fillId="0" borderId="7" xfId="0" applyNumberFormat="1" applyFont="1" applyBorder="1" applyAlignment="1" applyProtection="1">
      <alignment horizontal="center" vertical="center" wrapText="1"/>
      <protection locked="0"/>
    </xf>
    <xf numFmtId="166" fontId="1" fillId="0" borderId="28"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0" fontId="1" fillId="2" borderId="0" xfId="0" applyFont="1" applyFill="1" applyAlignment="1">
      <alignment horizontal="left" vertical="center" wrapText="1" indent="1"/>
    </xf>
    <xf numFmtId="0" fontId="1" fillId="2" borderId="0" xfId="0" applyFont="1" applyFill="1" applyAlignment="1">
      <alignment horizontal="left" vertical="center" indent="1"/>
    </xf>
    <xf numFmtId="167" fontId="1" fillId="0" borderId="8" xfId="0" applyNumberFormat="1" applyFont="1" applyBorder="1" applyAlignment="1" applyProtection="1">
      <alignment horizontal="center" vertical="center" wrapText="1"/>
      <protection locked="0"/>
    </xf>
    <xf numFmtId="166" fontId="1" fillId="0" borderId="8" xfId="0" applyNumberFormat="1" applyFont="1" applyBorder="1" applyAlignment="1" applyProtection="1">
      <alignment horizontal="center" vertical="center" wrapText="1"/>
      <protection locked="0"/>
    </xf>
    <xf numFmtId="164" fontId="1" fillId="0" borderId="7" xfId="2" applyNumberFormat="1" applyFont="1" applyBorder="1" applyAlignment="1">
      <alignment horizontal="right" vertical="center" wrapText="1"/>
    </xf>
    <xf numFmtId="164" fontId="1" fillId="0" borderId="28" xfId="2" applyNumberFormat="1" applyFont="1" applyBorder="1" applyAlignment="1">
      <alignment horizontal="right" vertical="center" wrapText="1"/>
    </xf>
    <xf numFmtId="0" fontId="12" fillId="2" borderId="0" xfId="0" applyFont="1" applyFill="1" applyAlignment="1">
      <alignment horizontal="left" vertical="center" wrapText="1" indent="1"/>
    </xf>
    <xf numFmtId="0" fontId="12" fillId="2" borderId="0" xfId="0" applyFont="1" applyFill="1" applyAlignment="1">
      <alignment horizontal="left" vertical="center" indent="1"/>
    </xf>
    <xf numFmtId="0" fontId="3" fillId="2" borderId="24" xfId="0" applyFont="1" applyFill="1" applyBorder="1" applyAlignment="1">
      <alignment horizontal="left" vertical="center" wrapText="1"/>
    </xf>
    <xf numFmtId="0" fontId="24" fillId="2" borderId="24"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5" fillId="2" borderId="0" xfId="0" applyFont="1" applyFill="1" applyAlignment="1">
      <alignment horizontal="left" vertical="center" wrapText="1" indent="1"/>
    </xf>
    <xf numFmtId="0" fontId="6" fillId="2" borderId="7"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9" fillId="2" borderId="8" xfId="3" applyFont="1" applyFill="1" applyBorder="1" applyAlignment="1">
      <alignment horizontal="center" vertical="center" wrapText="1"/>
    </xf>
    <xf numFmtId="164" fontId="6" fillId="0" borderId="7" xfId="2" applyNumberFormat="1" applyFont="1" applyBorder="1" applyAlignment="1">
      <alignment horizontal="right" vertical="center" wrapText="1"/>
    </xf>
    <xf numFmtId="164" fontId="6" fillId="0" borderId="28" xfId="2" applyNumberFormat="1" applyFont="1" applyBorder="1" applyAlignment="1">
      <alignment horizontal="right" vertical="center" wrapText="1"/>
    </xf>
    <xf numFmtId="14" fontId="5" fillId="2" borderId="7" xfId="0" applyNumberFormat="1" applyFont="1" applyFill="1" applyBorder="1" applyAlignment="1">
      <alignment horizontal="center" vertical="center" wrapText="1"/>
    </xf>
    <xf numFmtId="14" fontId="5" fillId="2" borderId="28" xfId="0" applyNumberFormat="1" applyFont="1" applyFill="1" applyBorder="1" applyAlignment="1">
      <alignment horizontal="center" vertical="center" wrapText="1"/>
    </xf>
    <xf numFmtId="0" fontId="5" fillId="2" borderId="0" xfId="0" applyFont="1" applyFill="1" applyBorder="1" applyAlignment="1">
      <alignment horizontal="left" vertical="center" wrapText="1" indent="1"/>
    </xf>
    <xf numFmtId="0" fontId="9" fillId="2" borderId="0" xfId="0" applyFont="1" applyFill="1" applyAlignment="1">
      <alignment horizontal="center" vertical="center" wrapText="1"/>
    </xf>
    <xf numFmtId="0" fontId="12" fillId="2" borderId="0" xfId="0" applyFont="1" applyFill="1" applyAlignment="1">
      <alignment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5" fillId="2" borderId="7" xfId="0" applyFont="1" applyFill="1" applyBorder="1" applyAlignment="1">
      <alignment horizontal="center" vertical="center"/>
    </xf>
    <xf numFmtId="0" fontId="5" fillId="2" borderId="28"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20" xfId="0" applyFont="1" applyFill="1" applyBorder="1" applyAlignment="1">
      <alignment horizontal="left" vertical="center" wrapText="1" indent="1"/>
    </xf>
    <xf numFmtId="0" fontId="1" fillId="0" borderId="25"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5"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5" fillId="0" borderId="0" xfId="0" applyFont="1" applyAlignment="1">
      <alignment horizontal="left" vertical="center" wrapText="1" indent="1"/>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7" fillId="2" borderId="1" xfId="0" applyFont="1" applyFill="1" applyBorder="1" applyAlignment="1">
      <alignment horizontal="left" vertical="center" wrapText="1" indent="1"/>
    </xf>
    <xf numFmtId="0" fontId="7" fillId="2" borderId="0" xfId="0" applyFont="1" applyFill="1" applyBorder="1" applyAlignment="1">
      <alignment horizontal="left" vertical="center" wrapText="1" indent="1"/>
    </xf>
    <xf numFmtId="0" fontId="9" fillId="0" borderId="22" xfId="0" applyFont="1" applyBorder="1" applyAlignment="1">
      <alignment horizontal="left" vertical="center" wrapText="1"/>
    </xf>
    <xf numFmtId="0" fontId="9" fillId="0" borderId="0" xfId="0" applyFont="1" applyBorder="1" applyAlignment="1">
      <alignment horizontal="left" vertical="center" wrapText="1"/>
    </xf>
    <xf numFmtId="0" fontId="9" fillId="0" borderId="21" xfId="0" applyFont="1" applyBorder="1" applyAlignment="1">
      <alignment horizontal="left" vertical="center" wrapText="1"/>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lignment horizontal="left" vertical="center" wrapText="1"/>
    </xf>
    <xf numFmtId="0" fontId="1" fillId="0" borderId="18" xfId="0" applyFont="1" applyBorder="1" applyAlignment="1">
      <alignment horizontal="left" vertical="center" wrapText="1"/>
    </xf>
    <xf numFmtId="0" fontId="1" fillId="0" borderId="17" xfId="0" applyFont="1" applyBorder="1" applyAlignment="1">
      <alignment horizontal="left" vertical="center" wrapText="1"/>
    </xf>
    <xf numFmtId="0" fontId="6" fillId="0" borderId="25" xfId="0" applyFont="1" applyBorder="1" applyAlignment="1">
      <alignment horizontal="left" vertical="center" wrapText="1"/>
    </xf>
    <xf numFmtId="0" fontId="6" fillId="0" borderId="24" xfId="0" applyFont="1" applyBorder="1" applyAlignment="1">
      <alignment horizontal="left" vertical="center" wrapText="1"/>
    </xf>
    <xf numFmtId="0" fontId="6" fillId="0" borderId="23" xfId="0" applyFont="1" applyBorder="1" applyAlignment="1">
      <alignment horizontal="left" vertical="center" wrapText="1"/>
    </xf>
    <xf numFmtId="0" fontId="6" fillId="2" borderId="20" xfId="0" applyFont="1" applyFill="1" applyBorder="1" applyAlignment="1">
      <alignment horizontal="left" vertical="center" wrapText="1" indent="1"/>
    </xf>
    <xf numFmtId="0" fontId="1" fillId="0" borderId="10" xfId="0" applyFont="1" applyBorder="1" applyAlignment="1" applyProtection="1">
      <alignment horizontal="center" vertical="center" wrapText="1"/>
      <protection locked="0"/>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6" fillId="2" borderId="24"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14" fillId="2" borderId="0" xfId="0" applyFont="1" applyFill="1" applyBorder="1" applyAlignment="1">
      <alignment horizontal="left" vertical="top" wrapText="1" indent="1"/>
    </xf>
    <xf numFmtId="0" fontId="125" fillId="2" borderId="0" xfId="0" applyFont="1" applyFill="1" applyAlignment="1">
      <alignment horizontal="left" vertical="center" wrapText="1" indent="5"/>
    </xf>
    <xf numFmtId="0" fontId="126" fillId="0" borderId="0" xfId="0" applyFont="1" applyAlignment="1">
      <alignment horizontal="left" vertical="center" wrapText="1" indent="5"/>
    </xf>
    <xf numFmtId="0" fontId="29" fillId="0" borderId="7" xfId="3" applyFont="1" applyFill="1" applyBorder="1" applyAlignment="1">
      <alignment horizontal="center" vertical="center" wrapText="1"/>
    </xf>
    <xf numFmtId="0" fontId="29" fillId="0" borderId="26" xfId="3" applyFont="1" applyFill="1" applyBorder="1" applyAlignment="1">
      <alignment horizontal="center" vertical="center" wrapText="1"/>
    </xf>
    <xf numFmtId="0" fontId="29" fillId="0" borderId="28" xfId="3" applyFont="1" applyFill="1" applyBorder="1" applyAlignment="1">
      <alignment horizontal="center" vertical="center" wrapText="1"/>
    </xf>
    <xf numFmtId="0" fontId="6" fillId="2" borderId="26" xfId="0" applyFont="1" applyFill="1" applyBorder="1" applyAlignment="1">
      <alignment horizontal="left" vertical="center" wrapText="1" indent="1"/>
    </xf>
    <xf numFmtId="0" fontId="13" fillId="0" borderId="7" xfId="0" applyFont="1" applyBorder="1" applyAlignment="1" applyProtection="1">
      <alignment horizontal="left" vertical="center" wrapText="1" indent="1"/>
      <protection locked="0"/>
    </xf>
    <xf numFmtId="0" fontId="13" fillId="0" borderId="28" xfId="0" applyFont="1" applyBorder="1" applyAlignment="1" applyProtection="1">
      <alignment horizontal="left" vertical="center" wrapText="1" indent="1"/>
      <protection locked="0"/>
    </xf>
    <xf numFmtId="1" fontId="12" fillId="0" borderId="7" xfId="0" applyNumberFormat="1" applyFont="1" applyBorder="1" applyAlignment="1" applyProtection="1">
      <alignment horizontal="right" vertical="center" wrapText="1" indent="1"/>
      <protection locked="0"/>
    </xf>
    <xf numFmtId="1" fontId="12" fillId="0" borderId="28" xfId="0" applyNumberFormat="1" applyFont="1" applyBorder="1" applyAlignment="1" applyProtection="1">
      <alignment horizontal="right" vertical="center" wrapText="1" indent="1"/>
      <protection locked="0"/>
    </xf>
    <xf numFmtId="0" fontId="1" fillId="2" borderId="8" xfId="0" applyFont="1" applyFill="1" applyBorder="1" applyAlignment="1">
      <alignment horizontal="left" vertical="center" wrapText="1"/>
    </xf>
    <xf numFmtId="10" fontId="1" fillId="2" borderId="8" xfId="1" applyNumberFormat="1" applyFont="1" applyFill="1" applyBorder="1" applyAlignment="1">
      <alignment horizontal="center" vertical="center" wrapText="1"/>
    </xf>
    <xf numFmtId="0" fontId="1" fillId="2" borderId="8" xfId="0" applyFont="1" applyFill="1" applyBorder="1" applyAlignment="1">
      <alignment horizontal="center" vertical="center"/>
    </xf>
    <xf numFmtId="49" fontId="1" fillId="0" borderId="8" xfId="0" applyNumberFormat="1" applyFont="1" applyBorder="1" applyAlignment="1" applyProtection="1">
      <alignment horizontal="left" vertical="center" wrapText="1"/>
      <protection locked="0"/>
    </xf>
    <xf numFmtId="0" fontId="1" fillId="2" borderId="25"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28" xfId="0" applyFont="1" applyFill="1" applyBorder="1" applyAlignment="1" applyProtection="1">
      <alignment horizontal="center" vertical="center" wrapText="1"/>
      <protection locked="0"/>
    </xf>
    <xf numFmtId="0" fontId="1" fillId="2" borderId="7"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0" xfId="0" applyFont="1" applyFill="1" applyBorder="1" applyAlignment="1">
      <alignment horizontal="left" vertical="center" wrapText="1" indent="1"/>
    </xf>
    <xf numFmtId="49" fontId="1" fillId="0" borderId="8" xfId="0" applyNumberFormat="1" applyFont="1" applyBorder="1" applyAlignment="1" applyProtection="1">
      <alignment horizontal="left" vertical="center"/>
      <protection locked="0"/>
    </xf>
    <xf numFmtId="0" fontId="15" fillId="0" borderId="25"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6" fillId="2" borderId="8" xfId="0" applyFont="1" applyFill="1" applyBorder="1" applyAlignment="1">
      <alignment horizontal="left" vertical="center" wrapText="1" indent="1"/>
    </xf>
    <xf numFmtId="0" fontId="1" fillId="2" borderId="24" xfId="0" applyFont="1" applyFill="1" applyBorder="1" applyAlignment="1">
      <alignment horizontal="left" vertical="center" wrapText="1" indent="1"/>
    </xf>
    <xf numFmtId="0" fontId="5" fillId="0" borderId="25" xfId="0" applyFont="1" applyBorder="1" applyAlignment="1" applyProtection="1">
      <alignment horizontal="center" vertical="top" wrapText="1"/>
      <protection locked="0"/>
    </xf>
    <xf numFmtId="0" fontId="5" fillId="0" borderId="24" xfId="0" applyFont="1" applyBorder="1" applyAlignment="1" applyProtection="1">
      <alignment horizontal="center" vertical="top" wrapText="1"/>
      <protection locked="0"/>
    </xf>
    <xf numFmtId="0" fontId="5" fillId="0" borderId="23" xfId="0" applyFont="1" applyBorder="1" applyAlignment="1" applyProtection="1">
      <alignment horizontal="center" vertical="top" wrapText="1"/>
      <protection locked="0"/>
    </xf>
    <xf numFmtId="0" fontId="5" fillId="0" borderId="22"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5" fillId="0" borderId="20" xfId="0" applyFont="1" applyBorder="1" applyAlignment="1" applyProtection="1">
      <alignment horizontal="center" vertical="top" wrapText="1"/>
      <protection locked="0"/>
    </xf>
    <xf numFmtId="0" fontId="5" fillId="0" borderId="19" xfId="0" applyFont="1" applyBorder="1" applyAlignment="1" applyProtection="1">
      <alignment horizontal="center" vertical="top" wrapText="1"/>
      <protection locked="0"/>
    </xf>
    <xf numFmtId="164" fontId="1" fillId="0" borderId="27" xfId="0" applyNumberFormat="1" applyFont="1" applyFill="1" applyBorder="1" applyAlignment="1" applyProtection="1">
      <alignment horizontal="right" vertical="center"/>
      <protection locked="0"/>
    </xf>
    <xf numFmtId="164" fontId="1" fillId="0" borderId="12" xfId="0" applyNumberFormat="1" applyFont="1" applyFill="1" applyBorder="1" applyAlignment="1" applyProtection="1">
      <alignment horizontal="right" vertical="center"/>
      <protection locked="0"/>
    </xf>
    <xf numFmtId="0" fontId="9" fillId="4" borderId="8" xfId="0" applyFont="1" applyFill="1" applyBorder="1" applyAlignment="1">
      <alignment horizontal="center" vertical="center"/>
    </xf>
    <xf numFmtId="9" fontId="9" fillId="2" borderId="8" xfId="0" applyNumberFormat="1" applyFont="1" applyFill="1" applyBorder="1" applyAlignment="1">
      <alignment horizontal="center" vertical="center"/>
    </xf>
    <xf numFmtId="0" fontId="12" fillId="2" borderId="20" xfId="0" applyFont="1" applyFill="1" applyBorder="1" applyAlignment="1">
      <alignment horizontal="left" vertical="center" wrapText="1" indent="1"/>
    </xf>
    <xf numFmtId="0" fontId="12" fillId="2" borderId="7"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8" xfId="0" applyFont="1" applyFill="1" applyBorder="1" applyAlignment="1">
      <alignment horizontal="center" vertical="center" wrapText="1"/>
    </xf>
    <xf numFmtId="10" fontId="1" fillId="2" borderId="25" xfId="1" applyNumberFormat="1" applyFont="1" applyFill="1" applyBorder="1" applyAlignment="1">
      <alignment horizontal="center" vertical="center" wrapText="1"/>
    </xf>
    <xf numFmtId="10" fontId="1" fillId="2" borderId="23" xfId="1" applyNumberFormat="1" applyFont="1" applyFill="1" applyBorder="1" applyAlignment="1">
      <alignment horizontal="center" vertical="center" wrapText="1"/>
    </xf>
    <xf numFmtId="10" fontId="1" fillId="2" borderId="11" xfId="1" applyNumberFormat="1" applyFont="1" applyFill="1" applyBorder="1" applyAlignment="1">
      <alignment horizontal="center" vertical="center" wrapText="1"/>
    </xf>
    <xf numFmtId="10" fontId="1" fillId="2" borderId="19" xfId="1" applyNumberFormat="1" applyFont="1" applyFill="1" applyBorder="1" applyAlignment="1">
      <alignment horizontal="center" vertical="center" wrapText="1"/>
    </xf>
    <xf numFmtId="10" fontId="1" fillId="2" borderId="27" xfId="1" applyNumberFormat="1" applyFont="1" applyFill="1" applyBorder="1" applyAlignment="1">
      <alignment horizontal="center" vertical="center" wrapText="1"/>
    </xf>
    <xf numFmtId="10" fontId="1" fillId="2" borderId="12" xfId="1" applyNumberFormat="1" applyFont="1" applyFill="1" applyBorder="1" applyAlignment="1">
      <alignment horizontal="center" vertical="center" wrapText="1"/>
    </xf>
    <xf numFmtId="14" fontId="12" fillId="0" borderId="7" xfId="0" applyNumberFormat="1" applyFont="1" applyBorder="1" applyAlignment="1" applyProtection="1">
      <alignment horizontal="left" vertical="center" indent="1"/>
      <protection locked="0"/>
    </xf>
    <xf numFmtId="14" fontId="12" fillId="0" borderId="28" xfId="0" applyNumberFormat="1" applyFont="1" applyBorder="1" applyAlignment="1" applyProtection="1">
      <alignment horizontal="left" vertical="center" indent="1"/>
      <protection locked="0"/>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2" xfId="0" applyFont="1" applyFill="1" applyBorder="1" applyAlignment="1">
      <alignment horizontal="center" vertical="center" wrapText="1"/>
    </xf>
    <xf numFmtId="1" fontId="12" fillId="2" borderId="7" xfId="0" applyNumberFormat="1" applyFont="1" applyFill="1" applyBorder="1" applyAlignment="1">
      <alignment horizontal="right" vertical="center" wrapText="1" indent="1"/>
    </xf>
    <xf numFmtId="1" fontId="12" fillId="2" borderId="28" xfId="0" applyNumberFormat="1" applyFont="1" applyFill="1" applyBorder="1" applyAlignment="1">
      <alignment horizontal="right" vertical="center" wrapText="1" indent="1"/>
    </xf>
    <xf numFmtId="0" fontId="40" fillId="6" borderId="16" xfId="4" applyFont="1" applyFill="1" applyBorder="1" applyAlignment="1">
      <alignment horizontal="center" vertical="center"/>
    </xf>
    <xf numFmtId="0" fontId="40" fillId="6" borderId="15" xfId="4" applyFont="1" applyFill="1" applyBorder="1" applyAlignment="1">
      <alignment horizontal="center" vertical="center"/>
    </xf>
    <xf numFmtId="0" fontId="40" fillId="6" borderId="50" xfId="4" applyFont="1" applyFill="1" applyBorder="1" applyAlignment="1">
      <alignment horizontal="center" vertical="center"/>
    </xf>
    <xf numFmtId="0" fontId="40" fillId="6" borderId="14" xfId="4" applyFont="1" applyFill="1" applyBorder="1" applyAlignment="1">
      <alignment horizontal="center" vertical="center"/>
    </xf>
    <xf numFmtId="0" fontId="35" fillId="3" borderId="38" xfId="4" applyFont="1" applyFill="1" applyBorder="1" applyAlignment="1">
      <alignment horizontal="right" vertical="center"/>
    </xf>
    <xf numFmtId="0" fontId="35" fillId="3" borderId="37" xfId="4" applyFont="1" applyFill="1" applyBorder="1" applyAlignment="1">
      <alignment horizontal="right" vertical="center"/>
    </xf>
    <xf numFmtId="0" fontId="105" fillId="5" borderId="0" xfId="4" applyFont="1" applyFill="1" applyAlignment="1">
      <alignment horizontal="center"/>
    </xf>
    <xf numFmtId="0" fontId="35" fillId="0" borderId="51" xfId="4" applyFont="1" applyBorder="1" applyAlignment="1">
      <alignment horizontal="center" vertical="center" wrapText="1"/>
    </xf>
    <xf numFmtId="0" fontId="33" fillId="0" borderId="0" xfId="4" applyFont="1" applyBorder="1" applyAlignment="1">
      <alignment horizontal="center"/>
    </xf>
    <xf numFmtId="0" fontId="39" fillId="6" borderId="25" xfId="4" applyFont="1" applyFill="1" applyBorder="1" applyAlignment="1" applyProtection="1">
      <alignment horizontal="center" vertical="center"/>
      <protection locked="0"/>
    </xf>
    <xf numFmtId="0" fontId="39" fillId="6" borderId="22" xfId="4" applyFont="1" applyFill="1" applyBorder="1" applyAlignment="1" applyProtection="1">
      <alignment horizontal="center" vertical="center"/>
      <protection locked="0"/>
    </xf>
    <xf numFmtId="0" fontId="39" fillId="6" borderId="115" xfId="4" applyFont="1" applyFill="1" applyBorder="1" applyAlignment="1" applyProtection="1">
      <alignment horizontal="center" vertical="center"/>
      <protection locked="0"/>
    </xf>
    <xf numFmtId="0" fontId="34" fillId="0" borderId="0" xfId="4" applyFont="1" applyAlignment="1">
      <alignment horizontal="center"/>
    </xf>
    <xf numFmtId="0" fontId="35" fillId="0" borderId="33" xfId="4" applyFont="1" applyBorder="1" applyAlignment="1">
      <alignment horizontal="right" vertical="center"/>
    </xf>
    <xf numFmtId="0" fontId="35" fillId="0" borderId="32" xfId="4" applyFont="1" applyBorder="1" applyAlignment="1">
      <alignment horizontal="right" vertical="center"/>
    </xf>
    <xf numFmtId="0" fontId="35" fillId="0" borderId="5" xfId="4" applyFont="1" applyBorder="1" applyAlignment="1">
      <alignment horizontal="right" vertical="center"/>
    </xf>
    <xf numFmtId="0" fontId="35" fillId="0" borderId="4" xfId="4" applyFont="1" applyBorder="1" applyAlignment="1">
      <alignment horizontal="right" vertical="center"/>
    </xf>
    <xf numFmtId="0" fontId="40" fillId="6" borderId="33" xfId="4" applyFont="1" applyFill="1" applyBorder="1" applyAlignment="1">
      <alignment horizontal="center" vertical="center"/>
    </xf>
    <xf numFmtId="0" fontId="40" fillId="6" borderId="43" xfId="4" applyFont="1" applyFill="1" applyBorder="1" applyAlignment="1">
      <alignment horizontal="center" vertical="center"/>
    </xf>
    <xf numFmtId="0" fontId="40" fillId="6" borderId="42" xfId="4" applyFont="1" applyFill="1" applyBorder="1" applyAlignment="1">
      <alignment horizontal="center" vertical="center"/>
    </xf>
    <xf numFmtId="0" fontId="35" fillId="3" borderId="16" xfId="4" applyFont="1" applyFill="1" applyBorder="1" applyAlignment="1">
      <alignment horizontal="right" vertical="center"/>
    </xf>
    <xf numFmtId="0" fontId="35" fillId="3" borderId="50" xfId="4" applyFont="1" applyFill="1" applyBorder="1" applyAlignment="1">
      <alignment horizontal="right" vertical="center"/>
    </xf>
    <xf numFmtId="0" fontId="38" fillId="5" borderId="0" xfId="4" applyFont="1" applyFill="1" applyAlignment="1">
      <alignment horizontal="center" vertical="center"/>
    </xf>
    <xf numFmtId="0" fontId="38" fillId="5" borderId="31" xfId="4" applyFont="1" applyFill="1" applyBorder="1" applyAlignment="1">
      <alignment horizontal="center" vertical="center"/>
    </xf>
    <xf numFmtId="0" fontId="36" fillId="0" borderId="30" xfId="4" applyFont="1" applyBorder="1" applyAlignment="1">
      <alignment horizontal="center" vertical="center"/>
    </xf>
    <xf numFmtId="0" fontId="44" fillId="0" borderId="0" xfId="5" applyFont="1" applyAlignment="1" applyProtection="1">
      <alignment horizontal="center"/>
    </xf>
    <xf numFmtId="0" fontId="33" fillId="0" borderId="0" xfId="4" applyFont="1" applyBorder="1" applyAlignment="1" applyProtection="1">
      <alignment horizontal="center"/>
    </xf>
    <xf numFmtId="0" fontId="74" fillId="5" borderId="0" xfId="5" applyFont="1" applyFill="1" applyAlignment="1" applyProtection="1">
      <alignment horizontal="center" vertical="center" wrapText="1"/>
    </xf>
    <xf numFmtId="0" fontId="45" fillId="0" borderId="0" xfId="5" applyFont="1" applyAlignment="1" applyProtection="1">
      <alignment horizontal="center" vertical="center" wrapText="1"/>
    </xf>
    <xf numFmtId="0" fontId="0" fillId="0" borderId="0" xfId="5" applyFont="1" applyAlignment="1" applyProtection="1">
      <alignment horizontal="center" vertical="center"/>
    </xf>
    <xf numFmtId="0" fontId="45" fillId="6" borderId="57" xfId="5" applyFont="1" applyFill="1" applyBorder="1" applyAlignment="1" applyProtection="1">
      <alignment horizontal="center" vertical="center"/>
    </xf>
    <xf numFmtId="0" fontId="45" fillId="6" borderId="5" xfId="5" applyFont="1" applyFill="1" applyBorder="1" applyAlignment="1" applyProtection="1">
      <alignment horizontal="center" vertical="center"/>
    </xf>
    <xf numFmtId="0" fontId="45" fillId="6" borderId="54" xfId="5" applyFont="1" applyFill="1" applyBorder="1" applyAlignment="1" applyProtection="1">
      <alignment horizontal="center" vertical="center" wrapText="1"/>
    </xf>
    <xf numFmtId="0" fontId="45" fillId="6" borderId="52" xfId="5" applyFont="1" applyFill="1" applyBorder="1" applyAlignment="1" applyProtection="1">
      <alignment horizontal="center" vertical="center" wrapText="1"/>
    </xf>
    <xf numFmtId="0" fontId="45" fillId="6" borderId="56" xfId="5" applyFont="1" applyFill="1" applyBorder="1" applyAlignment="1" applyProtection="1">
      <alignment horizontal="center" vertical="center"/>
    </xf>
    <xf numFmtId="0" fontId="45" fillId="6" borderId="55" xfId="5" applyFont="1" applyFill="1" applyBorder="1" applyAlignment="1" applyProtection="1">
      <alignment horizontal="center" vertical="center"/>
    </xf>
    <xf numFmtId="164" fontId="45" fillId="6" borderId="41" xfId="4" applyNumberFormat="1" applyFont="1" applyFill="1" applyBorder="1" applyAlignment="1" applyProtection="1">
      <alignment horizontal="center" vertical="center" wrapText="1"/>
    </xf>
    <xf numFmtId="164" fontId="45" fillId="6" borderId="39" xfId="4" applyNumberFormat="1" applyFont="1" applyFill="1" applyBorder="1" applyAlignment="1" applyProtection="1">
      <alignment horizontal="center" vertical="center" wrapText="1"/>
    </xf>
    <xf numFmtId="0" fontId="32" fillId="0" borderId="0" xfId="4" applyFont="1" applyBorder="1" applyAlignment="1">
      <alignment horizontal="center" vertical="center"/>
    </xf>
    <xf numFmtId="0" fontId="32" fillId="0" borderId="0" xfId="4" applyFont="1" applyAlignment="1">
      <alignment horizontal="right"/>
    </xf>
    <xf numFmtId="0" fontId="32" fillId="0" borderId="59" xfId="4" applyFont="1" applyBorder="1" applyAlignment="1">
      <alignment horizontal="left" vertical="center"/>
    </xf>
    <xf numFmtId="0" fontId="32" fillId="0" borderId="0" xfId="4" applyFont="1" applyBorder="1" applyAlignment="1">
      <alignment horizontal="left" vertical="center"/>
    </xf>
    <xf numFmtId="0" fontId="32" fillId="0" borderId="21" xfId="4" applyFont="1" applyBorder="1" applyAlignment="1">
      <alignment horizontal="left" vertical="center"/>
    </xf>
    <xf numFmtId="0" fontId="32" fillId="0" borderId="59" xfId="4" applyFont="1" applyBorder="1" applyAlignment="1">
      <alignment horizontal="left" vertical="center" wrapText="1"/>
    </xf>
    <xf numFmtId="0" fontId="32" fillId="0" borderId="0" xfId="4" applyFont="1" applyBorder="1" applyAlignment="1">
      <alignment horizontal="left" vertical="center" wrapText="1"/>
    </xf>
    <xf numFmtId="0" fontId="32" fillId="0" borderId="21" xfId="4" applyFont="1" applyBorder="1" applyAlignment="1">
      <alignment horizontal="left" vertical="center" wrapText="1"/>
    </xf>
    <xf numFmtId="0" fontId="32" fillId="0" borderId="58" xfId="4" applyFont="1" applyBorder="1" applyAlignment="1">
      <alignment horizontal="left" vertical="center"/>
    </xf>
    <xf numFmtId="0" fontId="32" fillId="0" borderId="51" xfId="4" applyFont="1" applyBorder="1" applyAlignment="1">
      <alignment horizontal="left" vertical="center"/>
    </xf>
    <xf numFmtId="0" fontId="32" fillId="0" borderId="53" xfId="4" applyFont="1" applyBorder="1" applyAlignment="1">
      <alignment horizontal="left" vertical="center"/>
    </xf>
    <xf numFmtId="0" fontId="45" fillId="0" borderId="33" xfId="4" applyFont="1" applyBorder="1" applyAlignment="1">
      <alignment horizontal="left" vertical="center"/>
    </xf>
    <xf numFmtId="0" fontId="45" fillId="0" borderId="43" xfId="4" applyFont="1" applyBorder="1" applyAlignment="1">
      <alignment horizontal="left" vertical="center"/>
    </xf>
    <xf numFmtId="0" fontId="45" fillId="0" borderId="32" xfId="4" applyFont="1" applyBorder="1" applyAlignment="1">
      <alignment horizontal="left" vertical="center"/>
    </xf>
    <xf numFmtId="0" fontId="45" fillId="0" borderId="33" xfId="4" applyFont="1" applyBorder="1" applyAlignment="1">
      <alignment horizontal="left" vertical="center" wrapText="1"/>
    </xf>
    <xf numFmtId="0" fontId="45" fillId="0" borderId="43" xfId="4" applyFont="1" applyBorder="1" applyAlignment="1">
      <alignment horizontal="left" vertical="center" wrapText="1"/>
    </xf>
    <xf numFmtId="0" fontId="45" fillId="0" borderId="32" xfId="4" applyFont="1" applyBorder="1" applyAlignment="1">
      <alignment horizontal="left" vertical="center" wrapText="1"/>
    </xf>
    <xf numFmtId="0" fontId="45" fillId="0" borderId="62" xfId="4" applyFont="1" applyBorder="1" applyAlignment="1">
      <alignment horizontal="left" vertical="center" wrapText="1"/>
    </xf>
    <xf numFmtId="0" fontId="45" fillId="0" borderId="61" xfId="4" applyFont="1" applyBorder="1" applyAlignment="1">
      <alignment horizontal="left" vertical="center" wrapText="1"/>
    </xf>
    <xf numFmtId="0" fontId="45" fillId="0" borderId="55" xfId="4" applyFont="1" applyBorder="1" applyAlignment="1">
      <alignment horizontal="left" vertical="center" wrapText="1"/>
    </xf>
    <xf numFmtId="0" fontId="103" fillId="0" borderId="0" xfId="4" applyFont="1" applyBorder="1" applyAlignment="1">
      <alignment horizontal="center"/>
    </xf>
    <xf numFmtId="0" fontId="45" fillId="0" borderId="59" xfId="4" applyFont="1" applyBorder="1" applyAlignment="1">
      <alignment horizontal="center" vertical="center"/>
    </xf>
    <xf numFmtId="0" fontId="45" fillId="0" borderId="38" xfId="4" applyFont="1" applyBorder="1" applyAlignment="1">
      <alignment horizontal="center" vertical="center"/>
    </xf>
    <xf numFmtId="0" fontId="45" fillId="0" borderId="59" xfId="4" applyFont="1" applyBorder="1" applyAlignment="1">
      <alignment vertical="center"/>
    </xf>
    <xf numFmtId="0" fontId="45" fillId="0" borderId="58" xfId="4" applyFont="1" applyBorder="1" applyAlignment="1">
      <alignment vertical="center"/>
    </xf>
    <xf numFmtId="0" fontId="48" fillId="5" borderId="0" xfId="5" applyFont="1" applyFill="1" applyAlignment="1">
      <alignment horizontal="center" vertical="center" wrapText="1"/>
    </xf>
    <xf numFmtId="0" fontId="45" fillId="0" borderId="0" xfId="5" applyFont="1" applyAlignment="1">
      <alignment horizontal="center" vertical="center" wrapText="1"/>
    </xf>
    <xf numFmtId="0" fontId="0" fillId="0" borderId="0" xfId="5" applyFont="1" applyAlignment="1">
      <alignment horizontal="center"/>
    </xf>
    <xf numFmtId="0" fontId="32" fillId="0" borderId="0" xfId="5" applyFont="1" applyAlignment="1">
      <alignment horizontal="center"/>
    </xf>
    <xf numFmtId="0" fontId="45" fillId="6" borderId="33" xfId="4" applyFont="1" applyFill="1" applyBorder="1" applyAlignment="1">
      <alignment horizontal="center" vertical="center"/>
    </xf>
    <xf numFmtId="0" fontId="45" fillId="6" borderId="43" xfId="4" applyFont="1" applyFill="1" applyBorder="1" applyAlignment="1">
      <alignment horizontal="center" vertical="center"/>
    </xf>
    <xf numFmtId="0" fontId="45" fillId="6" borderId="32" xfId="4" applyFont="1" applyFill="1" applyBorder="1" applyAlignment="1">
      <alignment horizontal="center" vertical="center"/>
    </xf>
    <xf numFmtId="0" fontId="32" fillId="0" borderId="58" xfId="4" applyFont="1" applyBorder="1" applyAlignment="1">
      <alignment horizontal="left" vertical="center" wrapText="1"/>
    </xf>
    <xf numFmtId="0" fontId="32" fillId="0" borderId="51" xfId="4" applyFont="1" applyBorder="1" applyAlignment="1">
      <alignment horizontal="left" vertical="center" wrapText="1"/>
    </xf>
    <xf numFmtId="0" fontId="32" fillId="0" borderId="53" xfId="4" applyFont="1" applyBorder="1" applyAlignment="1">
      <alignment horizontal="left" vertical="center" wrapText="1"/>
    </xf>
    <xf numFmtId="0" fontId="51" fillId="0" borderId="0" xfId="4" applyFont="1" applyAlignment="1">
      <alignment horizontal="right"/>
    </xf>
    <xf numFmtId="0" fontId="45" fillId="5" borderId="0" xfId="4" applyFont="1" applyFill="1" applyAlignment="1">
      <alignment horizontal="center" vertical="center" wrapText="1"/>
    </xf>
    <xf numFmtId="0" fontId="45" fillId="0" borderId="0" xfId="4" applyFont="1" applyAlignment="1">
      <alignment horizontal="center" vertical="center" wrapText="1"/>
    </xf>
    <xf numFmtId="0" fontId="32" fillId="0" borderId="0" xfId="4" applyFont="1" applyAlignment="1">
      <alignment horizontal="center"/>
    </xf>
    <xf numFmtId="0" fontId="32" fillId="6" borderId="50" xfId="4" applyFont="1" applyFill="1" applyBorder="1" applyAlignment="1">
      <alignment horizontal="center" vertical="center" wrapText="1"/>
    </xf>
    <xf numFmtId="0" fontId="32" fillId="6" borderId="32" xfId="4" applyFont="1" applyFill="1" applyBorder="1" applyAlignment="1">
      <alignment horizontal="center" vertical="center" wrapText="1"/>
    </xf>
    <xf numFmtId="0" fontId="46" fillId="0" borderId="0" xfId="4" applyFont="1" applyAlignment="1" applyProtection="1">
      <alignment horizontal="center" vertical="center"/>
    </xf>
    <xf numFmtId="0" fontId="46" fillId="0" borderId="0" xfId="4" applyFont="1" applyAlignment="1" applyProtection="1">
      <alignment horizontal="left" vertical="center"/>
      <protection locked="0"/>
    </xf>
    <xf numFmtId="0" fontId="36" fillId="0" borderId="0" xfId="5" applyFont="1" applyAlignment="1" applyProtection="1">
      <alignment horizontal="center"/>
    </xf>
    <xf numFmtId="0" fontId="53" fillId="5" borderId="0" xfId="5" applyFont="1" applyFill="1" applyAlignment="1" applyProtection="1">
      <alignment horizontal="center" vertical="center" wrapText="1"/>
    </xf>
    <xf numFmtId="0" fontId="53" fillId="0" borderId="0" xfId="5" applyFont="1" applyAlignment="1" applyProtection="1">
      <alignment horizontal="center" vertical="center" wrapText="1"/>
    </xf>
    <xf numFmtId="0" fontId="46" fillId="0" borderId="0" xfId="4" applyFont="1" applyAlignment="1">
      <alignment horizontal="right" vertical="center"/>
    </xf>
    <xf numFmtId="0" fontId="46" fillId="0" borderId="0" xfId="4" applyFont="1" applyAlignment="1" applyProtection="1">
      <alignment horizontal="center" vertical="center"/>
      <protection locked="0"/>
    </xf>
    <xf numFmtId="0" fontId="53" fillId="5" borderId="0" xfId="5" applyFont="1" applyFill="1" applyAlignment="1">
      <alignment horizontal="center" vertical="center" wrapText="1"/>
    </xf>
    <xf numFmtId="0" fontId="53" fillId="0" borderId="0" xfId="5" applyFont="1" applyAlignment="1">
      <alignment horizontal="center" vertical="center" wrapText="1"/>
    </xf>
    <xf numFmtId="0" fontId="0" fillId="0" borderId="0" xfId="5" applyFont="1" applyAlignment="1">
      <alignment horizontal="center" vertical="center" wrapText="1"/>
    </xf>
    <xf numFmtId="0" fontId="32" fillId="0" borderId="0" xfId="5" applyFont="1" applyAlignment="1">
      <alignment horizontal="center" vertical="center" wrapText="1"/>
    </xf>
    <xf numFmtId="0" fontId="51" fillId="0" borderId="1" xfId="5" applyFont="1" applyBorder="1" applyAlignment="1">
      <alignment horizontal="left"/>
    </xf>
    <xf numFmtId="0" fontId="59" fillId="0" borderId="0" xfId="6" applyFont="1" applyAlignment="1" applyProtection="1">
      <alignment horizontal="center"/>
      <protection locked="0"/>
    </xf>
    <xf numFmtId="0" fontId="66" fillId="0" borderId="0" xfId="6" applyFont="1" applyBorder="1" applyAlignment="1" applyProtection="1">
      <alignment horizontal="center"/>
      <protection locked="0"/>
    </xf>
    <xf numFmtId="0" fontId="65" fillId="0" borderId="0" xfId="6" applyFont="1" applyAlignment="1" applyProtection="1">
      <alignment horizontal="center"/>
      <protection locked="0"/>
    </xf>
    <xf numFmtId="0" fontId="36" fillId="0" borderId="0" xfId="6" applyFont="1" applyBorder="1" applyAlignment="1">
      <alignment horizontal="center"/>
    </xf>
    <xf numFmtId="0" fontId="66" fillId="5" borderId="0" xfId="6" applyFont="1" applyFill="1" applyBorder="1" applyAlignment="1">
      <alignment horizontal="center"/>
    </xf>
    <xf numFmtId="0" fontId="53" fillId="0" borderId="0" xfId="6" applyFont="1" applyBorder="1" applyAlignment="1">
      <alignment horizontal="center" vertical="center" wrapText="1"/>
    </xf>
    <xf numFmtId="0" fontId="38" fillId="0" borderId="0" xfId="6" applyFont="1" applyAlignment="1" applyProtection="1">
      <alignment horizontal="center" vertical="center"/>
      <protection locked="0"/>
    </xf>
    <xf numFmtId="0" fontId="67" fillId="0" borderId="30" xfId="6" applyFont="1" applyBorder="1" applyAlignment="1">
      <alignment horizontal="center" vertical="center"/>
    </xf>
    <xf numFmtId="0" fontId="72" fillId="5" borderId="0" xfId="6" applyFont="1" applyFill="1" applyAlignment="1">
      <alignment horizontal="center" vertical="center"/>
    </xf>
    <xf numFmtId="0" fontId="53" fillId="7" borderId="64" xfId="6" applyFont="1" applyFill="1" applyBorder="1" applyAlignment="1">
      <alignment horizontal="left" vertical="center"/>
    </xf>
    <xf numFmtId="0" fontId="53" fillId="7" borderId="26" xfId="6" applyFont="1" applyFill="1" applyBorder="1" applyAlignment="1">
      <alignment horizontal="left" vertical="center"/>
    </xf>
    <xf numFmtId="0" fontId="53" fillId="7" borderId="6" xfId="6" applyFont="1" applyFill="1" applyBorder="1" applyAlignment="1">
      <alignment horizontal="left" vertical="center"/>
    </xf>
    <xf numFmtId="0" fontId="38" fillId="5" borderId="0" xfId="6" applyFont="1" applyFill="1" applyAlignment="1">
      <alignment horizontal="center" vertical="center"/>
    </xf>
    <xf numFmtId="0" fontId="38" fillId="5" borderId="31" xfId="6" applyFont="1" applyFill="1" applyBorder="1" applyAlignment="1">
      <alignment horizontal="center" vertical="center"/>
    </xf>
    <xf numFmtId="0" fontId="81" fillId="0" borderId="85" xfId="4" applyFont="1" applyBorder="1" applyAlignment="1">
      <alignment horizontal="center"/>
    </xf>
    <xf numFmtId="0" fontId="32" fillId="0" borderId="80" xfId="4" applyBorder="1" applyAlignment="1">
      <alignment horizontal="center"/>
    </xf>
    <xf numFmtId="0" fontId="89" fillId="0" borderId="1" xfId="4" applyFont="1" applyBorder="1" applyAlignment="1">
      <alignment horizontal="center" vertical="center" wrapText="1"/>
    </xf>
    <xf numFmtId="0" fontId="57" fillId="0" borderId="104" xfId="4" applyFont="1" applyBorder="1" applyAlignment="1">
      <alignment horizontal="center" vertical="center"/>
    </xf>
    <xf numFmtId="0" fontId="57" fillId="0" borderId="103" xfId="4" applyFont="1" applyBorder="1" applyAlignment="1">
      <alignment horizontal="center" vertical="center"/>
    </xf>
    <xf numFmtId="0" fontId="73" fillId="0" borderId="105" xfId="4" applyFont="1" applyBorder="1" applyAlignment="1">
      <alignment horizontal="center" vertical="center"/>
    </xf>
    <xf numFmtId="0" fontId="73" fillId="0" borderId="74" xfId="4" applyFont="1" applyBorder="1" applyAlignment="1">
      <alignment vertical="center"/>
    </xf>
    <xf numFmtId="0" fontId="32" fillId="0" borderId="103" xfId="4" applyBorder="1" applyAlignment="1">
      <alignment horizontal="center" vertical="center"/>
    </xf>
    <xf numFmtId="0" fontId="81" fillId="0" borderId="95" xfId="4" applyFont="1" applyBorder="1" applyAlignment="1">
      <alignment horizontal="center"/>
    </xf>
    <xf numFmtId="0" fontId="81" fillId="0" borderId="94" xfId="4" applyFont="1" applyBorder="1" applyAlignment="1">
      <alignment horizontal="center"/>
    </xf>
    <xf numFmtId="0" fontId="75" fillId="0" borderId="72" xfId="4" applyFont="1" applyBorder="1" applyAlignment="1" applyProtection="1">
      <alignment horizontal="center" vertical="center"/>
      <protection locked="0"/>
    </xf>
    <xf numFmtId="0" fontId="75" fillId="0" borderId="68" xfId="4" applyFont="1" applyBorder="1" applyAlignment="1" applyProtection="1">
      <alignment horizontal="center" vertical="center"/>
      <protection locked="0"/>
    </xf>
    <xf numFmtId="0" fontId="75" fillId="0" borderId="73" xfId="4" applyFont="1" applyBorder="1" applyAlignment="1" applyProtection="1">
      <alignment horizontal="center" vertical="center"/>
      <protection locked="0"/>
    </xf>
    <xf numFmtId="0" fontId="75" fillId="0" borderId="69" xfId="4" applyFont="1" applyBorder="1" applyAlignment="1" applyProtection="1">
      <alignment horizontal="center" vertical="center"/>
      <protection locked="0"/>
    </xf>
    <xf numFmtId="0" fontId="75" fillId="0" borderId="71" xfId="4" applyFont="1" applyBorder="1" applyAlignment="1" applyProtection="1">
      <alignment horizontal="center" vertical="center"/>
      <protection locked="0"/>
    </xf>
    <xf numFmtId="0" fontId="75" fillId="0" borderId="67" xfId="4" applyFont="1" applyBorder="1" applyAlignment="1" applyProtection="1">
      <alignment horizontal="center" vertical="center"/>
      <protection locked="0"/>
    </xf>
    <xf numFmtId="0" fontId="89" fillId="5" borderId="51" xfId="4" applyFont="1" applyFill="1" applyBorder="1" applyAlignment="1">
      <alignment horizontal="center" wrapText="1"/>
    </xf>
    <xf numFmtId="0" fontId="76" fillId="0" borderId="38" xfId="4" applyFont="1" applyBorder="1" applyAlignment="1" applyProtection="1">
      <alignment horizontal="center" vertical="center"/>
      <protection locked="0"/>
    </xf>
    <xf numFmtId="0" fontId="76" fillId="0" borderId="1" xfId="4" applyFont="1" applyBorder="1" applyAlignment="1" applyProtection="1">
      <alignment horizontal="center" vertical="center"/>
      <protection locked="0"/>
    </xf>
    <xf numFmtId="0" fontId="76" fillId="0" borderId="74" xfId="4" applyFont="1" applyBorder="1" applyAlignment="1" applyProtection="1">
      <alignment horizontal="center" vertical="center"/>
      <protection locked="0"/>
    </xf>
    <xf numFmtId="0" fontId="76" fillId="0" borderId="58" xfId="4" applyFont="1" applyBorder="1" applyAlignment="1" applyProtection="1">
      <alignment horizontal="center" vertical="center"/>
      <protection locked="0"/>
    </xf>
    <xf numFmtId="0" fontId="76" fillId="0" borderId="51" xfId="4" applyFont="1" applyBorder="1" applyAlignment="1" applyProtection="1">
      <alignment horizontal="center" vertical="center"/>
      <protection locked="0"/>
    </xf>
    <xf numFmtId="0" fontId="76" fillId="0" borderId="70" xfId="4" applyFont="1" applyBorder="1" applyAlignment="1" applyProtection="1">
      <alignment horizontal="center" vertical="center"/>
      <protection locked="0"/>
    </xf>
    <xf numFmtId="0" fontId="75" fillId="0" borderId="21" xfId="4" applyFont="1" applyBorder="1" applyAlignment="1" applyProtection="1">
      <alignment horizontal="center" vertical="center"/>
      <protection locked="0"/>
    </xf>
    <xf numFmtId="0" fontId="75" fillId="0" borderId="53" xfId="4" applyFont="1" applyBorder="1" applyAlignment="1" applyProtection="1">
      <alignment horizontal="center" vertical="center"/>
      <protection locked="0"/>
    </xf>
    <xf numFmtId="0" fontId="48" fillId="0" borderId="1" xfId="4" quotePrefix="1" applyFont="1" applyBorder="1" applyAlignment="1">
      <alignment horizontal="right" vertical="center"/>
    </xf>
    <xf numFmtId="0" fontId="48" fillId="0" borderId="0" xfId="4" quotePrefix="1" applyFont="1" applyBorder="1" applyAlignment="1">
      <alignment horizontal="right" vertical="center"/>
    </xf>
    <xf numFmtId="0" fontId="49" fillId="6" borderId="15" xfId="8" applyFont="1" applyFill="1" applyBorder="1" applyAlignment="1">
      <alignment horizontal="center" vertical="center"/>
    </xf>
    <xf numFmtId="0" fontId="54" fillId="6" borderId="15" xfId="8" applyFont="1" applyFill="1" applyBorder="1" applyAlignment="1">
      <alignment horizontal="center" vertical="center"/>
    </xf>
    <xf numFmtId="0" fontId="95" fillId="0" borderId="8" xfId="8" applyBorder="1" applyAlignment="1" applyProtection="1">
      <alignment horizontal="center" vertical="center"/>
      <protection locked="0"/>
    </xf>
    <xf numFmtId="0" fontId="97" fillId="0" borderId="12" xfId="8" applyFont="1" applyBorder="1" applyAlignment="1" applyProtection="1">
      <alignment horizontal="center" vertical="center"/>
      <protection locked="0"/>
    </xf>
    <xf numFmtId="0" fontId="98" fillId="0" borderId="8" xfId="8" applyFont="1" applyBorder="1" applyAlignment="1" applyProtection="1">
      <alignment horizontal="center" vertical="center"/>
      <protection locked="0"/>
    </xf>
    <xf numFmtId="0" fontId="95" fillId="0" borderId="4" xfId="8" applyBorder="1" applyAlignment="1" applyProtection="1">
      <alignment horizontal="center" vertical="center"/>
      <protection locked="0"/>
    </xf>
    <xf numFmtId="0" fontId="45" fillId="0" borderId="0" xfId="8" applyFont="1" applyBorder="1" applyAlignment="1">
      <alignment horizontal="center" vertical="center" wrapText="1"/>
    </xf>
    <xf numFmtId="0" fontId="45" fillId="0" borderId="0" xfId="8" applyFont="1" applyBorder="1" applyAlignment="1">
      <alignment horizontal="center" vertical="center"/>
    </xf>
    <xf numFmtId="0" fontId="74" fillId="5" borderId="0" xfId="8" applyFont="1" applyFill="1" applyBorder="1" applyAlignment="1">
      <alignment horizontal="center" vertical="center"/>
    </xf>
    <xf numFmtId="0" fontId="97" fillId="0" borderId="8" xfId="8" applyFont="1" applyBorder="1" applyAlignment="1" applyProtection="1">
      <alignment horizontal="center" vertical="center"/>
      <protection locked="0"/>
    </xf>
    <xf numFmtId="0" fontId="98" fillId="0" borderId="12" xfId="8" applyFont="1" applyBorder="1" applyAlignment="1" applyProtection="1">
      <alignment horizontal="center" vertical="center"/>
      <protection locked="0"/>
    </xf>
    <xf numFmtId="0" fontId="36" fillId="0" borderId="0" xfId="5" applyFont="1" applyAlignment="1">
      <alignment horizontal="center" vertical="center"/>
    </xf>
    <xf numFmtId="0" fontId="36" fillId="0" borderId="7" xfId="5" applyFont="1" applyBorder="1" applyAlignment="1">
      <alignment horizontal="left" vertical="center"/>
    </xf>
    <xf numFmtId="0" fontId="36" fillId="0" borderId="28" xfId="5" applyFont="1" applyBorder="1" applyAlignment="1">
      <alignment horizontal="left" vertical="center"/>
    </xf>
    <xf numFmtId="0" fontId="53" fillId="0" borderId="0" xfId="5" applyFont="1" applyAlignment="1">
      <alignment horizontal="center" vertical="center"/>
    </xf>
    <xf numFmtId="0" fontId="34" fillId="0" borderId="0" xfId="9" applyFont="1" applyAlignment="1">
      <alignment horizontal="center"/>
    </xf>
    <xf numFmtId="0" fontId="38" fillId="6" borderId="56" xfId="5" applyFont="1" applyFill="1" applyBorder="1" applyAlignment="1">
      <alignment horizontal="center" vertical="center"/>
    </xf>
    <xf numFmtId="0" fontId="38" fillId="6" borderId="55" xfId="5" applyFont="1" applyFill="1" applyBorder="1" applyAlignment="1">
      <alignment horizontal="center" vertical="center"/>
    </xf>
    <xf numFmtId="0" fontId="72" fillId="5" borderId="5" xfId="5" applyFont="1" applyFill="1" applyBorder="1" applyAlignment="1">
      <alignment horizontal="right" vertical="center"/>
    </xf>
    <xf numFmtId="0" fontId="72" fillId="5" borderId="17" xfId="5" applyFont="1" applyFill="1" applyBorder="1" applyAlignment="1">
      <alignment horizontal="right" vertical="center"/>
    </xf>
    <xf numFmtId="0" fontId="72" fillId="5" borderId="4" xfId="5" applyFont="1" applyFill="1" applyBorder="1" applyAlignment="1">
      <alignment horizontal="right" vertical="center"/>
    </xf>
    <xf numFmtId="49" fontId="100" fillId="0" borderId="0" xfId="9" quotePrefix="1" applyNumberFormat="1" applyFont="1" applyAlignment="1" applyProtection="1">
      <alignment horizontal="center" vertical="center"/>
      <protection locked="0"/>
    </xf>
    <xf numFmtId="0" fontId="36" fillId="0" borderId="0" xfId="9" applyFont="1" applyAlignment="1">
      <alignment horizontal="center" vertical="center"/>
    </xf>
    <xf numFmtId="0" fontId="39" fillId="6" borderId="25" xfId="4" applyFont="1" applyFill="1" applyBorder="1" applyAlignment="1" applyProtection="1">
      <alignment horizontal="center"/>
      <protection locked="0"/>
    </xf>
    <xf numFmtId="0" fontId="39" fillId="6" borderId="22" xfId="4" applyFont="1" applyFill="1" applyBorder="1" applyAlignment="1" applyProtection="1">
      <alignment horizontal="center"/>
      <protection locked="0"/>
    </xf>
    <xf numFmtId="0" fontId="39" fillId="6" borderId="115" xfId="4" applyFont="1" applyFill="1" applyBorder="1" applyAlignment="1" applyProtection="1">
      <alignment horizontal="center"/>
      <protection locked="0"/>
    </xf>
    <xf numFmtId="0" fontId="51" fillId="0" borderId="0" xfId="4" applyFont="1" applyAlignment="1" applyProtection="1">
      <alignment horizontal="center"/>
      <protection locked="0"/>
    </xf>
    <xf numFmtId="0" fontId="45" fillId="3" borderId="33" xfId="4" applyFont="1" applyFill="1" applyBorder="1" applyAlignment="1">
      <alignment horizontal="right" vertical="center"/>
    </xf>
    <xf numFmtId="0" fontId="45" fillId="3" borderId="32" xfId="4" applyFont="1" applyFill="1" applyBorder="1" applyAlignment="1">
      <alignment horizontal="right" vertical="center"/>
    </xf>
    <xf numFmtId="0" fontId="45" fillId="5" borderId="0" xfId="4" applyFont="1" applyFill="1" applyAlignment="1">
      <alignment horizontal="center" wrapText="1"/>
    </xf>
    <xf numFmtId="0" fontId="45" fillId="5" borderId="0" xfId="4" applyFont="1" applyFill="1" applyAlignment="1">
      <alignment horizontal="center" vertical="center"/>
    </xf>
    <xf numFmtId="0" fontId="49" fillId="6" borderId="33" xfId="4" applyFont="1" applyFill="1" applyBorder="1" applyAlignment="1">
      <alignment horizontal="center" vertical="center"/>
    </xf>
    <xf numFmtId="0" fontId="49" fillId="6" borderId="43" xfId="4" applyFont="1" applyFill="1" applyBorder="1" applyAlignment="1">
      <alignment horizontal="center" vertical="center"/>
    </xf>
    <xf numFmtId="0" fontId="49" fillId="6" borderId="51" xfId="4" applyFont="1" applyFill="1" applyBorder="1" applyAlignment="1">
      <alignment horizontal="center" vertical="center"/>
    </xf>
    <xf numFmtId="0" fontId="49" fillId="6" borderId="107" xfId="4" applyFont="1" applyFill="1" applyBorder="1" applyAlignment="1">
      <alignment horizontal="center" vertical="center"/>
    </xf>
    <xf numFmtId="0" fontId="45" fillId="6" borderId="58" xfId="4" applyFont="1" applyFill="1" applyBorder="1" applyAlignment="1">
      <alignment horizontal="center" vertical="center"/>
    </xf>
    <xf numFmtId="0" fontId="45" fillId="6" borderId="51" xfId="4" applyFont="1" applyFill="1" applyBorder="1" applyAlignment="1">
      <alignment horizontal="center" vertical="center"/>
    </xf>
    <xf numFmtId="0" fontId="45" fillId="6" borderId="42" xfId="4" applyFont="1" applyFill="1" applyBorder="1" applyAlignment="1">
      <alignment horizontal="center" vertical="center"/>
    </xf>
    <xf numFmtId="0" fontId="45" fillId="0" borderId="5" xfId="4" applyFont="1" applyBorder="1" applyAlignment="1">
      <alignment horizontal="right" vertical="center"/>
    </xf>
    <xf numFmtId="0" fontId="45" fillId="0" borderId="4" xfId="4" applyFont="1" applyBorder="1" applyAlignment="1">
      <alignment horizontal="right" vertical="center"/>
    </xf>
    <xf numFmtId="0" fontId="45" fillId="6" borderId="38" xfId="4" applyFont="1" applyFill="1" applyBorder="1" applyAlignment="1">
      <alignment horizontal="center" vertical="center"/>
    </xf>
    <xf numFmtId="0" fontId="45" fillId="0" borderId="106" xfId="4" applyFont="1" applyBorder="1" applyAlignment="1">
      <alignment horizontal="right" vertical="center"/>
    </xf>
    <xf numFmtId="0" fontId="45" fillId="0" borderId="15" xfId="4" applyFont="1" applyBorder="1" applyAlignment="1">
      <alignment horizontal="right" vertical="center"/>
    </xf>
    <xf numFmtId="0" fontId="45" fillId="6" borderId="57" xfId="4" applyFont="1" applyFill="1" applyBorder="1" applyAlignment="1">
      <alignment horizontal="center" vertical="center"/>
    </xf>
    <xf numFmtId="0" fontId="45" fillId="6" borderId="5" xfId="4" applyFont="1" applyFill="1" applyBorder="1" applyAlignment="1">
      <alignment horizontal="center" vertical="center"/>
    </xf>
    <xf numFmtId="164" fontId="45" fillId="6" borderId="61" xfId="4" applyNumberFormat="1" applyFont="1" applyFill="1" applyBorder="1" applyAlignment="1">
      <alignment horizontal="center" vertical="center" wrapText="1"/>
    </xf>
    <xf numFmtId="164" fontId="45" fillId="6" borderId="108" xfId="4" applyNumberFormat="1" applyFont="1" applyFill="1" applyBorder="1" applyAlignment="1">
      <alignment horizontal="center" vertical="center" wrapText="1"/>
    </xf>
    <xf numFmtId="0" fontId="45" fillId="6" borderId="65" xfId="4" applyFont="1" applyFill="1" applyBorder="1" applyAlignment="1">
      <alignment horizontal="center" vertical="center"/>
    </xf>
    <xf numFmtId="0" fontId="45" fillId="6" borderId="4" xfId="4" applyFont="1" applyFill="1" applyBorder="1" applyAlignment="1">
      <alignment horizontal="center" vertical="center"/>
    </xf>
    <xf numFmtId="0" fontId="45" fillId="6" borderId="65" xfId="4" applyFont="1" applyFill="1" applyBorder="1" applyAlignment="1">
      <alignment horizontal="center" vertical="center" wrapText="1"/>
    </xf>
    <xf numFmtId="0" fontId="45" fillId="6" borderId="60" xfId="4" applyFont="1" applyFill="1" applyBorder="1" applyAlignment="1">
      <alignment horizontal="center" vertical="center" wrapText="1"/>
    </xf>
    <xf numFmtId="0" fontId="32" fillId="6" borderId="45" xfId="4" applyFont="1" applyFill="1" applyBorder="1" applyAlignment="1" applyProtection="1">
      <alignment horizontal="center" vertical="center"/>
      <protection locked="0"/>
    </xf>
    <xf numFmtId="0" fontId="32" fillId="6" borderId="40" xfId="4" applyFont="1" applyFill="1" applyBorder="1" applyAlignment="1" applyProtection="1">
      <alignment horizontal="center" vertical="center"/>
      <protection locked="0"/>
    </xf>
    <xf numFmtId="0" fontId="32" fillId="6" borderId="39" xfId="4" applyFont="1" applyFill="1" applyBorder="1" applyAlignment="1" applyProtection="1">
      <alignment horizontal="center" vertical="center"/>
      <protection locked="0"/>
    </xf>
    <xf numFmtId="164" fontId="49" fillId="6" borderId="41" xfId="4" applyNumberFormat="1" applyFont="1" applyFill="1" applyBorder="1" applyAlignment="1" applyProtection="1">
      <alignment horizontal="center" vertical="center" wrapText="1"/>
    </xf>
    <xf numFmtId="164" fontId="49" fillId="6" borderId="39" xfId="4" applyNumberFormat="1" applyFont="1" applyFill="1" applyBorder="1" applyAlignment="1" applyProtection="1">
      <alignment horizontal="center" vertical="center" wrapText="1"/>
    </xf>
    <xf numFmtId="0" fontId="45" fillId="6" borderId="50" xfId="5" applyFont="1" applyFill="1" applyBorder="1" applyAlignment="1">
      <alignment horizontal="center" vertical="center" wrapText="1"/>
    </xf>
    <xf numFmtId="0" fontId="45" fillId="6" borderId="43" xfId="5" applyFont="1" applyFill="1" applyBorder="1" applyAlignment="1">
      <alignment horizontal="center" vertical="center" wrapText="1"/>
    </xf>
    <xf numFmtId="0" fontId="45" fillId="6" borderId="42" xfId="5" applyFont="1" applyFill="1" applyBorder="1" applyAlignment="1">
      <alignment horizontal="center" vertical="center" wrapText="1"/>
    </xf>
    <xf numFmtId="0" fontId="45" fillId="6" borderId="33" xfId="5" applyFont="1" applyFill="1" applyBorder="1" applyAlignment="1">
      <alignment horizontal="center" vertical="center"/>
    </xf>
    <xf numFmtId="0" fontId="45" fillId="6" borderId="32" xfId="5" applyFont="1" applyFill="1" applyBorder="1" applyAlignment="1">
      <alignment horizontal="center" vertical="center"/>
    </xf>
    <xf numFmtId="0" fontId="0" fillId="0" borderId="0" xfId="5" applyFont="1" applyAlignment="1">
      <alignment horizontal="center" vertical="center"/>
    </xf>
    <xf numFmtId="0" fontId="49" fillId="6" borderId="56" xfId="5" applyFont="1" applyFill="1" applyBorder="1" applyAlignment="1">
      <alignment horizontal="center" vertical="center" wrapText="1"/>
    </xf>
    <xf numFmtId="0" fontId="49" fillId="6" borderId="55" xfId="5" applyFont="1" applyFill="1" applyBorder="1" applyAlignment="1">
      <alignment horizontal="center" vertical="center" wrapText="1"/>
    </xf>
    <xf numFmtId="164" fontId="49" fillId="6" borderId="41" xfId="4" applyNumberFormat="1" applyFont="1" applyFill="1" applyBorder="1" applyAlignment="1">
      <alignment horizontal="center" vertical="center" wrapText="1"/>
    </xf>
    <xf numFmtId="164" fontId="49" fillId="6" borderId="39" xfId="4" applyNumberFormat="1" applyFont="1" applyFill="1" applyBorder="1" applyAlignment="1">
      <alignment horizontal="center" vertical="center" wrapText="1"/>
    </xf>
    <xf numFmtId="0" fontId="101" fillId="6" borderId="54" xfId="5" applyFont="1" applyFill="1" applyBorder="1" applyAlignment="1">
      <alignment horizontal="center" vertical="center" wrapText="1"/>
    </xf>
    <xf numFmtId="0" fontId="101" fillId="6" borderId="52" xfId="5" applyFont="1" applyFill="1" applyBorder="1" applyAlignment="1">
      <alignment horizontal="center" vertical="center" wrapText="1"/>
    </xf>
    <xf numFmtId="0" fontId="49" fillId="6" borderId="54" xfId="5" applyFont="1" applyFill="1" applyBorder="1" applyAlignment="1">
      <alignment horizontal="center" vertical="center" wrapText="1"/>
    </xf>
    <xf numFmtId="0" fontId="49" fillId="6" borderId="52" xfId="5" applyFont="1" applyFill="1" applyBorder="1" applyAlignment="1">
      <alignment horizontal="center" vertical="center" wrapText="1"/>
    </xf>
    <xf numFmtId="0" fontId="44" fillId="0" borderId="0" xfId="5" applyFont="1" applyAlignment="1" applyProtection="1">
      <alignment horizontal="center"/>
      <protection locked="0"/>
    </xf>
    <xf numFmtId="0" fontId="49" fillId="6" borderId="63" xfId="5" applyFont="1" applyFill="1" applyBorder="1" applyAlignment="1">
      <alignment horizontal="center" vertical="center"/>
    </xf>
    <xf numFmtId="0" fontId="49" fillId="6" borderId="114" xfId="5" applyFont="1" applyFill="1" applyBorder="1" applyAlignment="1">
      <alignment horizontal="center" vertical="center"/>
    </xf>
    <xf numFmtId="0" fontId="49" fillId="6" borderId="112" xfId="5" applyFont="1" applyFill="1" applyBorder="1" applyAlignment="1">
      <alignment horizontal="center" vertical="center"/>
    </xf>
    <xf numFmtId="0" fontId="48" fillId="0" borderId="0" xfId="5" applyFont="1" applyAlignment="1">
      <alignment horizontal="center" vertical="center" wrapText="1"/>
    </xf>
    <xf numFmtId="4" fontId="32" fillId="0" borderId="22" xfId="4" applyNumberFormat="1" applyFont="1" applyBorder="1" applyAlignment="1" applyProtection="1">
      <alignment horizontal="right"/>
      <protection locked="0"/>
    </xf>
    <xf numFmtId="4" fontId="32" fillId="0" borderId="21" xfId="4" applyNumberFormat="1" applyFont="1" applyBorder="1" applyAlignment="1" applyProtection="1">
      <alignment horizontal="right"/>
      <protection locked="0"/>
    </xf>
    <xf numFmtId="0" fontId="45" fillId="0" borderId="56" xfId="4" applyFont="1" applyBorder="1" applyAlignment="1">
      <alignment horizontal="left" vertical="center" wrapText="1"/>
    </xf>
    <xf numFmtId="4" fontId="45" fillId="0" borderId="50" xfId="4" applyNumberFormat="1" applyFont="1" applyBorder="1" applyAlignment="1" applyProtection="1">
      <alignment horizontal="right"/>
      <protection locked="0"/>
    </xf>
    <xf numFmtId="4" fontId="45" fillId="0" borderId="32" xfId="4" applyNumberFormat="1" applyFont="1" applyBorder="1" applyAlignment="1" applyProtection="1">
      <alignment horizontal="right"/>
      <protection locked="0"/>
    </xf>
    <xf numFmtId="0" fontId="43" fillId="0" borderId="0" xfId="4" applyFont="1" applyAlignment="1">
      <alignment horizontal="left" wrapText="1"/>
    </xf>
    <xf numFmtId="0" fontId="32" fillId="0" borderId="34" xfId="4" applyFont="1" applyBorder="1" applyAlignment="1">
      <alignment horizontal="left" vertical="center"/>
    </xf>
    <xf numFmtId="0" fontId="32" fillId="0" borderId="34" xfId="4" applyBorder="1" applyAlignment="1">
      <alignment horizontal="left" vertical="center"/>
    </xf>
    <xf numFmtId="0" fontId="45" fillId="0" borderId="15" xfId="4" applyFont="1" applyBorder="1" applyAlignment="1">
      <alignment horizontal="left" vertical="center"/>
    </xf>
    <xf numFmtId="0" fontId="45" fillId="0" borderId="65" xfId="4" applyFont="1" applyBorder="1" applyAlignment="1">
      <alignment horizontal="left" vertical="center" wrapText="1"/>
    </xf>
    <xf numFmtId="4" fontId="45" fillId="0" borderId="50" xfId="4" applyNumberFormat="1" applyFont="1" applyBorder="1" applyAlignment="1">
      <alignment horizontal="right"/>
    </xf>
    <xf numFmtId="4" fontId="45" fillId="0" borderId="32" xfId="4" applyNumberFormat="1" applyFont="1" applyBorder="1" applyAlignment="1">
      <alignment horizontal="right"/>
    </xf>
    <xf numFmtId="0" fontId="45" fillId="0" borderId="15" xfId="4" applyFont="1" applyBorder="1" applyAlignment="1">
      <alignment horizontal="left" vertical="center" wrapText="1"/>
    </xf>
    <xf numFmtId="4" fontId="32" fillId="0" borderId="115" xfId="4" applyNumberFormat="1" applyFont="1" applyBorder="1" applyAlignment="1" applyProtection="1">
      <alignment horizontal="right"/>
      <protection locked="0"/>
    </xf>
    <xf numFmtId="4" fontId="32" fillId="0" borderId="53" xfId="4" applyNumberFormat="1" applyFont="1" applyBorder="1" applyAlignment="1" applyProtection="1">
      <alignment horizontal="right"/>
      <protection locked="0"/>
    </xf>
    <xf numFmtId="0" fontId="45" fillId="6" borderId="15" xfId="4" applyFont="1" applyFill="1" applyBorder="1" applyAlignment="1">
      <alignment horizontal="center" vertical="center"/>
    </xf>
    <xf numFmtId="0" fontId="32" fillId="0" borderId="34" xfId="4" applyBorder="1" applyAlignment="1">
      <alignment horizontal="left" vertical="center" wrapText="1"/>
    </xf>
    <xf numFmtId="0" fontId="32" fillId="0" borderId="52" xfId="4" applyFont="1" applyBorder="1" applyAlignment="1">
      <alignment horizontal="left" vertical="center" wrapText="1"/>
    </xf>
    <xf numFmtId="4" fontId="45" fillId="0" borderId="56" xfId="4" applyNumberFormat="1" applyFont="1" applyBorder="1" applyAlignment="1">
      <alignment horizontal="right"/>
    </xf>
    <xf numFmtId="4" fontId="45" fillId="0" borderId="55" xfId="4" applyNumberFormat="1" applyFont="1" applyBorder="1" applyAlignment="1">
      <alignment horizontal="right"/>
    </xf>
    <xf numFmtId="0" fontId="32" fillId="0" borderId="52" xfId="4" applyBorder="1" applyAlignment="1">
      <alignment horizontal="left" vertical="center"/>
    </xf>
    <xf numFmtId="0" fontId="32" fillId="0" borderId="34" xfId="4" applyFont="1" applyBorder="1" applyAlignment="1">
      <alignment horizontal="left" vertical="center" wrapText="1"/>
    </xf>
    <xf numFmtId="0" fontId="39" fillId="0" borderId="0" xfId="4" applyFont="1" applyAlignment="1">
      <alignment horizontal="left" wrapText="1"/>
    </xf>
    <xf numFmtId="0" fontId="32" fillId="0" borderId="8" xfId="4" applyBorder="1" applyAlignment="1" applyProtection="1">
      <alignment horizontal="center"/>
      <protection locked="0"/>
    </xf>
    <xf numFmtId="0" fontId="48" fillId="5" borderId="0" xfId="4" applyFont="1" applyFill="1" applyAlignment="1">
      <alignment horizontal="center" vertical="center" wrapText="1"/>
    </xf>
    <xf numFmtId="0" fontId="48" fillId="5" borderId="0" xfId="4" applyFont="1" applyFill="1" applyAlignment="1">
      <alignment horizontal="center" vertical="center"/>
    </xf>
    <xf numFmtId="0" fontId="48" fillId="0" borderId="0" xfId="4" applyFont="1" applyAlignment="1">
      <alignment horizontal="center" vertical="center" wrapText="1"/>
    </xf>
    <xf numFmtId="0" fontId="32" fillId="0" borderId="12" xfId="4" applyBorder="1" applyAlignment="1" applyProtection="1">
      <alignment horizontal="center"/>
      <protection locked="0"/>
    </xf>
    <xf numFmtId="0" fontId="32" fillId="6" borderId="57" xfId="4" applyFont="1" applyFill="1" applyBorder="1" applyAlignment="1">
      <alignment horizontal="center" vertical="center"/>
    </xf>
    <xf numFmtId="0" fontId="32" fillId="6" borderId="5" xfId="4" applyFont="1" applyFill="1" applyBorder="1" applyAlignment="1">
      <alignment horizontal="center" vertical="center"/>
    </xf>
    <xf numFmtId="0" fontId="103" fillId="5" borderId="0" xfId="4" applyFont="1" applyFill="1" applyBorder="1" applyAlignment="1">
      <alignment horizontal="center"/>
    </xf>
    <xf numFmtId="0" fontId="103" fillId="5" borderId="31" xfId="4" applyFont="1" applyFill="1" applyBorder="1" applyAlignment="1">
      <alignment horizontal="center"/>
    </xf>
    <xf numFmtId="0" fontId="32" fillId="5" borderId="0" xfId="4" applyFill="1" applyBorder="1" applyAlignment="1">
      <alignment horizontal="center"/>
    </xf>
    <xf numFmtId="0" fontId="32" fillId="5" borderId="31" xfId="4" applyFill="1" applyBorder="1" applyAlignment="1">
      <alignment horizontal="center"/>
    </xf>
    <xf numFmtId="0" fontId="32" fillId="6" borderId="62" xfId="4" applyFont="1" applyFill="1" applyBorder="1" applyAlignment="1">
      <alignment horizontal="center"/>
    </xf>
    <xf numFmtId="0" fontId="32" fillId="6" borderId="61" xfId="4" applyFont="1" applyFill="1" applyBorder="1" applyAlignment="1">
      <alignment horizontal="center"/>
    </xf>
    <xf numFmtId="0" fontId="32" fillId="6" borderId="108" xfId="4" applyFont="1" applyFill="1" applyBorder="1" applyAlignment="1">
      <alignment horizontal="center"/>
    </xf>
    <xf numFmtId="0" fontId="32" fillId="0" borderId="0" xfId="4" applyFont="1" applyAlignment="1">
      <alignment horizontal="center" wrapText="1"/>
    </xf>
    <xf numFmtId="0" fontId="32" fillId="0" borderId="4" xfId="4" applyBorder="1" applyAlignment="1" applyProtection="1">
      <alignment horizontal="center"/>
      <protection locked="0"/>
    </xf>
    <xf numFmtId="0" fontId="32" fillId="6" borderId="65" xfId="4" applyFont="1" applyFill="1" applyBorder="1" applyAlignment="1">
      <alignment horizontal="center" vertical="center" wrapText="1"/>
    </xf>
    <xf numFmtId="0" fontId="32" fillId="6" borderId="4" xfId="4" applyFont="1" applyFill="1" applyBorder="1" applyAlignment="1">
      <alignment horizontal="center" vertical="center" wrapText="1"/>
    </xf>
    <xf numFmtId="0" fontId="32" fillId="6" borderId="56" xfId="4" applyFont="1" applyFill="1" applyBorder="1" applyAlignment="1">
      <alignment horizontal="center"/>
    </xf>
    <xf numFmtId="0" fontId="36" fillId="0" borderId="0" xfId="5" applyAlignment="1" applyProtection="1">
      <alignment horizontal="center"/>
      <protection locked="0"/>
    </xf>
    <xf numFmtId="0" fontId="68" fillId="5" borderId="0" xfId="5" applyFont="1" applyFill="1" applyAlignment="1">
      <alignment horizontal="center" vertical="center" wrapText="1"/>
    </xf>
    <xf numFmtId="0" fontId="72" fillId="0" borderId="0" xfId="5" applyFont="1" applyAlignment="1">
      <alignment horizontal="center" vertical="center" wrapText="1"/>
    </xf>
    <xf numFmtId="0" fontId="36" fillId="6" borderId="57" xfId="5" applyFont="1" applyFill="1" applyBorder="1" applyAlignment="1">
      <alignment horizontal="center" vertical="center"/>
    </xf>
    <xf numFmtId="0" fontId="36" fillId="6" borderId="5" xfId="5" applyFont="1" applyFill="1" applyBorder="1" applyAlignment="1">
      <alignment horizontal="center" vertical="center"/>
    </xf>
    <xf numFmtId="0" fontId="36" fillId="6" borderId="65" xfId="5" applyFont="1" applyFill="1" applyBorder="1" applyAlignment="1">
      <alignment horizontal="center" vertical="center" wrapText="1"/>
    </xf>
    <xf numFmtId="0" fontId="36" fillId="6" borderId="4" xfId="5" applyFont="1" applyFill="1" applyBorder="1" applyAlignment="1">
      <alignment horizontal="center" vertical="center" wrapText="1"/>
    </xf>
    <xf numFmtId="0" fontId="32" fillId="6" borderId="65" xfId="5" applyFont="1" applyFill="1" applyBorder="1" applyAlignment="1">
      <alignment horizontal="center" vertical="center" wrapText="1"/>
    </xf>
    <xf numFmtId="0" fontId="32" fillId="6" borderId="65" xfId="5" applyFont="1" applyFill="1" applyBorder="1" applyAlignment="1">
      <alignment horizontal="center" vertical="center"/>
    </xf>
    <xf numFmtId="0" fontId="32" fillId="6" borderId="60" xfId="5" applyFont="1" applyFill="1" applyBorder="1" applyAlignment="1">
      <alignment horizontal="center" vertical="center"/>
    </xf>
    <xf numFmtId="0" fontId="36" fillId="6" borderId="65" xfId="5" applyFont="1" applyFill="1" applyBorder="1" applyAlignment="1">
      <alignment horizontal="center" vertical="center"/>
    </xf>
    <xf numFmtId="0" fontId="36" fillId="6" borderId="4" xfId="5" applyFont="1" applyFill="1" applyBorder="1" applyAlignment="1">
      <alignment horizontal="center" vertical="center"/>
    </xf>
    <xf numFmtId="0" fontId="36" fillId="0" borderId="0" xfId="5" applyFont="1" applyAlignment="1">
      <alignment horizontal="center"/>
    </xf>
    <xf numFmtId="0" fontId="36" fillId="6" borderId="54" xfId="5" applyFont="1" applyFill="1" applyBorder="1" applyAlignment="1">
      <alignment horizontal="center" vertical="center" wrapText="1"/>
    </xf>
    <xf numFmtId="0" fontId="36" fillId="6" borderId="52" xfId="5" applyFont="1" applyFill="1" applyBorder="1" applyAlignment="1">
      <alignment horizontal="center" vertical="center" wrapText="1"/>
    </xf>
    <xf numFmtId="0" fontId="59" fillId="0" borderId="0" xfId="5" applyFont="1" applyFill="1" applyBorder="1" applyAlignment="1">
      <alignment horizontal="left" vertical="center"/>
    </xf>
    <xf numFmtId="0" fontId="36" fillId="6" borderId="57" xfId="5" applyFill="1" applyBorder="1" applyAlignment="1">
      <alignment horizontal="center" vertical="center"/>
    </xf>
    <xf numFmtId="0" fontId="36" fillId="6" borderId="5" xfId="5" applyFill="1" applyBorder="1" applyAlignment="1">
      <alignment horizontal="center" vertical="center"/>
    </xf>
    <xf numFmtId="0" fontId="36" fillId="6" borderId="65" xfId="5" applyFill="1" applyBorder="1" applyAlignment="1">
      <alignment horizontal="center" vertical="center" wrapText="1"/>
    </xf>
    <xf numFmtId="0" fontId="36" fillId="6" borderId="4" xfId="5" applyFill="1" applyBorder="1" applyAlignment="1">
      <alignment horizontal="center" vertical="center" wrapText="1"/>
    </xf>
    <xf numFmtId="0" fontId="45" fillId="6" borderId="65" xfId="5" applyFont="1" applyFill="1" applyBorder="1" applyAlignment="1">
      <alignment horizontal="center" vertical="center" wrapText="1"/>
    </xf>
    <xf numFmtId="0" fontId="36" fillId="6" borderId="17" xfId="5" applyFill="1" applyBorder="1" applyAlignment="1">
      <alignment horizontal="center" vertical="center" wrapText="1"/>
    </xf>
    <xf numFmtId="0" fontId="45" fillId="6" borderId="56" xfId="5" applyFont="1" applyFill="1" applyBorder="1" applyAlignment="1">
      <alignment horizontal="center" vertical="center"/>
    </xf>
    <xf numFmtId="0" fontId="45" fillId="6" borderId="108" xfId="5" applyFont="1" applyFill="1" applyBorder="1" applyAlignment="1">
      <alignment horizontal="center" vertical="center"/>
    </xf>
    <xf numFmtId="0" fontId="32" fillId="0" borderId="0" xfId="4" applyFont="1" applyAlignment="1" applyProtection="1">
      <alignment horizontal="center"/>
      <protection locked="0"/>
    </xf>
    <xf numFmtId="0" fontId="68" fillId="5" borderId="0" xfId="4" applyFont="1" applyFill="1" applyAlignment="1">
      <alignment horizontal="center"/>
    </xf>
    <xf numFmtId="0" fontId="55" fillId="0" borderId="0" xfId="4" applyFont="1" applyAlignment="1">
      <alignment horizontal="center" vertical="center"/>
    </xf>
    <xf numFmtId="0" fontId="46" fillId="0" borderId="0" xfId="4" applyFont="1" applyAlignment="1">
      <alignment horizontal="center" vertical="center"/>
    </xf>
    <xf numFmtId="0" fontId="55" fillId="0" borderId="0" xfId="4" applyFont="1" applyAlignment="1">
      <alignment horizontal="center"/>
    </xf>
    <xf numFmtId="0" fontId="53" fillId="0" borderId="51" xfId="4" applyFont="1" applyFill="1" applyBorder="1" applyAlignment="1" applyProtection="1">
      <alignment horizontal="center" vertical="center"/>
      <protection locked="0"/>
    </xf>
    <xf numFmtId="0" fontId="32" fillId="0" borderId="22" xfId="4" applyFont="1" applyBorder="1" applyAlignment="1" applyProtection="1">
      <protection locked="0"/>
    </xf>
    <xf numFmtId="0" fontId="32" fillId="0" borderId="0" xfId="4" applyFont="1" applyBorder="1" applyAlignment="1" applyProtection="1">
      <protection locked="0"/>
    </xf>
    <xf numFmtId="0" fontId="32" fillId="0" borderId="7" xfId="4" applyFont="1" applyBorder="1" applyAlignment="1" applyProtection="1">
      <protection locked="0"/>
    </xf>
    <xf numFmtId="0" fontId="32" fillId="0" borderId="26" xfId="4" applyFont="1" applyBorder="1" applyAlignment="1" applyProtection="1">
      <protection locked="0"/>
    </xf>
    <xf numFmtId="0" fontId="32" fillId="0" borderId="22" xfId="4" applyFont="1" applyBorder="1" applyAlignment="1" applyProtection="1">
      <alignment wrapText="1"/>
      <protection locked="0"/>
    </xf>
    <xf numFmtId="0" fontId="32" fillId="0" borderId="0" xfId="4" applyFont="1" applyBorder="1" applyAlignment="1" applyProtection="1">
      <alignment wrapText="1"/>
      <protection locked="0"/>
    </xf>
    <xf numFmtId="0" fontId="32" fillId="0" borderId="21" xfId="4" applyFont="1" applyBorder="1" applyAlignment="1" applyProtection="1">
      <alignment wrapText="1"/>
      <protection locked="0"/>
    </xf>
    <xf numFmtId="0" fontId="104" fillId="6" borderId="38" xfId="4" applyFont="1" applyFill="1" applyBorder="1" applyAlignment="1">
      <alignment vertical="center"/>
    </xf>
    <xf numFmtId="0" fontId="104" fillId="6" borderId="59" xfId="4" applyFont="1" applyFill="1" applyBorder="1" applyAlignment="1">
      <alignment vertical="center"/>
    </xf>
    <xf numFmtId="0" fontId="104" fillId="6" borderId="58" xfId="4" applyFont="1" applyFill="1" applyBorder="1" applyAlignment="1">
      <alignment vertical="center"/>
    </xf>
    <xf numFmtId="0" fontId="104" fillId="6" borderId="46" xfId="4" applyFont="1" applyFill="1" applyBorder="1" applyAlignment="1">
      <alignment vertical="center" wrapText="1"/>
    </xf>
    <xf numFmtId="0" fontId="104" fillId="6" borderId="37" xfId="4" applyFont="1" applyFill="1" applyBorder="1" applyAlignment="1">
      <alignment vertical="center" wrapText="1"/>
    </xf>
    <xf numFmtId="0" fontId="104" fillId="6" borderId="22" xfId="4" applyFont="1" applyFill="1" applyBorder="1" applyAlignment="1">
      <alignment vertical="center" wrapText="1"/>
    </xf>
    <xf numFmtId="0" fontId="104" fillId="6" borderId="21" xfId="4" applyFont="1" applyFill="1" applyBorder="1" applyAlignment="1">
      <alignment vertical="center" wrapText="1"/>
    </xf>
    <xf numFmtId="0" fontId="104" fillId="6" borderId="115" xfId="4" applyFont="1" applyFill="1" applyBorder="1" applyAlignment="1">
      <alignment vertical="center" wrapText="1"/>
    </xf>
    <xf numFmtId="0" fontId="104" fillId="6" borderId="53" xfId="4" applyFont="1" applyFill="1" applyBorder="1" applyAlignment="1">
      <alignment vertical="center" wrapText="1"/>
    </xf>
    <xf numFmtId="0" fontId="104" fillId="6" borderId="54" xfId="4" applyFont="1" applyFill="1" applyBorder="1" applyAlignment="1">
      <alignment vertical="center" wrapText="1"/>
    </xf>
    <xf numFmtId="0" fontId="32" fillId="6" borderId="34" xfId="4" applyFont="1" applyFill="1" applyBorder="1" applyAlignment="1">
      <alignment vertical="center" wrapText="1"/>
    </xf>
    <xf numFmtId="0" fontId="32" fillId="6" borderId="52" xfId="4" applyFont="1" applyFill="1" applyBorder="1" applyAlignment="1">
      <alignment vertical="center" wrapText="1"/>
    </xf>
    <xf numFmtId="0" fontId="104" fillId="6" borderId="65" xfId="4" applyFont="1" applyFill="1" applyBorder="1" applyAlignment="1">
      <alignment horizontal="left" vertical="center" wrapText="1"/>
    </xf>
    <xf numFmtId="0" fontId="104" fillId="6" borderId="8" xfId="4" applyFont="1" applyFill="1" applyBorder="1" applyAlignment="1">
      <alignment horizontal="left" vertical="center" wrapText="1"/>
    </xf>
    <xf numFmtId="0" fontId="104" fillId="6" borderId="4" xfId="4" applyFont="1" applyFill="1" applyBorder="1" applyAlignment="1">
      <alignment horizontal="left" vertical="center" wrapText="1"/>
    </xf>
    <xf numFmtId="0" fontId="104" fillId="6" borderId="54" xfId="4" applyFont="1" applyFill="1" applyBorder="1" applyAlignment="1">
      <alignment horizontal="center" vertical="center" wrapText="1"/>
    </xf>
    <xf numFmtId="0" fontId="104" fillId="6" borderId="34" xfId="4" applyFont="1" applyFill="1" applyBorder="1" applyAlignment="1">
      <alignment horizontal="center" vertical="center" wrapText="1"/>
    </xf>
    <xf numFmtId="0" fontId="104" fillId="6" borderId="52" xfId="4" applyFont="1" applyFill="1" applyBorder="1" applyAlignment="1">
      <alignment horizontal="center" vertical="center" wrapText="1"/>
    </xf>
    <xf numFmtId="0" fontId="104" fillId="6" borderId="1" xfId="4" applyFont="1" applyFill="1" applyBorder="1" applyAlignment="1">
      <alignment horizontal="center" vertical="center" wrapText="1"/>
    </xf>
    <xf numFmtId="0" fontId="104" fillId="6" borderId="0" xfId="4" applyFont="1" applyFill="1" applyBorder="1" applyAlignment="1">
      <alignment horizontal="center" vertical="center" wrapText="1"/>
    </xf>
    <xf numFmtId="0" fontId="104" fillId="6" borderId="51" xfId="4" applyFont="1" applyFill="1" applyBorder="1" applyAlignment="1">
      <alignment horizontal="center" vertical="center" wrapText="1"/>
    </xf>
    <xf numFmtId="0" fontId="104" fillId="6" borderId="46" xfId="4" applyFont="1" applyFill="1" applyBorder="1" applyAlignment="1">
      <alignment horizontal="center" vertical="center" wrapText="1"/>
    </xf>
    <xf numFmtId="0" fontId="104" fillId="6" borderId="37" xfId="4" applyFont="1" applyFill="1" applyBorder="1" applyAlignment="1">
      <alignment horizontal="center" vertical="center" wrapText="1"/>
    </xf>
    <xf numFmtId="0" fontId="104" fillId="6" borderId="22" xfId="4" applyFont="1" applyFill="1" applyBorder="1" applyAlignment="1">
      <alignment horizontal="center" vertical="center" wrapText="1"/>
    </xf>
    <xf numFmtId="0" fontId="104" fillId="6" borderId="21" xfId="4" applyFont="1" applyFill="1" applyBorder="1" applyAlignment="1">
      <alignment horizontal="center" vertical="center" wrapText="1"/>
    </xf>
    <xf numFmtId="0" fontId="104" fillId="6" borderId="115" xfId="4" applyFont="1" applyFill="1" applyBorder="1" applyAlignment="1">
      <alignment horizontal="center" vertical="center" wrapText="1"/>
    </xf>
    <xf numFmtId="0" fontId="104" fillId="6" borderId="53" xfId="4" applyFont="1" applyFill="1" applyBorder="1" applyAlignment="1">
      <alignment horizontal="center" vertical="center" wrapText="1"/>
    </xf>
    <xf numFmtId="0" fontId="32" fillId="0" borderId="7" xfId="4" applyFont="1" applyBorder="1" applyAlignment="1" applyProtection="1">
      <alignment wrapText="1"/>
      <protection locked="0"/>
    </xf>
    <xf numFmtId="0" fontId="32" fillId="0" borderId="26" xfId="4" applyFont="1" applyBorder="1" applyAlignment="1" applyProtection="1">
      <alignment wrapText="1"/>
      <protection locked="0"/>
    </xf>
    <xf numFmtId="0" fontId="32" fillId="0" borderId="28" xfId="4" applyFont="1" applyBorder="1" applyAlignment="1" applyProtection="1">
      <alignment wrapText="1"/>
      <protection locked="0"/>
    </xf>
    <xf numFmtId="0" fontId="32" fillId="0" borderId="28" xfId="4" applyFont="1" applyBorder="1" applyAlignment="1" applyProtection="1">
      <protection locked="0"/>
    </xf>
    <xf numFmtId="0" fontId="53" fillId="0" borderId="38" xfId="4" applyFont="1" applyBorder="1" applyAlignment="1">
      <alignment horizontal="right" vertical="center"/>
    </xf>
    <xf numFmtId="0" fontId="53" fillId="0" borderId="1" xfId="4" applyFont="1" applyBorder="1" applyAlignment="1">
      <alignment horizontal="right" vertical="center"/>
    </xf>
    <xf numFmtId="0" fontId="53" fillId="0" borderId="116" xfId="4" applyFont="1" applyBorder="1" applyAlignment="1">
      <alignment horizontal="right" vertical="center"/>
    </xf>
    <xf numFmtId="0" fontId="53" fillId="0" borderId="58" xfId="4" applyFont="1" applyBorder="1" applyAlignment="1">
      <alignment horizontal="right" vertical="center"/>
    </xf>
    <xf numFmtId="0" fontId="53" fillId="0" borderId="51" xfId="4" applyFont="1" applyBorder="1" applyAlignment="1">
      <alignment horizontal="right" vertical="center"/>
    </xf>
    <xf numFmtId="0" fontId="53" fillId="0" borderId="107" xfId="4" applyFont="1" applyBorder="1" applyAlignment="1">
      <alignment horizontal="right" vertical="center"/>
    </xf>
    <xf numFmtId="164" fontId="53" fillId="0" borderId="113" xfId="4" applyNumberFormat="1" applyFont="1" applyBorder="1" applyAlignment="1">
      <alignment horizontal="center" vertical="center"/>
    </xf>
    <xf numFmtId="164" fontId="53" fillId="0" borderId="106" xfId="4" applyNumberFormat="1" applyFont="1" applyBorder="1" applyAlignment="1">
      <alignment horizontal="center" vertical="center"/>
    </xf>
    <xf numFmtId="4" fontId="53" fillId="0" borderId="116" xfId="4" applyNumberFormat="1" applyFont="1" applyBorder="1" applyAlignment="1" applyProtection="1">
      <alignment horizontal="right" vertical="center"/>
    </xf>
    <xf numFmtId="4" fontId="53" fillId="0" borderId="107" xfId="4" applyNumberFormat="1" applyFont="1" applyBorder="1" applyAlignment="1" applyProtection="1">
      <alignment horizontal="right" vertical="center"/>
    </xf>
    <xf numFmtId="0" fontId="53" fillId="6" borderId="38" xfId="4" applyFont="1" applyFill="1" applyBorder="1" applyAlignment="1">
      <alignment horizontal="right"/>
    </xf>
    <xf numFmtId="0" fontId="53" fillId="6" borderId="1" xfId="4" applyFont="1" applyFill="1" applyBorder="1" applyAlignment="1">
      <alignment horizontal="right"/>
    </xf>
    <xf numFmtId="0" fontId="53" fillId="6" borderId="116" xfId="4" applyFont="1" applyFill="1" applyBorder="1" applyAlignment="1">
      <alignment horizontal="right"/>
    </xf>
    <xf numFmtId="0" fontId="53" fillId="6" borderId="58" xfId="4" applyFont="1" applyFill="1" applyBorder="1" applyAlignment="1">
      <alignment horizontal="right"/>
    </xf>
    <xf numFmtId="0" fontId="53" fillId="6" borderId="51" xfId="4" applyFont="1" applyFill="1" applyBorder="1" applyAlignment="1">
      <alignment horizontal="right"/>
    </xf>
    <xf numFmtId="0" fontId="53" fillId="6" borderId="107" xfId="4" applyFont="1" applyFill="1" applyBorder="1" applyAlignment="1">
      <alignment horizontal="right"/>
    </xf>
    <xf numFmtId="0" fontId="53" fillId="0" borderId="1" xfId="4" applyFont="1" applyBorder="1" applyAlignment="1">
      <alignment horizontal="left" vertical="top" wrapText="1"/>
    </xf>
    <xf numFmtId="0" fontId="53" fillId="0" borderId="1" xfId="4" applyFont="1" applyBorder="1" applyAlignment="1">
      <alignment horizontal="left" vertical="top"/>
    </xf>
    <xf numFmtId="0" fontId="104" fillId="6" borderId="116" xfId="4" applyFont="1" applyFill="1" applyBorder="1" applyAlignment="1">
      <alignment horizontal="center" vertical="center" wrapText="1"/>
    </xf>
    <xf numFmtId="0" fontId="104" fillId="6" borderId="36" xfId="4" applyFont="1" applyFill="1" applyBorder="1" applyAlignment="1">
      <alignment horizontal="center" vertical="center" wrapText="1"/>
    </xf>
    <xf numFmtId="0" fontId="104" fillId="6" borderId="107" xfId="4" applyFont="1" applyFill="1" applyBorder="1" applyAlignment="1">
      <alignment horizontal="center" vertical="center" wrapText="1"/>
    </xf>
    <xf numFmtId="0" fontId="32" fillId="0" borderId="36" xfId="4" applyFont="1" applyBorder="1" applyAlignment="1" applyProtection="1">
      <alignment wrapText="1"/>
      <protection locked="0"/>
    </xf>
    <xf numFmtId="0" fontId="32" fillId="0" borderId="6" xfId="4" applyFont="1" applyBorder="1" applyAlignment="1" applyProtection="1">
      <alignment wrapText="1"/>
      <protection locked="0"/>
    </xf>
  </cellXfs>
  <cellStyles count="12">
    <cellStyle name="Hiperłącze" xfId="11" builtinId="8"/>
    <cellStyle name="Normalny" xfId="0" builtinId="0"/>
    <cellStyle name="Normalny 2" xfId="4"/>
    <cellStyle name="Normalny 2 2" xfId="5"/>
    <cellStyle name="Normalny 3" xfId="6"/>
    <cellStyle name="Normalny 4" xfId="9"/>
    <cellStyle name="Normalny_lączka ind 1" xfId="8"/>
    <cellStyle name="Normalny_Wniosek" xfId="3"/>
    <cellStyle name="Procentowy 2" xfId="1"/>
    <cellStyle name="Walutowy 2" xfId="2"/>
    <cellStyle name="Walutowy 3" xfId="7"/>
    <cellStyle name="Walutowy 4" xfId="10"/>
  </cellStyles>
  <dxfs count="17">
    <dxf>
      <font>
        <color rgb="FFFF0000"/>
      </font>
    </dxf>
    <dxf>
      <font>
        <color rgb="FFFF0000"/>
      </font>
    </dxf>
    <dxf>
      <font>
        <color rgb="FFFF0000"/>
      </font>
    </dxf>
    <dxf>
      <font>
        <color rgb="FFFF0000"/>
      </font>
    </dxf>
    <dxf>
      <font>
        <color rgb="FFFF0000"/>
      </font>
    </dxf>
    <dxf>
      <font>
        <color theme="0"/>
      </font>
    </dxf>
    <dxf>
      <font>
        <color theme="0"/>
      </font>
    </dxf>
    <dxf>
      <font>
        <color theme="0" tint="-0.34998626667073579"/>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133350</xdr:rowOff>
    </xdr:from>
    <xdr:to>
      <xdr:col>0</xdr:col>
      <xdr:colOff>0</xdr:colOff>
      <xdr:row>5</xdr:row>
      <xdr:rowOff>104775</xdr:rowOff>
    </xdr:to>
    <xdr:sp macro="" textlink="">
      <xdr:nvSpPr>
        <xdr:cNvPr id="2" name="Tekst 1">
          <a:extLst>
            <a:ext uri="{FF2B5EF4-FFF2-40B4-BE49-F238E27FC236}">
              <a16:creationId xmlns:a16="http://schemas.microsoft.com/office/drawing/2014/main" id="{00000000-0008-0000-0B00-000002000000}"/>
            </a:ext>
          </a:extLst>
        </xdr:cNvPr>
        <xdr:cNvSpPr txBox="1">
          <a:spLocks noChangeArrowheads="1"/>
        </xdr:cNvSpPr>
      </xdr:nvSpPr>
      <xdr:spPr bwMode="auto">
        <a:xfrm>
          <a:off x="0" y="781050"/>
          <a:ext cx="0" cy="1333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CE"/>
              <a:cs typeface="Arial CE"/>
            </a:rPr>
            <a:t>MIESIĄC</a:t>
          </a: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Local/Temp/AppData/Local/Microsoft/Windows/INetCache/Content.Outlook/AppData/Local/Microsoft/Windows/INetCache/AppData/Local/Temp/Temp1_Za&#322;&#261;czniki%20merytoryczno-finansowe%202024.zip/AppData/Local/Microsoft/Windows/INetCache/AppData/Local/PROGRAMY2019/KN/na%20stron&#281;/do%20zamieszczenia/za&#322;.nr%2029%20-%20sprawozdanie%20opisowe%20cz&#281;&#347;ciowe%20lub%20ko&#324;cowe%20z%20wyk.zadania.doc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workbookViewId="0">
      <selection activeCell="L7" sqref="L7"/>
    </sheetView>
  </sheetViews>
  <sheetFormatPr defaultRowHeight="15"/>
  <cols>
    <col min="2" max="2" width="11.28515625" customWidth="1"/>
    <col min="7" max="7" width="10" customWidth="1"/>
  </cols>
  <sheetData>
    <row r="2" spans="2:8" ht="15.75" customHeight="1">
      <c r="B2" s="957" t="s">
        <v>480</v>
      </c>
      <c r="C2" s="958"/>
      <c r="D2" s="958"/>
      <c r="E2" s="958"/>
      <c r="F2" s="958"/>
      <c r="G2" s="958"/>
      <c r="H2" s="959"/>
    </row>
    <row r="3" spans="2:8" ht="15" customHeight="1">
      <c r="B3" s="960"/>
      <c r="C3" s="961"/>
      <c r="D3" s="961"/>
      <c r="E3" s="961"/>
      <c r="F3" s="961"/>
      <c r="G3" s="961"/>
      <c r="H3" s="962"/>
    </row>
    <row r="4" spans="2:8" ht="15" customHeight="1">
      <c r="B4" s="957" t="s">
        <v>483</v>
      </c>
      <c r="C4" s="958"/>
      <c r="D4" s="958"/>
      <c r="E4" s="958"/>
      <c r="F4" s="958"/>
      <c r="G4" s="958"/>
      <c r="H4" s="959"/>
    </row>
    <row r="5" spans="2:8" ht="15" customHeight="1">
      <c r="B5" s="963"/>
      <c r="C5" s="964"/>
      <c r="D5" s="964"/>
      <c r="E5" s="964"/>
      <c r="F5" s="964"/>
      <c r="G5" s="964"/>
      <c r="H5" s="965"/>
    </row>
    <row r="6" spans="2:8" ht="15" customHeight="1">
      <c r="B6" s="963"/>
      <c r="C6" s="964"/>
      <c r="D6" s="964"/>
      <c r="E6" s="964"/>
      <c r="F6" s="964"/>
      <c r="G6" s="964"/>
      <c r="H6" s="965"/>
    </row>
    <row r="7" spans="2:8" ht="15" customHeight="1">
      <c r="B7" s="960"/>
      <c r="C7" s="961"/>
      <c r="D7" s="961"/>
      <c r="E7" s="961"/>
      <c r="F7" s="961"/>
      <c r="G7" s="961"/>
      <c r="H7" s="962"/>
    </row>
    <row r="9" spans="2:8">
      <c r="B9" t="s">
        <v>310</v>
      </c>
    </row>
    <row r="10" spans="2:8">
      <c r="B10" s="464" t="s">
        <v>105</v>
      </c>
      <c r="C10" s="464"/>
    </row>
    <row r="11" spans="2:8">
      <c r="B11" s="454" t="s">
        <v>313</v>
      </c>
      <c r="C11" s="454" t="s">
        <v>145</v>
      </c>
    </row>
    <row r="12" spans="2:8">
      <c r="B12" s="454" t="s">
        <v>314</v>
      </c>
      <c r="C12" s="454" t="s">
        <v>158</v>
      </c>
    </row>
    <row r="13" spans="2:8">
      <c r="B13" s="454" t="s">
        <v>315</v>
      </c>
      <c r="C13" s="454" t="s">
        <v>311</v>
      </c>
    </row>
    <row r="14" spans="2:8">
      <c r="B14" s="454" t="s">
        <v>316</v>
      </c>
      <c r="C14" s="454" t="s">
        <v>312</v>
      </c>
    </row>
    <row r="15" spans="2:8">
      <c r="B15" s="454" t="s">
        <v>317</v>
      </c>
      <c r="C15" s="454" t="s">
        <v>205</v>
      </c>
    </row>
    <row r="16" spans="2:8">
      <c r="B16" s="454" t="s">
        <v>318</v>
      </c>
      <c r="C16" s="454" t="s">
        <v>209</v>
      </c>
    </row>
    <row r="17" spans="2:3">
      <c r="B17" s="454" t="s">
        <v>319</v>
      </c>
      <c r="C17" s="454" t="s">
        <v>221</v>
      </c>
    </row>
    <row r="18" spans="2:3">
      <c r="B18" s="454" t="s">
        <v>320</v>
      </c>
      <c r="C18" s="454" t="s">
        <v>230</v>
      </c>
    </row>
    <row r="19" spans="2:3">
      <c r="B19" s="454" t="s">
        <v>321</v>
      </c>
      <c r="C19" s="454" t="s">
        <v>264</v>
      </c>
    </row>
    <row r="20" spans="2:3">
      <c r="B20" s="454" t="s">
        <v>322</v>
      </c>
      <c r="C20" s="454" t="s">
        <v>450</v>
      </c>
    </row>
    <row r="21" spans="2:3">
      <c r="B21" s="454" t="s">
        <v>323</v>
      </c>
      <c r="C21" s="454" t="s">
        <v>276</v>
      </c>
    </row>
    <row r="22" spans="2:3">
      <c r="B22" s="454" t="s">
        <v>324</v>
      </c>
      <c r="C22" s="454" t="s">
        <v>331</v>
      </c>
    </row>
    <row r="23" spans="2:3">
      <c r="B23" s="454" t="s">
        <v>325</v>
      </c>
      <c r="C23" s="454" t="s">
        <v>430</v>
      </c>
    </row>
    <row r="24" spans="2:3">
      <c r="B24" s="454" t="s">
        <v>326</v>
      </c>
      <c r="C24" s="454" t="s">
        <v>332</v>
      </c>
    </row>
    <row r="25" spans="2:3">
      <c r="B25" s="454" t="s">
        <v>327</v>
      </c>
      <c r="C25" s="454" t="s">
        <v>333</v>
      </c>
    </row>
    <row r="26" spans="2:3">
      <c r="B26" s="454" t="s">
        <v>328</v>
      </c>
      <c r="C26" s="454" t="s">
        <v>334</v>
      </c>
    </row>
    <row r="27" spans="2:3">
      <c r="B27" s="454" t="s">
        <v>329</v>
      </c>
      <c r="C27" s="454" t="s">
        <v>335</v>
      </c>
    </row>
    <row r="28" spans="2:3">
      <c r="B28" s="454" t="s">
        <v>330</v>
      </c>
      <c r="C28" s="454" t="s">
        <v>336</v>
      </c>
    </row>
    <row r="29" spans="2:3">
      <c r="B29" s="454" t="s">
        <v>361</v>
      </c>
      <c r="C29" s="454" t="s">
        <v>362</v>
      </c>
    </row>
  </sheetData>
  <mergeCells count="2">
    <mergeCell ref="B2:H3"/>
    <mergeCell ref="B4:H7"/>
  </mergeCells>
  <hyperlinks>
    <hyperlink ref="B11:C11" location="'Zał. 1'!A1" display="Zał. nr 1"/>
    <hyperlink ref="B12:C12" location="'Zał. 2'!A1" display="Zał. nr 2"/>
    <hyperlink ref="B13:C13" location="'Zał. 3'!A1" display="Zał. nr 3"/>
    <hyperlink ref="B14:C14" location="'Zał. 7'!A1" display="Zał. nr 7"/>
    <hyperlink ref="B15:C15" location="'Zał. 8'!A1" display="Zał. nr 8"/>
    <hyperlink ref="B16:C16" location="'Zał. 9'!A1" display="Zał. nr 9"/>
    <hyperlink ref="B17:C17" location="'Zał. 10'!A1" display="Zał. nr 10"/>
    <hyperlink ref="B18:C18" location="'Zał. 11'!A1" display="Zał. nr 11"/>
    <hyperlink ref="B19:C19" location="'Zał. 12'!A1" display="Zał. nr 12"/>
    <hyperlink ref="B20:C20" location="'Zał. 13'!A1" display="Zał. nr 13"/>
    <hyperlink ref="B21:C21" location="'Zał. 15'!A1" display="Zał. nr 15"/>
    <hyperlink ref="B22:C22" location="'Zał. 21'!A1" display="Zał. nr 21"/>
    <hyperlink ref="B23:C23" location="'Zał. 22'!A1" display="Zał. nr 22"/>
    <hyperlink ref="B24:C24" location="'Zał. 23'!A1" display="Zał. nr 23"/>
    <hyperlink ref="B25:C25" location="'Zał. 24'!A1" display="Zał. nr 24"/>
    <hyperlink ref="B26:C26" location="'Zał. 25'!A1" display="Zał. nr 25"/>
    <hyperlink ref="B27:C27" location="'Zał. 26'!A1" display="Zał. nr 26"/>
    <hyperlink ref="B28:C28" location="'Zał. 28'!A1" display="Zał. nr 28"/>
    <hyperlink ref="B10:C10" location="Wniosek!A1" display="Wniosek"/>
    <hyperlink ref="B29:C29" r:id="rId1" display="Zał. Nr 29"/>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BreakPreview" topLeftCell="A4" zoomScale="80" zoomScaleNormal="75" zoomScaleSheetLayoutView="80" workbookViewId="0">
      <selection activeCell="S39" sqref="S39"/>
    </sheetView>
  </sheetViews>
  <sheetFormatPr defaultColWidth="9.140625" defaultRowHeight="14.25"/>
  <cols>
    <col min="1" max="1" width="4.42578125" style="249" customWidth="1"/>
    <col min="2" max="2" width="19.85546875" style="249" customWidth="1"/>
    <col min="3" max="3" width="12.28515625" style="249" customWidth="1"/>
    <col min="4" max="4" width="14.28515625" style="249" customWidth="1"/>
    <col min="5" max="5" width="9.28515625" style="249" customWidth="1"/>
    <col min="6" max="6" width="10.28515625" style="249" customWidth="1"/>
    <col min="7" max="7" width="12" style="249" customWidth="1"/>
    <col min="8" max="8" width="13.7109375" style="249" customWidth="1"/>
    <col min="9" max="9" width="14.42578125" style="249" customWidth="1"/>
    <col min="10" max="16384" width="9.140625" style="249"/>
  </cols>
  <sheetData>
    <row r="1" spans="1:9">
      <c r="A1" s="239" t="s">
        <v>147</v>
      </c>
      <c r="B1" s="239"/>
      <c r="C1" s="239"/>
      <c r="G1" s="265" t="s">
        <v>446</v>
      </c>
      <c r="H1" s="1208"/>
      <c r="I1" s="1208"/>
    </row>
    <row r="2" spans="1:9" s="251" customFormat="1" ht="12.75">
      <c r="A2" s="236" t="s">
        <v>193</v>
      </c>
      <c r="B2" s="236"/>
      <c r="C2" s="236"/>
      <c r="D2" s="252"/>
    </row>
    <row r="3" spans="1:9" s="251" customFormat="1" ht="12.75">
      <c r="B3" s="264"/>
      <c r="C3" s="264"/>
      <c r="D3" s="252"/>
    </row>
    <row r="4" spans="1:9" ht="15">
      <c r="A4" s="1210" t="s">
        <v>230</v>
      </c>
      <c r="B4" s="1210"/>
      <c r="C4" s="1210"/>
      <c r="D4" s="1210"/>
      <c r="E4" s="1210"/>
      <c r="F4" s="1210"/>
      <c r="G4" s="1210"/>
      <c r="H4" s="1210"/>
      <c r="I4" s="1210"/>
    </row>
    <row r="5" spans="1:9" ht="47.25" customHeight="1">
      <c r="A5" s="1207" t="s">
        <v>483</v>
      </c>
      <c r="B5" s="1207"/>
      <c r="C5" s="1207"/>
      <c r="D5" s="1207"/>
      <c r="E5" s="1207"/>
      <c r="F5" s="1207"/>
      <c r="G5" s="1207"/>
      <c r="H5" s="1207"/>
      <c r="I5" s="1207"/>
    </row>
    <row r="6" spans="1:9" ht="14.25" customHeight="1" thickBot="1">
      <c r="A6" s="263"/>
      <c r="B6" s="263"/>
      <c r="C6" s="916"/>
      <c r="D6" s="263"/>
      <c r="E6" s="263"/>
      <c r="F6" s="263"/>
      <c r="G6" s="263"/>
      <c r="H6" s="263"/>
      <c r="I6" s="263"/>
    </row>
    <row r="7" spans="1:9" ht="43.5" customHeight="1">
      <c r="A7" s="262" t="s">
        <v>156</v>
      </c>
      <c r="B7" s="260" t="s">
        <v>207</v>
      </c>
      <c r="C7" s="260" t="s">
        <v>217</v>
      </c>
      <c r="D7" s="260" t="s">
        <v>222</v>
      </c>
      <c r="E7" s="261" t="s">
        <v>229</v>
      </c>
      <c r="F7" s="261" t="s">
        <v>228</v>
      </c>
      <c r="G7" s="261" t="s">
        <v>227</v>
      </c>
      <c r="H7" s="260" t="s">
        <v>45</v>
      </c>
      <c r="I7" s="259" t="s">
        <v>226</v>
      </c>
    </row>
    <row r="8" spans="1:9" ht="18" customHeight="1">
      <c r="A8" s="1211" t="s">
        <v>225</v>
      </c>
      <c r="B8" s="1212"/>
      <c r="C8" s="1212"/>
      <c r="D8" s="1212"/>
      <c r="E8" s="1212"/>
      <c r="F8" s="1212"/>
      <c r="G8" s="1212"/>
      <c r="H8" s="1212"/>
      <c r="I8" s="1213"/>
    </row>
    <row r="9" spans="1:9" ht="18" customHeight="1">
      <c r="A9" s="616" t="s">
        <v>137</v>
      </c>
      <c r="B9" s="617"/>
      <c r="C9" s="617"/>
      <c r="D9" s="617"/>
      <c r="E9" s="617"/>
      <c r="F9" s="617"/>
      <c r="G9" s="617"/>
      <c r="H9" s="617"/>
      <c r="I9" s="618"/>
    </row>
    <row r="10" spans="1:9" ht="18" customHeight="1">
      <c r="A10" s="616" t="s">
        <v>136</v>
      </c>
      <c r="B10" s="617"/>
      <c r="C10" s="617"/>
      <c r="D10" s="617"/>
      <c r="E10" s="617"/>
      <c r="F10" s="617"/>
      <c r="G10" s="617"/>
      <c r="H10" s="617"/>
      <c r="I10" s="618"/>
    </row>
    <row r="11" spans="1:9" ht="18" customHeight="1">
      <c r="A11" s="616" t="s">
        <v>134</v>
      </c>
      <c r="B11" s="617"/>
      <c r="C11" s="617"/>
      <c r="D11" s="617"/>
      <c r="E11" s="617"/>
      <c r="F11" s="617"/>
      <c r="G11" s="617"/>
      <c r="H11" s="617"/>
      <c r="I11" s="618"/>
    </row>
    <row r="12" spans="1:9" ht="18" customHeight="1">
      <c r="A12" s="616" t="s">
        <v>132</v>
      </c>
      <c r="B12" s="617"/>
      <c r="C12" s="617"/>
      <c r="D12" s="617"/>
      <c r="E12" s="617"/>
      <c r="F12" s="617"/>
      <c r="G12" s="617"/>
      <c r="H12" s="617"/>
      <c r="I12" s="618"/>
    </row>
    <row r="13" spans="1:9" ht="18" customHeight="1">
      <c r="A13" s="616" t="s">
        <v>130</v>
      </c>
      <c r="B13" s="617"/>
      <c r="C13" s="617"/>
      <c r="D13" s="617"/>
      <c r="E13" s="617"/>
      <c r="F13" s="617"/>
      <c r="G13" s="617"/>
      <c r="H13" s="617"/>
      <c r="I13" s="618"/>
    </row>
    <row r="14" spans="1:9" ht="18" customHeight="1">
      <c r="A14" s="616" t="s">
        <v>127</v>
      </c>
      <c r="B14" s="617"/>
      <c r="C14" s="617"/>
      <c r="D14" s="617"/>
      <c r="E14" s="617"/>
      <c r="F14" s="617"/>
      <c r="G14" s="617"/>
      <c r="H14" s="617"/>
      <c r="I14" s="618"/>
    </row>
    <row r="15" spans="1:9" ht="18" customHeight="1">
      <c r="A15" s="616" t="s">
        <v>126</v>
      </c>
      <c r="B15" s="617"/>
      <c r="C15" s="617"/>
      <c r="D15" s="617"/>
      <c r="E15" s="617"/>
      <c r="F15" s="617"/>
      <c r="G15" s="617"/>
      <c r="H15" s="617"/>
      <c r="I15" s="618"/>
    </row>
    <row r="16" spans="1:9" ht="18" customHeight="1">
      <c r="A16" s="616" t="s">
        <v>125</v>
      </c>
      <c r="B16" s="617"/>
      <c r="C16" s="617"/>
      <c r="D16" s="617"/>
      <c r="E16" s="617"/>
      <c r="F16" s="617"/>
      <c r="G16" s="617"/>
      <c r="H16" s="617"/>
      <c r="I16" s="618"/>
    </row>
    <row r="17" spans="1:11" ht="18" customHeight="1">
      <c r="A17" s="1211" t="s">
        <v>224</v>
      </c>
      <c r="B17" s="1212"/>
      <c r="C17" s="1212"/>
      <c r="D17" s="1212"/>
      <c r="E17" s="1212"/>
      <c r="F17" s="1212"/>
      <c r="G17" s="1212"/>
      <c r="H17" s="1212"/>
      <c r="I17" s="1213"/>
    </row>
    <row r="18" spans="1:11" ht="18" customHeight="1">
      <c r="A18" s="616" t="s">
        <v>137</v>
      </c>
      <c r="B18" s="617"/>
      <c r="C18" s="617"/>
      <c r="D18" s="617"/>
      <c r="E18" s="617"/>
      <c r="F18" s="617"/>
      <c r="G18" s="617"/>
      <c r="H18" s="617"/>
      <c r="I18" s="618"/>
    </row>
    <row r="19" spans="1:11" ht="18" customHeight="1">
      <c r="A19" s="616" t="s">
        <v>136</v>
      </c>
      <c r="B19" s="617"/>
      <c r="C19" s="617"/>
      <c r="D19" s="617"/>
      <c r="E19" s="617"/>
      <c r="F19" s="617"/>
      <c r="G19" s="617"/>
      <c r="H19" s="617"/>
      <c r="I19" s="618"/>
    </row>
    <row r="20" spans="1:11" ht="18" customHeight="1">
      <c r="A20" s="616" t="s">
        <v>134</v>
      </c>
      <c r="B20" s="617"/>
      <c r="C20" s="617"/>
      <c r="D20" s="617"/>
      <c r="E20" s="617"/>
      <c r="F20" s="617"/>
      <c r="G20" s="617"/>
      <c r="H20" s="617"/>
      <c r="I20" s="618"/>
    </row>
    <row r="21" spans="1:11" ht="18" customHeight="1">
      <c r="A21" s="616" t="s">
        <v>132</v>
      </c>
      <c r="B21" s="617"/>
      <c r="C21" s="617"/>
      <c r="D21" s="617"/>
      <c r="E21" s="617"/>
      <c r="F21" s="617"/>
      <c r="G21" s="617"/>
      <c r="H21" s="617"/>
      <c r="I21" s="618"/>
    </row>
    <row r="22" spans="1:11" ht="18" customHeight="1">
      <c r="A22" s="616" t="s">
        <v>130</v>
      </c>
      <c r="B22" s="617"/>
      <c r="C22" s="617"/>
      <c r="D22" s="617"/>
      <c r="E22" s="617"/>
      <c r="F22" s="617"/>
      <c r="G22" s="617"/>
      <c r="H22" s="617"/>
      <c r="I22" s="618"/>
    </row>
    <row r="23" spans="1:11" ht="18" customHeight="1">
      <c r="A23" s="616" t="s">
        <v>127</v>
      </c>
      <c r="B23" s="617"/>
      <c r="C23" s="617"/>
      <c r="D23" s="617"/>
      <c r="E23" s="617"/>
      <c r="F23" s="617"/>
      <c r="G23" s="617"/>
      <c r="H23" s="617"/>
      <c r="I23" s="618"/>
    </row>
    <row r="24" spans="1:11" ht="18" customHeight="1">
      <c r="A24" s="616" t="s">
        <v>126</v>
      </c>
      <c r="B24" s="617"/>
      <c r="C24" s="617"/>
      <c r="D24" s="617"/>
      <c r="E24" s="617"/>
      <c r="F24" s="617"/>
      <c r="G24" s="617"/>
      <c r="H24" s="617"/>
      <c r="I24" s="618"/>
    </row>
    <row r="25" spans="1:11" ht="18" customHeight="1">
      <c r="A25" s="616" t="s">
        <v>125</v>
      </c>
      <c r="B25" s="617"/>
      <c r="C25" s="617"/>
      <c r="D25" s="617"/>
      <c r="E25" s="617"/>
      <c r="F25" s="617"/>
      <c r="G25" s="617"/>
      <c r="H25" s="617"/>
      <c r="I25" s="618"/>
    </row>
    <row r="26" spans="1:11" ht="18" customHeight="1">
      <c r="A26" s="616" t="s">
        <v>124</v>
      </c>
      <c r="B26" s="617"/>
      <c r="C26" s="617"/>
      <c r="D26" s="617"/>
      <c r="E26" s="617"/>
      <c r="F26" s="617"/>
      <c r="G26" s="617"/>
      <c r="H26" s="617"/>
      <c r="I26" s="618"/>
    </row>
    <row r="27" spans="1:11" ht="18" customHeight="1" thickBot="1">
      <c r="A27" s="616" t="s">
        <v>122</v>
      </c>
      <c r="B27" s="619"/>
      <c r="C27" s="619"/>
      <c r="D27" s="619"/>
      <c r="E27" s="619"/>
      <c r="F27" s="619"/>
      <c r="G27" s="619"/>
      <c r="H27" s="619"/>
      <c r="I27" s="620"/>
    </row>
    <row r="28" spans="1:11" ht="15">
      <c r="A28" s="258"/>
    </row>
    <row r="29" spans="1:11" s="251" customFormat="1" ht="12.75">
      <c r="A29" s="458"/>
      <c r="B29" s="459" t="s">
        <v>347</v>
      </c>
      <c r="C29" s="459"/>
      <c r="D29" s="459"/>
      <c r="E29" s="257"/>
      <c r="F29" s="257"/>
      <c r="G29" s="257"/>
    </row>
    <row r="30" spans="1:11" s="251" customFormat="1" ht="12" customHeight="1">
      <c r="A30" s="460"/>
      <c r="B30" s="461" t="s">
        <v>344</v>
      </c>
      <c r="C30" s="461"/>
      <c r="D30" s="459" t="s">
        <v>341</v>
      </c>
      <c r="F30" s="257"/>
      <c r="G30" s="257"/>
    </row>
    <row r="31" spans="1:11" s="251" customFormat="1" ht="12" customHeight="1">
      <c r="A31" s="462"/>
      <c r="B31" s="461" t="s">
        <v>346</v>
      </c>
      <c r="C31" s="461"/>
      <c r="D31" s="459" t="s">
        <v>342</v>
      </c>
      <c r="F31" s="257"/>
      <c r="G31" s="257"/>
      <c r="K31" s="256"/>
    </row>
    <row r="32" spans="1:11" s="251" customFormat="1" ht="12" customHeight="1">
      <c r="A32" s="462"/>
      <c r="B32" s="461" t="s">
        <v>345</v>
      </c>
      <c r="C32" s="461"/>
      <c r="D32" s="459" t="s">
        <v>343</v>
      </c>
      <c r="F32" s="257"/>
      <c r="G32" s="257"/>
      <c r="K32" s="256"/>
    </row>
    <row r="33" spans="1:11" s="251" customFormat="1" ht="12" customHeight="1">
      <c r="A33" s="462"/>
      <c r="B33" s="461" t="s">
        <v>502</v>
      </c>
      <c r="C33" s="461"/>
      <c r="D33" s="459" t="s">
        <v>503</v>
      </c>
      <c r="F33" s="257"/>
      <c r="G33" s="257"/>
      <c r="K33" s="256"/>
    </row>
    <row r="34" spans="1:11" ht="15">
      <c r="A34" s="1214"/>
      <c r="B34" s="1214"/>
      <c r="C34" s="917"/>
      <c r="H34" s="1214"/>
      <c r="I34" s="1214"/>
      <c r="K34" s="255"/>
    </row>
    <row r="35" spans="1:11" ht="15">
      <c r="A35" s="1214"/>
      <c r="B35" s="1214"/>
      <c r="C35" s="917"/>
      <c r="H35" s="1214"/>
      <c r="I35" s="1214"/>
      <c r="K35" s="255"/>
    </row>
    <row r="36" spans="1:11" ht="15">
      <c r="A36" s="1215"/>
      <c r="B36" s="1215"/>
      <c r="C36" s="919"/>
      <c r="H36" s="1215"/>
      <c r="I36" s="1215"/>
      <c r="K36" s="255"/>
    </row>
    <row r="37" spans="1:11" s="251" customFormat="1">
      <c r="A37" s="254" t="s">
        <v>110</v>
      </c>
      <c r="B37" s="253"/>
      <c r="C37" s="253"/>
      <c r="E37" s="249"/>
      <c r="G37" s="252" t="s">
        <v>223</v>
      </c>
      <c r="H37" s="1209" t="s">
        <v>110</v>
      </c>
      <c r="I37" s="1209"/>
    </row>
    <row r="38" spans="1:11">
      <c r="A38" s="210" t="s">
        <v>109</v>
      </c>
      <c r="B38" s="250"/>
      <c r="C38" s="250"/>
      <c r="E38" s="250"/>
      <c r="H38" s="210" t="s">
        <v>109</v>
      </c>
      <c r="I38" s="210"/>
    </row>
  </sheetData>
  <sheetProtection formatCells="0" formatColumns="0" formatRows="0" insertRows="0" deleteRows="0" autoFilter="0"/>
  <mergeCells count="8">
    <mergeCell ref="H1:I1"/>
    <mergeCell ref="H37:I37"/>
    <mergeCell ref="A5:I5"/>
    <mergeCell ref="A4:I4"/>
    <mergeCell ref="A17:I17"/>
    <mergeCell ref="A8:I8"/>
    <mergeCell ref="H34:I36"/>
    <mergeCell ref="A34:B36"/>
  </mergeCells>
  <printOptions horizontalCentered="1"/>
  <pageMargins left="0.59055118110236227" right="0.39370078740157483" top="0.59055118110236227" bottom="0.39370078740157483" header="0.39370078740157483" footer="0.39370078740157483"/>
  <pageSetup paperSize="9" scale="8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71"/>
  <sheetViews>
    <sheetView view="pageBreakPreview" topLeftCell="A16" zoomScale="90" zoomScaleNormal="75" zoomScaleSheetLayoutView="90" workbookViewId="0">
      <selection activeCell="AC67" sqref="AC67"/>
    </sheetView>
  </sheetViews>
  <sheetFormatPr defaultColWidth="9.140625" defaultRowHeight="12.75"/>
  <cols>
    <col min="1" max="1" width="1.28515625" style="158" customWidth="1"/>
    <col min="2" max="2" width="10.28515625" style="158" customWidth="1"/>
    <col min="3" max="33" width="3.5703125" style="158" customWidth="1"/>
    <col min="34" max="35" width="4.28515625" style="158" customWidth="1"/>
    <col min="36" max="37" width="5.5703125" style="158" customWidth="1"/>
    <col min="38" max="41" width="4.42578125" style="158" customWidth="1"/>
    <col min="42" max="42" width="5.28515625" style="158" customWidth="1"/>
    <col min="43" max="43" width="1.5703125" style="158" customWidth="1"/>
    <col min="44" max="16384" width="9.140625" style="158"/>
  </cols>
  <sheetData>
    <row r="1" spans="2:42" ht="15" customHeight="1">
      <c r="AJ1" s="627"/>
      <c r="AK1" s="627"/>
      <c r="AL1" s="627"/>
      <c r="AM1" s="627"/>
      <c r="AN1" s="627"/>
      <c r="AO1" s="627"/>
      <c r="AP1" s="834" t="s">
        <v>447</v>
      </c>
    </row>
    <row r="2" spans="2:42" ht="15" customHeight="1">
      <c r="AE2" s="112"/>
      <c r="AF2" s="1119"/>
      <c r="AG2" s="1119"/>
      <c r="AH2" s="1119"/>
      <c r="AI2" s="1119"/>
      <c r="AJ2" s="1119"/>
      <c r="AK2" s="1119"/>
      <c r="AL2" s="1119"/>
      <c r="AM2" s="1119"/>
      <c r="AN2" s="1119"/>
      <c r="AO2" s="1119"/>
      <c r="AP2" s="1119"/>
    </row>
    <row r="3" spans="2:42" ht="36.75" customHeight="1" thickBot="1">
      <c r="B3" s="621" t="s">
        <v>265</v>
      </c>
      <c r="C3" s="622"/>
      <c r="D3" s="622"/>
      <c r="E3" s="623"/>
      <c r="F3" s="624"/>
      <c r="G3" s="625"/>
      <c r="H3" s="1232" t="s">
        <v>264</v>
      </c>
      <c r="I3" s="1232"/>
      <c r="J3" s="1232"/>
      <c r="K3" s="1232"/>
      <c r="L3" s="1232"/>
      <c r="M3" s="1232"/>
      <c r="N3" s="1232"/>
      <c r="O3" s="1232"/>
      <c r="P3" s="1232"/>
      <c r="Q3" s="1232"/>
      <c r="R3" s="1232"/>
      <c r="S3" s="1232"/>
      <c r="T3" s="1232"/>
      <c r="U3" s="1232"/>
      <c r="V3" s="1232"/>
      <c r="W3" s="1232"/>
      <c r="X3" s="1232"/>
      <c r="Y3" s="1232"/>
      <c r="Z3" s="1232"/>
      <c r="AA3" s="1232"/>
      <c r="AB3" s="1232"/>
      <c r="AC3" s="1232"/>
      <c r="AD3" s="1232"/>
      <c r="AE3" s="1232"/>
      <c r="AF3" s="1232"/>
      <c r="AG3" s="1232"/>
      <c r="AH3" s="1232"/>
      <c r="AI3" s="1232"/>
      <c r="AJ3" s="1232"/>
      <c r="AK3" s="324"/>
      <c r="AL3" s="324" t="s">
        <v>448</v>
      </c>
      <c r="AM3" s="323"/>
      <c r="AN3" s="323"/>
      <c r="AO3" s="323"/>
      <c r="AP3" s="322"/>
    </row>
    <row r="4" spans="2:42" ht="36.75" customHeight="1">
      <c r="B4" s="1218" t="s">
        <v>356</v>
      </c>
      <c r="C4" s="1218"/>
      <c r="D4" s="1218"/>
      <c r="E4" s="1218"/>
      <c r="F4" s="1218"/>
      <c r="G4" s="1218"/>
      <c r="H4" s="1218"/>
      <c r="I4" s="1218"/>
      <c r="J4" s="1218"/>
      <c r="K4" s="1218"/>
      <c r="L4" s="1218"/>
      <c r="M4" s="1218"/>
      <c r="N4" s="1218"/>
      <c r="O4" s="1218"/>
      <c r="P4" s="1218"/>
      <c r="Q4" s="1218"/>
      <c r="R4" s="1218"/>
      <c r="S4" s="1218"/>
      <c r="T4" s="1218"/>
      <c r="U4" s="1218"/>
      <c r="V4" s="1218"/>
      <c r="W4" s="1218"/>
      <c r="X4" s="1218"/>
      <c r="Y4" s="1218"/>
      <c r="Z4" s="1218"/>
      <c r="AA4" s="1218"/>
      <c r="AB4" s="1218"/>
      <c r="AC4" s="1218"/>
      <c r="AD4" s="1218"/>
      <c r="AE4" s="1218"/>
      <c r="AF4" s="1218"/>
      <c r="AG4" s="1218"/>
      <c r="AH4" s="1218"/>
      <c r="AI4" s="1218"/>
      <c r="AJ4" s="1218"/>
      <c r="AK4" s="1218"/>
      <c r="AL4" s="1218"/>
      <c r="AM4" s="1218"/>
      <c r="AN4" s="1218"/>
      <c r="AO4" s="1218"/>
      <c r="AP4" s="1218"/>
    </row>
    <row r="5" spans="2:42" ht="21.75" customHeight="1">
      <c r="B5" s="626" t="s">
        <v>487</v>
      </c>
      <c r="C5" s="627"/>
      <c r="D5" s="627"/>
      <c r="E5" s="627"/>
      <c r="F5" s="627"/>
      <c r="G5" s="627"/>
      <c r="H5" s="627"/>
      <c r="I5" s="627"/>
      <c r="J5" s="627"/>
      <c r="K5" s="626"/>
      <c r="L5" s="628" t="s">
        <v>263</v>
      </c>
      <c r="M5" s="627"/>
      <c r="N5" s="627"/>
      <c r="O5" s="627"/>
      <c r="P5" s="627"/>
      <c r="Q5" s="627"/>
      <c r="R5" s="627"/>
      <c r="S5" s="627"/>
      <c r="T5" s="626"/>
      <c r="U5" s="627"/>
      <c r="V5" s="627"/>
      <c r="W5" s="627"/>
      <c r="X5" s="627"/>
      <c r="Y5" s="626"/>
      <c r="Z5" s="626"/>
      <c r="AA5" s="627"/>
      <c r="AB5" s="626" t="s">
        <v>488</v>
      </c>
      <c r="AC5" s="627"/>
      <c r="AD5" s="627"/>
      <c r="AE5" s="627"/>
      <c r="AF5" s="626"/>
      <c r="AG5" s="627"/>
      <c r="AH5" s="627"/>
      <c r="AI5" s="629"/>
      <c r="AJ5" s="627"/>
      <c r="AK5" s="627"/>
      <c r="AL5" s="627"/>
      <c r="AM5" s="627"/>
      <c r="AN5" s="627"/>
      <c r="AO5" s="627"/>
      <c r="AP5" s="627"/>
    </row>
    <row r="6" spans="2:42" ht="5.25" customHeight="1" thickBot="1"/>
    <row r="7" spans="2:42" ht="20.100000000000001" customHeight="1">
      <c r="B7" s="321" t="s">
        <v>262</v>
      </c>
      <c r="C7" s="320">
        <v>1</v>
      </c>
      <c r="D7" s="320">
        <v>2</v>
      </c>
      <c r="E7" s="320">
        <v>3</v>
      </c>
      <c r="F7" s="320">
        <v>4</v>
      </c>
      <c r="G7" s="320">
        <v>5</v>
      </c>
      <c r="H7" s="320">
        <v>6</v>
      </c>
      <c r="I7" s="320">
        <v>7</v>
      </c>
      <c r="J7" s="320">
        <v>8</v>
      </c>
      <c r="K7" s="320">
        <v>9</v>
      </c>
      <c r="L7" s="320">
        <v>10</v>
      </c>
      <c r="M7" s="320">
        <v>11</v>
      </c>
      <c r="N7" s="320">
        <v>12</v>
      </c>
      <c r="O7" s="320">
        <v>13</v>
      </c>
      <c r="P7" s="320">
        <v>14</v>
      </c>
      <c r="Q7" s="320">
        <v>15</v>
      </c>
      <c r="R7" s="320">
        <v>16</v>
      </c>
      <c r="S7" s="320">
        <v>17</v>
      </c>
      <c r="T7" s="320">
        <v>18</v>
      </c>
      <c r="U7" s="320">
        <v>19</v>
      </c>
      <c r="V7" s="320">
        <v>20</v>
      </c>
      <c r="W7" s="320">
        <v>21</v>
      </c>
      <c r="X7" s="320">
        <v>22</v>
      </c>
      <c r="Y7" s="320">
        <v>23</v>
      </c>
      <c r="Z7" s="320">
        <v>24</v>
      </c>
      <c r="AA7" s="320">
        <v>25</v>
      </c>
      <c r="AB7" s="320">
        <v>26</v>
      </c>
      <c r="AC7" s="320">
        <v>27</v>
      </c>
      <c r="AD7" s="320">
        <v>28</v>
      </c>
      <c r="AE7" s="320">
        <v>29</v>
      </c>
      <c r="AF7" s="320">
        <v>30</v>
      </c>
      <c r="AG7" s="320">
        <v>31</v>
      </c>
      <c r="AH7" s="319" t="s">
        <v>261</v>
      </c>
      <c r="AI7" s="318"/>
      <c r="AJ7" s="1219" t="s">
        <v>242</v>
      </c>
      <c r="AK7" s="1220"/>
      <c r="AL7" s="1221" t="s">
        <v>260</v>
      </c>
      <c r="AM7" s="1222"/>
      <c r="AN7" s="1219" t="s">
        <v>240</v>
      </c>
      <c r="AO7" s="1223"/>
      <c r="AP7" s="317"/>
    </row>
    <row r="8" spans="2:42" ht="9.9499999999999993" customHeight="1" thickBot="1">
      <c r="B8" s="316"/>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3" t="s">
        <v>259</v>
      </c>
      <c r="AI8" s="314" t="s">
        <v>232</v>
      </c>
      <c r="AJ8" s="313" t="s">
        <v>234</v>
      </c>
      <c r="AK8" s="312" t="s">
        <v>232</v>
      </c>
      <c r="AL8" s="313" t="s">
        <v>234</v>
      </c>
      <c r="AM8" s="312" t="s">
        <v>232</v>
      </c>
      <c r="AN8" s="313" t="s">
        <v>258</v>
      </c>
      <c r="AO8" s="312" t="s">
        <v>257</v>
      </c>
      <c r="AP8" s="311"/>
    </row>
    <row r="9" spans="2:42" ht="15" hidden="1" customHeight="1" thickTop="1">
      <c r="B9" s="1224">
        <v>12</v>
      </c>
      <c r="C9" s="309"/>
      <c r="D9" s="309"/>
      <c r="E9" s="309"/>
      <c r="F9" s="309"/>
      <c r="G9" s="309"/>
      <c r="H9" s="309"/>
      <c r="I9" s="309"/>
      <c r="J9" s="309"/>
      <c r="K9" s="289"/>
      <c r="L9" s="309"/>
      <c r="M9" s="309"/>
      <c r="N9" s="309"/>
      <c r="O9" s="309"/>
      <c r="P9" s="309"/>
      <c r="Q9" s="309"/>
      <c r="R9" s="309"/>
      <c r="S9" s="309"/>
      <c r="T9" s="309"/>
      <c r="U9" s="309"/>
      <c r="V9" s="309"/>
      <c r="W9" s="309"/>
      <c r="X9" s="309"/>
      <c r="Y9" s="309"/>
      <c r="Z9" s="309"/>
      <c r="AA9" s="309"/>
      <c r="AB9" s="309"/>
      <c r="AC9" s="309"/>
      <c r="AD9" s="309"/>
      <c r="AE9" s="309"/>
      <c r="AF9" s="309"/>
      <c r="AG9" s="308"/>
      <c r="AH9" s="296"/>
      <c r="AI9" s="297"/>
      <c r="AJ9" s="296"/>
      <c r="AK9" s="295"/>
      <c r="AL9" s="296"/>
      <c r="AM9" s="297"/>
      <c r="AN9" s="296"/>
      <c r="AO9" s="295"/>
      <c r="AP9" s="282"/>
    </row>
    <row r="10" spans="2:42" ht="6" hidden="1" customHeight="1">
      <c r="B10" s="1217"/>
      <c r="C10" s="288"/>
      <c r="D10" s="286"/>
      <c r="E10" s="286"/>
      <c r="F10" s="286"/>
      <c r="G10" s="286"/>
      <c r="H10" s="286"/>
      <c r="I10" s="286"/>
      <c r="J10" s="286"/>
      <c r="K10" s="287"/>
      <c r="L10" s="286"/>
      <c r="M10" s="286"/>
      <c r="N10" s="286"/>
      <c r="O10" s="286"/>
      <c r="P10" s="286"/>
      <c r="Q10" s="286"/>
      <c r="R10" s="286"/>
      <c r="S10" s="286"/>
      <c r="T10" s="286"/>
      <c r="U10" s="286"/>
      <c r="V10" s="286"/>
      <c r="W10" s="286"/>
      <c r="X10" s="286"/>
      <c r="Y10" s="286"/>
      <c r="Z10" s="286"/>
      <c r="AA10" s="286"/>
      <c r="AB10" s="286"/>
      <c r="AC10" s="286"/>
      <c r="AD10" s="286"/>
      <c r="AE10" s="286"/>
      <c r="AF10" s="286"/>
      <c r="AG10" s="285"/>
      <c r="AH10" s="296"/>
      <c r="AI10" s="297"/>
      <c r="AJ10" s="296"/>
      <c r="AK10" s="295"/>
      <c r="AL10" s="296"/>
      <c r="AM10" s="297"/>
      <c r="AN10" s="296"/>
      <c r="AO10" s="295"/>
      <c r="AP10" s="282"/>
    </row>
    <row r="11" spans="2:42" ht="15" hidden="1" customHeight="1">
      <c r="B11" s="284" t="s">
        <v>245</v>
      </c>
      <c r="C11" s="309"/>
      <c r="D11" s="309"/>
      <c r="E11" s="309"/>
      <c r="F11" s="309"/>
      <c r="G11" s="309"/>
      <c r="H11" s="309"/>
      <c r="I11" s="309"/>
      <c r="J11" s="309"/>
      <c r="K11" s="309"/>
      <c r="L11" s="309"/>
      <c r="M11" s="309"/>
      <c r="N11" s="309"/>
      <c r="O11" s="309"/>
      <c r="P11" s="309"/>
      <c r="Q11" s="309"/>
      <c r="R11" s="309"/>
      <c r="S11" s="309"/>
      <c r="T11" s="309"/>
      <c r="U11" s="309"/>
      <c r="V11" s="310"/>
      <c r="W11" s="309"/>
      <c r="X11" s="309"/>
      <c r="Y11" s="309"/>
      <c r="Z11" s="309"/>
      <c r="AA11" s="309"/>
      <c r="AB11" s="309"/>
      <c r="AC11" s="310"/>
      <c r="AD11" s="309"/>
      <c r="AE11" s="309"/>
      <c r="AF11" s="309"/>
      <c r="AG11" s="308"/>
      <c r="AH11" s="283"/>
      <c r="AI11" s="294"/>
      <c r="AJ11" s="293"/>
      <c r="AK11" s="292"/>
      <c r="AL11" s="293"/>
      <c r="AM11" s="294"/>
      <c r="AN11" s="293"/>
      <c r="AO11" s="292"/>
      <c r="AP11" s="282"/>
    </row>
    <row r="12" spans="2:42" ht="6.95" hidden="1" customHeight="1" thickBot="1">
      <c r="B12" s="307"/>
      <c r="C12" s="306"/>
      <c r="D12" s="305"/>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4"/>
      <c r="AH12" s="299"/>
      <c r="AI12" s="303"/>
      <c r="AJ12" s="301"/>
      <c r="AK12" s="302"/>
      <c r="AL12" s="301"/>
      <c r="AM12" s="300"/>
      <c r="AN12" s="299"/>
      <c r="AO12" s="298"/>
      <c r="AP12" s="280"/>
    </row>
    <row r="13" spans="2:42" ht="15" customHeight="1" thickTop="1">
      <c r="B13" s="1225">
        <v>1</v>
      </c>
      <c r="C13" s="630"/>
      <c r="D13" s="630"/>
      <c r="E13" s="630"/>
      <c r="F13" s="630"/>
      <c r="G13" s="630"/>
      <c r="H13" s="630"/>
      <c r="I13" s="630"/>
      <c r="J13" s="630"/>
      <c r="K13" s="630"/>
      <c r="L13" s="630"/>
      <c r="M13" s="630"/>
      <c r="N13" s="631"/>
      <c r="O13" s="632"/>
      <c r="P13" s="633"/>
      <c r="Q13" s="633"/>
      <c r="R13" s="633"/>
      <c r="S13" s="633"/>
      <c r="T13" s="633"/>
      <c r="U13" s="630"/>
      <c r="V13" s="630"/>
      <c r="W13" s="630"/>
      <c r="X13" s="630"/>
      <c r="Y13" s="630"/>
      <c r="Z13" s="630"/>
      <c r="AA13" s="630"/>
      <c r="AB13" s="630"/>
      <c r="AC13" s="630"/>
      <c r="AD13" s="630"/>
      <c r="AE13" s="630"/>
      <c r="AF13" s="630"/>
      <c r="AG13" s="634"/>
      <c r="AH13" s="635"/>
      <c r="AI13" s="636"/>
      <c r="AJ13" s="635"/>
      <c r="AK13" s="637"/>
      <c r="AL13" s="635"/>
      <c r="AM13" s="636"/>
      <c r="AN13" s="635"/>
      <c r="AO13" s="637"/>
      <c r="AP13" s="638"/>
    </row>
    <row r="14" spans="2:42" ht="6" customHeight="1">
      <c r="B14" s="1217"/>
      <c r="C14" s="639"/>
      <c r="D14" s="640"/>
      <c r="E14" s="640"/>
      <c r="F14" s="640"/>
      <c r="G14" s="640"/>
      <c r="H14" s="640"/>
      <c r="I14" s="640"/>
      <c r="J14" s="640"/>
      <c r="K14" s="641"/>
      <c r="L14" s="640"/>
      <c r="M14" s="640"/>
      <c r="N14" s="640"/>
      <c r="O14" s="640"/>
      <c r="P14" s="640"/>
      <c r="Q14" s="640"/>
      <c r="R14" s="640"/>
      <c r="S14" s="640"/>
      <c r="T14" s="640"/>
      <c r="U14" s="640"/>
      <c r="V14" s="640"/>
      <c r="W14" s="640"/>
      <c r="X14" s="640"/>
      <c r="Y14" s="640"/>
      <c r="Z14" s="640"/>
      <c r="AA14" s="640"/>
      <c r="AB14" s="640"/>
      <c r="AC14" s="640"/>
      <c r="AD14" s="640"/>
      <c r="AE14" s="640"/>
      <c r="AF14" s="640"/>
      <c r="AG14" s="642"/>
      <c r="AH14" s="635"/>
      <c r="AI14" s="636"/>
      <c r="AJ14" s="635"/>
      <c r="AK14" s="637"/>
      <c r="AL14" s="635"/>
      <c r="AM14" s="636"/>
      <c r="AN14" s="635"/>
      <c r="AO14" s="637"/>
      <c r="AP14" s="638"/>
    </row>
    <row r="15" spans="2:42" ht="15" customHeight="1">
      <c r="B15" s="284" t="s">
        <v>256</v>
      </c>
      <c r="C15" s="631"/>
      <c r="D15" s="631"/>
      <c r="E15" s="631"/>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43"/>
      <c r="AD15" s="631"/>
      <c r="AE15" s="631"/>
      <c r="AF15" s="631"/>
      <c r="AG15" s="644"/>
      <c r="AH15" s="645"/>
      <c r="AI15" s="636"/>
      <c r="AJ15" s="635"/>
      <c r="AK15" s="637"/>
      <c r="AL15" s="635"/>
      <c r="AM15" s="646"/>
      <c r="AN15" s="647"/>
      <c r="AO15" s="648"/>
      <c r="AP15" s="638"/>
    </row>
    <row r="16" spans="2:42" ht="6" customHeight="1">
      <c r="B16" s="290"/>
      <c r="C16" s="649"/>
      <c r="D16" s="650"/>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1"/>
      <c r="AH16" s="652"/>
      <c r="AI16" s="653"/>
      <c r="AJ16" s="652"/>
      <c r="AK16" s="654"/>
      <c r="AL16" s="652"/>
      <c r="AM16" s="653"/>
      <c r="AN16" s="652"/>
      <c r="AO16" s="654"/>
      <c r="AP16" s="655"/>
    </row>
    <row r="17" spans="2:42" ht="15" customHeight="1">
      <c r="B17" s="1216">
        <v>2</v>
      </c>
      <c r="C17" s="631"/>
      <c r="D17" s="631"/>
      <c r="E17" s="631"/>
      <c r="F17" s="631"/>
      <c r="G17" s="631"/>
      <c r="H17" s="631"/>
      <c r="I17" s="631"/>
      <c r="J17" s="631"/>
      <c r="K17" s="631"/>
      <c r="L17" s="631"/>
      <c r="M17" s="631"/>
      <c r="N17" s="631"/>
      <c r="O17" s="631"/>
      <c r="P17" s="631"/>
      <c r="Q17" s="656"/>
      <c r="R17" s="631"/>
      <c r="S17" s="631"/>
      <c r="T17" s="631"/>
      <c r="U17" s="631"/>
      <c r="V17" s="631"/>
      <c r="W17" s="631"/>
      <c r="X17" s="631"/>
      <c r="Y17" s="631"/>
      <c r="Z17" s="631"/>
      <c r="AA17" s="631"/>
      <c r="AB17" s="631"/>
      <c r="AC17" s="631"/>
      <c r="AD17" s="657"/>
      <c r="AE17" s="658"/>
      <c r="AF17" s="658"/>
      <c r="AG17" s="659"/>
      <c r="AH17" s="660"/>
      <c r="AI17" s="636"/>
      <c r="AJ17" s="635"/>
      <c r="AK17" s="637"/>
      <c r="AL17" s="635"/>
      <c r="AM17" s="636"/>
      <c r="AN17" s="635"/>
      <c r="AO17" s="637"/>
      <c r="AP17" s="661"/>
    </row>
    <row r="18" spans="2:42" ht="6" customHeight="1">
      <c r="B18" s="1217"/>
      <c r="C18" s="639"/>
      <c r="D18" s="640"/>
      <c r="E18" s="640"/>
      <c r="F18" s="640"/>
      <c r="G18" s="640"/>
      <c r="H18" s="640"/>
      <c r="I18" s="640"/>
      <c r="J18" s="640"/>
      <c r="K18" s="641"/>
      <c r="L18" s="640"/>
      <c r="M18" s="640"/>
      <c r="N18" s="640"/>
      <c r="O18" s="640"/>
      <c r="P18" s="640"/>
      <c r="Q18" s="640"/>
      <c r="R18" s="640"/>
      <c r="S18" s="640"/>
      <c r="T18" s="640"/>
      <c r="U18" s="640"/>
      <c r="V18" s="640"/>
      <c r="W18" s="640"/>
      <c r="X18" s="640"/>
      <c r="Y18" s="640"/>
      <c r="Z18" s="640"/>
      <c r="AA18" s="640"/>
      <c r="AB18" s="640"/>
      <c r="AC18" s="640"/>
      <c r="AD18" s="640"/>
      <c r="AE18" s="662"/>
      <c r="AF18" s="662"/>
      <c r="AG18" s="663"/>
      <c r="AH18" s="660"/>
      <c r="AI18" s="636"/>
      <c r="AJ18" s="635"/>
      <c r="AK18" s="637"/>
      <c r="AL18" s="635"/>
      <c r="AM18" s="636"/>
      <c r="AN18" s="635"/>
      <c r="AO18" s="637"/>
      <c r="AP18" s="638"/>
    </row>
    <row r="19" spans="2:42" ht="15" customHeight="1">
      <c r="B19" s="284" t="s">
        <v>255</v>
      </c>
      <c r="C19" s="631"/>
      <c r="D19" s="631"/>
      <c r="E19" s="631"/>
      <c r="F19" s="631"/>
      <c r="G19" s="631"/>
      <c r="H19" s="631"/>
      <c r="I19" s="631"/>
      <c r="J19" s="631"/>
      <c r="K19" s="631"/>
      <c r="L19" s="631"/>
      <c r="M19" s="631"/>
      <c r="N19" s="631"/>
      <c r="O19" s="631"/>
      <c r="P19" s="631"/>
      <c r="Q19" s="631"/>
      <c r="R19" s="631"/>
      <c r="S19" s="631"/>
      <c r="T19" s="631"/>
      <c r="U19" s="631"/>
      <c r="V19" s="631"/>
      <c r="W19" s="631"/>
      <c r="X19" s="631"/>
      <c r="Y19" s="631"/>
      <c r="Z19" s="631"/>
      <c r="AA19" s="631"/>
      <c r="AB19" s="631"/>
      <c r="AC19" s="631"/>
      <c r="AD19" s="664"/>
      <c r="AE19" s="658"/>
      <c r="AF19" s="658"/>
      <c r="AG19" s="659"/>
      <c r="AH19" s="645"/>
      <c r="AI19" s="636"/>
      <c r="AJ19" s="635"/>
      <c r="AK19" s="637"/>
      <c r="AL19" s="635"/>
      <c r="AM19" s="646"/>
      <c r="AN19" s="647"/>
      <c r="AO19" s="648"/>
      <c r="AP19" s="638"/>
    </row>
    <row r="20" spans="2:42" ht="6" customHeight="1">
      <c r="B20" s="290"/>
      <c r="C20" s="649"/>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65"/>
      <c r="AF20" s="665"/>
      <c r="AG20" s="666"/>
      <c r="AH20" s="667"/>
      <c r="AI20" s="653"/>
      <c r="AJ20" s="652"/>
      <c r="AK20" s="668"/>
      <c r="AL20" s="669"/>
      <c r="AM20" s="653"/>
      <c r="AN20" s="652"/>
      <c r="AO20" s="654"/>
      <c r="AP20" s="655"/>
    </row>
    <row r="21" spans="2:42" ht="15" customHeight="1">
      <c r="B21" s="1216">
        <v>3</v>
      </c>
      <c r="C21" s="631"/>
      <c r="D21" s="631"/>
      <c r="E21" s="631"/>
      <c r="F21" s="631"/>
      <c r="G21" s="631"/>
      <c r="H21" s="631"/>
      <c r="I21" s="631"/>
      <c r="J21" s="631"/>
      <c r="K21" s="631"/>
      <c r="L21" s="631"/>
      <c r="M21" s="631"/>
      <c r="N21" s="631"/>
      <c r="O21" s="631"/>
      <c r="P21" s="632"/>
      <c r="Q21" s="631"/>
      <c r="R21" s="631"/>
      <c r="S21" s="631"/>
      <c r="T21" s="631"/>
      <c r="U21" s="631"/>
      <c r="V21" s="631"/>
      <c r="W21" s="631"/>
      <c r="X21" s="631"/>
      <c r="Y21" s="631"/>
      <c r="Z21" s="631"/>
      <c r="AA21" s="631"/>
      <c r="AB21" s="631"/>
      <c r="AC21" s="631"/>
      <c r="AD21" s="631"/>
      <c r="AE21" s="631"/>
      <c r="AF21" s="631"/>
      <c r="AG21" s="644"/>
      <c r="AH21" s="635"/>
      <c r="AI21" s="636"/>
      <c r="AJ21" s="635"/>
      <c r="AK21" s="637"/>
      <c r="AL21" s="635"/>
      <c r="AM21" s="636"/>
      <c r="AN21" s="635"/>
      <c r="AO21" s="637"/>
      <c r="AP21" s="661"/>
    </row>
    <row r="22" spans="2:42" ht="6" customHeight="1">
      <c r="B22" s="1217"/>
      <c r="C22" s="639"/>
      <c r="D22" s="640"/>
      <c r="E22" s="640"/>
      <c r="F22" s="640"/>
      <c r="G22" s="640"/>
      <c r="H22" s="640"/>
      <c r="I22" s="640"/>
      <c r="J22" s="640"/>
      <c r="K22" s="641"/>
      <c r="L22" s="640"/>
      <c r="M22" s="640"/>
      <c r="N22" s="640"/>
      <c r="O22" s="640"/>
      <c r="P22" s="640"/>
      <c r="Q22" s="640"/>
      <c r="R22" s="640"/>
      <c r="S22" s="640"/>
      <c r="T22" s="640"/>
      <c r="U22" s="640"/>
      <c r="V22" s="640"/>
      <c r="W22" s="640"/>
      <c r="X22" s="640"/>
      <c r="Y22" s="640"/>
      <c r="Z22" s="640"/>
      <c r="AA22" s="640"/>
      <c r="AB22" s="640"/>
      <c r="AC22" s="640"/>
      <c r="AD22" s="640"/>
      <c r="AE22" s="640"/>
      <c r="AF22" s="640"/>
      <c r="AG22" s="642"/>
      <c r="AH22" s="635"/>
      <c r="AI22" s="636"/>
      <c r="AJ22" s="635"/>
      <c r="AK22" s="637"/>
      <c r="AL22" s="635"/>
      <c r="AM22" s="636"/>
      <c r="AN22" s="635"/>
      <c r="AO22" s="637"/>
      <c r="AP22" s="638"/>
    </row>
    <row r="23" spans="2:42" ht="15" customHeight="1">
      <c r="B23" s="284" t="s">
        <v>254</v>
      </c>
      <c r="C23" s="631"/>
      <c r="D23" s="631"/>
      <c r="E23" s="631"/>
      <c r="F23" s="631"/>
      <c r="G23" s="631"/>
      <c r="H23" s="631"/>
      <c r="I23" s="631"/>
      <c r="J23" s="631"/>
      <c r="K23" s="631"/>
      <c r="L23" s="631"/>
      <c r="M23" s="631"/>
      <c r="N23" s="631"/>
      <c r="O23" s="631"/>
      <c r="P23" s="631"/>
      <c r="Q23" s="631"/>
      <c r="R23" s="631"/>
      <c r="S23" s="631"/>
      <c r="T23" s="631"/>
      <c r="U23" s="631"/>
      <c r="V23" s="631"/>
      <c r="W23" s="631"/>
      <c r="X23" s="631"/>
      <c r="Y23" s="631"/>
      <c r="Z23" s="631"/>
      <c r="AA23" s="631"/>
      <c r="AB23" s="631"/>
      <c r="AC23" s="631"/>
      <c r="AD23" s="631"/>
      <c r="AE23" s="631"/>
      <c r="AF23" s="631"/>
      <c r="AG23" s="644"/>
      <c r="AH23" s="645"/>
      <c r="AI23" s="670"/>
      <c r="AJ23" s="645"/>
      <c r="AK23" s="671"/>
      <c r="AL23" s="645"/>
      <c r="AM23" s="646"/>
      <c r="AN23" s="647"/>
      <c r="AO23" s="648"/>
      <c r="AP23" s="638"/>
    </row>
    <row r="24" spans="2:42" ht="6" customHeight="1">
      <c r="B24" s="290"/>
      <c r="C24" s="649"/>
      <c r="D24" s="650"/>
      <c r="E24" s="650"/>
      <c r="F24" s="650"/>
      <c r="G24" s="650"/>
      <c r="H24" s="650"/>
      <c r="I24" s="650"/>
      <c r="J24" s="650"/>
      <c r="K24" s="650"/>
      <c r="L24" s="650"/>
      <c r="M24" s="650"/>
      <c r="N24" s="650"/>
      <c r="O24" s="650"/>
      <c r="P24" s="650"/>
      <c r="Q24" s="650"/>
      <c r="R24" s="650"/>
      <c r="S24" s="650"/>
      <c r="T24" s="650"/>
      <c r="U24" s="650"/>
      <c r="V24" s="650"/>
      <c r="W24" s="650"/>
      <c r="X24" s="650"/>
      <c r="Y24" s="650"/>
      <c r="Z24" s="650"/>
      <c r="AA24" s="650"/>
      <c r="AB24" s="650"/>
      <c r="AC24" s="650"/>
      <c r="AD24" s="650"/>
      <c r="AE24" s="650"/>
      <c r="AF24" s="650"/>
      <c r="AG24" s="651"/>
      <c r="AH24" s="672"/>
      <c r="AI24" s="673"/>
      <c r="AJ24" s="672"/>
      <c r="AK24" s="674"/>
      <c r="AL24" s="672"/>
      <c r="AM24" s="673"/>
      <c r="AN24" s="672"/>
      <c r="AO24" s="674"/>
      <c r="AP24" s="655"/>
    </row>
    <row r="25" spans="2:42" ht="15" customHeight="1">
      <c r="B25" s="1216">
        <v>4</v>
      </c>
      <c r="C25" s="631"/>
      <c r="D25" s="631"/>
      <c r="E25" s="631"/>
      <c r="F25" s="631"/>
      <c r="G25" s="631"/>
      <c r="H25" s="631"/>
      <c r="I25" s="631"/>
      <c r="J25" s="631"/>
      <c r="K25" s="631"/>
      <c r="L25" s="675"/>
      <c r="M25" s="631"/>
      <c r="N25" s="631"/>
      <c r="O25" s="631"/>
      <c r="P25" s="631"/>
      <c r="Q25" s="631"/>
      <c r="R25" s="631"/>
      <c r="S25" s="631"/>
      <c r="T25" s="676"/>
      <c r="U25" s="677"/>
      <c r="V25" s="677"/>
      <c r="W25" s="631"/>
      <c r="X25" s="631"/>
      <c r="Y25" s="631"/>
      <c r="Z25" s="631"/>
      <c r="AA25" s="675"/>
      <c r="AB25" s="631"/>
      <c r="AC25" s="631"/>
      <c r="AD25" s="631"/>
      <c r="AE25" s="631"/>
      <c r="AF25" s="631"/>
      <c r="AG25" s="659"/>
      <c r="AH25" s="645"/>
      <c r="AI25" s="670"/>
      <c r="AJ25" s="645"/>
      <c r="AK25" s="671"/>
      <c r="AL25" s="645"/>
      <c r="AM25" s="670"/>
      <c r="AN25" s="645"/>
      <c r="AO25" s="671"/>
      <c r="AP25" s="661"/>
    </row>
    <row r="26" spans="2:42" ht="6" customHeight="1">
      <c r="B26" s="1217"/>
      <c r="C26" s="639"/>
      <c r="D26" s="640"/>
      <c r="E26" s="640"/>
      <c r="F26" s="640"/>
      <c r="G26" s="640"/>
      <c r="H26" s="640"/>
      <c r="I26" s="640"/>
      <c r="J26" s="640"/>
      <c r="K26" s="641"/>
      <c r="L26" s="640"/>
      <c r="M26" s="640"/>
      <c r="N26" s="640"/>
      <c r="O26" s="640"/>
      <c r="P26" s="640"/>
      <c r="Q26" s="640"/>
      <c r="R26" s="640"/>
      <c r="S26" s="640"/>
      <c r="T26" s="640"/>
      <c r="U26" s="640"/>
      <c r="V26" s="640"/>
      <c r="W26" s="640"/>
      <c r="X26" s="640"/>
      <c r="Y26" s="640"/>
      <c r="Z26" s="640"/>
      <c r="AA26" s="640"/>
      <c r="AB26" s="640"/>
      <c r="AC26" s="640"/>
      <c r="AD26" s="640"/>
      <c r="AE26" s="640"/>
      <c r="AF26" s="640"/>
      <c r="AG26" s="663"/>
      <c r="AH26" s="645"/>
      <c r="AI26" s="670"/>
      <c r="AJ26" s="645"/>
      <c r="AK26" s="671"/>
      <c r="AL26" s="645"/>
      <c r="AM26" s="670"/>
      <c r="AN26" s="645"/>
      <c r="AO26" s="671"/>
      <c r="AP26" s="638"/>
    </row>
    <row r="27" spans="2:42" ht="15" customHeight="1">
      <c r="B27" s="284" t="s">
        <v>253</v>
      </c>
      <c r="C27" s="631"/>
      <c r="D27" s="631"/>
      <c r="E27" s="631"/>
      <c r="F27" s="631"/>
      <c r="G27" s="631"/>
      <c r="H27" s="631"/>
      <c r="I27" s="631"/>
      <c r="J27" s="631"/>
      <c r="K27" s="631"/>
      <c r="L27" s="631"/>
      <c r="M27" s="631"/>
      <c r="N27" s="631"/>
      <c r="O27" s="631"/>
      <c r="P27" s="631"/>
      <c r="Q27" s="631"/>
      <c r="R27" s="631"/>
      <c r="S27" s="631"/>
      <c r="T27" s="678"/>
      <c r="U27" s="678"/>
      <c r="V27" s="678"/>
      <c r="W27" s="631"/>
      <c r="X27" s="631"/>
      <c r="Y27" s="631"/>
      <c r="Z27" s="631"/>
      <c r="AA27" s="631"/>
      <c r="AB27" s="631"/>
      <c r="AC27" s="631"/>
      <c r="AD27" s="631"/>
      <c r="AE27" s="631"/>
      <c r="AF27" s="631"/>
      <c r="AG27" s="659"/>
      <c r="AH27" s="645"/>
      <c r="AI27" s="670"/>
      <c r="AJ27" s="645"/>
      <c r="AK27" s="671"/>
      <c r="AL27" s="645"/>
      <c r="AM27" s="670"/>
      <c r="AN27" s="645"/>
      <c r="AO27" s="671"/>
      <c r="AP27" s="638"/>
    </row>
    <row r="28" spans="2:42" ht="6" customHeight="1">
      <c r="B28" s="290"/>
      <c r="C28" s="649"/>
      <c r="D28" s="650"/>
      <c r="E28" s="650"/>
      <c r="F28" s="650"/>
      <c r="G28" s="650"/>
      <c r="H28" s="650"/>
      <c r="I28" s="650"/>
      <c r="J28" s="650"/>
      <c r="K28" s="650"/>
      <c r="L28" s="650"/>
      <c r="M28" s="650"/>
      <c r="N28" s="650"/>
      <c r="O28" s="650"/>
      <c r="P28" s="650"/>
      <c r="Q28" s="650"/>
      <c r="R28" s="650"/>
      <c r="S28" s="650"/>
      <c r="T28" s="650"/>
      <c r="U28" s="650"/>
      <c r="V28" s="650"/>
      <c r="W28" s="650"/>
      <c r="X28" s="650"/>
      <c r="Y28" s="650"/>
      <c r="Z28" s="650"/>
      <c r="AA28" s="650"/>
      <c r="AB28" s="650"/>
      <c r="AC28" s="650"/>
      <c r="AD28" s="650"/>
      <c r="AE28" s="650"/>
      <c r="AF28" s="650"/>
      <c r="AG28" s="666"/>
      <c r="AH28" s="672"/>
      <c r="AI28" s="673"/>
      <c r="AJ28" s="672"/>
      <c r="AK28" s="674"/>
      <c r="AL28" s="672"/>
      <c r="AM28" s="673"/>
      <c r="AN28" s="672"/>
      <c r="AO28" s="674"/>
      <c r="AP28" s="655"/>
    </row>
    <row r="29" spans="2:42" ht="15" customHeight="1">
      <c r="B29" s="1216">
        <v>5</v>
      </c>
      <c r="C29" s="631"/>
      <c r="D29" s="679"/>
      <c r="E29" s="680"/>
      <c r="F29" s="680"/>
      <c r="G29" s="631"/>
      <c r="H29" s="631"/>
      <c r="I29" s="631"/>
      <c r="J29" s="677"/>
      <c r="K29" s="631"/>
      <c r="L29" s="675"/>
      <c r="M29" s="631"/>
      <c r="N29" s="631"/>
      <c r="O29" s="631"/>
      <c r="P29" s="631"/>
      <c r="Q29" s="631"/>
      <c r="R29" s="631"/>
      <c r="S29" s="681"/>
      <c r="T29" s="681"/>
      <c r="U29" s="681"/>
      <c r="V29" s="631"/>
      <c r="W29" s="631"/>
      <c r="X29" s="682"/>
      <c r="Y29" s="631"/>
      <c r="Z29" s="675"/>
      <c r="AA29" s="631"/>
      <c r="AB29" s="631"/>
      <c r="AC29" s="631"/>
      <c r="AD29" s="631"/>
      <c r="AE29" s="631"/>
      <c r="AF29" s="683"/>
      <c r="AG29" s="684"/>
      <c r="AH29" s="645"/>
      <c r="AI29" s="670"/>
      <c r="AJ29" s="645"/>
      <c r="AK29" s="671"/>
      <c r="AL29" s="645"/>
      <c r="AM29" s="670"/>
      <c r="AN29" s="645"/>
      <c r="AO29" s="671"/>
      <c r="AP29" s="661"/>
    </row>
    <row r="30" spans="2:42" ht="6" customHeight="1">
      <c r="B30" s="1217"/>
      <c r="C30" s="639"/>
      <c r="D30" s="640"/>
      <c r="E30" s="640"/>
      <c r="F30" s="640"/>
      <c r="G30" s="640"/>
      <c r="H30" s="640"/>
      <c r="I30" s="640"/>
      <c r="J30" s="640"/>
      <c r="K30" s="641"/>
      <c r="L30" s="640"/>
      <c r="M30" s="640"/>
      <c r="N30" s="640"/>
      <c r="O30" s="640"/>
      <c r="P30" s="640"/>
      <c r="Q30" s="640"/>
      <c r="R30" s="640"/>
      <c r="S30" s="640"/>
      <c r="T30" s="640"/>
      <c r="U30" s="640"/>
      <c r="V30" s="640"/>
      <c r="W30" s="640"/>
      <c r="X30" s="640"/>
      <c r="Y30" s="640"/>
      <c r="Z30" s="640"/>
      <c r="AA30" s="640"/>
      <c r="AB30" s="640"/>
      <c r="AC30" s="640"/>
      <c r="AD30" s="640"/>
      <c r="AE30" s="640"/>
      <c r="AF30" s="640"/>
      <c r="AG30" s="642"/>
      <c r="AH30" s="645"/>
      <c r="AI30" s="670"/>
      <c r="AJ30" s="645"/>
      <c r="AK30" s="671"/>
      <c r="AL30" s="645"/>
      <c r="AM30" s="670"/>
      <c r="AN30" s="645"/>
      <c r="AO30" s="671"/>
      <c r="AP30" s="638"/>
    </row>
    <row r="31" spans="2:42" ht="15" customHeight="1">
      <c r="B31" s="284" t="s">
        <v>252</v>
      </c>
      <c r="C31" s="631"/>
      <c r="D31" s="685"/>
      <c r="E31" s="686"/>
      <c r="F31" s="686"/>
      <c r="G31" s="631"/>
      <c r="H31" s="631"/>
      <c r="I31" s="677"/>
      <c r="J31" s="677"/>
      <c r="K31" s="631"/>
      <c r="L31" s="631"/>
      <c r="M31" s="631"/>
      <c r="N31" s="631"/>
      <c r="O31" s="631"/>
      <c r="P31" s="631"/>
      <c r="Q31" s="631"/>
      <c r="R31" s="631"/>
      <c r="S31" s="677"/>
      <c r="T31" s="677"/>
      <c r="U31" s="677"/>
      <c r="V31" s="631"/>
      <c r="W31" s="631"/>
      <c r="X31" s="631"/>
      <c r="Y31" s="631"/>
      <c r="Z31" s="631"/>
      <c r="AA31" s="631"/>
      <c r="AB31" s="631"/>
      <c r="AC31" s="631"/>
      <c r="AD31" s="631"/>
      <c r="AE31" s="631"/>
      <c r="AF31" s="687"/>
      <c r="AG31" s="688"/>
      <c r="AH31" s="645"/>
      <c r="AI31" s="670"/>
      <c r="AJ31" s="645"/>
      <c r="AK31" s="671"/>
      <c r="AL31" s="645"/>
      <c r="AM31" s="670"/>
      <c r="AN31" s="645"/>
      <c r="AO31" s="671"/>
      <c r="AP31" s="638"/>
    </row>
    <row r="32" spans="2:42" ht="6" customHeight="1">
      <c r="B32" s="290"/>
      <c r="C32" s="649"/>
      <c r="D32" s="650"/>
      <c r="E32" s="650"/>
      <c r="F32" s="650"/>
      <c r="G32" s="650"/>
      <c r="H32" s="650"/>
      <c r="I32" s="650"/>
      <c r="J32" s="650"/>
      <c r="K32" s="650"/>
      <c r="L32" s="650"/>
      <c r="M32" s="650"/>
      <c r="N32" s="650"/>
      <c r="O32" s="650"/>
      <c r="P32" s="650"/>
      <c r="Q32" s="650"/>
      <c r="R32" s="650"/>
      <c r="S32" s="650"/>
      <c r="T32" s="650"/>
      <c r="U32" s="650"/>
      <c r="V32" s="650"/>
      <c r="W32" s="650"/>
      <c r="X32" s="650"/>
      <c r="Y32" s="650"/>
      <c r="Z32" s="650"/>
      <c r="AA32" s="650"/>
      <c r="AB32" s="650"/>
      <c r="AC32" s="650"/>
      <c r="AD32" s="650"/>
      <c r="AE32" s="650"/>
      <c r="AF32" s="650"/>
      <c r="AG32" s="651"/>
      <c r="AH32" s="672"/>
      <c r="AI32" s="673"/>
      <c r="AJ32" s="672"/>
      <c r="AK32" s="674"/>
      <c r="AL32" s="672"/>
      <c r="AM32" s="673"/>
      <c r="AN32" s="672"/>
      <c r="AO32" s="674"/>
      <c r="AP32" s="655"/>
    </row>
    <row r="33" spans="2:42" ht="15" customHeight="1">
      <c r="B33" s="1216">
        <v>6</v>
      </c>
      <c r="C33" s="689"/>
      <c r="D33" s="631"/>
      <c r="E33" s="631"/>
      <c r="F33" s="631"/>
      <c r="G33" s="631"/>
      <c r="H33" s="631"/>
      <c r="I33" s="681"/>
      <c r="J33" s="677"/>
      <c r="K33" s="631"/>
      <c r="L33" s="631"/>
      <c r="M33" s="631"/>
      <c r="N33" s="675"/>
      <c r="O33" s="631"/>
      <c r="P33" s="631"/>
      <c r="Q33" s="631"/>
      <c r="R33" s="631"/>
      <c r="S33" s="631"/>
      <c r="T33" s="631"/>
      <c r="U33" s="631"/>
      <c r="V33" s="679"/>
      <c r="W33" s="690"/>
      <c r="X33" s="683"/>
      <c r="Y33" s="631"/>
      <c r="Z33" s="631"/>
      <c r="AA33" s="675"/>
      <c r="AB33" s="631"/>
      <c r="AC33" s="631"/>
      <c r="AD33" s="631"/>
      <c r="AE33" s="631"/>
      <c r="AF33" s="631"/>
      <c r="AG33" s="659"/>
      <c r="AH33" s="645"/>
      <c r="AI33" s="670"/>
      <c r="AJ33" s="645"/>
      <c r="AK33" s="671"/>
      <c r="AL33" s="645"/>
      <c r="AM33" s="670"/>
      <c r="AN33" s="645"/>
      <c r="AO33" s="671"/>
      <c r="AP33" s="661"/>
    </row>
    <row r="34" spans="2:42" ht="6" customHeight="1">
      <c r="B34" s="1217"/>
      <c r="C34" s="639"/>
      <c r="D34" s="640"/>
      <c r="E34" s="640"/>
      <c r="F34" s="640"/>
      <c r="G34" s="640"/>
      <c r="H34" s="640"/>
      <c r="I34" s="640"/>
      <c r="J34" s="640"/>
      <c r="K34" s="641"/>
      <c r="L34" s="640"/>
      <c r="M34" s="640"/>
      <c r="N34" s="640"/>
      <c r="O34" s="640"/>
      <c r="P34" s="640"/>
      <c r="Q34" s="640"/>
      <c r="R34" s="640"/>
      <c r="S34" s="640"/>
      <c r="T34" s="640"/>
      <c r="U34" s="640"/>
      <c r="V34" s="640"/>
      <c r="W34" s="640"/>
      <c r="X34" s="640"/>
      <c r="Y34" s="640"/>
      <c r="Z34" s="640"/>
      <c r="AA34" s="640"/>
      <c r="AB34" s="640"/>
      <c r="AC34" s="640"/>
      <c r="AD34" s="640"/>
      <c r="AE34" s="640"/>
      <c r="AF34" s="640"/>
      <c r="AG34" s="663"/>
      <c r="AH34" s="645"/>
      <c r="AI34" s="670"/>
      <c r="AJ34" s="645"/>
      <c r="AK34" s="671"/>
      <c r="AL34" s="645"/>
      <c r="AM34" s="670"/>
      <c r="AN34" s="645"/>
      <c r="AO34" s="671"/>
      <c r="AP34" s="638"/>
    </row>
    <row r="35" spans="2:42" ht="15" customHeight="1">
      <c r="B35" s="284" t="s">
        <v>251</v>
      </c>
      <c r="C35" s="631"/>
      <c r="D35" s="631"/>
      <c r="E35" s="631"/>
      <c r="F35" s="631"/>
      <c r="G35" s="631"/>
      <c r="H35" s="631"/>
      <c r="I35" s="691"/>
      <c r="J35" s="677"/>
      <c r="K35" s="631"/>
      <c r="L35" s="631"/>
      <c r="M35" s="631"/>
      <c r="N35" s="631"/>
      <c r="O35" s="631"/>
      <c r="P35" s="631"/>
      <c r="Q35" s="631"/>
      <c r="R35" s="631"/>
      <c r="S35" s="631"/>
      <c r="T35" s="631"/>
      <c r="U35" s="631"/>
      <c r="V35" s="692"/>
      <c r="W35" s="693"/>
      <c r="X35" s="692"/>
      <c r="Y35" s="631"/>
      <c r="Z35" s="631"/>
      <c r="AA35" s="631"/>
      <c r="AB35" s="631"/>
      <c r="AC35" s="631"/>
      <c r="AD35" s="631"/>
      <c r="AE35" s="631"/>
      <c r="AF35" s="631"/>
      <c r="AG35" s="659"/>
      <c r="AH35" s="645"/>
      <c r="AI35" s="670"/>
      <c r="AJ35" s="645"/>
      <c r="AK35" s="671"/>
      <c r="AL35" s="645"/>
      <c r="AM35" s="670"/>
      <c r="AN35" s="645"/>
      <c r="AO35" s="671"/>
      <c r="AP35" s="638"/>
    </row>
    <row r="36" spans="2:42" ht="6" customHeight="1">
      <c r="B36" s="290"/>
      <c r="C36" s="649"/>
      <c r="D36" s="650"/>
      <c r="E36" s="650"/>
      <c r="F36" s="650"/>
      <c r="G36" s="650"/>
      <c r="H36" s="650"/>
      <c r="I36" s="650"/>
      <c r="J36" s="650"/>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66"/>
      <c r="AH36" s="672"/>
      <c r="AI36" s="673"/>
      <c r="AJ36" s="672"/>
      <c r="AK36" s="674"/>
      <c r="AL36" s="672"/>
      <c r="AM36" s="673"/>
      <c r="AN36" s="672"/>
      <c r="AO36" s="674"/>
      <c r="AP36" s="655"/>
    </row>
    <row r="37" spans="2:42" ht="15" customHeight="1">
      <c r="B37" s="1216">
        <v>7</v>
      </c>
      <c r="C37" s="694"/>
      <c r="D37" s="631"/>
      <c r="E37" s="689"/>
      <c r="F37" s="689"/>
      <c r="G37" s="695"/>
      <c r="H37" s="631"/>
      <c r="I37" s="631"/>
      <c r="J37" s="631"/>
      <c r="K37" s="631"/>
      <c r="L37" s="631"/>
      <c r="M37" s="689"/>
      <c r="N37" s="689"/>
      <c r="O37" s="689"/>
      <c r="P37" s="689"/>
      <c r="Q37" s="695"/>
      <c r="R37" s="631"/>
      <c r="S37" s="631"/>
      <c r="T37" s="631"/>
      <c r="U37" s="631"/>
      <c r="V37" s="631"/>
      <c r="W37" s="631"/>
      <c r="X37" s="631"/>
      <c r="Y37" s="631"/>
      <c r="Z37" s="631"/>
      <c r="AA37" s="631"/>
      <c r="AB37" s="631"/>
      <c r="AC37" s="631"/>
      <c r="AD37" s="631"/>
      <c r="AE37" s="631"/>
      <c r="AF37" s="631"/>
      <c r="AG37" s="644"/>
      <c r="AH37" s="645"/>
      <c r="AI37" s="670"/>
      <c r="AJ37" s="645"/>
      <c r="AK37" s="671"/>
      <c r="AL37" s="645"/>
      <c r="AM37" s="670"/>
      <c r="AN37" s="645"/>
      <c r="AO37" s="671"/>
      <c r="AP37" s="661"/>
    </row>
    <row r="38" spans="2:42" ht="6" customHeight="1">
      <c r="B38" s="1217"/>
      <c r="C38" s="639"/>
      <c r="D38" s="640"/>
      <c r="E38" s="640"/>
      <c r="F38" s="640"/>
      <c r="G38" s="640"/>
      <c r="H38" s="640"/>
      <c r="I38" s="640"/>
      <c r="J38" s="640"/>
      <c r="K38" s="641"/>
      <c r="L38" s="640"/>
      <c r="M38" s="640"/>
      <c r="N38" s="640"/>
      <c r="O38" s="640"/>
      <c r="P38" s="640"/>
      <c r="Q38" s="640"/>
      <c r="R38" s="640"/>
      <c r="S38" s="640"/>
      <c r="T38" s="640"/>
      <c r="U38" s="640"/>
      <c r="V38" s="640"/>
      <c r="W38" s="640"/>
      <c r="X38" s="640"/>
      <c r="Y38" s="640"/>
      <c r="Z38" s="640"/>
      <c r="AA38" s="640"/>
      <c r="AB38" s="640"/>
      <c r="AC38" s="640"/>
      <c r="AD38" s="640"/>
      <c r="AE38" s="640"/>
      <c r="AF38" s="640"/>
      <c r="AG38" s="642"/>
      <c r="AH38" s="645"/>
      <c r="AI38" s="670"/>
      <c r="AJ38" s="645"/>
      <c r="AK38" s="671"/>
      <c r="AL38" s="645"/>
      <c r="AM38" s="670"/>
      <c r="AN38" s="645"/>
      <c r="AO38" s="671"/>
      <c r="AP38" s="638"/>
    </row>
    <row r="39" spans="2:42" ht="15" customHeight="1">
      <c r="B39" s="284" t="s">
        <v>250</v>
      </c>
      <c r="C39" s="631"/>
      <c r="D39" s="631"/>
      <c r="E39" s="696"/>
      <c r="F39" s="697"/>
      <c r="G39" s="698"/>
      <c r="H39" s="631"/>
      <c r="I39" s="631"/>
      <c r="J39" s="631"/>
      <c r="K39" s="631"/>
      <c r="L39" s="631"/>
      <c r="M39" s="699"/>
      <c r="N39" s="697"/>
      <c r="O39" s="697"/>
      <c r="P39" s="631"/>
      <c r="Q39" s="631"/>
      <c r="R39" s="631"/>
      <c r="S39" s="631"/>
      <c r="T39" s="631"/>
      <c r="U39" s="631"/>
      <c r="V39" s="631"/>
      <c r="W39" s="631"/>
      <c r="X39" s="631"/>
      <c r="Y39" s="631"/>
      <c r="Z39" s="631"/>
      <c r="AA39" s="631"/>
      <c r="AB39" s="631"/>
      <c r="AC39" s="631"/>
      <c r="AD39" s="631"/>
      <c r="AE39" s="631"/>
      <c r="AF39" s="631"/>
      <c r="AG39" s="644"/>
      <c r="AH39" s="645"/>
      <c r="AI39" s="670"/>
      <c r="AJ39" s="645"/>
      <c r="AK39" s="671"/>
      <c r="AL39" s="645"/>
      <c r="AM39" s="670"/>
      <c r="AN39" s="645"/>
      <c r="AO39" s="671"/>
      <c r="AP39" s="638"/>
    </row>
    <row r="40" spans="2:42" ht="6" customHeight="1">
      <c r="B40" s="290"/>
      <c r="C40" s="649"/>
      <c r="D40" s="650"/>
      <c r="E40" s="650"/>
      <c r="F40" s="650"/>
      <c r="G40" s="650"/>
      <c r="H40" s="650"/>
      <c r="I40" s="650"/>
      <c r="J40" s="650"/>
      <c r="K40" s="650"/>
      <c r="L40" s="650"/>
      <c r="M40" s="650"/>
      <c r="N40" s="650"/>
      <c r="O40" s="650"/>
      <c r="P40" s="650"/>
      <c r="Q40" s="650"/>
      <c r="R40" s="650"/>
      <c r="S40" s="650"/>
      <c r="T40" s="650"/>
      <c r="U40" s="650"/>
      <c r="V40" s="650"/>
      <c r="W40" s="650"/>
      <c r="X40" s="650"/>
      <c r="Y40" s="650"/>
      <c r="Z40" s="650"/>
      <c r="AA40" s="650"/>
      <c r="AB40" s="650"/>
      <c r="AC40" s="650"/>
      <c r="AD40" s="650"/>
      <c r="AE40" s="650"/>
      <c r="AF40" s="650"/>
      <c r="AG40" s="651"/>
      <c r="AH40" s="672"/>
      <c r="AI40" s="673"/>
      <c r="AJ40" s="672"/>
      <c r="AK40" s="674"/>
      <c r="AL40" s="672"/>
      <c r="AM40" s="673"/>
      <c r="AN40" s="672"/>
      <c r="AO40" s="674"/>
      <c r="AP40" s="655"/>
    </row>
    <row r="41" spans="2:42" ht="15" customHeight="1">
      <c r="B41" s="1216">
        <v>8</v>
      </c>
      <c r="C41" s="631"/>
      <c r="D41" s="631"/>
      <c r="E41" s="675"/>
      <c r="F41" s="631"/>
      <c r="G41" s="631"/>
      <c r="H41" s="631"/>
      <c r="I41" s="631"/>
      <c r="J41" s="631"/>
      <c r="K41" s="631"/>
      <c r="L41" s="631"/>
      <c r="M41" s="631"/>
      <c r="N41" s="631"/>
      <c r="O41" s="700"/>
      <c r="P41" s="631"/>
      <c r="Q41" s="631"/>
      <c r="R41" s="631"/>
      <c r="S41" s="631"/>
      <c r="T41" s="631"/>
      <c r="U41" s="679"/>
      <c r="V41" s="701"/>
      <c r="W41" s="701"/>
      <c r="X41" s="701"/>
      <c r="Y41" s="683"/>
      <c r="Z41" s="683"/>
      <c r="AA41" s="631"/>
      <c r="AB41" s="631"/>
      <c r="AC41" s="631"/>
      <c r="AD41" s="631"/>
      <c r="AE41" s="631"/>
      <c r="AF41" s="631"/>
      <c r="AG41" s="644"/>
      <c r="AH41" s="645"/>
      <c r="AI41" s="670"/>
      <c r="AJ41" s="645"/>
      <c r="AK41" s="671"/>
      <c r="AL41" s="645"/>
      <c r="AM41" s="670"/>
      <c r="AN41" s="645"/>
      <c r="AO41" s="671"/>
      <c r="AP41" s="661"/>
    </row>
    <row r="42" spans="2:42" ht="6" customHeight="1">
      <c r="B42" s="1217"/>
      <c r="C42" s="639"/>
      <c r="D42" s="640"/>
      <c r="E42" s="640"/>
      <c r="F42" s="640"/>
      <c r="G42" s="640"/>
      <c r="H42" s="640"/>
      <c r="I42" s="640"/>
      <c r="J42" s="640"/>
      <c r="K42" s="641"/>
      <c r="L42" s="640"/>
      <c r="M42" s="640"/>
      <c r="N42" s="640"/>
      <c r="O42" s="640"/>
      <c r="P42" s="640"/>
      <c r="Q42" s="640"/>
      <c r="R42" s="640"/>
      <c r="S42" s="640"/>
      <c r="T42" s="640"/>
      <c r="U42" s="640"/>
      <c r="V42" s="640"/>
      <c r="W42" s="640"/>
      <c r="X42" s="640"/>
      <c r="Y42" s="640"/>
      <c r="Z42" s="640"/>
      <c r="AA42" s="640"/>
      <c r="AB42" s="640"/>
      <c r="AC42" s="640"/>
      <c r="AD42" s="640"/>
      <c r="AE42" s="640"/>
      <c r="AF42" s="640"/>
      <c r="AG42" s="642"/>
      <c r="AH42" s="645"/>
      <c r="AI42" s="670"/>
      <c r="AJ42" s="645"/>
      <c r="AK42" s="671"/>
      <c r="AL42" s="645"/>
      <c r="AM42" s="670"/>
      <c r="AN42" s="645"/>
      <c r="AO42" s="671"/>
      <c r="AP42" s="638"/>
    </row>
    <row r="43" spans="2:42" ht="15" customHeight="1">
      <c r="B43" s="284" t="s">
        <v>249</v>
      </c>
      <c r="C43" s="631"/>
      <c r="D43" s="631"/>
      <c r="E43" s="631"/>
      <c r="F43" s="631"/>
      <c r="G43" s="631"/>
      <c r="H43" s="631"/>
      <c r="I43" s="631"/>
      <c r="J43" s="631"/>
      <c r="K43" s="631"/>
      <c r="L43" s="631"/>
      <c r="M43" s="631"/>
      <c r="N43" s="631"/>
      <c r="O43" s="631"/>
      <c r="P43" s="631"/>
      <c r="Q43" s="631"/>
      <c r="R43" s="631"/>
      <c r="S43" s="631"/>
      <c r="T43" s="631"/>
      <c r="U43" s="702"/>
      <c r="V43" s="703"/>
      <c r="W43" s="703"/>
      <c r="X43" s="703"/>
      <c r="Y43" s="686"/>
      <c r="Z43" s="704"/>
      <c r="AA43" s="631"/>
      <c r="AB43" s="631"/>
      <c r="AC43" s="631"/>
      <c r="AD43" s="631"/>
      <c r="AE43" s="631"/>
      <c r="AF43" s="631"/>
      <c r="AG43" s="644"/>
      <c r="AH43" s="645"/>
      <c r="AI43" s="670"/>
      <c r="AJ43" s="645"/>
      <c r="AK43" s="671"/>
      <c r="AL43" s="645"/>
      <c r="AM43" s="670"/>
      <c r="AN43" s="645"/>
      <c r="AO43" s="671"/>
      <c r="AP43" s="638"/>
    </row>
    <row r="44" spans="2:42" ht="6" customHeight="1">
      <c r="B44" s="290"/>
      <c r="C44" s="649"/>
      <c r="D44" s="650"/>
      <c r="E44" s="650"/>
      <c r="F44" s="650"/>
      <c r="G44" s="650"/>
      <c r="H44" s="650"/>
      <c r="I44" s="650"/>
      <c r="J44" s="650"/>
      <c r="K44" s="650"/>
      <c r="L44" s="650"/>
      <c r="M44" s="650"/>
      <c r="N44" s="650"/>
      <c r="O44" s="650"/>
      <c r="P44" s="650"/>
      <c r="Q44" s="650"/>
      <c r="R44" s="650"/>
      <c r="S44" s="650"/>
      <c r="T44" s="650"/>
      <c r="U44" s="650"/>
      <c r="V44" s="650"/>
      <c r="W44" s="650"/>
      <c r="X44" s="650"/>
      <c r="Y44" s="650"/>
      <c r="Z44" s="650"/>
      <c r="AA44" s="650"/>
      <c r="AB44" s="650"/>
      <c r="AC44" s="650"/>
      <c r="AD44" s="650"/>
      <c r="AE44" s="650"/>
      <c r="AF44" s="650"/>
      <c r="AG44" s="651"/>
      <c r="AH44" s="672"/>
      <c r="AI44" s="673"/>
      <c r="AJ44" s="672"/>
      <c r="AK44" s="674"/>
      <c r="AL44" s="672"/>
      <c r="AM44" s="673"/>
      <c r="AN44" s="672"/>
      <c r="AO44" s="674"/>
      <c r="AP44" s="655"/>
    </row>
    <row r="45" spans="2:42" ht="15" customHeight="1">
      <c r="B45" s="1216">
        <v>9</v>
      </c>
      <c r="C45" s="631"/>
      <c r="D45" s="631"/>
      <c r="E45" s="631"/>
      <c r="F45" s="631"/>
      <c r="G45" s="681"/>
      <c r="H45" s="681"/>
      <c r="I45" s="681"/>
      <c r="J45" s="631"/>
      <c r="K45" s="631"/>
      <c r="L45" s="631"/>
      <c r="M45" s="631"/>
      <c r="N45" s="631"/>
      <c r="O45" s="631"/>
      <c r="P45" s="631"/>
      <c r="Q45" s="675"/>
      <c r="R45" s="631"/>
      <c r="S45" s="631"/>
      <c r="T45" s="631"/>
      <c r="U45" s="631"/>
      <c r="V45" s="631"/>
      <c r="W45" s="631"/>
      <c r="X45" s="631"/>
      <c r="Y45" s="631"/>
      <c r="Z45" s="631"/>
      <c r="AA45" s="631"/>
      <c r="AB45" s="631"/>
      <c r="AC45" s="631"/>
      <c r="AD45" s="631"/>
      <c r="AE45" s="631"/>
      <c r="AF45" s="631"/>
      <c r="AG45" s="659"/>
      <c r="AH45" s="645"/>
      <c r="AI45" s="670"/>
      <c r="AJ45" s="645"/>
      <c r="AK45" s="671"/>
      <c r="AL45" s="645"/>
      <c r="AM45" s="670"/>
      <c r="AN45" s="645"/>
      <c r="AO45" s="671"/>
      <c r="AP45" s="661"/>
    </row>
    <row r="46" spans="2:42" ht="6" customHeight="1">
      <c r="B46" s="1217"/>
      <c r="C46" s="639"/>
      <c r="D46" s="640"/>
      <c r="E46" s="640"/>
      <c r="F46" s="640"/>
      <c r="G46" s="640"/>
      <c r="H46" s="640"/>
      <c r="I46" s="640"/>
      <c r="J46" s="640"/>
      <c r="K46" s="641"/>
      <c r="L46" s="640"/>
      <c r="M46" s="640"/>
      <c r="N46" s="640"/>
      <c r="O46" s="640"/>
      <c r="P46" s="640"/>
      <c r="Q46" s="640"/>
      <c r="R46" s="640"/>
      <c r="S46" s="640"/>
      <c r="T46" s="640"/>
      <c r="U46" s="640"/>
      <c r="V46" s="640"/>
      <c r="W46" s="640"/>
      <c r="X46" s="640"/>
      <c r="Y46" s="640"/>
      <c r="Z46" s="640"/>
      <c r="AA46" s="640"/>
      <c r="AB46" s="640"/>
      <c r="AC46" s="640"/>
      <c r="AD46" s="640"/>
      <c r="AE46" s="640"/>
      <c r="AF46" s="640"/>
      <c r="AG46" s="663"/>
      <c r="AH46" s="645"/>
      <c r="AI46" s="670"/>
      <c r="AJ46" s="645"/>
      <c r="AK46" s="671"/>
      <c r="AL46" s="645"/>
      <c r="AM46" s="670"/>
      <c r="AN46" s="645"/>
      <c r="AO46" s="671"/>
      <c r="AP46" s="638"/>
    </row>
    <row r="47" spans="2:42" ht="15" customHeight="1">
      <c r="B47" s="284" t="s">
        <v>248</v>
      </c>
      <c r="C47" s="631"/>
      <c r="D47" s="631"/>
      <c r="E47" s="631"/>
      <c r="F47" s="631"/>
      <c r="G47" s="677"/>
      <c r="H47" s="677"/>
      <c r="I47" s="677"/>
      <c r="J47" s="631"/>
      <c r="K47" s="631"/>
      <c r="L47" s="631"/>
      <c r="M47" s="631"/>
      <c r="N47" s="631"/>
      <c r="O47" s="677"/>
      <c r="P47" s="699"/>
      <c r="Q47" s="677"/>
      <c r="R47" s="677"/>
      <c r="S47" s="677"/>
      <c r="T47" s="677"/>
      <c r="U47" s="677"/>
      <c r="V47" s="677"/>
      <c r="W47" s="631"/>
      <c r="X47" s="631"/>
      <c r="Y47" s="631"/>
      <c r="Z47" s="631"/>
      <c r="AA47" s="631"/>
      <c r="AB47" s="631"/>
      <c r="AC47" s="631"/>
      <c r="AD47" s="631"/>
      <c r="AE47" s="631"/>
      <c r="AF47" s="631"/>
      <c r="AG47" s="659"/>
      <c r="AH47" s="645"/>
      <c r="AI47" s="670"/>
      <c r="AJ47" s="645"/>
      <c r="AK47" s="671"/>
      <c r="AL47" s="645"/>
      <c r="AM47" s="670"/>
      <c r="AN47" s="645"/>
      <c r="AO47" s="671"/>
      <c r="AP47" s="638"/>
    </row>
    <row r="48" spans="2:42" ht="6" customHeight="1">
      <c r="B48" s="290"/>
      <c r="C48" s="649"/>
      <c r="D48" s="650"/>
      <c r="E48" s="650"/>
      <c r="F48" s="650"/>
      <c r="G48" s="650"/>
      <c r="H48" s="650"/>
      <c r="I48" s="650"/>
      <c r="J48" s="650"/>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66"/>
      <c r="AH48" s="672"/>
      <c r="AI48" s="673"/>
      <c r="AJ48" s="672"/>
      <c r="AK48" s="674"/>
      <c r="AL48" s="672"/>
      <c r="AM48" s="673"/>
      <c r="AN48" s="672"/>
      <c r="AO48" s="674"/>
      <c r="AP48" s="655"/>
    </row>
    <row r="49" spans="2:42" ht="15" customHeight="1">
      <c r="B49" s="1216">
        <v>10</v>
      </c>
      <c r="C49" s="631"/>
      <c r="D49" s="631"/>
      <c r="E49" s="631"/>
      <c r="F49" s="631"/>
      <c r="G49" s="631"/>
      <c r="H49" s="631"/>
      <c r="I49" s="631"/>
      <c r="J49" s="631"/>
      <c r="K49" s="631"/>
      <c r="L49" s="631"/>
      <c r="M49" s="631"/>
      <c r="N49" s="631"/>
      <c r="O49" s="631"/>
      <c r="P49" s="631"/>
      <c r="Q49" s="631"/>
      <c r="R49" s="631"/>
      <c r="S49" s="631"/>
      <c r="T49" s="631"/>
      <c r="U49" s="631"/>
      <c r="V49" s="631"/>
      <c r="W49" s="631"/>
      <c r="X49" s="631"/>
      <c r="Y49" s="631"/>
      <c r="Z49" s="631"/>
      <c r="AA49" s="705"/>
      <c r="AB49" s="677"/>
      <c r="AC49" s="677"/>
      <c r="AD49" s="631"/>
      <c r="AE49" s="631"/>
      <c r="AF49" s="631"/>
      <c r="AG49" s="644"/>
      <c r="AH49" s="645"/>
      <c r="AI49" s="670"/>
      <c r="AJ49" s="645"/>
      <c r="AK49" s="671"/>
      <c r="AL49" s="645"/>
      <c r="AM49" s="670"/>
      <c r="AN49" s="645"/>
      <c r="AO49" s="671"/>
      <c r="AP49" s="661"/>
    </row>
    <row r="50" spans="2:42" ht="6" customHeight="1">
      <c r="B50" s="1217"/>
      <c r="C50" s="639"/>
      <c r="D50" s="640"/>
      <c r="E50" s="640"/>
      <c r="F50" s="640"/>
      <c r="G50" s="640"/>
      <c r="H50" s="640"/>
      <c r="I50" s="640"/>
      <c r="J50" s="640"/>
      <c r="K50" s="641"/>
      <c r="L50" s="640"/>
      <c r="M50" s="640"/>
      <c r="N50" s="640"/>
      <c r="O50" s="640"/>
      <c r="P50" s="640"/>
      <c r="Q50" s="640"/>
      <c r="R50" s="640"/>
      <c r="S50" s="640"/>
      <c r="T50" s="640"/>
      <c r="U50" s="640"/>
      <c r="V50" s="640"/>
      <c r="W50" s="640"/>
      <c r="X50" s="640"/>
      <c r="Y50" s="640"/>
      <c r="Z50" s="640"/>
      <c r="AA50" s="640"/>
      <c r="AB50" s="640"/>
      <c r="AC50" s="640"/>
      <c r="AD50" s="640"/>
      <c r="AE50" s="640"/>
      <c r="AF50" s="640"/>
      <c r="AG50" s="642"/>
      <c r="AH50" s="645"/>
      <c r="AI50" s="670"/>
      <c r="AJ50" s="645"/>
      <c r="AK50" s="671"/>
      <c r="AL50" s="645"/>
      <c r="AM50" s="670"/>
      <c r="AN50" s="645"/>
      <c r="AO50" s="671"/>
      <c r="AP50" s="638"/>
    </row>
    <row r="51" spans="2:42" ht="15" customHeight="1">
      <c r="B51" s="291" t="s">
        <v>247</v>
      </c>
      <c r="C51" s="631"/>
      <c r="D51" s="631"/>
      <c r="E51" s="631"/>
      <c r="F51" s="631"/>
      <c r="G51" s="631"/>
      <c r="H51" s="631"/>
      <c r="I51" s="631"/>
      <c r="J51" s="631"/>
      <c r="K51" s="631"/>
      <c r="L51" s="631"/>
      <c r="M51" s="631"/>
      <c r="N51" s="631"/>
      <c r="O51" s="631"/>
      <c r="P51" s="631"/>
      <c r="Q51" s="631"/>
      <c r="R51" s="631"/>
      <c r="S51" s="631"/>
      <c r="T51" s="631"/>
      <c r="U51" s="631"/>
      <c r="V51" s="631"/>
      <c r="W51" s="631"/>
      <c r="X51" s="631"/>
      <c r="Y51" s="631"/>
      <c r="Z51" s="631"/>
      <c r="AA51" s="678"/>
      <c r="AB51" s="677"/>
      <c r="AC51" s="677"/>
      <c r="AD51" s="631"/>
      <c r="AE51" s="631"/>
      <c r="AF51" s="631"/>
      <c r="AG51" s="644"/>
      <c r="AH51" s="645"/>
      <c r="AI51" s="670"/>
      <c r="AJ51" s="645"/>
      <c r="AK51" s="671"/>
      <c r="AL51" s="645"/>
      <c r="AM51" s="670"/>
      <c r="AN51" s="645"/>
      <c r="AO51" s="671"/>
      <c r="AP51" s="638"/>
    </row>
    <row r="52" spans="2:42" ht="6" customHeight="1">
      <c r="B52" s="290"/>
      <c r="C52" s="649"/>
      <c r="D52" s="650"/>
      <c r="E52" s="650"/>
      <c r="F52" s="650"/>
      <c r="G52" s="650"/>
      <c r="H52" s="650"/>
      <c r="I52" s="650"/>
      <c r="J52" s="650"/>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1"/>
      <c r="AH52" s="672"/>
      <c r="AI52" s="673"/>
      <c r="AJ52" s="672"/>
      <c r="AK52" s="674"/>
      <c r="AL52" s="672"/>
      <c r="AM52" s="673"/>
      <c r="AN52" s="672"/>
      <c r="AO52" s="674"/>
      <c r="AP52" s="655"/>
    </row>
    <row r="53" spans="2:42" ht="15" customHeight="1">
      <c r="B53" s="1216">
        <v>11</v>
      </c>
      <c r="C53" s="631"/>
      <c r="D53" s="631"/>
      <c r="E53" s="631"/>
      <c r="F53" s="631"/>
      <c r="G53" s="631"/>
      <c r="H53" s="631"/>
      <c r="I53" s="705"/>
      <c r="J53" s="677"/>
      <c r="K53" s="677"/>
      <c r="L53" s="631"/>
      <c r="M53" s="631"/>
      <c r="N53" s="631"/>
      <c r="O53" s="631"/>
      <c r="P53" s="631"/>
      <c r="Q53" s="631"/>
      <c r="R53" s="675"/>
      <c r="S53" s="631"/>
      <c r="T53" s="631"/>
      <c r="U53" s="631"/>
      <c r="V53" s="631"/>
      <c r="W53" s="631"/>
      <c r="X53" s="631"/>
      <c r="Y53" s="631"/>
      <c r="Z53" s="631"/>
      <c r="AA53" s="678"/>
      <c r="AB53" s="678"/>
      <c r="AC53" s="631"/>
      <c r="AD53" s="631"/>
      <c r="AE53" s="631"/>
      <c r="AF53" s="631"/>
      <c r="AG53" s="659"/>
      <c r="AH53" s="645"/>
      <c r="AI53" s="670"/>
      <c r="AJ53" s="645"/>
      <c r="AK53" s="671"/>
      <c r="AL53" s="645"/>
      <c r="AM53" s="670"/>
      <c r="AN53" s="645"/>
      <c r="AO53" s="671"/>
      <c r="AP53" s="661"/>
    </row>
    <row r="54" spans="2:42" ht="6" customHeight="1">
      <c r="B54" s="1217"/>
      <c r="C54" s="639"/>
      <c r="D54" s="640"/>
      <c r="E54" s="640"/>
      <c r="F54" s="640"/>
      <c r="G54" s="640"/>
      <c r="H54" s="640"/>
      <c r="I54" s="640"/>
      <c r="J54" s="640"/>
      <c r="K54" s="641"/>
      <c r="L54" s="640"/>
      <c r="M54" s="640"/>
      <c r="N54" s="640"/>
      <c r="O54" s="640"/>
      <c r="P54" s="640"/>
      <c r="Q54" s="640"/>
      <c r="R54" s="640"/>
      <c r="S54" s="640"/>
      <c r="T54" s="640"/>
      <c r="U54" s="640"/>
      <c r="V54" s="640"/>
      <c r="W54" s="640"/>
      <c r="X54" s="640"/>
      <c r="Y54" s="640"/>
      <c r="Z54" s="640"/>
      <c r="AA54" s="640"/>
      <c r="AB54" s="640"/>
      <c r="AC54" s="640"/>
      <c r="AD54" s="640"/>
      <c r="AE54" s="640"/>
      <c r="AF54" s="640"/>
      <c r="AG54" s="663"/>
      <c r="AH54" s="645"/>
      <c r="AI54" s="670"/>
      <c r="AJ54" s="645"/>
      <c r="AK54" s="671"/>
      <c r="AL54" s="645"/>
      <c r="AM54" s="670"/>
      <c r="AN54" s="645"/>
      <c r="AO54" s="671"/>
      <c r="AP54" s="638"/>
    </row>
    <row r="55" spans="2:42" ht="15" customHeight="1">
      <c r="B55" s="284" t="s">
        <v>246</v>
      </c>
      <c r="C55" s="631"/>
      <c r="D55" s="631"/>
      <c r="E55" s="631"/>
      <c r="F55" s="631"/>
      <c r="G55" s="631"/>
      <c r="H55" s="631"/>
      <c r="I55" s="678"/>
      <c r="J55" s="677"/>
      <c r="K55" s="677"/>
      <c r="L55" s="631"/>
      <c r="M55" s="631"/>
      <c r="N55" s="631"/>
      <c r="O55" s="631"/>
      <c r="P55" s="631"/>
      <c r="Q55" s="631"/>
      <c r="R55" s="631"/>
      <c r="S55" s="631"/>
      <c r="T55" s="631"/>
      <c r="U55" s="631"/>
      <c r="V55" s="631"/>
      <c r="W55" s="631"/>
      <c r="X55" s="631"/>
      <c r="Y55" s="631"/>
      <c r="Z55" s="631"/>
      <c r="AA55" s="685"/>
      <c r="AB55" s="686"/>
      <c r="AC55" s="631"/>
      <c r="AD55" s="631"/>
      <c r="AE55" s="631"/>
      <c r="AF55" s="631"/>
      <c r="AG55" s="659"/>
      <c r="AH55" s="645"/>
      <c r="AI55" s="670"/>
      <c r="AJ55" s="645"/>
      <c r="AK55" s="671"/>
      <c r="AL55" s="645"/>
      <c r="AM55" s="670"/>
      <c r="AN55" s="645"/>
      <c r="AO55" s="671"/>
      <c r="AP55" s="638"/>
    </row>
    <row r="56" spans="2:42" ht="6" customHeight="1">
      <c r="B56" s="290"/>
      <c r="C56" s="649"/>
      <c r="D56" s="650"/>
      <c r="E56" s="650"/>
      <c r="F56" s="650"/>
      <c r="G56" s="650"/>
      <c r="H56" s="650"/>
      <c r="I56" s="650"/>
      <c r="J56" s="650"/>
      <c r="K56" s="650"/>
      <c r="L56" s="650"/>
      <c r="M56" s="650"/>
      <c r="N56" s="650"/>
      <c r="O56" s="650"/>
      <c r="P56" s="650"/>
      <c r="Q56" s="650"/>
      <c r="R56" s="650"/>
      <c r="S56" s="650"/>
      <c r="T56" s="650"/>
      <c r="U56" s="650"/>
      <c r="V56" s="650"/>
      <c r="W56" s="650"/>
      <c r="X56" s="650"/>
      <c r="Y56" s="650"/>
      <c r="Z56" s="650"/>
      <c r="AA56" s="650"/>
      <c r="AB56" s="650"/>
      <c r="AC56" s="650"/>
      <c r="AD56" s="650"/>
      <c r="AE56" s="650"/>
      <c r="AF56" s="650"/>
      <c r="AG56" s="666"/>
      <c r="AH56" s="672"/>
      <c r="AI56" s="673"/>
      <c r="AJ56" s="672"/>
      <c r="AK56" s="674"/>
      <c r="AL56" s="672"/>
      <c r="AM56" s="673"/>
      <c r="AN56" s="672"/>
      <c r="AO56" s="674"/>
      <c r="AP56" s="655"/>
    </row>
    <row r="57" spans="2:42" ht="15" customHeight="1">
      <c r="B57" s="1216">
        <v>12</v>
      </c>
      <c r="C57" s="631"/>
      <c r="D57" s="631"/>
      <c r="E57" s="631"/>
      <c r="F57" s="631"/>
      <c r="G57" s="631"/>
      <c r="H57" s="631"/>
      <c r="I57" s="631"/>
      <c r="J57" s="675"/>
      <c r="K57" s="631"/>
      <c r="L57" s="631"/>
      <c r="M57" s="631"/>
      <c r="N57" s="631"/>
      <c r="O57" s="631"/>
      <c r="P57" s="631"/>
      <c r="Q57" s="631"/>
      <c r="R57" s="631"/>
      <c r="S57" s="631"/>
      <c r="T57" s="631"/>
      <c r="U57" s="631"/>
      <c r="V57" s="631"/>
      <c r="W57" s="631"/>
      <c r="X57" s="631"/>
      <c r="Y57" s="631"/>
      <c r="Z57" s="631"/>
      <c r="AA57" s="631"/>
      <c r="AB57" s="631"/>
      <c r="AC57" s="631"/>
      <c r="AD57" s="631"/>
      <c r="AE57" s="631"/>
      <c r="AF57" s="631"/>
      <c r="AG57" s="644"/>
      <c r="AH57" s="645"/>
      <c r="AI57" s="670"/>
      <c r="AJ57" s="645"/>
      <c r="AK57" s="671"/>
      <c r="AL57" s="645"/>
      <c r="AM57" s="670"/>
      <c r="AN57" s="645"/>
      <c r="AO57" s="671"/>
      <c r="AP57" s="661"/>
    </row>
    <row r="58" spans="2:42" ht="6" customHeight="1">
      <c r="B58" s="1217"/>
      <c r="C58" s="639"/>
      <c r="D58" s="640"/>
      <c r="E58" s="640"/>
      <c r="F58" s="640"/>
      <c r="G58" s="640"/>
      <c r="H58" s="640"/>
      <c r="I58" s="640"/>
      <c r="J58" s="640"/>
      <c r="K58" s="641"/>
      <c r="L58" s="640"/>
      <c r="M58" s="640"/>
      <c r="N58" s="640"/>
      <c r="O58" s="640"/>
      <c r="P58" s="640"/>
      <c r="Q58" s="640"/>
      <c r="R58" s="640"/>
      <c r="S58" s="640"/>
      <c r="T58" s="640"/>
      <c r="U58" s="640"/>
      <c r="V58" s="640"/>
      <c r="W58" s="640"/>
      <c r="X58" s="640"/>
      <c r="Y58" s="640"/>
      <c r="Z58" s="640"/>
      <c r="AA58" s="640"/>
      <c r="AB58" s="640"/>
      <c r="AC58" s="640"/>
      <c r="AD58" s="640"/>
      <c r="AE58" s="640"/>
      <c r="AF58" s="640"/>
      <c r="AG58" s="642"/>
      <c r="AH58" s="645"/>
      <c r="AI58" s="670"/>
      <c r="AJ58" s="645"/>
      <c r="AK58" s="671"/>
      <c r="AL58" s="645"/>
      <c r="AM58" s="670"/>
      <c r="AN58" s="645"/>
      <c r="AO58" s="671"/>
      <c r="AP58" s="638"/>
    </row>
    <row r="59" spans="2:42" ht="15" customHeight="1">
      <c r="B59" s="284" t="s">
        <v>245</v>
      </c>
      <c r="C59" s="631"/>
      <c r="D59" s="631"/>
      <c r="E59" s="631"/>
      <c r="F59" s="631"/>
      <c r="G59" s="631"/>
      <c r="H59" s="631"/>
      <c r="I59" s="631"/>
      <c r="J59" s="631"/>
      <c r="K59" s="631"/>
      <c r="L59" s="631"/>
      <c r="M59" s="631"/>
      <c r="N59" s="631"/>
      <c r="O59" s="631"/>
      <c r="P59" s="631"/>
      <c r="Q59" s="631"/>
      <c r="R59" s="631"/>
      <c r="S59" s="631"/>
      <c r="T59" s="631"/>
      <c r="U59" s="631"/>
      <c r="V59" s="631"/>
      <c r="W59" s="631"/>
      <c r="X59" s="631"/>
      <c r="Y59" s="631"/>
      <c r="Z59" s="631"/>
      <c r="AA59" s="631"/>
      <c r="AB59" s="631"/>
      <c r="AC59" s="631"/>
      <c r="AD59" s="631"/>
      <c r="AE59" s="631"/>
      <c r="AF59" s="631"/>
      <c r="AG59" s="644"/>
      <c r="AH59" s="645"/>
      <c r="AI59" s="670"/>
      <c r="AJ59" s="645"/>
      <c r="AK59" s="671"/>
      <c r="AL59" s="645"/>
      <c r="AM59" s="670"/>
      <c r="AN59" s="645"/>
      <c r="AO59" s="671"/>
      <c r="AP59" s="638"/>
    </row>
    <row r="60" spans="2:42" ht="6" customHeight="1" thickBot="1">
      <c r="B60" s="281"/>
      <c r="C60" s="706"/>
      <c r="D60" s="707"/>
      <c r="E60" s="707"/>
      <c r="F60" s="707"/>
      <c r="G60" s="707"/>
      <c r="H60" s="707"/>
      <c r="I60" s="707"/>
      <c r="J60" s="707"/>
      <c r="K60" s="707"/>
      <c r="L60" s="707"/>
      <c r="M60" s="707"/>
      <c r="N60" s="707"/>
      <c r="O60" s="707"/>
      <c r="P60" s="707"/>
      <c r="Q60" s="707"/>
      <c r="R60" s="707"/>
      <c r="S60" s="707"/>
      <c r="T60" s="707"/>
      <c r="U60" s="707"/>
      <c r="V60" s="707"/>
      <c r="W60" s="707"/>
      <c r="X60" s="707"/>
      <c r="Y60" s="707"/>
      <c r="Z60" s="707"/>
      <c r="AA60" s="707"/>
      <c r="AB60" s="707"/>
      <c r="AC60" s="707"/>
      <c r="AD60" s="707"/>
      <c r="AE60" s="708"/>
      <c r="AF60" s="707"/>
      <c r="AG60" s="709"/>
      <c r="AH60" s="710"/>
      <c r="AI60" s="711"/>
      <c r="AJ60" s="710"/>
      <c r="AK60" s="712"/>
      <c r="AL60" s="710"/>
      <c r="AM60" s="711"/>
      <c r="AN60" s="710"/>
      <c r="AO60" s="712"/>
      <c r="AP60" s="713"/>
    </row>
    <row r="61" spans="2:42" ht="6" customHeight="1">
      <c r="B61" s="279"/>
      <c r="C61" s="278"/>
      <c r="D61" s="278"/>
      <c r="E61" s="278"/>
      <c r="F61" s="278"/>
      <c r="G61" s="278"/>
      <c r="H61" s="278"/>
      <c r="I61" s="278"/>
      <c r="J61" s="278"/>
      <c r="K61" s="278"/>
      <c r="L61" s="278"/>
      <c r="M61" s="278"/>
      <c r="N61" s="278"/>
      <c r="O61" s="278"/>
      <c r="P61" s="278"/>
      <c r="Q61" s="278"/>
      <c r="R61" s="278"/>
      <c r="S61" s="278"/>
      <c r="T61" s="278"/>
      <c r="U61" s="278"/>
      <c r="V61" s="278"/>
      <c r="W61" s="278"/>
      <c r="X61" s="278"/>
      <c r="Y61" s="278"/>
      <c r="Z61" s="278"/>
      <c r="AA61" s="1241" t="s">
        <v>244</v>
      </c>
      <c r="AB61" s="1241"/>
      <c r="AC61" s="1241"/>
      <c r="AD61" s="1241"/>
      <c r="AE61" s="1233">
        <f>AH61+AI61+AJ61+AK61+AL61+AM61+AN61+AO61+AP61</f>
        <v>0</v>
      </c>
      <c r="AF61" s="1234"/>
      <c r="AG61" s="1235"/>
      <c r="AH61" s="1239">
        <f t="shared" ref="AH61:AP61" si="0">SUM(AH15,AH19,AH23,AH27,AH31,AH35,AH39,AH43,AH47,AH51,AH55,AH59)</f>
        <v>0</v>
      </c>
      <c r="AI61" s="1226">
        <f t="shared" si="0"/>
        <v>0</v>
      </c>
      <c r="AJ61" s="1228">
        <f t="shared" si="0"/>
        <v>0</v>
      </c>
      <c r="AK61" s="1226">
        <f t="shared" si="0"/>
        <v>0</v>
      </c>
      <c r="AL61" s="1228">
        <f t="shared" si="0"/>
        <v>0</v>
      </c>
      <c r="AM61" s="1226">
        <f t="shared" si="0"/>
        <v>0</v>
      </c>
      <c r="AN61" s="1228">
        <f t="shared" si="0"/>
        <v>0</v>
      </c>
      <c r="AO61" s="1226">
        <f t="shared" si="0"/>
        <v>0</v>
      </c>
      <c r="AP61" s="1230">
        <f t="shared" si="0"/>
        <v>0</v>
      </c>
    </row>
    <row r="62" spans="2:42" ht="18" customHeight="1" thickBot="1">
      <c r="C62" s="277"/>
      <c r="D62" s="276" t="s">
        <v>243</v>
      </c>
      <c r="K62" s="271"/>
      <c r="L62" s="158" t="s">
        <v>242</v>
      </c>
      <c r="P62" s="275"/>
      <c r="Q62" s="158" t="s">
        <v>241</v>
      </c>
      <c r="V62" s="274"/>
      <c r="W62" s="158" t="s">
        <v>240</v>
      </c>
      <c r="AA62" s="1242"/>
      <c r="AB62" s="1242"/>
      <c r="AC62" s="1242"/>
      <c r="AD62" s="1242"/>
      <c r="AE62" s="1236"/>
      <c r="AF62" s="1237"/>
      <c r="AG62" s="1238"/>
      <c r="AH62" s="1240"/>
      <c r="AI62" s="1227"/>
      <c r="AJ62" s="1229"/>
      <c r="AK62" s="1227"/>
      <c r="AL62" s="1229"/>
      <c r="AM62" s="1227"/>
      <c r="AN62" s="1229"/>
      <c r="AO62" s="1227"/>
      <c r="AP62" s="1231"/>
    </row>
    <row r="63" spans="2:42" ht="4.5" customHeight="1">
      <c r="AE63" s="163"/>
      <c r="AF63" s="163"/>
      <c r="AG63" s="273"/>
      <c r="AH63" s="272"/>
      <c r="AI63" s="272"/>
      <c r="AJ63" s="272"/>
      <c r="AK63" s="272"/>
      <c r="AL63" s="272"/>
      <c r="AM63" s="272"/>
      <c r="AN63" s="272"/>
      <c r="AO63" s="272"/>
      <c r="AP63" s="272"/>
    </row>
    <row r="64" spans="2:42" ht="15">
      <c r="C64" s="267"/>
      <c r="D64" s="158" t="s">
        <v>239</v>
      </c>
      <c r="I64" s="173"/>
      <c r="K64" s="271"/>
      <c r="L64" s="158" t="s">
        <v>238</v>
      </c>
      <c r="R64" s="173"/>
      <c r="V64" s="270"/>
      <c r="W64" s="158" t="s">
        <v>237</v>
      </c>
      <c r="Y64" s="173"/>
      <c r="AF64" s="269" t="s">
        <v>236</v>
      </c>
      <c r="AG64" s="268" t="s">
        <v>235</v>
      </c>
      <c r="AJ64" s="269" t="s">
        <v>234</v>
      </c>
      <c r="AK64" s="268" t="s">
        <v>233</v>
      </c>
      <c r="AN64" s="269" t="s">
        <v>232</v>
      </c>
      <c r="AO64" s="268" t="s">
        <v>231</v>
      </c>
    </row>
    <row r="65" spans="2:42" ht="6" customHeight="1">
      <c r="K65" s="267"/>
    </row>
    <row r="66" spans="2:42" ht="12.75" customHeight="1">
      <c r="C66" s="266"/>
    </row>
    <row r="67" spans="2:42" ht="14.25">
      <c r="B67" s="217"/>
      <c r="C67" s="217"/>
      <c r="D67" s="217"/>
      <c r="E67" s="217"/>
      <c r="F67" s="217"/>
      <c r="G67" s="217"/>
      <c r="H67" s="217"/>
      <c r="I67" s="217"/>
      <c r="J67" s="217"/>
      <c r="K67" s="217"/>
      <c r="L67" s="627"/>
      <c r="M67" s="627"/>
      <c r="N67" s="627"/>
      <c r="O67" s="217"/>
      <c r="P67" s="217"/>
      <c r="Q67" s="217"/>
      <c r="R67" s="217"/>
      <c r="S67" s="217"/>
      <c r="T67" s="217"/>
      <c r="U67" s="217"/>
      <c r="V67" s="217"/>
      <c r="W67" s="217"/>
      <c r="X67" s="217"/>
      <c r="Y67" s="627"/>
      <c r="Z67" s="627"/>
      <c r="AA67" s="627"/>
      <c r="AB67" s="217"/>
      <c r="AC67" s="217"/>
      <c r="AD67" s="217"/>
      <c r="AE67" s="217"/>
      <c r="AF67" s="217"/>
      <c r="AG67" s="217"/>
      <c r="AH67" s="217"/>
      <c r="AI67" s="217"/>
      <c r="AJ67" s="217"/>
      <c r="AK67" s="627"/>
      <c r="AL67" s="627"/>
      <c r="AM67" s="627"/>
      <c r="AN67" s="627"/>
      <c r="AO67" s="627"/>
      <c r="AP67" s="627"/>
    </row>
    <row r="68" spans="2:42" ht="14.25">
      <c r="B68" s="217"/>
      <c r="C68" s="217"/>
      <c r="D68" s="217"/>
      <c r="E68" s="217"/>
      <c r="F68" s="217"/>
      <c r="G68" s="217"/>
      <c r="H68" s="217"/>
      <c r="I68" s="217"/>
      <c r="J68" s="217"/>
      <c r="K68" s="217"/>
      <c r="L68" s="627"/>
      <c r="M68" s="627"/>
      <c r="N68" s="627"/>
      <c r="O68" s="217"/>
      <c r="P68" s="217"/>
      <c r="Q68" s="217"/>
      <c r="R68" s="217"/>
      <c r="S68" s="217"/>
      <c r="T68" s="217"/>
      <c r="U68" s="217"/>
      <c r="V68" s="217"/>
      <c r="W68" s="217"/>
      <c r="X68" s="217"/>
      <c r="Y68" s="627"/>
      <c r="Z68" s="627"/>
      <c r="AA68" s="627"/>
      <c r="AB68" s="217"/>
      <c r="AC68" s="217"/>
      <c r="AD68" s="217"/>
      <c r="AE68" s="217"/>
      <c r="AF68" s="217"/>
      <c r="AG68" s="217"/>
      <c r="AH68" s="217"/>
      <c r="AI68" s="217"/>
      <c r="AJ68" s="217"/>
      <c r="AK68" s="627"/>
      <c r="AL68" s="627"/>
      <c r="AM68" s="627"/>
      <c r="AN68" s="627"/>
      <c r="AO68" s="627"/>
      <c r="AP68" s="627"/>
    </row>
    <row r="69" spans="2:42" ht="14.25">
      <c r="B69" s="213"/>
      <c r="C69" s="213"/>
      <c r="D69" s="213"/>
      <c r="E69" s="213"/>
      <c r="F69" s="213"/>
      <c r="G69" s="213"/>
      <c r="H69" s="213"/>
      <c r="I69" s="213"/>
      <c r="J69" s="213"/>
      <c r="K69" s="213"/>
      <c r="L69" s="627"/>
      <c r="M69" s="627"/>
      <c r="N69" s="627"/>
      <c r="O69" s="213"/>
      <c r="P69" s="213"/>
      <c r="Q69" s="213"/>
      <c r="R69" s="213"/>
      <c r="S69" s="213"/>
      <c r="T69" s="213"/>
      <c r="U69" s="213"/>
      <c r="V69" s="213"/>
      <c r="W69" s="213"/>
      <c r="X69" s="213"/>
      <c r="Y69" s="627"/>
      <c r="Z69" s="627"/>
      <c r="AA69" s="627"/>
      <c r="AB69" s="213"/>
      <c r="AC69" s="213"/>
      <c r="AD69" s="213"/>
      <c r="AE69" s="213"/>
      <c r="AF69" s="213"/>
      <c r="AG69" s="213"/>
      <c r="AH69" s="213"/>
      <c r="AI69" s="213"/>
      <c r="AJ69" s="213"/>
      <c r="AK69" s="627"/>
      <c r="AL69" s="627"/>
      <c r="AM69" s="627"/>
      <c r="AN69" s="627"/>
      <c r="AO69" s="627"/>
      <c r="AP69" s="627"/>
    </row>
    <row r="70" spans="2:42">
      <c r="B70" s="627"/>
      <c r="C70" s="211" t="s">
        <v>486</v>
      </c>
      <c r="D70" s="212"/>
      <c r="E70" s="212"/>
      <c r="F70" s="212"/>
      <c r="G70" s="211"/>
      <c r="H70" s="818"/>
      <c r="I70" s="627"/>
      <c r="J70" s="627"/>
      <c r="K70" s="627"/>
      <c r="L70" s="627"/>
      <c r="M70" s="627"/>
      <c r="N70" s="627"/>
      <c r="O70" s="627"/>
      <c r="P70" s="627"/>
      <c r="Q70" s="627"/>
      <c r="R70" s="627"/>
      <c r="S70" s="211" t="s">
        <v>110</v>
      </c>
      <c r="T70" s="211"/>
      <c r="U70" s="627"/>
      <c r="V70" s="627"/>
      <c r="W70" s="627"/>
      <c r="X70" s="627"/>
      <c r="Y70" s="627"/>
      <c r="Z70" s="627"/>
      <c r="AA70" s="627"/>
      <c r="AB70" s="627"/>
      <c r="AC70" s="627"/>
      <c r="AD70" s="627"/>
      <c r="AE70" s="627"/>
      <c r="AF70" s="211" t="s">
        <v>110</v>
      </c>
      <c r="AG70" s="211"/>
      <c r="AH70" s="627"/>
      <c r="AI70" s="627"/>
      <c r="AJ70" s="627"/>
      <c r="AK70" s="627"/>
      <c r="AL70" s="627"/>
      <c r="AM70" s="627"/>
      <c r="AN70" s="627"/>
      <c r="AO70" s="627"/>
      <c r="AP70" s="627"/>
    </row>
    <row r="71" spans="2:42">
      <c r="B71" s="627"/>
      <c r="C71" s="210" t="s">
        <v>109</v>
      </c>
      <c r="D71" s="210"/>
      <c r="E71" s="210"/>
      <c r="F71" s="210"/>
      <c r="G71" s="210"/>
      <c r="H71" s="210"/>
      <c r="I71" s="627"/>
      <c r="J71" s="627"/>
      <c r="K71" s="627"/>
      <c r="L71" s="627"/>
      <c r="M71" s="627"/>
      <c r="N71" s="627"/>
      <c r="O71" s="627"/>
      <c r="P71" s="627"/>
      <c r="Q71" s="627"/>
      <c r="R71" s="627"/>
      <c r="S71" s="210" t="s">
        <v>109</v>
      </c>
      <c r="T71" s="210"/>
      <c r="U71" s="627"/>
      <c r="V71" s="627"/>
      <c r="W71" s="627"/>
      <c r="X71" s="627"/>
      <c r="Y71" s="627"/>
      <c r="Z71" s="627"/>
      <c r="AA71" s="627"/>
      <c r="AB71" s="627"/>
      <c r="AC71" s="627"/>
      <c r="AD71" s="627"/>
      <c r="AE71" s="627"/>
      <c r="AF71" s="210" t="s">
        <v>109</v>
      </c>
      <c r="AG71" s="210"/>
      <c r="AH71" s="627"/>
      <c r="AI71" s="627"/>
      <c r="AJ71" s="627"/>
      <c r="AK71" s="627"/>
      <c r="AL71" s="627"/>
      <c r="AM71" s="627"/>
      <c r="AN71" s="627"/>
      <c r="AO71" s="627"/>
      <c r="AP71" s="627"/>
    </row>
  </sheetData>
  <sheetProtection formatCells="0" formatColumns="0" formatRows="0" insertColumns="0" insertRows="0" deleteColumns="0" deleteRows="0" autoFilter="0"/>
  <mergeCells count="30">
    <mergeCell ref="AF2:AP2"/>
    <mergeCell ref="AM61:AM62"/>
    <mergeCell ref="AN61:AN62"/>
    <mergeCell ref="AO61:AO62"/>
    <mergeCell ref="AP61:AP62"/>
    <mergeCell ref="H3:AJ3"/>
    <mergeCell ref="AE61:AG62"/>
    <mergeCell ref="AH61:AH62"/>
    <mergeCell ref="AI61:AI62"/>
    <mergeCell ref="AJ61:AJ62"/>
    <mergeCell ref="AK61:AK62"/>
    <mergeCell ref="AL61:AL62"/>
    <mergeCell ref="AA61:AD62"/>
    <mergeCell ref="B41:B42"/>
    <mergeCell ref="B45:B46"/>
    <mergeCell ref="B49:B50"/>
    <mergeCell ref="B53:B54"/>
    <mergeCell ref="B57:B58"/>
    <mergeCell ref="B37:B38"/>
    <mergeCell ref="B4:AP4"/>
    <mergeCell ref="AJ7:AK7"/>
    <mergeCell ref="AL7:AM7"/>
    <mergeCell ref="AN7:AO7"/>
    <mergeCell ref="B9:B10"/>
    <mergeCell ref="B13:B14"/>
    <mergeCell ref="B17:B18"/>
    <mergeCell ref="B21:B22"/>
    <mergeCell ref="B25:B26"/>
    <mergeCell ref="B29:B30"/>
    <mergeCell ref="B33:B34"/>
  </mergeCells>
  <printOptions horizontalCentered="1" verticalCentered="1"/>
  <pageMargins left="0.59055118110236227" right="0.39370078740157483" top="0.39370078740157483" bottom="0.39370078740157483" header="0" footer="0.19685039370078741"/>
  <pageSetup paperSize="9" scale="69" orientation="landscape" r:id="rId1"/>
  <headerFooter alignWithMargins="0">
    <oddFooter>&amp;C&amp;"Arial CE,Pogrubiony"&amp;K00-024MINISTERSTWO SPORTU I TURYSTYKI - DEPARTAMENT SPORTU WYCZYNOWEGO</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view="pageBreakPreview" zoomScale="105" zoomScaleNormal="100" zoomScaleSheetLayoutView="105" workbookViewId="0">
      <selection activeCell="H11" sqref="H11:I11"/>
    </sheetView>
  </sheetViews>
  <sheetFormatPr defaultColWidth="9.140625" defaultRowHeight="12.75"/>
  <cols>
    <col min="1" max="1" width="4.140625" style="325" customWidth="1"/>
    <col min="2" max="2" width="9.140625" style="325"/>
    <col min="3" max="3" width="12.7109375" style="325" customWidth="1"/>
    <col min="4" max="4" width="36.28515625" style="325" customWidth="1"/>
    <col min="5" max="6" width="4.7109375" style="325" customWidth="1"/>
    <col min="7" max="7" width="11" style="325" customWidth="1"/>
    <col min="8" max="8" width="13" style="325" customWidth="1"/>
    <col min="9" max="9" width="8.140625" style="325" customWidth="1"/>
    <col min="10" max="10" width="30.5703125" style="325" customWidth="1"/>
    <col min="11" max="11" width="21.7109375" style="325" customWidth="1"/>
    <col min="12" max="12" width="27.28515625" style="325" customWidth="1"/>
    <col min="13" max="16384" width="9.140625" style="325"/>
  </cols>
  <sheetData>
    <row r="1" spans="1:10" ht="16.5" customHeight="1">
      <c r="A1" s="329"/>
      <c r="B1" s="329"/>
      <c r="C1" s="329"/>
      <c r="D1" s="329"/>
      <c r="E1" s="329"/>
      <c r="F1" s="329"/>
      <c r="G1" s="335"/>
      <c r="H1" s="335"/>
      <c r="I1" s="336" t="s">
        <v>449</v>
      </c>
      <c r="J1" s="835"/>
    </row>
    <row r="2" spans="1:10" ht="16.5" customHeight="1">
      <c r="A2" s="329"/>
      <c r="B2" s="329"/>
      <c r="C2" s="329"/>
      <c r="D2" s="329"/>
      <c r="E2" s="329"/>
      <c r="F2" s="329"/>
      <c r="G2" s="335"/>
      <c r="H2" s="335"/>
      <c r="I2" s="335"/>
      <c r="J2" s="336"/>
    </row>
    <row r="3" spans="1:10" ht="19.5" customHeight="1">
      <c r="A3" s="1251" t="s">
        <v>450</v>
      </c>
      <c r="B3" s="1251"/>
      <c r="C3" s="1251"/>
      <c r="D3" s="1251"/>
      <c r="E3" s="1251"/>
      <c r="F3" s="1251"/>
      <c r="G3" s="1251"/>
      <c r="H3" s="1251"/>
      <c r="I3" s="1251"/>
      <c r="J3" s="1251"/>
    </row>
    <row r="4" spans="1:10" ht="30" customHeight="1">
      <c r="A4" s="1249" t="s">
        <v>356</v>
      </c>
      <c r="B4" s="1250"/>
      <c r="C4" s="1250"/>
      <c r="D4" s="1250"/>
      <c r="E4" s="1250"/>
      <c r="F4" s="1250"/>
      <c r="G4" s="1250"/>
      <c r="H4" s="1250"/>
      <c r="I4" s="1250"/>
      <c r="J4" s="1250"/>
    </row>
    <row r="5" spans="1:10" ht="18.75" customHeight="1">
      <c r="A5" s="714"/>
      <c r="B5" s="715" t="s">
        <v>489</v>
      </c>
      <c r="C5" s="714"/>
      <c r="D5" s="714"/>
      <c r="E5" s="714"/>
      <c r="F5" s="714"/>
      <c r="G5" s="716"/>
      <c r="H5" s="717" t="s">
        <v>272</v>
      </c>
      <c r="I5" s="716"/>
      <c r="J5" s="714"/>
    </row>
    <row r="6" spans="1:10" ht="18" customHeight="1">
      <c r="A6" s="718"/>
      <c r="B6" s="719" t="s">
        <v>271</v>
      </c>
      <c r="C6" s="718"/>
      <c r="D6" s="718"/>
      <c r="E6" s="718"/>
      <c r="F6" s="714"/>
      <c r="G6" s="720"/>
      <c r="H6" s="721" t="s">
        <v>270</v>
      </c>
      <c r="I6" s="720"/>
      <c r="J6" s="718"/>
    </row>
    <row r="7" spans="1:10" s="334" customFormat="1" ht="28.5" customHeight="1" thickBot="1">
      <c r="A7" s="722"/>
      <c r="B7" s="723" t="s">
        <v>490</v>
      </c>
      <c r="C7" s="724"/>
      <c r="D7" s="724"/>
      <c r="E7" s="724"/>
      <c r="F7" s="724"/>
      <c r="G7" s="723" t="s">
        <v>491</v>
      </c>
      <c r="H7" s="723"/>
      <c r="I7" s="723"/>
      <c r="J7" s="722"/>
    </row>
    <row r="8" spans="1:10" ht="23.25" customHeight="1" thickBot="1">
      <c r="A8" s="333" t="s">
        <v>156</v>
      </c>
      <c r="B8" s="332" t="s">
        <v>269</v>
      </c>
      <c r="C8" s="332" t="s">
        <v>268</v>
      </c>
      <c r="D8" s="1243" t="s">
        <v>411</v>
      </c>
      <c r="E8" s="1243"/>
      <c r="F8" s="1243"/>
      <c r="G8" s="1243"/>
      <c r="H8" s="1244" t="s">
        <v>267</v>
      </c>
      <c r="I8" s="1244"/>
      <c r="J8" s="331" t="s">
        <v>266</v>
      </c>
    </row>
    <row r="9" spans="1:10" ht="23.25" customHeight="1">
      <c r="A9" s="725"/>
      <c r="B9" s="726"/>
      <c r="C9" s="726"/>
      <c r="D9" s="1246"/>
      <c r="E9" s="1246"/>
      <c r="F9" s="1246"/>
      <c r="G9" s="1246"/>
      <c r="H9" s="1253"/>
      <c r="I9" s="1253"/>
      <c r="J9" s="727"/>
    </row>
    <row r="10" spans="1:10" ht="23.25" customHeight="1">
      <c r="A10" s="728"/>
      <c r="B10" s="729"/>
      <c r="C10" s="729"/>
      <c r="D10" s="1252"/>
      <c r="E10" s="1252"/>
      <c r="F10" s="1252"/>
      <c r="G10" s="1252"/>
      <c r="H10" s="1247"/>
      <c r="I10" s="1247"/>
      <c r="J10" s="730"/>
    </row>
    <row r="11" spans="1:10" ht="23.25" customHeight="1">
      <c r="A11" s="728"/>
      <c r="B11" s="729"/>
      <c r="C11" s="729"/>
      <c r="D11" s="1252"/>
      <c r="E11" s="1252"/>
      <c r="F11" s="1252"/>
      <c r="G11" s="1252"/>
      <c r="H11" s="1247"/>
      <c r="I11" s="1247"/>
      <c r="J11" s="730"/>
    </row>
    <row r="12" spans="1:10" ht="23.25" customHeight="1">
      <c r="A12" s="728"/>
      <c r="B12" s="729"/>
      <c r="C12" s="729"/>
      <c r="D12" s="1252"/>
      <c r="E12" s="1252"/>
      <c r="F12" s="1252"/>
      <c r="G12" s="1252"/>
      <c r="H12" s="1247"/>
      <c r="I12" s="1247"/>
      <c r="J12" s="730"/>
    </row>
    <row r="13" spans="1:10" ht="23.25" customHeight="1">
      <c r="A13" s="728"/>
      <c r="B13" s="729"/>
      <c r="C13" s="729"/>
      <c r="D13" s="1252"/>
      <c r="E13" s="1252"/>
      <c r="F13" s="1252"/>
      <c r="G13" s="1252"/>
      <c r="H13" s="1247"/>
      <c r="I13" s="1247"/>
      <c r="J13" s="730"/>
    </row>
    <row r="14" spans="1:10" ht="23.25" customHeight="1">
      <c r="A14" s="728"/>
      <c r="B14" s="729"/>
      <c r="C14" s="729"/>
      <c r="D14" s="1252"/>
      <c r="E14" s="1252"/>
      <c r="F14" s="1252"/>
      <c r="G14" s="1252"/>
      <c r="H14" s="1247"/>
      <c r="I14" s="1247"/>
      <c r="J14" s="730"/>
    </row>
    <row r="15" spans="1:10" ht="24.75" customHeight="1">
      <c r="A15" s="731"/>
      <c r="B15" s="732"/>
      <c r="C15" s="732"/>
      <c r="D15" s="1245"/>
      <c r="E15" s="1245"/>
      <c r="F15" s="1245"/>
      <c r="G15" s="1245"/>
      <c r="H15" s="1245"/>
      <c r="I15" s="1245"/>
      <c r="J15" s="733"/>
    </row>
    <row r="16" spans="1:10" ht="24.75" customHeight="1">
      <c r="A16" s="731"/>
      <c r="B16" s="732"/>
      <c r="C16" s="732"/>
      <c r="D16" s="1245"/>
      <c r="E16" s="1245"/>
      <c r="F16" s="1245"/>
      <c r="G16" s="1245"/>
      <c r="H16" s="1245"/>
      <c r="I16" s="1245"/>
      <c r="J16" s="733"/>
    </row>
    <row r="17" spans="1:10" ht="24.75" customHeight="1" thickBot="1">
      <c r="A17" s="734"/>
      <c r="B17" s="735"/>
      <c r="C17" s="735"/>
      <c r="D17" s="1248"/>
      <c r="E17" s="1248"/>
      <c r="F17" s="1248"/>
      <c r="G17" s="1248"/>
      <c r="H17" s="1248"/>
      <c r="I17" s="1248"/>
      <c r="J17" s="736"/>
    </row>
    <row r="18" spans="1:10" ht="12" customHeight="1">
      <c r="A18" s="330" t="s">
        <v>112</v>
      </c>
      <c r="B18" s="329"/>
      <c r="C18" s="329"/>
      <c r="D18" s="329"/>
      <c r="E18" s="329"/>
      <c r="F18" s="329"/>
      <c r="G18" s="329"/>
      <c r="H18" s="329"/>
      <c r="I18" s="329"/>
      <c r="J18" s="329"/>
    </row>
    <row r="19" spans="1:10" ht="18" customHeight="1">
      <c r="D19" s="82"/>
      <c r="G19" s="326"/>
      <c r="H19" s="326"/>
      <c r="I19" s="82"/>
      <c r="J19" s="82"/>
    </row>
    <row r="20" spans="1:10" ht="18" customHeight="1">
      <c r="D20" s="80"/>
      <c r="E20" s="327"/>
      <c r="F20" s="327"/>
      <c r="G20" s="326"/>
      <c r="H20" s="326"/>
      <c r="I20" s="80"/>
      <c r="J20" s="80"/>
    </row>
    <row r="21" spans="1:10">
      <c r="D21" s="79" t="s">
        <v>110</v>
      </c>
      <c r="E21" s="327"/>
      <c r="F21" s="327"/>
      <c r="G21" s="326"/>
      <c r="H21" s="326"/>
      <c r="I21" s="145" t="s">
        <v>110</v>
      </c>
      <c r="J21" s="328"/>
    </row>
    <row r="22" spans="1:10">
      <c r="D22" s="77" t="s">
        <v>109</v>
      </c>
      <c r="E22" s="327"/>
      <c r="F22" s="327"/>
      <c r="G22" s="326"/>
      <c r="H22" s="326"/>
      <c r="I22" s="1123" t="s">
        <v>109</v>
      </c>
      <c r="J22" s="1123"/>
    </row>
  </sheetData>
  <sheetProtection formatCells="0" formatColumns="0" formatRows="0" insertColumns="0" insertRows="0" deleteColumns="0" deleteRows="0"/>
  <mergeCells count="23">
    <mergeCell ref="A4:J4"/>
    <mergeCell ref="A3:J3"/>
    <mergeCell ref="D14:G14"/>
    <mergeCell ref="D12:G12"/>
    <mergeCell ref="D11:G11"/>
    <mergeCell ref="D13:G13"/>
    <mergeCell ref="H9:I9"/>
    <mergeCell ref="H10:I10"/>
    <mergeCell ref="H11:I11"/>
    <mergeCell ref="D10:G10"/>
    <mergeCell ref="H12:I12"/>
    <mergeCell ref="I22:J22"/>
    <mergeCell ref="D8:G8"/>
    <mergeCell ref="H8:I8"/>
    <mergeCell ref="D15:G15"/>
    <mergeCell ref="H15:I15"/>
    <mergeCell ref="D16:G16"/>
    <mergeCell ref="D9:G9"/>
    <mergeCell ref="H13:I13"/>
    <mergeCell ref="H14:I14"/>
    <mergeCell ref="H16:I16"/>
    <mergeCell ref="D17:G17"/>
    <mergeCell ref="H17:I17"/>
  </mergeCells>
  <printOptions horizontalCentered="1"/>
  <pageMargins left="0.59055118110236227" right="0.39370078740157483" top="0.59055118110236227" bottom="0.39370078740157483" header="0.19685039370078741" footer="0.19685039370078741"/>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80" zoomScaleNormal="100" zoomScaleSheetLayoutView="80" workbookViewId="0">
      <selection activeCell="K11" sqref="K11"/>
    </sheetView>
  </sheetViews>
  <sheetFormatPr defaultColWidth="9.140625" defaultRowHeight="14.25"/>
  <cols>
    <col min="1" max="1" width="5.42578125" style="337" customWidth="1"/>
    <col min="2" max="2" width="5.28515625" style="337" customWidth="1"/>
    <col min="3" max="3" width="15.5703125" style="337" customWidth="1"/>
    <col min="4" max="4" width="33.28515625" style="337" customWidth="1"/>
    <col min="5" max="5" width="24.28515625" style="337" customWidth="1"/>
    <col min="6" max="6" width="2.85546875" style="337" customWidth="1"/>
    <col min="7" max="16384" width="9.140625" style="337"/>
  </cols>
  <sheetData>
    <row r="1" spans="1:6">
      <c r="A1" s="571"/>
      <c r="B1" s="571"/>
      <c r="C1" s="571"/>
      <c r="D1" s="837" t="s">
        <v>451</v>
      </c>
      <c r="E1" s="836"/>
      <c r="F1" s="836"/>
    </row>
    <row r="2" spans="1:6">
      <c r="A2" s="349" t="s">
        <v>159</v>
      </c>
      <c r="B2" s="349"/>
      <c r="C2" s="347"/>
    </row>
    <row r="3" spans="1:6">
      <c r="A3" s="348" t="s">
        <v>193</v>
      </c>
      <c r="B3" s="348"/>
      <c r="C3" s="347"/>
    </row>
    <row r="4" spans="1:6" ht="31.5" customHeight="1"/>
    <row r="5" spans="1:6" ht="18.75" customHeight="1">
      <c r="A5" s="1197" t="s">
        <v>276</v>
      </c>
      <c r="B5" s="1197"/>
      <c r="C5" s="1197"/>
      <c r="D5" s="1197"/>
      <c r="E5" s="1197"/>
      <c r="F5" s="1197"/>
    </row>
    <row r="6" spans="1:6" ht="57.75" customHeight="1">
      <c r="A6" s="1198" t="s">
        <v>483</v>
      </c>
      <c r="B6" s="1198"/>
      <c r="C6" s="1198"/>
      <c r="D6" s="1198"/>
      <c r="E6" s="1198"/>
      <c r="F6" s="1198"/>
    </row>
    <row r="7" spans="1:6" ht="15.75" customHeight="1">
      <c r="A7" s="1257"/>
      <c r="B7" s="1257"/>
      <c r="C7" s="1257"/>
      <c r="D7" s="1257"/>
      <c r="E7" s="1257"/>
      <c r="F7" s="1257"/>
    </row>
    <row r="8" spans="1:6" ht="15" thickBot="1">
      <c r="A8" s="339"/>
      <c r="B8" s="346"/>
      <c r="C8" s="346"/>
      <c r="D8" s="346"/>
      <c r="E8" s="346"/>
      <c r="F8" s="339"/>
    </row>
    <row r="9" spans="1:6" ht="23.25" customHeight="1">
      <c r="A9" s="339"/>
      <c r="B9" s="345" t="s">
        <v>156</v>
      </c>
      <c r="C9" s="1259" t="s">
        <v>275</v>
      </c>
      <c r="D9" s="1260"/>
      <c r="E9" s="344" t="s">
        <v>274</v>
      </c>
      <c r="F9" s="339"/>
    </row>
    <row r="10" spans="1:6" ht="23.25" customHeight="1">
      <c r="B10" s="343" t="s">
        <v>137</v>
      </c>
      <c r="C10" s="1255" t="s">
        <v>468</v>
      </c>
      <c r="D10" s="1256"/>
      <c r="E10" s="569">
        <v>0</v>
      </c>
    </row>
    <row r="11" spans="1:6" ht="23.25" customHeight="1">
      <c r="B11" s="343" t="s">
        <v>136</v>
      </c>
      <c r="C11" s="1255" t="s">
        <v>469</v>
      </c>
      <c r="D11" s="1256"/>
      <c r="E11" s="569">
        <v>0</v>
      </c>
    </row>
    <row r="12" spans="1:6" ht="23.25" customHeight="1">
      <c r="B12" s="343" t="s">
        <v>134</v>
      </c>
      <c r="C12" s="1255" t="s">
        <v>470</v>
      </c>
      <c r="D12" s="1256"/>
      <c r="E12" s="569">
        <v>0</v>
      </c>
    </row>
    <row r="13" spans="1:6" ht="23.25" customHeight="1">
      <c r="B13" s="343" t="s">
        <v>132</v>
      </c>
      <c r="C13" s="1255" t="s">
        <v>471</v>
      </c>
      <c r="D13" s="1256"/>
      <c r="E13" s="569">
        <v>0</v>
      </c>
    </row>
    <row r="14" spans="1:6" ht="23.25" customHeight="1">
      <c r="B14" s="343" t="s">
        <v>130</v>
      </c>
      <c r="C14" s="1255" t="s">
        <v>472</v>
      </c>
      <c r="D14" s="1256"/>
      <c r="E14" s="569">
        <v>0</v>
      </c>
    </row>
    <row r="15" spans="1:6" ht="23.25" customHeight="1">
      <c r="B15" s="343" t="s">
        <v>127</v>
      </c>
      <c r="C15" s="1255" t="s">
        <v>473</v>
      </c>
      <c r="D15" s="1256"/>
      <c r="E15" s="569">
        <v>0</v>
      </c>
    </row>
    <row r="16" spans="1:6" ht="23.25" customHeight="1">
      <c r="B16" s="343" t="s">
        <v>126</v>
      </c>
      <c r="C16" s="1255" t="s">
        <v>474</v>
      </c>
      <c r="D16" s="1256"/>
      <c r="E16" s="569">
        <v>0</v>
      </c>
    </row>
    <row r="17" spans="1:6" ht="23.25" customHeight="1">
      <c r="B17" s="343" t="s">
        <v>125</v>
      </c>
      <c r="C17" s="1255" t="s">
        <v>475</v>
      </c>
      <c r="D17" s="1256"/>
      <c r="E17" s="569">
        <v>0</v>
      </c>
    </row>
    <row r="18" spans="1:6" ht="23.25" customHeight="1">
      <c r="B18" s="343" t="s">
        <v>124</v>
      </c>
      <c r="C18" s="1255" t="s">
        <v>476</v>
      </c>
      <c r="D18" s="1256"/>
      <c r="E18" s="569">
        <v>0</v>
      </c>
    </row>
    <row r="19" spans="1:6" ht="23.25" customHeight="1">
      <c r="B19" s="343" t="s">
        <v>122</v>
      </c>
      <c r="C19" s="1255" t="s">
        <v>477</v>
      </c>
      <c r="D19" s="1256"/>
      <c r="E19" s="569">
        <v>0</v>
      </c>
    </row>
    <row r="20" spans="1:6" ht="23.25" customHeight="1">
      <c r="B20" s="343" t="s">
        <v>121</v>
      </c>
      <c r="C20" s="1255" t="s">
        <v>478</v>
      </c>
      <c r="D20" s="1256"/>
      <c r="E20" s="569">
        <v>0</v>
      </c>
    </row>
    <row r="21" spans="1:6" ht="23.25" customHeight="1">
      <c r="B21" s="343" t="s">
        <v>120</v>
      </c>
      <c r="C21" s="1255" t="s">
        <v>479</v>
      </c>
      <c r="D21" s="1256"/>
      <c r="E21" s="569">
        <v>0</v>
      </c>
    </row>
    <row r="22" spans="1:6" ht="23.25" customHeight="1" thickBot="1">
      <c r="B22" s="1261" t="s">
        <v>149</v>
      </c>
      <c r="C22" s="1262"/>
      <c r="D22" s="1263"/>
      <c r="E22" s="570">
        <f>SUM(E10:E21)</f>
        <v>0</v>
      </c>
    </row>
    <row r="24" spans="1:6">
      <c r="B24" s="339"/>
      <c r="C24" s="339"/>
      <c r="D24" s="339"/>
    </row>
    <row r="26" spans="1:6">
      <c r="A26" s="1254" t="s">
        <v>273</v>
      </c>
      <c r="B26" s="1254"/>
      <c r="C26" s="1254"/>
      <c r="D26" s="1254"/>
      <c r="E26" s="1254"/>
      <c r="F26" s="339"/>
    </row>
    <row r="27" spans="1:6" ht="20.25" customHeight="1">
      <c r="A27" s="1264"/>
      <c r="B27" s="1264"/>
      <c r="C27" s="1264"/>
      <c r="D27" s="1264"/>
      <c r="E27" s="1264"/>
      <c r="F27" s="339"/>
    </row>
    <row r="28" spans="1:6">
      <c r="B28" s="339"/>
      <c r="C28" s="1254"/>
      <c r="D28" s="1254"/>
      <c r="E28" s="1254"/>
      <c r="F28" s="339"/>
    </row>
    <row r="29" spans="1:6">
      <c r="F29" s="339"/>
    </row>
    <row r="30" spans="1:6">
      <c r="A30" s="342"/>
      <c r="B30" s="342"/>
      <c r="C30" s="342"/>
      <c r="D30" s="121"/>
      <c r="E30" s="342"/>
      <c r="F30" s="339"/>
    </row>
    <row r="31" spans="1:6">
      <c r="A31" s="341"/>
      <c r="B31" s="341"/>
      <c r="C31" s="341"/>
      <c r="D31" s="121"/>
      <c r="E31" s="341"/>
      <c r="F31" s="339"/>
    </row>
    <row r="32" spans="1:6">
      <c r="A32" s="1265" t="s">
        <v>110</v>
      </c>
      <c r="B32" s="1265"/>
      <c r="C32" s="1265"/>
      <c r="D32" s="121"/>
      <c r="E32" s="340" t="s">
        <v>110</v>
      </c>
      <c r="F32" s="339"/>
    </row>
    <row r="33" spans="1:5">
      <c r="A33" s="1258" t="s">
        <v>109</v>
      </c>
      <c r="B33" s="1258"/>
      <c r="C33" s="1258"/>
      <c r="E33" s="338" t="s">
        <v>109</v>
      </c>
    </row>
  </sheetData>
  <sheetProtection formatCells="0" formatColumns="0" formatRows="0" insertColumns="0" insertRows="0" deleteColumns="0" deleteRows="0"/>
  <mergeCells count="22">
    <mergeCell ref="A33:C33"/>
    <mergeCell ref="C9:D9"/>
    <mergeCell ref="C10:D10"/>
    <mergeCell ref="C11:D11"/>
    <mergeCell ref="C12:D12"/>
    <mergeCell ref="C13:D13"/>
    <mergeCell ref="C14:D14"/>
    <mergeCell ref="C15:D15"/>
    <mergeCell ref="B22:D22"/>
    <mergeCell ref="A27:E27"/>
    <mergeCell ref="A26:E26"/>
    <mergeCell ref="A32:C32"/>
    <mergeCell ref="C18:D18"/>
    <mergeCell ref="C19:D19"/>
    <mergeCell ref="C20:D20"/>
    <mergeCell ref="C21:D21"/>
    <mergeCell ref="C28:E28"/>
    <mergeCell ref="C16:D16"/>
    <mergeCell ref="C17:D17"/>
    <mergeCell ref="A5:F5"/>
    <mergeCell ref="A6:F6"/>
    <mergeCell ref="A7:F7"/>
  </mergeCells>
  <dataValidations count="1">
    <dataValidation type="textLength" allowBlank="1" showInputMessage="1" showErrorMessage="1" error="Sprawdź czy wprowadziłeś co najmniej 26 cyfr lub 32 znaki (ze spacjami)_x000a_" prompt="Numer rachunku_x000a__x000a_zalecany format:_x000a_00 0000 0000 0000 0000 0000 0000" sqref="A27:E27">
      <formula1>26</formula1>
      <formula2>32</formula2>
    </dataValidation>
  </dataValidations>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view="pageBreakPreview" zoomScale="80" zoomScaleNormal="90" zoomScaleSheetLayoutView="80" workbookViewId="0">
      <selection activeCell="G25" sqref="G25"/>
    </sheetView>
  </sheetViews>
  <sheetFormatPr defaultColWidth="9.140625" defaultRowHeight="12.75"/>
  <cols>
    <col min="1" max="1" width="3.85546875" style="351" bestFit="1" customWidth="1"/>
    <col min="2" max="2" width="37.7109375" style="142" customWidth="1"/>
    <col min="3" max="3" width="12.7109375" style="142" customWidth="1"/>
    <col min="4" max="4" width="14.42578125" style="142" customWidth="1"/>
    <col min="5" max="5" width="12.28515625" style="142" customWidth="1"/>
    <col min="6" max="6" width="8" style="142" bestFit="1" customWidth="1"/>
    <col min="7" max="7" width="12.140625" style="142" customWidth="1"/>
    <col min="8" max="8" width="14.28515625" style="350" customWidth="1"/>
    <col min="9" max="9" width="12.7109375" style="350" customWidth="1"/>
    <col min="10" max="10" width="13.7109375" style="142" customWidth="1"/>
    <col min="11" max="11" width="31.85546875" style="142" bestFit="1" customWidth="1"/>
    <col min="12" max="16384" width="9.140625" style="142"/>
  </cols>
  <sheetData>
    <row r="1" spans="1:10" s="147" customFormat="1" ht="17.25" customHeight="1">
      <c r="F1" s="383"/>
      <c r="H1" s="382" t="s">
        <v>452</v>
      </c>
      <c r="I1" s="1269"/>
      <c r="J1" s="1269"/>
    </row>
    <row r="2" spans="1:10">
      <c r="A2" s="114" t="s">
        <v>147</v>
      </c>
      <c r="B2" s="114"/>
    </row>
    <row r="3" spans="1:10" ht="17.25" customHeight="1">
      <c r="A3" s="113" t="s">
        <v>193</v>
      </c>
      <c r="B3" s="113"/>
      <c r="G3" s="112"/>
      <c r="H3" s="463"/>
      <c r="I3" s="463"/>
      <c r="J3" s="463"/>
    </row>
    <row r="4" spans="1:10" ht="12.75" customHeight="1">
      <c r="A4" s="381"/>
      <c r="B4" s="381"/>
    </row>
    <row r="5" spans="1:10" ht="15.75" customHeight="1">
      <c r="A5" s="1272" t="s">
        <v>282</v>
      </c>
      <c r="B5" s="1272"/>
      <c r="C5" s="1272"/>
      <c r="D5" s="1272"/>
      <c r="E5" s="1272"/>
      <c r="F5" s="1272"/>
      <c r="G5" s="1272"/>
      <c r="H5" s="1272"/>
      <c r="I5" s="1272"/>
      <c r="J5" s="1272"/>
    </row>
    <row r="6" spans="1:10" ht="15.75" customHeight="1">
      <c r="A6" s="1273" t="s">
        <v>281</v>
      </c>
      <c r="B6" s="1273"/>
      <c r="C6" s="1273"/>
      <c r="D6" s="1273"/>
      <c r="E6" s="1273"/>
      <c r="F6" s="1273"/>
      <c r="G6" s="1273"/>
      <c r="H6" s="1273"/>
      <c r="I6" s="1273"/>
      <c r="J6" s="1273"/>
    </row>
    <row r="7" spans="1:10" ht="15.75" customHeight="1">
      <c r="A7" s="1273" t="s">
        <v>280</v>
      </c>
      <c r="B7" s="1273"/>
      <c r="C7" s="1273"/>
      <c r="D7" s="1273"/>
      <c r="E7" s="1273"/>
      <c r="F7" s="1273"/>
      <c r="G7" s="1273"/>
      <c r="H7" s="1273"/>
      <c r="I7" s="1273"/>
      <c r="J7" s="1273"/>
    </row>
    <row r="8" spans="1:10" ht="45" customHeight="1">
      <c r="A8" s="1186" t="s">
        <v>483</v>
      </c>
      <c r="B8" s="1186"/>
      <c r="C8" s="1186"/>
      <c r="D8" s="1186"/>
      <c r="E8" s="1186"/>
      <c r="F8" s="1186"/>
      <c r="G8" s="1186"/>
      <c r="H8" s="1186"/>
      <c r="I8" s="1186"/>
      <c r="J8" s="1186"/>
    </row>
    <row r="9" spans="1:10" ht="13.5" thickBot="1">
      <c r="B9" s="380"/>
      <c r="C9" s="380"/>
      <c r="D9" s="380"/>
      <c r="E9" s="380"/>
      <c r="F9" s="380"/>
      <c r="G9" s="380"/>
      <c r="H9" s="379"/>
      <c r="I9" s="379"/>
      <c r="J9" s="378"/>
    </row>
    <row r="10" spans="1:10" ht="32.25" customHeight="1">
      <c r="A10" s="1286" t="s">
        <v>144</v>
      </c>
      <c r="B10" s="1290" t="s">
        <v>143</v>
      </c>
      <c r="C10" s="1292" t="s">
        <v>279</v>
      </c>
      <c r="D10" s="1292"/>
      <c r="E10" s="1292"/>
      <c r="F10" s="1293"/>
      <c r="G10" s="1288" t="s">
        <v>278</v>
      </c>
      <c r="H10" s="1288"/>
      <c r="I10" s="1288"/>
      <c r="J10" s="1289"/>
    </row>
    <row r="11" spans="1:10" ht="49.5" customHeight="1" thickBot="1">
      <c r="A11" s="1287"/>
      <c r="B11" s="1291"/>
      <c r="C11" s="377" t="s">
        <v>142</v>
      </c>
      <c r="D11" s="377" t="s">
        <v>277</v>
      </c>
      <c r="E11" s="377" t="s">
        <v>188</v>
      </c>
      <c r="F11" s="373" t="s">
        <v>139</v>
      </c>
      <c r="G11" s="376" t="s">
        <v>142</v>
      </c>
      <c r="H11" s="375" t="s">
        <v>277</v>
      </c>
      <c r="I11" s="374" t="s">
        <v>188</v>
      </c>
      <c r="J11" s="373" t="s">
        <v>139</v>
      </c>
    </row>
    <row r="12" spans="1:10" ht="21" customHeight="1" thickBot="1">
      <c r="A12" s="1278" t="s">
        <v>138</v>
      </c>
      <c r="B12" s="1279"/>
      <c r="C12" s="1279"/>
      <c r="D12" s="1279"/>
      <c r="E12" s="1279"/>
      <c r="F12" s="1279"/>
      <c r="G12" s="1179"/>
      <c r="H12" s="1179"/>
      <c r="I12" s="1179"/>
      <c r="J12" s="1280"/>
    </row>
    <row r="13" spans="1:10" ht="24" customHeight="1">
      <c r="A13" s="372" t="s">
        <v>137</v>
      </c>
      <c r="B13" s="103" t="s">
        <v>131</v>
      </c>
      <c r="C13" s="738">
        <v>0</v>
      </c>
      <c r="D13" s="738">
        <v>0</v>
      </c>
      <c r="E13" s="855">
        <f t="shared" ref="E13:E18" si="0">SUM(C13:D13)</f>
        <v>0</v>
      </c>
      <c r="F13" s="822">
        <f>COUNTIF('Zał. 22'!D13:D31,"1")</f>
        <v>0</v>
      </c>
      <c r="G13" s="739">
        <v>0</v>
      </c>
      <c r="H13" s="740">
        <v>0</v>
      </c>
      <c r="I13" s="861">
        <f>SUM(G13:H13)</f>
        <v>0</v>
      </c>
      <c r="J13" s="822">
        <f>COUNTIF('Zał. 22'!H13:H31,"1")</f>
        <v>0</v>
      </c>
    </row>
    <row r="14" spans="1:10" ht="24" customHeight="1">
      <c r="A14" s="371" t="s">
        <v>136</v>
      </c>
      <c r="B14" s="103" t="s">
        <v>129</v>
      </c>
      <c r="C14" s="741">
        <v>0</v>
      </c>
      <c r="D14" s="741">
        <v>0</v>
      </c>
      <c r="E14" s="856">
        <f t="shared" si="0"/>
        <v>0</v>
      </c>
      <c r="F14" s="822">
        <f>COUNTIF('Zał. 22'!D13:D31,"2")</f>
        <v>0</v>
      </c>
      <c r="G14" s="742">
        <v>0</v>
      </c>
      <c r="H14" s="743">
        <v>0</v>
      </c>
      <c r="I14" s="862">
        <f>SUM(G14:H14)</f>
        <v>0</v>
      </c>
      <c r="J14" s="822">
        <f>COUNTIF('Zał. 22'!H13:H31,"2")</f>
        <v>0</v>
      </c>
    </row>
    <row r="15" spans="1:10" ht="24" customHeight="1">
      <c r="A15" s="371" t="s">
        <v>134</v>
      </c>
      <c r="B15" s="103" t="s">
        <v>133</v>
      </c>
      <c r="C15" s="741">
        <v>0</v>
      </c>
      <c r="D15" s="741">
        <v>0</v>
      </c>
      <c r="E15" s="856">
        <f t="shared" si="0"/>
        <v>0</v>
      </c>
      <c r="F15" s="822">
        <f>COUNTIF('Zał. 22'!D13:D31,"3 (MP/PP")+COUNTIF('Zał. 22'!D13:D31,"3 (ZK)")</f>
        <v>0</v>
      </c>
      <c r="G15" s="742">
        <v>0</v>
      </c>
      <c r="H15" s="743">
        <v>0</v>
      </c>
      <c r="I15" s="862">
        <f>SUM(G15:H15)</f>
        <v>0</v>
      </c>
      <c r="J15" s="822">
        <f>COUNTIF('Zał. 22'!H13:H31,"3 (MP/PP")+COUNTIF('Zał. 22'!H13:H31,"3 (ZK)")</f>
        <v>0</v>
      </c>
    </row>
    <row r="16" spans="1:10" ht="24" customHeight="1">
      <c r="A16" s="371" t="s">
        <v>132</v>
      </c>
      <c r="B16" s="103" t="s">
        <v>135</v>
      </c>
      <c r="C16" s="741">
        <v>0</v>
      </c>
      <c r="D16" s="741">
        <v>0</v>
      </c>
      <c r="E16" s="856">
        <f t="shared" si="0"/>
        <v>0</v>
      </c>
      <c r="F16" s="822">
        <f>COUNTIF('Zał. 22'!D11:D31,"4")</f>
        <v>0</v>
      </c>
      <c r="G16" s="742">
        <v>0</v>
      </c>
      <c r="H16" s="743">
        <v>0</v>
      </c>
      <c r="I16" s="862">
        <f>SUM(G16:H16)</f>
        <v>0</v>
      </c>
      <c r="J16" s="822">
        <f>COUNTIF('Zał. 22'!H11:H31,"4")</f>
        <v>0</v>
      </c>
    </row>
    <row r="17" spans="1:12" s="83" customFormat="1" ht="24" customHeight="1">
      <c r="A17" s="473" t="s">
        <v>130</v>
      </c>
      <c r="B17" s="466" t="s">
        <v>337</v>
      </c>
      <c r="C17" s="826">
        <v>0</v>
      </c>
      <c r="D17" s="826">
        <v>0</v>
      </c>
      <c r="E17" s="948">
        <f t="shared" si="0"/>
        <v>0</v>
      </c>
      <c r="F17" s="944">
        <f>COUNTIF('Zał. 22'!D13:D31,"5")</f>
        <v>0</v>
      </c>
      <c r="G17" s="850">
        <v>0</v>
      </c>
      <c r="H17" s="851">
        <v>0</v>
      </c>
      <c r="I17" s="863">
        <f t="shared" ref="I17:I18" si="1">SUM(G17:H17)</f>
        <v>0</v>
      </c>
      <c r="J17" s="944">
        <f>COUNTIF('Zał. 22'!H13:H31,"5")</f>
        <v>0</v>
      </c>
    </row>
    <row r="18" spans="1:12" s="74" customFormat="1" ht="23.25" customHeight="1">
      <c r="A18" s="473" t="s">
        <v>127</v>
      </c>
      <c r="B18" s="474" t="s">
        <v>349</v>
      </c>
      <c r="C18" s="752">
        <v>0</v>
      </c>
      <c r="D18" s="752">
        <v>0</v>
      </c>
      <c r="E18" s="857">
        <f t="shared" si="0"/>
        <v>0</v>
      </c>
      <c r="F18" s="838"/>
      <c r="G18" s="850">
        <v>0</v>
      </c>
      <c r="H18" s="851">
        <v>0</v>
      </c>
      <c r="I18" s="863">
        <f t="shared" si="1"/>
        <v>0</v>
      </c>
      <c r="J18" s="844"/>
    </row>
    <row r="19" spans="1:12" s="276" customFormat="1" ht="20.25" customHeight="1" thickBot="1">
      <c r="A19" s="1281" t="s">
        <v>354</v>
      </c>
      <c r="B19" s="1282"/>
      <c r="C19" s="368">
        <f t="shared" ref="C19:J19" si="2">SUM(C13:C18)</f>
        <v>0</v>
      </c>
      <c r="D19" s="368">
        <f t="shared" si="2"/>
        <v>0</v>
      </c>
      <c r="E19" s="368">
        <f t="shared" si="2"/>
        <v>0</v>
      </c>
      <c r="F19" s="839">
        <f t="shared" si="2"/>
        <v>0</v>
      </c>
      <c r="G19" s="369">
        <f t="shared" si="2"/>
        <v>0</v>
      </c>
      <c r="H19" s="368">
        <f t="shared" si="2"/>
        <v>0</v>
      </c>
      <c r="I19" s="368">
        <f t="shared" si="2"/>
        <v>0</v>
      </c>
      <c r="J19" s="839">
        <f t="shared" si="2"/>
        <v>0</v>
      </c>
    </row>
    <row r="20" spans="1:12" ht="24" customHeight="1" thickBot="1">
      <c r="A20" s="1283" t="s">
        <v>128</v>
      </c>
      <c r="B20" s="1179"/>
      <c r="C20" s="1179"/>
      <c r="D20" s="1179"/>
      <c r="E20" s="1179"/>
      <c r="F20" s="1179"/>
      <c r="G20" s="1179"/>
      <c r="H20" s="1179"/>
      <c r="I20" s="1179"/>
      <c r="J20" s="1280"/>
    </row>
    <row r="21" spans="1:12" ht="24" customHeight="1">
      <c r="A21" s="949" t="s">
        <v>126</v>
      </c>
      <c r="B21" s="950" t="s">
        <v>123</v>
      </c>
      <c r="C21" s="951">
        <v>0</v>
      </c>
      <c r="D21" s="951">
        <v>0</v>
      </c>
      <c r="E21" s="952">
        <f t="shared" ref="E21:E31" si="3">SUM(C21:D21)</f>
        <v>0</v>
      </c>
      <c r="F21" s="844">
        <v>0</v>
      </c>
      <c r="G21" s="953">
        <v>0</v>
      </c>
      <c r="H21" s="954">
        <v>0</v>
      </c>
      <c r="I21" s="955">
        <f t="shared" ref="I21:I31" si="4">SUM(G21:H21)</f>
        <v>0</v>
      </c>
      <c r="J21" s="956">
        <v>0</v>
      </c>
    </row>
    <row r="22" spans="1:12" ht="24" customHeight="1">
      <c r="A22" s="370" t="s">
        <v>125</v>
      </c>
      <c r="B22" s="829" t="s">
        <v>436</v>
      </c>
      <c r="C22" s="744">
        <v>0</v>
      </c>
      <c r="D22" s="744">
        <v>0</v>
      </c>
      <c r="E22" s="858">
        <f t="shared" si="3"/>
        <v>0</v>
      </c>
      <c r="F22" s="746"/>
      <c r="G22" s="747">
        <v>0</v>
      </c>
      <c r="H22" s="748">
        <v>0</v>
      </c>
      <c r="I22" s="864">
        <f t="shared" si="4"/>
        <v>0</v>
      </c>
      <c r="J22" s="845"/>
    </row>
    <row r="23" spans="1:12" ht="28.5" customHeight="1">
      <c r="A23" s="370" t="s">
        <v>124</v>
      </c>
      <c r="B23" s="455" t="s">
        <v>348</v>
      </c>
      <c r="C23" s="744">
        <v>0</v>
      </c>
      <c r="D23" s="744">
        <v>0</v>
      </c>
      <c r="E23" s="858">
        <f t="shared" ref="E23" si="5">SUM(C23:D23)</f>
        <v>0</v>
      </c>
      <c r="F23" s="746"/>
      <c r="G23" s="747">
        <v>0</v>
      </c>
      <c r="H23" s="748">
        <v>0</v>
      </c>
      <c r="I23" s="864">
        <f t="shared" ref="I23" si="6">SUM(G23:H23)</f>
        <v>0</v>
      </c>
      <c r="J23" s="846"/>
    </row>
    <row r="24" spans="1:12" ht="24" customHeight="1">
      <c r="A24" s="370" t="s">
        <v>122</v>
      </c>
      <c r="B24" s="99" t="s">
        <v>492</v>
      </c>
      <c r="C24" s="744">
        <v>0</v>
      </c>
      <c r="D24" s="744">
        <v>0</v>
      </c>
      <c r="E24" s="858">
        <f t="shared" si="3"/>
        <v>0</v>
      </c>
      <c r="F24" s="749">
        <v>0</v>
      </c>
      <c r="G24" s="750">
        <v>0</v>
      </c>
      <c r="H24" s="751">
        <v>0</v>
      </c>
      <c r="I24" s="865">
        <f t="shared" si="4"/>
        <v>0</v>
      </c>
      <c r="J24" s="847">
        <v>0</v>
      </c>
    </row>
    <row r="25" spans="1:12" s="74" customFormat="1" ht="24" customHeight="1">
      <c r="A25" s="370" t="s">
        <v>121</v>
      </c>
      <c r="B25" s="468" t="s">
        <v>350</v>
      </c>
      <c r="C25" s="752">
        <v>0</v>
      </c>
      <c r="D25" s="753">
        <v>0</v>
      </c>
      <c r="E25" s="857">
        <f t="shared" si="3"/>
        <v>0</v>
      </c>
      <c r="F25" s="1294"/>
      <c r="G25" s="754">
        <v>0</v>
      </c>
      <c r="H25" s="755">
        <v>0</v>
      </c>
      <c r="I25" s="866">
        <f t="shared" si="4"/>
        <v>0</v>
      </c>
      <c r="J25" s="1266"/>
    </row>
    <row r="26" spans="1:12" ht="24" customHeight="1">
      <c r="A26" s="370" t="s">
        <v>120</v>
      </c>
      <c r="B26" s="455" t="s">
        <v>118</v>
      </c>
      <c r="C26" s="745">
        <v>0</v>
      </c>
      <c r="D26" s="745">
        <v>0</v>
      </c>
      <c r="E26" s="858">
        <f t="shared" si="3"/>
        <v>0</v>
      </c>
      <c r="F26" s="1295"/>
      <c r="G26" s="756">
        <v>0</v>
      </c>
      <c r="H26" s="748">
        <v>0</v>
      </c>
      <c r="I26" s="864">
        <f t="shared" si="4"/>
        <v>0</v>
      </c>
      <c r="J26" s="1267"/>
    </row>
    <row r="27" spans="1:12" ht="24" customHeight="1">
      <c r="A27" s="370" t="s">
        <v>119</v>
      </c>
      <c r="B27" s="455" t="s">
        <v>338</v>
      </c>
      <c r="C27" s="745">
        <v>0</v>
      </c>
      <c r="D27" s="745">
        <v>0</v>
      </c>
      <c r="E27" s="858">
        <f t="shared" si="3"/>
        <v>0</v>
      </c>
      <c r="F27" s="1295"/>
      <c r="G27" s="757">
        <v>0</v>
      </c>
      <c r="H27" s="758">
        <v>0</v>
      </c>
      <c r="I27" s="867">
        <f t="shared" si="4"/>
        <v>0</v>
      </c>
      <c r="J27" s="1267"/>
    </row>
    <row r="28" spans="1:12" ht="24" customHeight="1">
      <c r="A28" s="370" t="s">
        <v>117</v>
      </c>
      <c r="B28" s="469" t="s">
        <v>116</v>
      </c>
      <c r="C28" s="745">
        <v>0</v>
      </c>
      <c r="D28" s="745">
        <v>0</v>
      </c>
      <c r="E28" s="858">
        <f t="shared" si="3"/>
        <v>0</v>
      </c>
      <c r="F28" s="1295"/>
      <c r="G28" s="759">
        <v>0</v>
      </c>
      <c r="H28" s="760">
        <v>0</v>
      </c>
      <c r="I28" s="868">
        <f t="shared" si="4"/>
        <v>0</v>
      </c>
      <c r="J28" s="1267"/>
    </row>
    <row r="29" spans="1:12" ht="24" customHeight="1">
      <c r="A29" s="370" t="s">
        <v>115</v>
      </c>
      <c r="B29" s="99" t="s">
        <v>339</v>
      </c>
      <c r="C29" s="761">
        <v>0</v>
      </c>
      <c r="D29" s="761">
        <v>0</v>
      </c>
      <c r="E29" s="859">
        <f t="shared" si="3"/>
        <v>0</v>
      </c>
      <c r="F29" s="1295"/>
      <c r="G29" s="762">
        <v>0</v>
      </c>
      <c r="H29" s="763">
        <v>0</v>
      </c>
      <c r="I29" s="869">
        <f t="shared" si="4"/>
        <v>0</v>
      </c>
      <c r="J29" s="1267"/>
    </row>
    <row r="30" spans="1:12" s="83" customFormat="1" ht="24" customHeight="1">
      <c r="A30" s="370" t="s">
        <v>114</v>
      </c>
      <c r="B30" s="99" t="s">
        <v>351</v>
      </c>
      <c r="C30" s="520">
        <v>0</v>
      </c>
      <c r="D30" s="520">
        <v>0</v>
      </c>
      <c r="E30" s="860">
        <f t="shared" si="3"/>
        <v>0</v>
      </c>
      <c r="F30" s="1295"/>
      <c r="G30" s="762">
        <v>0</v>
      </c>
      <c r="H30" s="763">
        <v>0</v>
      </c>
      <c r="I30" s="869">
        <f t="shared" si="4"/>
        <v>0</v>
      </c>
      <c r="J30" s="1267"/>
    </row>
    <row r="31" spans="1:12" ht="24" customHeight="1" thickBot="1">
      <c r="A31" s="370" t="s">
        <v>187</v>
      </c>
      <c r="B31" s="470" t="s">
        <v>352</v>
      </c>
      <c r="C31" s="761">
        <v>0</v>
      </c>
      <c r="D31" s="761">
        <v>0</v>
      </c>
      <c r="E31" s="860">
        <f t="shared" si="3"/>
        <v>0</v>
      </c>
      <c r="F31" s="1296"/>
      <c r="G31" s="763">
        <v>0</v>
      </c>
      <c r="H31" s="764">
        <v>0</v>
      </c>
      <c r="I31" s="869">
        <f t="shared" si="4"/>
        <v>0</v>
      </c>
      <c r="J31" s="1268"/>
    </row>
    <row r="32" spans="1:12" s="276" customFormat="1" ht="21.75" customHeight="1" thickBot="1">
      <c r="A32" s="1284" t="s">
        <v>388</v>
      </c>
      <c r="B32" s="1285"/>
      <c r="C32" s="361">
        <f>SUM(C21:C31)</f>
        <v>0</v>
      </c>
      <c r="D32" s="361">
        <f>SUM(D21:D31)</f>
        <v>0</v>
      </c>
      <c r="E32" s="361">
        <f>SUM(E21:E31)</f>
        <v>0</v>
      </c>
      <c r="F32" s="840">
        <f>F21+F24</f>
        <v>0</v>
      </c>
      <c r="G32" s="363">
        <f>SUM(G21:G31)</f>
        <v>0</v>
      </c>
      <c r="H32" s="362">
        <f>SUM(H21:H31)</f>
        <v>0</v>
      </c>
      <c r="I32" s="361">
        <f>SUM(I21:I31)</f>
        <v>0</v>
      </c>
      <c r="J32" s="840">
        <f>J21+J24</f>
        <v>0</v>
      </c>
      <c r="K32" s="142"/>
      <c r="L32" s="142"/>
    </row>
    <row r="33" spans="1:12" s="276" customFormat="1" ht="21.75" customHeight="1" thickBot="1">
      <c r="A33" s="1270" t="s">
        <v>393</v>
      </c>
      <c r="B33" s="1271"/>
      <c r="C33" s="367">
        <f t="shared" ref="C33:J33" si="7">C19+C32</f>
        <v>0</v>
      </c>
      <c r="D33" s="367">
        <f t="shared" si="7"/>
        <v>0</v>
      </c>
      <c r="E33" s="367">
        <f t="shared" si="7"/>
        <v>0</v>
      </c>
      <c r="F33" s="841">
        <f t="shared" si="7"/>
        <v>0</v>
      </c>
      <c r="G33" s="367">
        <f t="shared" si="7"/>
        <v>0</v>
      </c>
      <c r="H33" s="367">
        <f t="shared" si="7"/>
        <v>0</v>
      </c>
      <c r="I33" s="367">
        <f t="shared" si="7"/>
        <v>0</v>
      </c>
      <c r="J33" s="840">
        <f t="shared" si="7"/>
        <v>0</v>
      </c>
      <c r="K33" s="142"/>
      <c r="L33" s="142"/>
    </row>
    <row r="34" spans="1:12" ht="21" customHeight="1" thickBot="1">
      <c r="A34" s="1274" t="s">
        <v>340</v>
      </c>
      <c r="B34" s="1275"/>
      <c r="C34" s="1276"/>
      <c r="D34" s="1276"/>
      <c r="E34" s="1276"/>
      <c r="F34" s="1276"/>
      <c r="G34" s="1276"/>
      <c r="H34" s="1276"/>
      <c r="I34" s="1276"/>
      <c r="J34" s="1277"/>
    </row>
    <row r="35" spans="1:12" ht="24" customHeight="1" thickBot="1">
      <c r="A35" s="366" t="s">
        <v>186</v>
      </c>
      <c r="B35" s="475" t="s">
        <v>113</v>
      </c>
      <c r="C35" s="852">
        <v>0</v>
      </c>
      <c r="D35" s="852">
        <v>0</v>
      </c>
      <c r="E35" s="870">
        <f>SUM(C35:D35)</f>
        <v>0</v>
      </c>
      <c r="F35" s="842"/>
      <c r="G35" s="853">
        <v>0</v>
      </c>
      <c r="H35" s="854">
        <v>0</v>
      </c>
      <c r="I35" s="871">
        <f>SUM(G35:H35)</f>
        <v>0</v>
      </c>
      <c r="J35" s="848"/>
      <c r="K35" s="105" t="b">
        <f>IF(G35&lt;=0.1*G33,TRUE,"Przekroczono limit kosztów pośrednich")</f>
        <v>1</v>
      </c>
    </row>
    <row r="36" spans="1:12" s="276" customFormat="1" ht="24" customHeight="1" thickBot="1">
      <c r="A36" s="365"/>
      <c r="B36" s="364" t="s">
        <v>390</v>
      </c>
      <c r="C36" s="362">
        <f>C33+C35</f>
        <v>0</v>
      </c>
      <c r="D36" s="362">
        <f>D33+D35</f>
        <v>0</v>
      </c>
      <c r="E36" s="361">
        <f>E33+E35</f>
        <v>0</v>
      </c>
      <c r="F36" s="843">
        <f>F33</f>
        <v>0</v>
      </c>
      <c r="G36" s="363">
        <f>G33+G35</f>
        <v>0</v>
      </c>
      <c r="H36" s="362">
        <f>H33+H35</f>
        <v>0</v>
      </c>
      <c r="I36" s="361">
        <f>I33+I35</f>
        <v>0</v>
      </c>
      <c r="J36" s="849">
        <f>SUM(J33)</f>
        <v>0</v>
      </c>
      <c r="K36" s="105" t="b">
        <f>IF(H36&gt;=0.05*G36,TRUE,"Za niski poziom środków własnych")</f>
        <v>1</v>
      </c>
      <c r="L36" s="142"/>
    </row>
    <row r="37" spans="1:12" s="276" customFormat="1">
      <c r="A37" s="330" t="s">
        <v>112</v>
      </c>
      <c r="B37" s="359"/>
      <c r="C37" s="358"/>
      <c r="D37" s="358"/>
      <c r="E37" s="358"/>
      <c r="F37" s="357"/>
      <c r="G37" s="358"/>
      <c r="H37" s="358"/>
      <c r="I37" s="358"/>
      <c r="J37" s="357"/>
      <c r="K37" s="142"/>
      <c r="L37" s="142"/>
    </row>
    <row r="38" spans="1:12" s="276" customFormat="1">
      <c r="A38" s="360" t="s">
        <v>111</v>
      </c>
      <c r="B38" s="359"/>
      <c r="C38" s="358"/>
      <c r="D38" s="358"/>
      <c r="E38" s="358"/>
      <c r="F38" s="357"/>
      <c r="G38" s="358"/>
      <c r="H38" s="358"/>
      <c r="I38" s="358"/>
      <c r="J38" s="357"/>
      <c r="K38" s="142"/>
      <c r="L38" s="142"/>
    </row>
    <row r="39" spans="1:12" s="276" customFormat="1">
      <c r="A39" s="360"/>
      <c r="B39" s="359"/>
      <c r="C39" s="358"/>
      <c r="D39" s="358"/>
      <c r="E39" s="358"/>
      <c r="F39" s="357"/>
      <c r="G39" s="358"/>
      <c r="H39" s="358"/>
      <c r="I39" s="358"/>
      <c r="J39" s="357"/>
      <c r="K39" s="142"/>
      <c r="L39" s="142"/>
    </row>
    <row r="40" spans="1:12" s="276" customFormat="1">
      <c r="A40" s="360"/>
      <c r="B40" s="359"/>
      <c r="C40" s="358"/>
      <c r="D40" s="358"/>
      <c r="E40" s="358"/>
      <c r="F40" s="357"/>
      <c r="G40" s="358"/>
      <c r="H40" s="358"/>
      <c r="I40" s="358"/>
      <c r="J40" s="357"/>
      <c r="K40" s="142"/>
      <c r="L40" s="142"/>
    </row>
    <row r="41" spans="1:12" s="276" customFormat="1">
      <c r="A41" s="360"/>
      <c r="B41" s="359"/>
      <c r="C41" s="358"/>
      <c r="D41" s="358"/>
      <c r="E41" s="358"/>
      <c r="F41" s="357"/>
      <c r="G41" s="358"/>
      <c r="H41" s="358"/>
      <c r="I41" s="358"/>
      <c r="J41" s="357"/>
      <c r="K41" s="142"/>
      <c r="L41" s="142"/>
    </row>
    <row r="42" spans="1:12" s="276" customFormat="1">
      <c r="A42" s="360"/>
      <c r="B42" s="359"/>
      <c r="C42" s="358"/>
      <c r="D42" s="358"/>
      <c r="E42" s="358"/>
      <c r="F42" s="357"/>
      <c r="G42" s="358"/>
      <c r="H42" s="358"/>
      <c r="I42" s="358"/>
      <c r="J42" s="357"/>
      <c r="K42" s="142"/>
      <c r="L42" s="142"/>
    </row>
    <row r="43" spans="1:12" ht="14.25">
      <c r="B43" s="82"/>
      <c r="G43" s="82"/>
      <c r="H43" s="82"/>
    </row>
    <row r="44" spans="1:12" ht="14.25">
      <c r="B44" s="80"/>
      <c r="E44" s="356"/>
      <c r="G44" s="80"/>
      <c r="H44" s="80"/>
      <c r="I44" s="353"/>
    </row>
    <row r="45" spans="1:12">
      <c r="B45" s="145" t="s">
        <v>110</v>
      </c>
      <c r="E45" s="356"/>
      <c r="G45" s="145" t="s">
        <v>110</v>
      </c>
      <c r="H45" s="354"/>
      <c r="I45" s="353"/>
    </row>
    <row r="46" spans="1:12">
      <c r="B46" s="355" t="s">
        <v>109</v>
      </c>
      <c r="E46" s="356"/>
      <c r="G46" s="355" t="s">
        <v>109</v>
      </c>
      <c r="H46" s="354"/>
      <c r="I46" s="353"/>
    </row>
    <row r="55" spans="3:7">
      <c r="C55" s="352"/>
      <c r="D55" s="352"/>
      <c r="E55" s="352"/>
      <c r="F55" s="352"/>
      <c r="G55" s="352"/>
    </row>
  </sheetData>
  <sheetProtection formatCells="0" formatColumns="0" formatRows="0" sort="0"/>
  <mergeCells count="17">
    <mergeCell ref="A34:J34"/>
    <mergeCell ref="A12:J12"/>
    <mergeCell ref="A19:B19"/>
    <mergeCell ref="A20:J20"/>
    <mergeCell ref="A7:J7"/>
    <mergeCell ref="A8:J8"/>
    <mergeCell ref="A32:B32"/>
    <mergeCell ref="A10:A11"/>
    <mergeCell ref="G10:J10"/>
    <mergeCell ref="B10:B11"/>
    <mergeCell ref="C10:F10"/>
    <mergeCell ref="F25:F31"/>
    <mergeCell ref="J25:J31"/>
    <mergeCell ref="I1:J1"/>
    <mergeCell ref="A33:B33"/>
    <mergeCell ref="A5:J5"/>
    <mergeCell ref="A6:J6"/>
  </mergeCells>
  <printOptions horizontalCentered="1"/>
  <pageMargins left="0.59055118110236227" right="0.19685039370078741" top="0.39370078740157483" bottom="0.39370078740157483" header="0.31496062992125984" footer="0.31496062992125984"/>
  <pageSetup paperSize="9" scale="67" orientation="portrait" r:id="rId1"/>
  <headerFooter alignWithMargins="0">
    <oddFooter>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L49"/>
  <sheetViews>
    <sheetView showGridLines="0" view="pageBreakPreview" zoomScale="80" zoomScaleNormal="100" zoomScaleSheetLayoutView="80" workbookViewId="0">
      <selection activeCell="K14" sqref="K14"/>
    </sheetView>
  </sheetViews>
  <sheetFormatPr defaultColWidth="9.140625" defaultRowHeight="15"/>
  <cols>
    <col min="1" max="1" width="4.7109375" style="120" customWidth="1"/>
    <col min="2" max="2" width="19.5703125" style="119" customWidth="1"/>
    <col min="3" max="3" width="10.85546875" style="119" customWidth="1"/>
    <col min="4" max="4" width="14.5703125" style="119" customWidth="1"/>
    <col min="5" max="6" width="6.7109375" style="119" customWidth="1"/>
    <col min="7" max="7" width="25.7109375" style="119" bestFit="1" customWidth="1"/>
    <col min="8" max="8" width="19.140625" style="119" bestFit="1" customWidth="1"/>
    <col min="9" max="9" width="19.140625" style="119" customWidth="1"/>
    <col min="10" max="10" width="12.140625" style="119" customWidth="1"/>
    <col min="11" max="11" width="12.7109375" style="384" bestFit="1" customWidth="1"/>
    <col min="12" max="12" width="17" style="119" customWidth="1"/>
    <col min="13" max="13" width="14.42578125" style="119" customWidth="1"/>
    <col min="14" max="15" width="6.42578125" style="119" customWidth="1"/>
    <col min="16" max="16" width="24" style="119" customWidth="1"/>
    <col min="17" max="17" width="19.140625" style="119" bestFit="1" customWidth="1"/>
    <col min="18" max="18" width="19.140625" style="119" customWidth="1"/>
    <col min="19" max="19" width="12.140625" style="119" customWidth="1"/>
    <col min="20" max="20" width="13.85546875" style="119" customWidth="1"/>
    <col min="21" max="22" width="9.140625" style="119"/>
    <col min="23" max="28" width="9.140625" style="119" customWidth="1"/>
    <col min="29" max="29" width="12.85546875" style="119" customWidth="1"/>
    <col min="30" max="30" width="12" style="119" customWidth="1"/>
    <col min="31" max="31" width="9.7109375" style="119" bestFit="1" customWidth="1"/>
    <col min="32" max="16384" width="9.140625" style="119"/>
  </cols>
  <sheetData>
    <row r="1" spans="1:34">
      <c r="E1" s="409"/>
      <c r="O1" s="382" t="s">
        <v>453</v>
      </c>
      <c r="P1" s="1313"/>
      <c r="Q1" s="1313"/>
      <c r="R1" s="1313"/>
      <c r="S1" s="1313"/>
      <c r="T1" s="119" t="s">
        <v>83</v>
      </c>
    </row>
    <row r="2" spans="1:34" ht="12.75" customHeight="1">
      <c r="A2" s="114" t="s">
        <v>147</v>
      </c>
      <c r="B2" s="114"/>
      <c r="C2" s="141"/>
      <c r="D2" s="141"/>
      <c r="E2" s="140"/>
      <c r="F2" s="408"/>
      <c r="T2" s="119" t="s">
        <v>78</v>
      </c>
    </row>
    <row r="3" spans="1:34" ht="12.75" customHeight="1">
      <c r="A3" s="113" t="s">
        <v>193</v>
      </c>
      <c r="B3" s="113"/>
      <c r="C3" s="140"/>
      <c r="D3" s="140"/>
      <c r="E3" s="140"/>
      <c r="F3" s="408"/>
      <c r="O3" s="112"/>
      <c r="P3" s="1119"/>
      <c r="Q3" s="1119"/>
      <c r="R3" s="1119"/>
      <c r="S3" s="1119"/>
    </row>
    <row r="4" spans="1:34" ht="15.75" customHeight="1">
      <c r="A4" s="407"/>
      <c r="B4" s="1174" t="s">
        <v>291</v>
      </c>
      <c r="C4" s="1174"/>
      <c r="D4" s="1174"/>
      <c r="E4" s="1174"/>
      <c r="F4" s="1174"/>
      <c r="G4" s="1174"/>
      <c r="H4" s="1174"/>
      <c r="I4" s="1174"/>
      <c r="J4" s="1174"/>
      <c r="K4" s="1174"/>
      <c r="L4" s="1174"/>
      <c r="M4" s="1174"/>
      <c r="N4" s="1174"/>
      <c r="O4" s="1174"/>
      <c r="P4" s="1174"/>
      <c r="Q4" s="1174"/>
      <c r="R4" s="1174"/>
      <c r="S4" s="1174"/>
    </row>
    <row r="5" spans="1:34" ht="15.75" customHeight="1">
      <c r="A5" s="407"/>
      <c r="B5" s="1174" t="s">
        <v>290</v>
      </c>
      <c r="C5" s="1174"/>
      <c r="D5" s="1174"/>
      <c r="E5" s="1174"/>
      <c r="F5" s="1174"/>
      <c r="G5" s="1174"/>
      <c r="H5" s="1174"/>
      <c r="I5" s="1174"/>
      <c r="J5" s="1174"/>
      <c r="K5" s="1174"/>
      <c r="L5" s="1174"/>
      <c r="M5" s="1174"/>
      <c r="N5" s="1174"/>
      <c r="O5" s="1174"/>
      <c r="P5" s="1174"/>
      <c r="Q5" s="1174"/>
      <c r="R5" s="1174"/>
      <c r="S5" s="1174"/>
    </row>
    <row r="6" spans="1:34" ht="15.75" customHeight="1">
      <c r="A6" s="407"/>
      <c r="B6" s="1174" t="s">
        <v>289</v>
      </c>
      <c r="C6" s="1174"/>
      <c r="D6" s="1174"/>
      <c r="E6" s="1174"/>
      <c r="F6" s="1174"/>
      <c r="G6" s="1174"/>
      <c r="H6" s="1174"/>
      <c r="I6" s="1174"/>
      <c r="J6" s="1174"/>
      <c r="K6" s="1174"/>
      <c r="L6" s="1174"/>
      <c r="M6" s="1174"/>
      <c r="N6" s="1174"/>
      <c r="O6" s="1174"/>
      <c r="P6" s="1174"/>
      <c r="Q6" s="1174"/>
      <c r="R6" s="1174"/>
      <c r="S6" s="1174"/>
      <c r="AC6" s="877"/>
      <c r="AD6" s="877"/>
      <c r="AE6" s="877"/>
      <c r="AF6" s="877"/>
      <c r="AG6" s="877"/>
      <c r="AH6" s="877"/>
    </row>
    <row r="7" spans="1:34" ht="45" customHeight="1">
      <c r="A7" s="1317" t="s">
        <v>483</v>
      </c>
      <c r="B7" s="1317"/>
      <c r="C7" s="1317"/>
      <c r="D7" s="1317"/>
      <c r="E7" s="1317"/>
      <c r="F7" s="1317"/>
      <c r="G7" s="1317"/>
      <c r="H7" s="1317"/>
      <c r="I7" s="1317"/>
      <c r="J7" s="1317"/>
      <c r="K7" s="1317"/>
      <c r="L7" s="1317"/>
      <c r="M7" s="1317"/>
      <c r="N7" s="1317"/>
      <c r="O7" s="1317"/>
      <c r="P7" s="1317"/>
      <c r="Q7" s="1317"/>
      <c r="R7" s="1317"/>
      <c r="S7" s="1317"/>
      <c r="AC7" s="877"/>
      <c r="AD7" s="874"/>
      <c r="AE7" s="874"/>
      <c r="AF7" s="874"/>
      <c r="AG7" s="877"/>
      <c r="AH7" s="877"/>
    </row>
    <row r="8" spans="1:34" ht="15" customHeight="1">
      <c r="B8" s="1304" t="s">
        <v>288</v>
      </c>
      <c r="C8" s="1304"/>
      <c r="D8" s="1304"/>
      <c r="E8" s="1304"/>
      <c r="F8" s="1304"/>
      <c r="G8" s="1304"/>
      <c r="H8" s="1304"/>
      <c r="I8" s="1304"/>
      <c r="J8" s="1304"/>
      <c r="K8" s="1304"/>
      <c r="L8" s="1304"/>
      <c r="M8" s="1304"/>
      <c r="N8" s="1304"/>
      <c r="O8" s="1304"/>
      <c r="P8" s="1304"/>
      <c r="Q8" s="1304"/>
      <c r="R8" s="1304"/>
      <c r="S8" s="1304"/>
      <c r="AC8" s="877"/>
      <c r="AD8" s="877"/>
      <c r="AE8" s="877"/>
      <c r="AF8" s="874"/>
      <c r="AG8" s="877"/>
      <c r="AH8" s="877"/>
    </row>
    <row r="9" spans="1:34" ht="10.5" customHeight="1" thickBot="1">
      <c r="B9" s="406"/>
      <c r="C9" s="406"/>
      <c r="D9" s="406"/>
      <c r="E9" s="406"/>
      <c r="F9" s="406"/>
      <c r="G9" s="406"/>
      <c r="H9" s="891"/>
      <c r="I9" s="891"/>
      <c r="J9" s="406"/>
      <c r="K9" s="406"/>
      <c r="L9" s="406"/>
      <c r="M9" s="406"/>
      <c r="N9" s="406"/>
      <c r="V9" s="883"/>
      <c r="W9" s="883"/>
      <c r="X9" s="883"/>
      <c r="Y9" s="883"/>
      <c r="Z9" s="883"/>
      <c r="AA9" s="883"/>
      <c r="AB9" s="883"/>
      <c r="AC9" s="877"/>
      <c r="AD9" s="877"/>
      <c r="AE9" s="877"/>
      <c r="AF9" s="874"/>
      <c r="AG9" s="877"/>
      <c r="AH9" s="877"/>
    </row>
    <row r="10" spans="1:34" ht="22.5" customHeight="1" thickBot="1">
      <c r="A10" s="1314" t="s">
        <v>156</v>
      </c>
      <c r="B10" s="1302" t="s">
        <v>107</v>
      </c>
      <c r="C10" s="1303"/>
      <c r="D10" s="1299" t="s">
        <v>176</v>
      </c>
      <c r="E10" s="1300"/>
      <c r="F10" s="1300"/>
      <c r="G10" s="1300"/>
      <c r="H10" s="1300"/>
      <c r="I10" s="1300"/>
      <c r="J10" s="1301"/>
      <c r="K10" s="1302" t="s">
        <v>107</v>
      </c>
      <c r="L10" s="1303"/>
      <c r="M10" s="1299" t="s">
        <v>278</v>
      </c>
      <c r="N10" s="1300"/>
      <c r="O10" s="1300"/>
      <c r="P10" s="1300"/>
      <c r="Q10" s="1300"/>
      <c r="R10" s="1300"/>
      <c r="S10" s="1301"/>
      <c r="V10" s="883"/>
      <c r="W10" s="883"/>
      <c r="X10" s="883"/>
      <c r="Y10" s="883"/>
      <c r="Z10" s="883"/>
      <c r="AA10" s="883"/>
      <c r="AB10" s="883"/>
      <c r="AC10" s="877"/>
      <c r="AD10" s="877"/>
      <c r="AE10" s="877">
        <v>1</v>
      </c>
      <c r="AF10" s="874"/>
      <c r="AG10" s="877"/>
      <c r="AH10" s="877"/>
    </row>
    <row r="11" spans="1:34" s="402" customFormat="1" ht="24.75" customHeight="1">
      <c r="A11" s="1315"/>
      <c r="B11" s="405" t="s">
        <v>287</v>
      </c>
      <c r="C11" s="403" t="s">
        <v>286</v>
      </c>
      <c r="D11" s="1309" t="s">
        <v>155</v>
      </c>
      <c r="E11" s="1305" t="s">
        <v>154</v>
      </c>
      <c r="F11" s="1306"/>
      <c r="G11" s="1311" t="s">
        <v>406</v>
      </c>
      <c r="H11" s="1311" t="s">
        <v>401</v>
      </c>
      <c r="I11" s="1311" t="s">
        <v>407</v>
      </c>
      <c r="J11" s="1307" t="s">
        <v>142</v>
      </c>
      <c r="K11" s="404" t="s">
        <v>287</v>
      </c>
      <c r="L11" s="403" t="s">
        <v>286</v>
      </c>
      <c r="M11" s="1309" t="s">
        <v>155</v>
      </c>
      <c r="N11" s="1305" t="s">
        <v>154</v>
      </c>
      <c r="O11" s="1306"/>
      <c r="P11" s="1311" t="s">
        <v>406</v>
      </c>
      <c r="Q11" s="1311" t="s">
        <v>401</v>
      </c>
      <c r="R11" s="1311" t="s">
        <v>407</v>
      </c>
      <c r="S11" s="1307" t="s">
        <v>142</v>
      </c>
      <c r="T11" s="1297" t="s">
        <v>387</v>
      </c>
      <c r="V11" s="884"/>
      <c r="W11" s="884"/>
      <c r="X11" s="884"/>
      <c r="Y11" s="884"/>
      <c r="Z11" s="884"/>
      <c r="AA11" s="884"/>
      <c r="AB11" s="884"/>
      <c r="AC11" s="881"/>
      <c r="AD11" s="881"/>
      <c r="AE11" s="881">
        <v>2</v>
      </c>
      <c r="AF11" s="909"/>
      <c r="AG11" s="881"/>
      <c r="AH11" s="881"/>
    </row>
    <row r="12" spans="1:34" s="122" customFormat="1" ht="29.25" customHeight="1" thickBot="1">
      <c r="A12" s="1316"/>
      <c r="B12" s="401" t="s">
        <v>285</v>
      </c>
      <c r="C12" s="399" t="s">
        <v>285</v>
      </c>
      <c r="D12" s="1310"/>
      <c r="E12" s="929" t="s">
        <v>284</v>
      </c>
      <c r="F12" s="929" t="s">
        <v>283</v>
      </c>
      <c r="G12" s="1312"/>
      <c r="H12" s="1312"/>
      <c r="I12" s="1312"/>
      <c r="J12" s="1308"/>
      <c r="K12" s="400" t="s">
        <v>285</v>
      </c>
      <c r="L12" s="399" t="s">
        <v>285</v>
      </c>
      <c r="M12" s="1310"/>
      <c r="N12" s="929" t="s">
        <v>284</v>
      </c>
      <c r="O12" s="929" t="s">
        <v>283</v>
      </c>
      <c r="P12" s="1312"/>
      <c r="Q12" s="1312"/>
      <c r="R12" s="1312"/>
      <c r="S12" s="1308"/>
      <c r="T12" s="1298"/>
      <c r="V12" s="882"/>
      <c r="W12" s="882"/>
      <c r="X12" s="882"/>
      <c r="Y12" s="882"/>
      <c r="Z12" s="882"/>
      <c r="AA12" s="882"/>
      <c r="AB12" s="882"/>
      <c r="AC12" s="547"/>
      <c r="AD12" s="547"/>
      <c r="AE12" s="881" t="s">
        <v>429</v>
      </c>
      <c r="AF12" s="876"/>
      <c r="AG12" s="547"/>
      <c r="AH12" s="547"/>
    </row>
    <row r="13" spans="1:34" s="122" customFormat="1" ht="12.75">
      <c r="A13" s="773"/>
      <c r="B13" s="930"/>
      <c r="C13" s="931"/>
      <c r="D13" s="939"/>
      <c r="E13" s="525"/>
      <c r="F13" s="525"/>
      <c r="G13" s="525"/>
      <c r="H13" s="524"/>
      <c r="I13" s="898"/>
      <c r="J13" s="526">
        <v>0</v>
      </c>
      <c r="K13" s="935"/>
      <c r="L13" s="931"/>
      <c r="M13" s="524"/>
      <c r="N13" s="525"/>
      <c r="O13" s="525"/>
      <c r="P13" s="524"/>
      <c r="Q13" s="898"/>
      <c r="R13" s="898"/>
      <c r="S13" s="526">
        <v>0</v>
      </c>
      <c r="T13" s="526"/>
      <c r="V13" s="882"/>
      <c r="W13" s="882"/>
      <c r="X13" s="882"/>
      <c r="Y13" s="882"/>
      <c r="Z13" s="882"/>
      <c r="AA13" s="882"/>
      <c r="AB13" s="882"/>
      <c r="AC13" s="547"/>
      <c r="AD13" s="547"/>
      <c r="AE13" s="547" t="s">
        <v>398</v>
      </c>
      <c r="AF13" s="876"/>
      <c r="AG13" s="547"/>
      <c r="AH13" s="547"/>
    </row>
    <row r="14" spans="1:34" s="122" customFormat="1" ht="12.75">
      <c r="A14" s="774"/>
      <c r="B14" s="932"/>
      <c r="C14" s="933"/>
      <c r="D14" s="940"/>
      <c r="E14" s="529"/>
      <c r="F14" s="529"/>
      <c r="G14" s="529"/>
      <c r="H14" s="528"/>
      <c r="I14" s="899"/>
      <c r="J14" s="530">
        <v>0</v>
      </c>
      <c r="K14" s="936"/>
      <c r="L14" s="931"/>
      <c r="M14" s="524"/>
      <c r="N14" s="525"/>
      <c r="O14" s="525"/>
      <c r="P14" s="524"/>
      <c r="Q14" s="898"/>
      <c r="R14" s="898"/>
      <c r="S14" s="526">
        <v>0</v>
      </c>
      <c r="T14" s="526"/>
      <c r="V14" s="882"/>
      <c r="W14" s="882"/>
      <c r="X14" s="882"/>
      <c r="Y14" s="882"/>
      <c r="Z14" s="882"/>
      <c r="AA14" s="882"/>
      <c r="AB14" s="882"/>
      <c r="AC14" s="547"/>
      <c r="AD14" s="547"/>
      <c r="AE14" s="547" t="s">
        <v>399</v>
      </c>
      <c r="AF14" s="876"/>
      <c r="AG14" s="547"/>
      <c r="AH14" s="547"/>
    </row>
    <row r="15" spans="1:34" s="139" customFormat="1" ht="12.75">
      <c r="A15" s="775"/>
      <c r="B15" s="920"/>
      <c r="C15" s="921"/>
      <c r="D15" s="940"/>
      <c r="E15" s="529"/>
      <c r="F15" s="529"/>
      <c r="G15" s="529"/>
      <c r="H15" s="528"/>
      <c r="I15" s="899"/>
      <c r="J15" s="530">
        <v>0</v>
      </c>
      <c r="K15" s="936"/>
      <c r="L15" s="931"/>
      <c r="M15" s="524"/>
      <c r="N15" s="525"/>
      <c r="O15" s="525"/>
      <c r="P15" s="524"/>
      <c r="Q15" s="898"/>
      <c r="R15" s="898"/>
      <c r="S15" s="526">
        <v>0</v>
      </c>
      <c r="T15" s="526"/>
      <c r="V15" s="885"/>
      <c r="W15" s="882"/>
      <c r="X15" s="882"/>
      <c r="Y15" s="882"/>
      <c r="Z15" s="882"/>
      <c r="AA15" s="882"/>
      <c r="AB15" s="882"/>
      <c r="AC15" s="547"/>
      <c r="AD15" s="548"/>
      <c r="AE15" s="547">
        <v>4</v>
      </c>
      <c r="AF15" s="875"/>
      <c r="AG15" s="548"/>
      <c r="AH15" s="548"/>
    </row>
    <row r="16" spans="1:34" s="122" customFormat="1" ht="12.75">
      <c r="A16" s="774"/>
      <c r="B16" s="922"/>
      <c r="C16" s="923"/>
      <c r="D16" s="940"/>
      <c r="E16" s="529"/>
      <c r="F16" s="529"/>
      <c r="G16" s="529"/>
      <c r="H16" s="528"/>
      <c r="I16" s="899"/>
      <c r="J16" s="530">
        <v>0</v>
      </c>
      <c r="K16" s="936"/>
      <c r="L16" s="931"/>
      <c r="M16" s="524"/>
      <c r="N16" s="525"/>
      <c r="O16" s="525"/>
      <c r="P16" s="524"/>
      <c r="Q16" s="898"/>
      <c r="R16" s="898"/>
      <c r="S16" s="526">
        <v>0</v>
      </c>
      <c r="T16" s="526"/>
      <c r="V16" s="882"/>
      <c r="W16" s="882"/>
      <c r="X16" s="882"/>
      <c r="Y16" s="882"/>
      <c r="Z16" s="882"/>
      <c r="AA16" s="882"/>
      <c r="AB16" s="882"/>
      <c r="AC16" s="547"/>
      <c r="AD16" s="547"/>
      <c r="AE16" s="548">
        <v>5</v>
      </c>
      <c r="AF16" s="876"/>
      <c r="AG16" s="547"/>
      <c r="AH16" s="547"/>
    </row>
    <row r="17" spans="1:220" s="122" customFormat="1" ht="12.75">
      <c r="A17" s="774"/>
      <c r="B17" s="932"/>
      <c r="C17" s="933"/>
      <c r="D17" s="941"/>
      <c r="E17" s="529"/>
      <c r="F17" s="529"/>
      <c r="G17" s="529"/>
      <c r="H17" s="531"/>
      <c r="I17" s="900"/>
      <c r="J17" s="532">
        <v>0</v>
      </c>
      <c r="K17" s="936"/>
      <c r="L17" s="931"/>
      <c r="M17" s="524"/>
      <c r="N17" s="525"/>
      <c r="O17" s="525"/>
      <c r="P17" s="524"/>
      <c r="Q17" s="898"/>
      <c r="R17" s="898"/>
      <c r="S17" s="526">
        <v>0</v>
      </c>
      <c r="T17" s="526"/>
      <c r="V17" s="882"/>
      <c r="W17" s="882"/>
      <c r="X17" s="882"/>
      <c r="Y17" s="882"/>
      <c r="Z17" s="882"/>
      <c r="AA17" s="882"/>
      <c r="AB17" s="882"/>
      <c r="AC17" s="547"/>
      <c r="AD17" s="547"/>
      <c r="AE17" s="547"/>
      <c r="AF17" s="876"/>
      <c r="AG17" s="547"/>
      <c r="AH17" s="547"/>
    </row>
    <row r="18" spans="1:220" s="122" customFormat="1" ht="12.75">
      <c r="A18" s="774"/>
      <c r="B18" s="932"/>
      <c r="C18" s="933"/>
      <c r="D18" s="941"/>
      <c r="E18" s="529"/>
      <c r="F18" s="529"/>
      <c r="G18" s="529"/>
      <c r="H18" s="531"/>
      <c r="I18" s="900"/>
      <c r="J18" s="532">
        <v>0</v>
      </c>
      <c r="K18" s="936"/>
      <c r="L18" s="931"/>
      <c r="M18" s="524"/>
      <c r="N18" s="525"/>
      <c r="O18" s="525"/>
      <c r="P18" s="524"/>
      <c r="Q18" s="898"/>
      <c r="R18" s="898"/>
      <c r="S18" s="526">
        <v>0</v>
      </c>
      <c r="T18" s="526"/>
      <c r="V18" s="882"/>
      <c r="W18" s="882"/>
      <c r="X18" s="882"/>
      <c r="Y18" s="882"/>
      <c r="Z18" s="882"/>
      <c r="AA18" s="882"/>
      <c r="AB18" s="882"/>
      <c r="AC18" s="547"/>
      <c r="AD18" s="547"/>
      <c r="AE18" s="547"/>
      <c r="AF18" s="876"/>
      <c r="AG18" s="547"/>
      <c r="AH18" s="547"/>
    </row>
    <row r="19" spans="1:220" s="139" customFormat="1" ht="12.75">
      <c r="A19" s="775"/>
      <c r="B19" s="920"/>
      <c r="C19" s="921"/>
      <c r="D19" s="941"/>
      <c r="E19" s="529"/>
      <c r="F19" s="529"/>
      <c r="G19" s="529"/>
      <c r="H19" s="531"/>
      <c r="I19" s="900"/>
      <c r="J19" s="532">
        <v>0</v>
      </c>
      <c r="K19" s="934"/>
      <c r="L19" s="931"/>
      <c r="M19" s="524"/>
      <c r="N19" s="525"/>
      <c r="O19" s="525"/>
      <c r="P19" s="524"/>
      <c r="Q19" s="898"/>
      <c r="R19" s="898"/>
      <c r="S19" s="526">
        <v>0</v>
      </c>
      <c r="T19" s="526"/>
      <c r="V19" s="885"/>
      <c r="W19" s="882"/>
      <c r="X19" s="882"/>
      <c r="Y19" s="882"/>
      <c r="Z19" s="882"/>
      <c r="AA19" s="882"/>
      <c r="AB19" s="882"/>
      <c r="AC19" s="547"/>
      <c r="AD19" s="548"/>
      <c r="AE19" s="547"/>
      <c r="AF19" s="875"/>
      <c r="AG19" s="548"/>
      <c r="AH19" s="548"/>
    </row>
    <row r="20" spans="1:220" s="122" customFormat="1" ht="12.75">
      <c r="A20" s="774"/>
      <c r="B20" s="922"/>
      <c r="C20" s="923"/>
      <c r="D20" s="941"/>
      <c r="E20" s="529"/>
      <c r="F20" s="529"/>
      <c r="G20" s="529"/>
      <c r="H20" s="531"/>
      <c r="I20" s="900"/>
      <c r="J20" s="532">
        <v>0</v>
      </c>
      <c r="K20" s="934"/>
      <c r="L20" s="931"/>
      <c r="M20" s="524"/>
      <c r="N20" s="525"/>
      <c r="O20" s="525"/>
      <c r="P20" s="524"/>
      <c r="Q20" s="898"/>
      <c r="R20" s="898"/>
      <c r="S20" s="526">
        <v>0</v>
      </c>
      <c r="T20" s="526"/>
      <c r="V20" s="882"/>
      <c r="W20" s="882"/>
      <c r="X20" s="882"/>
      <c r="Y20" s="882"/>
      <c r="Z20" s="882"/>
      <c r="AA20" s="882"/>
      <c r="AB20" s="882"/>
      <c r="AC20" s="882"/>
      <c r="AD20" s="547"/>
      <c r="AE20" s="548"/>
      <c r="AF20" s="876"/>
    </row>
    <row r="21" spans="1:220" s="122" customFormat="1" ht="12.75">
      <c r="A21" s="774"/>
      <c r="B21" s="932"/>
      <c r="C21" s="933"/>
      <c r="D21" s="941"/>
      <c r="E21" s="529"/>
      <c r="F21" s="529"/>
      <c r="G21" s="529"/>
      <c r="H21" s="531"/>
      <c r="I21" s="900"/>
      <c r="J21" s="532">
        <v>0</v>
      </c>
      <c r="K21" s="934"/>
      <c r="L21" s="931"/>
      <c r="M21" s="524"/>
      <c r="N21" s="525"/>
      <c r="O21" s="525"/>
      <c r="P21" s="524"/>
      <c r="Q21" s="898"/>
      <c r="R21" s="898"/>
      <c r="S21" s="526">
        <v>0</v>
      </c>
      <c r="T21" s="526"/>
      <c r="V21" s="882"/>
      <c r="W21" s="882"/>
      <c r="X21" s="882"/>
      <c r="Y21" s="882"/>
      <c r="Z21" s="882"/>
      <c r="AA21" s="882"/>
      <c r="AB21" s="882"/>
      <c r="AC21" s="882"/>
      <c r="AD21" s="547"/>
      <c r="AE21" s="547"/>
      <c r="AF21" s="876"/>
    </row>
    <row r="22" spans="1:220" s="122" customFormat="1" ht="12.75">
      <c r="A22" s="774"/>
      <c r="B22" s="932"/>
      <c r="C22" s="933"/>
      <c r="D22" s="941"/>
      <c r="E22" s="529"/>
      <c r="F22" s="529"/>
      <c r="G22" s="529"/>
      <c r="H22" s="531"/>
      <c r="I22" s="900"/>
      <c r="J22" s="532">
        <v>0</v>
      </c>
      <c r="K22" s="934"/>
      <c r="L22" s="931"/>
      <c r="M22" s="524"/>
      <c r="N22" s="525"/>
      <c r="O22" s="525"/>
      <c r="P22" s="524"/>
      <c r="Q22" s="898"/>
      <c r="R22" s="898"/>
      <c r="S22" s="526">
        <v>0</v>
      </c>
      <c r="T22" s="526"/>
      <c r="V22" s="882"/>
      <c r="W22" s="882"/>
      <c r="X22" s="882"/>
      <c r="Y22" s="882"/>
      <c r="Z22" s="882"/>
      <c r="AA22" s="882"/>
      <c r="AB22" s="882"/>
      <c r="AC22" s="882"/>
      <c r="AD22" s="547"/>
      <c r="AE22" s="547"/>
      <c r="AF22" s="876"/>
    </row>
    <row r="23" spans="1:220" s="139" customFormat="1" ht="12.75">
      <c r="A23" s="775"/>
      <c r="B23" s="924"/>
      <c r="C23" s="925"/>
      <c r="D23" s="941"/>
      <c r="E23" s="529"/>
      <c r="F23" s="529"/>
      <c r="G23" s="529"/>
      <c r="H23" s="531"/>
      <c r="I23" s="900"/>
      <c r="J23" s="532">
        <v>0</v>
      </c>
      <c r="K23" s="934"/>
      <c r="L23" s="931"/>
      <c r="M23" s="524"/>
      <c r="N23" s="525"/>
      <c r="O23" s="525"/>
      <c r="P23" s="524"/>
      <c r="Q23" s="898"/>
      <c r="R23" s="898"/>
      <c r="S23" s="526">
        <v>0</v>
      </c>
      <c r="T23" s="526"/>
      <c r="V23" s="885"/>
      <c r="W23" s="882"/>
      <c r="X23" s="882"/>
      <c r="Y23" s="882"/>
      <c r="Z23" s="882"/>
      <c r="AA23" s="882"/>
      <c r="AB23" s="882"/>
      <c r="AC23" s="882"/>
      <c r="AD23" s="548"/>
      <c r="AE23" s="547"/>
      <c r="AF23" s="875"/>
    </row>
    <row r="24" spans="1:220" s="122" customFormat="1" ht="12.75">
      <c r="A24" s="774"/>
      <c r="B24" s="932"/>
      <c r="C24" s="933"/>
      <c r="D24" s="941"/>
      <c r="E24" s="529"/>
      <c r="F24" s="529"/>
      <c r="G24" s="529"/>
      <c r="H24" s="531"/>
      <c r="I24" s="900"/>
      <c r="J24" s="532">
        <v>0</v>
      </c>
      <c r="K24" s="934"/>
      <c r="L24" s="931"/>
      <c r="M24" s="524"/>
      <c r="N24" s="525"/>
      <c r="O24" s="525"/>
      <c r="P24" s="524"/>
      <c r="Q24" s="898"/>
      <c r="R24" s="898"/>
      <c r="S24" s="526">
        <v>0</v>
      </c>
      <c r="T24" s="526"/>
      <c r="V24" s="882"/>
      <c r="W24" s="882"/>
      <c r="X24" s="882"/>
      <c r="Y24" s="882"/>
      <c r="Z24" s="882"/>
      <c r="AA24" s="882"/>
      <c r="AB24" s="882"/>
      <c r="AC24" s="882"/>
      <c r="AD24" s="547"/>
      <c r="AE24" s="548"/>
      <c r="AF24" s="876"/>
    </row>
    <row r="25" spans="1:220" s="122" customFormat="1" ht="12.75">
      <c r="A25" s="774"/>
      <c r="B25" s="932"/>
      <c r="C25" s="933"/>
      <c r="D25" s="528"/>
      <c r="E25" s="529"/>
      <c r="F25" s="529"/>
      <c r="G25" s="528"/>
      <c r="H25" s="898"/>
      <c r="I25" s="898"/>
      <c r="J25" s="765">
        <v>0</v>
      </c>
      <c r="K25" s="934"/>
      <c r="L25" s="931"/>
      <c r="M25" s="524"/>
      <c r="N25" s="525"/>
      <c r="O25" s="525"/>
      <c r="P25" s="524"/>
      <c r="Q25" s="898"/>
      <c r="R25" s="898"/>
      <c r="S25" s="526">
        <v>0</v>
      </c>
      <c r="T25" s="526"/>
      <c r="V25" s="882"/>
      <c r="W25" s="882"/>
      <c r="X25" s="882"/>
      <c r="Y25" s="882"/>
      <c r="Z25" s="882"/>
      <c r="AA25" s="882"/>
      <c r="AB25" s="882"/>
      <c r="AC25" s="882"/>
      <c r="AD25" s="882"/>
      <c r="AE25" s="547"/>
      <c r="AF25" s="882"/>
    </row>
    <row r="26" spans="1:220" s="139" customFormat="1" ht="12.75">
      <c r="A26" s="775"/>
      <c r="B26" s="924"/>
      <c r="C26" s="925"/>
      <c r="D26" s="766"/>
      <c r="E26" s="767"/>
      <c r="F26" s="767"/>
      <c r="G26" s="768"/>
      <c r="H26" s="906"/>
      <c r="I26" s="906"/>
      <c r="J26" s="765">
        <v>0</v>
      </c>
      <c r="K26" s="934"/>
      <c r="L26" s="931"/>
      <c r="M26" s="524"/>
      <c r="N26" s="525"/>
      <c r="O26" s="525"/>
      <c r="P26" s="524"/>
      <c r="Q26" s="898"/>
      <c r="R26" s="898"/>
      <c r="S26" s="526">
        <v>0</v>
      </c>
      <c r="T26" s="526"/>
      <c r="V26" s="885"/>
      <c r="W26" s="882"/>
      <c r="X26" s="882"/>
      <c r="Y26" s="882"/>
      <c r="Z26" s="882"/>
      <c r="AA26" s="882"/>
      <c r="AB26" s="882"/>
      <c r="AC26" s="882"/>
      <c r="AD26" s="885"/>
      <c r="AE26" s="882"/>
      <c r="AF26" s="885"/>
    </row>
    <row r="27" spans="1:220" s="122" customFormat="1" ht="12.75">
      <c r="A27" s="774"/>
      <c r="B27" s="922"/>
      <c r="C27" s="923"/>
      <c r="D27" s="528"/>
      <c r="E27" s="529"/>
      <c r="F27" s="529"/>
      <c r="G27" s="528"/>
      <c r="H27" s="898"/>
      <c r="I27" s="898"/>
      <c r="J27" s="765">
        <v>0</v>
      </c>
      <c r="K27" s="934"/>
      <c r="L27" s="931"/>
      <c r="M27" s="524"/>
      <c r="N27" s="525"/>
      <c r="O27" s="525"/>
      <c r="P27" s="524"/>
      <c r="Q27" s="898"/>
      <c r="R27" s="898"/>
      <c r="S27" s="526">
        <v>0</v>
      </c>
      <c r="T27" s="526"/>
      <c r="V27" s="882"/>
      <c r="W27" s="882"/>
      <c r="X27" s="882"/>
      <c r="Y27" s="882"/>
      <c r="Z27" s="882"/>
      <c r="AA27" s="882"/>
      <c r="AB27" s="882"/>
      <c r="AC27" s="882"/>
      <c r="AD27" s="882"/>
      <c r="AE27" s="885"/>
      <c r="AF27" s="882"/>
    </row>
    <row r="28" spans="1:220" s="122" customFormat="1" ht="12.75">
      <c r="A28" s="774"/>
      <c r="B28" s="922"/>
      <c r="C28" s="923"/>
      <c r="D28" s="528"/>
      <c r="E28" s="529"/>
      <c r="F28" s="529"/>
      <c r="G28" s="528"/>
      <c r="H28" s="898"/>
      <c r="I28" s="898"/>
      <c r="J28" s="765">
        <v>0</v>
      </c>
      <c r="K28" s="934"/>
      <c r="L28" s="931"/>
      <c r="M28" s="524"/>
      <c r="N28" s="525"/>
      <c r="O28" s="525"/>
      <c r="P28" s="524"/>
      <c r="Q28" s="898"/>
      <c r="R28" s="898"/>
      <c r="S28" s="526">
        <v>0</v>
      </c>
      <c r="T28" s="526"/>
      <c r="V28" s="882"/>
      <c r="W28" s="882"/>
      <c r="X28" s="882"/>
      <c r="Y28" s="882"/>
      <c r="Z28" s="882"/>
      <c r="AA28" s="882"/>
      <c r="AB28" s="882"/>
      <c r="AC28" s="882"/>
      <c r="AD28" s="882"/>
      <c r="AE28" s="882"/>
      <c r="AF28" s="882"/>
    </row>
    <row r="29" spans="1:220" s="122" customFormat="1" ht="12.75">
      <c r="A29" s="774"/>
      <c r="B29" s="922"/>
      <c r="C29" s="923"/>
      <c r="D29" s="528"/>
      <c r="E29" s="529"/>
      <c r="F29" s="529"/>
      <c r="G29" s="528"/>
      <c r="H29" s="898"/>
      <c r="I29" s="898"/>
      <c r="J29" s="765">
        <v>0</v>
      </c>
      <c r="K29" s="934"/>
      <c r="L29" s="931"/>
      <c r="M29" s="524"/>
      <c r="N29" s="525"/>
      <c r="O29" s="525"/>
      <c r="P29" s="524"/>
      <c r="Q29" s="898"/>
      <c r="R29" s="898"/>
      <c r="S29" s="526">
        <v>0</v>
      </c>
      <c r="T29" s="526"/>
      <c r="V29" s="882"/>
      <c r="W29" s="882"/>
      <c r="X29" s="882"/>
      <c r="Y29" s="882"/>
      <c r="Z29" s="882"/>
      <c r="AA29" s="882"/>
      <c r="AB29" s="882"/>
      <c r="AC29" s="882"/>
      <c r="AD29" s="882"/>
      <c r="AE29" s="882"/>
      <c r="AF29" s="882"/>
    </row>
    <row r="30" spans="1:220" s="122" customFormat="1" ht="12.75">
      <c r="A30" s="774"/>
      <c r="B30" s="922"/>
      <c r="C30" s="923"/>
      <c r="D30" s="528"/>
      <c r="E30" s="529"/>
      <c r="F30" s="529"/>
      <c r="G30" s="528"/>
      <c r="H30" s="898"/>
      <c r="I30" s="898"/>
      <c r="J30" s="765">
        <v>0</v>
      </c>
      <c r="K30" s="934"/>
      <c r="L30" s="931"/>
      <c r="M30" s="524"/>
      <c r="N30" s="525"/>
      <c r="O30" s="525"/>
      <c r="P30" s="524"/>
      <c r="Q30" s="898"/>
      <c r="R30" s="898"/>
      <c r="S30" s="526">
        <v>0</v>
      </c>
      <c r="T30" s="526"/>
      <c r="V30" s="882"/>
      <c r="W30" s="882"/>
      <c r="X30" s="882"/>
      <c r="Y30" s="882"/>
      <c r="Z30" s="882"/>
      <c r="AA30" s="882"/>
      <c r="AB30" s="882"/>
      <c r="AC30" s="882"/>
      <c r="AD30" s="882"/>
      <c r="AE30" s="882"/>
      <c r="AF30" s="882"/>
    </row>
    <row r="31" spans="1:220" s="139" customFormat="1" ht="13.5" thickBot="1">
      <c r="A31" s="776"/>
      <c r="B31" s="926"/>
      <c r="C31" s="927"/>
      <c r="D31" s="769"/>
      <c r="E31" s="770"/>
      <c r="F31" s="770"/>
      <c r="G31" s="771"/>
      <c r="H31" s="907"/>
      <c r="I31" s="907"/>
      <c r="J31" s="772">
        <v>0</v>
      </c>
      <c r="K31" s="934"/>
      <c r="L31" s="931"/>
      <c r="M31" s="524"/>
      <c r="N31" s="525"/>
      <c r="O31" s="525"/>
      <c r="P31" s="524"/>
      <c r="Q31" s="898"/>
      <c r="R31" s="898"/>
      <c r="S31" s="526">
        <v>0</v>
      </c>
      <c r="T31" s="526"/>
      <c r="V31" s="885"/>
      <c r="W31" s="882"/>
      <c r="X31" s="882"/>
      <c r="Y31" s="882"/>
      <c r="Z31" s="882"/>
      <c r="AA31" s="882"/>
      <c r="AB31" s="882"/>
      <c r="AC31" s="882"/>
      <c r="AD31" s="885"/>
      <c r="AE31" s="882"/>
      <c r="AF31" s="885"/>
    </row>
    <row r="32" spans="1:220" s="390" customFormat="1" ht="23.25" customHeight="1" thickBot="1">
      <c r="A32" s="398"/>
      <c r="D32" s="396" t="s">
        <v>149</v>
      </c>
      <c r="E32" s="395">
        <f>SUM(E13:E31)</f>
        <v>0</v>
      </c>
      <c r="F32" s="394">
        <f>SUM(F13:F31)</f>
        <v>0</v>
      </c>
      <c r="G32" s="134"/>
      <c r="H32" s="134"/>
      <c r="I32" s="134"/>
      <c r="J32" s="133">
        <f>SUM(J13:J31)</f>
        <v>0</v>
      </c>
      <c r="K32" s="397"/>
      <c r="L32" s="397"/>
      <c r="M32" s="396" t="s">
        <v>149</v>
      </c>
      <c r="N32" s="395">
        <f>SUM(N13:N31)</f>
        <v>0</v>
      </c>
      <c r="O32" s="394">
        <f>SUM(O13:O31)</f>
        <v>0</v>
      </c>
      <c r="P32" s="134"/>
      <c r="Q32" s="134"/>
      <c r="R32" s="134"/>
      <c r="S32" s="133">
        <f>SUM(S13:S31)</f>
        <v>0</v>
      </c>
      <c r="T32" s="132"/>
      <c r="U32" s="132"/>
      <c r="V32" s="886"/>
      <c r="W32" s="886"/>
      <c r="X32" s="886"/>
      <c r="Y32" s="886"/>
      <c r="Z32" s="886"/>
      <c r="AA32" s="886"/>
      <c r="AB32" s="886"/>
      <c r="AC32" s="886"/>
      <c r="AD32" s="886"/>
      <c r="AE32" s="885"/>
      <c r="AF32" s="886"/>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132"/>
      <c r="EI32" s="132"/>
      <c r="EJ32" s="132"/>
      <c r="EK32" s="132"/>
      <c r="EL32" s="132"/>
      <c r="EM32" s="132"/>
      <c r="EN32" s="132"/>
      <c r="EO32" s="132"/>
      <c r="EP32" s="132"/>
      <c r="EQ32" s="132"/>
      <c r="ER32" s="132"/>
      <c r="ES32" s="132"/>
      <c r="ET32" s="132"/>
      <c r="EU32" s="132"/>
      <c r="EV32" s="132"/>
      <c r="EW32" s="132"/>
      <c r="EX32" s="132"/>
      <c r="EY32" s="132"/>
      <c r="EZ32" s="132"/>
      <c r="FA32" s="132"/>
      <c r="FB32" s="132"/>
      <c r="FC32" s="132"/>
      <c r="FD32" s="132"/>
      <c r="FE32" s="132"/>
      <c r="FF32" s="132"/>
      <c r="FG32" s="132"/>
      <c r="FH32" s="132"/>
      <c r="FI32" s="132"/>
      <c r="FJ32" s="132"/>
      <c r="FK32" s="132"/>
      <c r="FL32" s="132"/>
      <c r="FM32" s="132"/>
      <c r="FN32" s="132"/>
      <c r="FO32" s="132"/>
      <c r="FP32" s="132"/>
      <c r="FQ32" s="132"/>
      <c r="FR32" s="132"/>
      <c r="FS32" s="132"/>
      <c r="FT32" s="132"/>
      <c r="FU32" s="132"/>
      <c r="FV32" s="132"/>
      <c r="FW32" s="132"/>
      <c r="FX32" s="132"/>
      <c r="FY32" s="132"/>
      <c r="FZ32" s="132"/>
      <c r="GA32" s="132"/>
      <c r="GB32" s="132"/>
      <c r="GC32" s="132"/>
      <c r="GD32" s="132"/>
      <c r="GE32" s="132"/>
      <c r="GF32" s="132"/>
      <c r="GG32" s="132"/>
      <c r="GH32" s="132"/>
      <c r="GI32" s="132"/>
      <c r="GJ32" s="132"/>
      <c r="GK32" s="132"/>
      <c r="GL32" s="132"/>
      <c r="GM32" s="132"/>
      <c r="GN32" s="132"/>
      <c r="GO32" s="132"/>
      <c r="GP32" s="132"/>
      <c r="GQ32" s="132"/>
      <c r="GR32" s="132"/>
      <c r="GS32" s="132"/>
      <c r="GT32" s="132"/>
      <c r="GU32" s="132"/>
      <c r="GV32" s="132"/>
      <c r="GW32" s="132"/>
      <c r="GX32" s="132"/>
      <c r="GY32" s="132"/>
      <c r="GZ32" s="132"/>
      <c r="HA32" s="132"/>
      <c r="HB32" s="132"/>
      <c r="HC32" s="132"/>
      <c r="HD32" s="132"/>
      <c r="HE32" s="132"/>
      <c r="HF32" s="132"/>
      <c r="HG32" s="132"/>
      <c r="HH32" s="132"/>
      <c r="HI32" s="132"/>
      <c r="HJ32" s="132"/>
      <c r="HK32" s="132"/>
      <c r="HL32" s="132"/>
    </row>
    <row r="33" spans="1:220" s="390" customFormat="1" ht="15.75">
      <c r="A33" s="928" t="s">
        <v>112</v>
      </c>
      <c r="B33" s="393"/>
      <c r="C33" s="393"/>
      <c r="D33" s="393"/>
      <c r="E33" s="393"/>
      <c r="F33" s="391"/>
      <c r="G33" s="391"/>
      <c r="H33" s="391"/>
      <c r="I33" s="391"/>
      <c r="J33" s="391"/>
      <c r="K33" s="392"/>
      <c r="L33" s="391"/>
      <c r="M33" s="391"/>
      <c r="N33" s="391"/>
      <c r="O33" s="132"/>
      <c r="P33" s="132"/>
      <c r="Q33" s="132"/>
      <c r="R33" s="132"/>
      <c r="S33" s="132"/>
      <c r="T33" s="132"/>
      <c r="U33" s="132"/>
      <c r="V33" s="886"/>
      <c r="W33" s="886"/>
      <c r="X33" s="886"/>
      <c r="Y33" s="886"/>
      <c r="Z33" s="886"/>
      <c r="AA33" s="886"/>
      <c r="AB33" s="886"/>
      <c r="AC33" s="886"/>
      <c r="AD33" s="886"/>
      <c r="AE33" s="886"/>
      <c r="AF33" s="886"/>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132"/>
      <c r="DI33" s="132"/>
      <c r="DJ33" s="132"/>
      <c r="DK33" s="132"/>
      <c r="DL33" s="132"/>
      <c r="DM33" s="132"/>
      <c r="DN33" s="132"/>
      <c r="DO33" s="132"/>
      <c r="DP33" s="132"/>
      <c r="DQ33" s="132"/>
      <c r="DR33" s="132"/>
      <c r="DS33" s="132"/>
      <c r="DT33" s="132"/>
      <c r="DU33" s="132"/>
      <c r="DV33" s="132"/>
      <c r="DW33" s="132"/>
      <c r="DX33" s="132"/>
      <c r="DY33" s="132"/>
      <c r="DZ33" s="132"/>
      <c r="EA33" s="132"/>
      <c r="EB33" s="132"/>
      <c r="EC33" s="132"/>
      <c r="ED33" s="132"/>
      <c r="EE33" s="132"/>
      <c r="EF33" s="132"/>
      <c r="EG33" s="132"/>
      <c r="EH33" s="132"/>
      <c r="EI33" s="132"/>
      <c r="EJ33" s="132"/>
      <c r="EK33" s="132"/>
      <c r="EL33" s="132"/>
      <c r="EM33" s="132"/>
      <c r="EN33" s="132"/>
      <c r="EO33" s="132"/>
      <c r="EP33" s="132"/>
      <c r="EQ33" s="132"/>
      <c r="ER33" s="132"/>
      <c r="ES33" s="132"/>
      <c r="ET33" s="132"/>
      <c r="EU33" s="132"/>
      <c r="EV33" s="132"/>
      <c r="EW33" s="132"/>
      <c r="EX33" s="132"/>
      <c r="EY33" s="132"/>
      <c r="EZ33" s="132"/>
      <c r="FA33" s="132"/>
      <c r="FB33" s="132"/>
      <c r="FC33" s="132"/>
      <c r="FD33" s="132"/>
      <c r="FE33" s="132"/>
      <c r="FF33" s="132"/>
      <c r="FG33" s="132"/>
      <c r="FH33" s="132"/>
      <c r="FI33" s="132"/>
      <c r="FJ33" s="132"/>
      <c r="FK33" s="132"/>
      <c r="FL33" s="132"/>
      <c r="FM33" s="132"/>
      <c r="FN33" s="132"/>
      <c r="FO33" s="132"/>
      <c r="FP33" s="132"/>
      <c r="FQ33" s="132"/>
      <c r="FR33" s="132"/>
      <c r="FS33" s="132"/>
      <c r="FT33" s="132"/>
      <c r="FU33" s="132"/>
      <c r="FV33" s="132"/>
      <c r="FW33" s="132"/>
      <c r="FX33" s="132"/>
      <c r="FY33" s="132"/>
      <c r="FZ33" s="132"/>
      <c r="GA33" s="132"/>
      <c r="GB33" s="132"/>
      <c r="GC33" s="132"/>
      <c r="GD33" s="132"/>
      <c r="GE33" s="132"/>
      <c r="GF33" s="132"/>
      <c r="GG33" s="132"/>
      <c r="GH33" s="132"/>
      <c r="GI33" s="132"/>
      <c r="GJ33" s="132"/>
      <c r="GK33" s="132"/>
      <c r="GL33" s="132"/>
      <c r="GM33" s="132"/>
      <c r="GN33" s="132"/>
      <c r="GO33" s="132"/>
      <c r="GP33" s="132"/>
      <c r="GQ33" s="132"/>
      <c r="GR33" s="132"/>
      <c r="GS33" s="132"/>
      <c r="GT33" s="132"/>
      <c r="GU33" s="132"/>
      <c r="GV33" s="132"/>
      <c r="GW33" s="132"/>
      <c r="GX33" s="132"/>
      <c r="GY33" s="132"/>
      <c r="GZ33" s="132"/>
      <c r="HA33" s="132"/>
      <c r="HB33" s="132"/>
      <c r="HC33" s="132"/>
      <c r="HD33" s="132"/>
      <c r="HE33" s="132"/>
      <c r="HF33" s="132"/>
      <c r="HG33" s="132"/>
      <c r="HH33" s="132"/>
      <c r="HI33" s="132"/>
      <c r="HJ33" s="132"/>
      <c r="HK33" s="132"/>
      <c r="HL33" s="132"/>
    </row>
    <row r="34" spans="1:220" s="124" customFormat="1" ht="15" customHeight="1">
      <c r="A34" s="360"/>
      <c r="B34" s="389"/>
      <c r="C34" s="389"/>
      <c r="D34" s="389"/>
      <c r="E34" s="389"/>
      <c r="F34" s="387"/>
      <c r="G34" s="387"/>
      <c r="H34" s="890"/>
      <c r="I34" s="890"/>
      <c r="J34" s="387"/>
      <c r="K34" s="388"/>
      <c r="L34" s="387"/>
      <c r="M34" s="387"/>
      <c r="N34" s="387"/>
      <c r="V34" s="887"/>
      <c r="W34" s="887"/>
      <c r="X34" s="887"/>
      <c r="Y34" s="887"/>
      <c r="Z34" s="887"/>
      <c r="AA34" s="887"/>
      <c r="AB34" s="887"/>
      <c r="AC34" s="887"/>
      <c r="AD34" s="887"/>
      <c r="AE34" s="886"/>
      <c r="AF34" s="887"/>
    </row>
    <row r="35" spans="1:220" s="124" customFormat="1" ht="15" customHeight="1">
      <c r="A35" s="360"/>
      <c r="B35" s="389"/>
      <c r="C35" s="389"/>
      <c r="D35" s="389"/>
      <c r="E35" s="389"/>
      <c r="F35" s="387"/>
      <c r="G35" s="387"/>
      <c r="H35" s="904" t="s">
        <v>405</v>
      </c>
      <c r="I35" s="905">
        <f>COUNTIFS(I13:I31,"Tak",D13:D31,"&lt;3")</f>
        <v>0</v>
      </c>
      <c r="J35" s="905">
        <f>COUNTIF(D13:D31,"&lt;3")</f>
        <v>0</v>
      </c>
      <c r="K35" s="388"/>
      <c r="L35" s="387"/>
      <c r="M35" s="387"/>
      <c r="N35" s="387"/>
      <c r="Q35" s="904" t="s">
        <v>405</v>
      </c>
      <c r="R35" s="905">
        <f>COUNTIFS(R13:R31,"Tak",M13:M31,"&lt;3")</f>
        <v>0</v>
      </c>
      <c r="S35" s="905">
        <f>COUNTIF(M13:M31,"&lt;3")</f>
        <v>0</v>
      </c>
      <c r="AE35" s="887"/>
    </row>
    <row r="36" spans="1:220" s="124" customFormat="1" ht="15" customHeight="1">
      <c r="B36" s="1133"/>
      <c r="C36" s="1133"/>
      <c r="D36" s="1133"/>
      <c r="J36" s="903" t="e">
        <f>I35/J35*100%</f>
        <v>#DIV/0!</v>
      </c>
      <c r="K36" s="386"/>
      <c r="P36" s="1133"/>
      <c r="Q36" s="888"/>
      <c r="R36" s="888"/>
      <c r="S36" s="903" t="e">
        <f>R35/S35*100%</f>
        <v>#DIV/0!</v>
      </c>
    </row>
    <row r="37" spans="1:220" ht="15.75" customHeight="1">
      <c r="B37" s="1133"/>
      <c r="C37" s="1133"/>
      <c r="D37" s="1133"/>
      <c r="J37" s="121"/>
      <c r="P37" s="1133"/>
      <c r="Q37" s="888"/>
      <c r="R37" s="888"/>
      <c r="AE37" s="124"/>
    </row>
    <row r="38" spans="1:220" ht="13.5" customHeight="1">
      <c r="B38" s="1134"/>
      <c r="C38" s="1134"/>
      <c r="D38" s="1134"/>
      <c r="J38" s="121"/>
      <c r="P38" s="1134"/>
      <c r="Q38" s="908"/>
      <c r="R38" s="908"/>
    </row>
    <row r="39" spans="1:220">
      <c r="B39" s="145" t="s">
        <v>110</v>
      </c>
      <c r="C39" s="385"/>
      <c r="D39" s="385"/>
      <c r="J39" s="121"/>
      <c r="P39" s="79" t="s">
        <v>110</v>
      </c>
      <c r="Q39" s="79"/>
      <c r="R39" s="79"/>
    </row>
    <row r="40" spans="1:220">
      <c r="B40" s="355" t="s">
        <v>109</v>
      </c>
      <c r="C40" s="385"/>
      <c r="D40" s="385"/>
      <c r="P40" s="355" t="s">
        <v>109</v>
      </c>
      <c r="Q40" s="355"/>
      <c r="R40" s="355"/>
    </row>
    <row r="45" spans="1:220">
      <c r="J45" s="119">
        <v>1</v>
      </c>
      <c r="K45" s="384">
        <f>SUMIF(M13:M31,1,S13:S31)</f>
        <v>0</v>
      </c>
    </row>
    <row r="46" spans="1:220">
      <c r="J46" s="119">
        <v>2</v>
      </c>
      <c r="K46" s="384">
        <f>SUMIF(M13:M31,2,S13:S31)</f>
        <v>0</v>
      </c>
    </row>
    <row r="47" spans="1:220">
      <c r="J47" s="119">
        <v>3</v>
      </c>
      <c r="K47" s="384">
        <f>SUMIF(M13:M31,3,S13:S31)</f>
        <v>0</v>
      </c>
    </row>
    <row r="48" spans="1:220">
      <c r="J48" s="119">
        <v>4</v>
      </c>
      <c r="K48" s="384">
        <f>SUMIF(M13:M31,4,S13:S31)</f>
        <v>0</v>
      </c>
    </row>
    <row r="49" spans="10:11">
      <c r="J49" s="119">
        <v>5</v>
      </c>
      <c r="K49" s="384">
        <f>SUMIF(M13:M31,5,S13:S31)</f>
        <v>0</v>
      </c>
    </row>
  </sheetData>
  <sheetProtection formatCells="0" formatColumns="0" formatRows="0" insertColumns="0" insertRows="0" deleteRows="0" sort="0" autoFilter="0"/>
  <mergeCells count="27">
    <mergeCell ref="P1:S1"/>
    <mergeCell ref="P36:P38"/>
    <mergeCell ref="B36:D38"/>
    <mergeCell ref="A10:A12"/>
    <mergeCell ref="B5:S5"/>
    <mergeCell ref="B4:S4"/>
    <mergeCell ref="B6:S6"/>
    <mergeCell ref="P11:P12"/>
    <mergeCell ref="D11:D12"/>
    <mergeCell ref="E11:F11"/>
    <mergeCell ref="G11:G12"/>
    <mergeCell ref="A7:S7"/>
    <mergeCell ref="T11:T12"/>
    <mergeCell ref="P3:S3"/>
    <mergeCell ref="D10:J10"/>
    <mergeCell ref="B10:C10"/>
    <mergeCell ref="B8:S8"/>
    <mergeCell ref="N11:O11"/>
    <mergeCell ref="J11:J12"/>
    <mergeCell ref="S11:S12"/>
    <mergeCell ref="M10:S10"/>
    <mergeCell ref="K10:L10"/>
    <mergeCell ref="M11:M12"/>
    <mergeCell ref="H11:H12"/>
    <mergeCell ref="I11:I12"/>
    <mergeCell ref="Q11:Q12"/>
    <mergeCell ref="R11:R12"/>
  </mergeCells>
  <conditionalFormatting sqref="K13:K31">
    <cfRule type="expression" dxfId="14" priority="13">
      <formula>K13&lt;&gt;B13</formula>
    </cfRule>
  </conditionalFormatting>
  <conditionalFormatting sqref="L13:L31">
    <cfRule type="expression" dxfId="13" priority="12">
      <formula>L13&lt;&gt;C13</formula>
    </cfRule>
  </conditionalFormatting>
  <conditionalFormatting sqref="M13:M31">
    <cfRule type="expression" dxfId="12" priority="11">
      <formula>M13&lt;&gt;D13</formula>
    </cfRule>
  </conditionalFormatting>
  <conditionalFormatting sqref="N13:N31">
    <cfRule type="expression" dxfId="11" priority="10">
      <formula>N13&lt;&gt;E13</formula>
    </cfRule>
  </conditionalFormatting>
  <conditionalFormatting sqref="O13:O31">
    <cfRule type="expression" dxfId="10" priority="9">
      <formula>O13&lt;&gt;F13</formula>
    </cfRule>
  </conditionalFormatting>
  <conditionalFormatting sqref="P13:Q31">
    <cfRule type="expression" dxfId="9" priority="8">
      <formula>P13&lt;&gt;G13</formula>
    </cfRule>
  </conditionalFormatting>
  <conditionalFormatting sqref="S13:S31">
    <cfRule type="expression" dxfId="8" priority="7">
      <formula>S13&lt;&gt;J13</formula>
    </cfRule>
  </conditionalFormatting>
  <conditionalFormatting sqref="T1:T2">
    <cfRule type="cellIs" dxfId="7" priority="6" operator="between">
      <formula>"tak"</formula>
      <formula>"nie"</formula>
    </cfRule>
  </conditionalFormatting>
  <conditionalFormatting sqref="J36">
    <cfRule type="containsErrors" dxfId="6" priority="5">
      <formula>ISERROR(J36)</formula>
    </cfRule>
  </conditionalFormatting>
  <conditionalFormatting sqref="S36">
    <cfRule type="containsErrors" dxfId="5" priority="3">
      <formula>ISERROR(S36)</formula>
    </cfRule>
  </conditionalFormatting>
  <conditionalFormatting sqref="Q13:Q31">
    <cfRule type="expression" dxfId="4" priority="2">
      <formula>Q13&lt;&gt;H13</formula>
    </cfRule>
  </conditionalFormatting>
  <conditionalFormatting sqref="R13:R31">
    <cfRule type="expression" dxfId="3" priority="1">
      <formula>R13&lt;&gt;I13</formula>
    </cfRule>
  </conditionalFormatting>
  <dataValidations count="5">
    <dataValidation allowBlank="1" showInputMessage="1" showErrorMessage="1" prompt="Jeżeli liczba zmian jest większa, daty zgłoszenia zmiany należy oddzielić średnikiem._x000a_" sqref="T13:T31"/>
    <dataValidation type="list" allowBlank="1" showInputMessage="1" showErrorMessage="1" sqref="R13:R31 I25:I31">
      <formula1>$T$1:$T$2</formula1>
    </dataValidation>
    <dataValidation type="list" allowBlank="1" showInputMessage="1" showErrorMessage="1" sqref="M13:M31 D25:D31">
      <formula1>$AE$10:$AE$16</formula1>
    </dataValidation>
    <dataValidation type="list" showInputMessage="1" showErrorMessage="1" errorTitle="Uzupełnij" sqref="D13:D24">
      <formula1>$AF$14:$AF$20</formula1>
    </dataValidation>
    <dataValidation type="list" allowBlank="1" showInputMessage="1" showErrorMessage="1" sqref="I13:I24">
      <formula1>$U$4:$U$5</formula1>
    </dataValidation>
  </dataValidations>
  <printOptions horizontalCentered="1"/>
  <pageMargins left="0.59055118110236227" right="0.39370078740157483" top="0.59055118110236227" bottom="0.39370078740157483" header="0.31496062992125984" footer="0.39370078740157483"/>
  <pageSetup paperSize="9" scale="5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view="pageBreakPreview" topLeftCell="A7" zoomScaleNormal="100" zoomScaleSheetLayoutView="100" workbookViewId="0">
      <selection activeCell="K12" sqref="K12"/>
    </sheetView>
  </sheetViews>
  <sheetFormatPr defaultColWidth="9.140625" defaultRowHeight="12.75"/>
  <cols>
    <col min="1" max="1" width="4.5703125" style="142" customWidth="1"/>
    <col min="2" max="2" width="25.140625" style="142" customWidth="1"/>
    <col min="3" max="3" width="34.42578125" style="142" customWidth="1"/>
    <col min="4" max="4" width="4.28515625" style="142" customWidth="1"/>
    <col min="5" max="5" width="10" style="142" customWidth="1"/>
    <col min="6" max="6" width="14.42578125" style="142" customWidth="1"/>
    <col min="7" max="7" width="3.28515625" style="142" customWidth="1"/>
    <col min="8" max="16384" width="9.140625" style="142"/>
  </cols>
  <sheetData>
    <row r="1" spans="1:17" ht="15" customHeight="1">
      <c r="B1" s="1195" t="s">
        <v>454</v>
      </c>
      <c r="C1" s="1195"/>
      <c r="D1" s="1195"/>
      <c r="E1" s="1195"/>
      <c r="F1" s="777"/>
    </row>
    <row r="2" spans="1:17">
      <c r="F2" s="418"/>
    </row>
    <row r="3" spans="1:17">
      <c r="A3" s="114" t="s">
        <v>147</v>
      </c>
      <c r="B3" s="114"/>
      <c r="C3" s="112"/>
      <c r="D3" s="1119"/>
      <c r="E3" s="1119"/>
      <c r="F3" s="1119"/>
    </row>
    <row r="4" spans="1:17">
      <c r="A4" s="113" t="s">
        <v>193</v>
      </c>
      <c r="B4" s="113"/>
    </row>
    <row r="5" spans="1:17">
      <c r="A5" s="147"/>
    </row>
    <row r="6" spans="1:17" ht="21" customHeight="1">
      <c r="A6" s="1174" t="s">
        <v>292</v>
      </c>
      <c r="B6" s="1174"/>
      <c r="C6" s="1174"/>
      <c r="D6" s="1174"/>
      <c r="E6" s="1174"/>
      <c r="F6" s="1174"/>
    </row>
    <row r="7" spans="1:17" ht="45" customHeight="1">
      <c r="A7" s="1175" t="s">
        <v>483</v>
      </c>
      <c r="B7" s="1175"/>
      <c r="C7" s="1175"/>
      <c r="D7" s="1175"/>
      <c r="E7" s="1175"/>
      <c r="F7" s="1175"/>
      <c r="G7" s="417"/>
      <c r="H7" s="417"/>
      <c r="I7" s="417"/>
      <c r="J7" s="417"/>
      <c r="K7" s="417"/>
      <c r="L7" s="417"/>
      <c r="M7" s="417"/>
      <c r="N7" s="417"/>
      <c r="O7" s="417"/>
      <c r="P7" s="417"/>
      <c r="Q7" s="417"/>
    </row>
    <row r="8" spans="1:17" ht="15">
      <c r="A8" s="1176" t="s">
        <v>394</v>
      </c>
      <c r="B8" s="1177"/>
      <c r="C8" s="1177"/>
      <c r="D8" s="1177"/>
      <c r="E8" s="1177"/>
      <c r="F8" s="1177"/>
    </row>
    <row r="9" spans="1:17" ht="16.5" thickBot="1">
      <c r="F9" s="416"/>
    </row>
    <row r="10" spans="1:17" ht="39" thickBot="1">
      <c r="A10" s="415" t="s">
        <v>156</v>
      </c>
      <c r="B10" s="1333" t="s">
        <v>177</v>
      </c>
      <c r="C10" s="1333"/>
      <c r="D10" s="1333" t="s">
        <v>176</v>
      </c>
      <c r="E10" s="1333"/>
      <c r="F10" s="414" t="s">
        <v>278</v>
      </c>
    </row>
    <row r="11" spans="1:17" ht="20.100000000000001" customHeight="1">
      <c r="A11" s="1171" t="s">
        <v>137</v>
      </c>
      <c r="B11" s="1320" t="s">
        <v>175</v>
      </c>
      <c r="C11" s="1168"/>
      <c r="D11" s="1336">
        <f>SUM(D12:D14)</f>
        <v>0</v>
      </c>
      <c r="E11" s="1337"/>
      <c r="F11" s="152">
        <f>SUM(F12:F14)</f>
        <v>0</v>
      </c>
    </row>
    <row r="12" spans="1:17" ht="15" customHeight="1">
      <c r="A12" s="1170"/>
      <c r="B12" s="1324" t="s">
        <v>174</v>
      </c>
      <c r="C12" s="1324"/>
      <c r="D12" s="1318">
        <v>0</v>
      </c>
      <c r="E12" s="1319"/>
      <c r="F12" s="550">
        <v>0</v>
      </c>
    </row>
    <row r="13" spans="1:17" ht="27.75" customHeight="1">
      <c r="A13" s="1170"/>
      <c r="B13" s="1334" t="s">
        <v>173</v>
      </c>
      <c r="C13" s="1334"/>
      <c r="D13" s="1318">
        <v>0</v>
      </c>
      <c r="E13" s="1319"/>
      <c r="F13" s="550">
        <v>0</v>
      </c>
    </row>
    <row r="14" spans="1:17" ht="15" customHeight="1" thickBot="1">
      <c r="A14" s="1170"/>
      <c r="B14" s="1335" t="s">
        <v>172</v>
      </c>
      <c r="C14" s="1335"/>
      <c r="D14" s="1331">
        <v>0</v>
      </c>
      <c r="E14" s="1332"/>
      <c r="F14" s="550">
        <v>0</v>
      </c>
    </row>
    <row r="15" spans="1:17" ht="20.100000000000001" customHeight="1">
      <c r="A15" s="1171" t="s">
        <v>136</v>
      </c>
      <c r="B15" s="1320" t="s">
        <v>171</v>
      </c>
      <c r="C15" s="1168"/>
      <c r="D15" s="1336">
        <f>SUM(D16:D19)</f>
        <v>0</v>
      </c>
      <c r="E15" s="1337"/>
      <c r="F15" s="152">
        <f>SUM(F16:F19)</f>
        <v>0</v>
      </c>
    </row>
    <row r="16" spans="1:17" ht="23.25" customHeight="1">
      <c r="A16" s="1172"/>
      <c r="B16" s="1339" t="s">
        <v>375</v>
      </c>
      <c r="C16" s="1339"/>
      <c r="D16" s="1318">
        <v>0</v>
      </c>
      <c r="E16" s="1319"/>
      <c r="F16" s="550">
        <v>0</v>
      </c>
    </row>
    <row r="17" spans="1:19" ht="15" customHeight="1">
      <c r="A17" s="1172"/>
      <c r="B17" s="1324" t="s">
        <v>170</v>
      </c>
      <c r="C17" s="1324"/>
      <c r="D17" s="1318">
        <v>0</v>
      </c>
      <c r="E17" s="1319"/>
      <c r="F17" s="550">
        <v>0</v>
      </c>
    </row>
    <row r="18" spans="1:19" ht="15" customHeight="1">
      <c r="A18" s="1172"/>
      <c r="B18" s="1325" t="s">
        <v>169</v>
      </c>
      <c r="C18" s="1325"/>
      <c r="D18" s="1318">
        <v>0</v>
      </c>
      <c r="E18" s="1319"/>
      <c r="F18" s="550">
        <v>0</v>
      </c>
    </row>
    <row r="19" spans="1:19" ht="15" customHeight="1" thickBot="1">
      <c r="A19" s="1173"/>
      <c r="B19" s="1338" t="s">
        <v>168</v>
      </c>
      <c r="C19" s="1338"/>
      <c r="D19" s="1331">
        <v>0</v>
      </c>
      <c r="E19" s="1332"/>
      <c r="F19" s="551">
        <v>0</v>
      </c>
    </row>
    <row r="20" spans="1:19" ht="20.100000000000001" customHeight="1" thickBot="1">
      <c r="A20" s="153" t="s">
        <v>134</v>
      </c>
      <c r="B20" s="1330" t="s">
        <v>167</v>
      </c>
      <c r="C20" s="1330"/>
      <c r="D20" s="1321">
        <v>0</v>
      </c>
      <c r="E20" s="1322"/>
      <c r="F20" s="552">
        <v>0</v>
      </c>
    </row>
    <row r="21" spans="1:19" ht="20.100000000000001" customHeight="1" thickBot="1">
      <c r="A21" s="153" t="s">
        <v>132</v>
      </c>
      <c r="B21" s="1330" t="s">
        <v>166</v>
      </c>
      <c r="C21" s="1330"/>
      <c r="D21" s="1321">
        <v>0</v>
      </c>
      <c r="E21" s="1322"/>
      <c r="F21" s="552">
        <v>0</v>
      </c>
    </row>
    <row r="22" spans="1:19" ht="20.100000000000001" customHeight="1" thickBot="1">
      <c r="A22" s="413" t="s">
        <v>130</v>
      </c>
      <c r="B22" s="1326" t="s">
        <v>165</v>
      </c>
      <c r="C22" s="1326"/>
      <c r="D22" s="1321">
        <v>0</v>
      </c>
      <c r="E22" s="1322"/>
      <c r="F22" s="778">
        <v>0</v>
      </c>
    </row>
    <row r="23" spans="1:19" ht="15" customHeight="1">
      <c r="A23" s="1170" t="s">
        <v>127</v>
      </c>
      <c r="B23" s="1327" t="s">
        <v>164</v>
      </c>
      <c r="C23" s="1327"/>
      <c r="D23" s="1336">
        <f>SUM(D24:D26)</f>
        <v>0</v>
      </c>
      <c r="E23" s="1337"/>
      <c r="F23" s="152">
        <f>SUM(F24:F26)</f>
        <v>0</v>
      </c>
    </row>
    <row r="24" spans="1:19" ht="15" customHeight="1">
      <c r="A24" s="1170"/>
      <c r="B24" s="1334" t="s">
        <v>163</v>
      </c>
      <c r="C24" s="1334"/>
      <c r="D24" s="1318">
        <v>0</v>
      </c>
      <c r="E24" s="1319"/>
      <c r="F24" s="550">
        <v>0</v>
      </c>
    </row>
    <row r="25" spans="1:19" ht="15" customHeight="1">
      <c r="A25" s="1170"/>
      <c r="B25" s="1334" t="s">
        <v>162</v>
      </c>
      <c r="C25" s="1334"/>
      <c r="D25" s="1318">
        <v>0</v>
      </c>
      <c r="E25" s="1319"/>
      <c r="F25" s="550">
        <v>0</v>
      </c>
    </row>
    <row r="26" spans="1:19" ht="15" customHeight="1" thickBot="1">
      <c r="A26" s="1170"/>
      <c r="B26" s="1338" t="s">
        <v>161</v>
      </c>
      <c r="C26" s="1338"/>
      <c r="D26" s="1331">
        <v>0</v>
      </c>
      <c r="E26" s="1332"/>
      <c r="F26" s="551">
        <v>0</v>
      </c>
    </row>
    <row r="27" spans="1:19" ht="20.100000000000001" customHeight="1" thickBot="1">
      <c r="A27" s="151" t="s">
        <v>126</v>
      </c>
      <c r="B27" s="1326" t="s">
        <v>160</v>
      </c>
      <c r="C27" s="1326"/>
      <c r="D27" s="1328">
        <f>SUM(D11,D15,D20,D21,D22,D23)</f>
        <v>0</v>
      </c>
      <c r="E27" s="1329"/>
      <c r="F27" s="150">
        <f>SUM(F11,F15,F20,F21,F22,F23)</f>
        <v>0</v>
      </c>
      <c r="G27" s="914"/>
      <c r="H27" s="1149"/>
      <c r="I27" s="1149"/>
      <c r="J27" s="1149"/>
      <c r="K27" s="1149"/>
      <c r="L27" s="1149"/>
      <c r="M27" s="1149"/>
      <c r="N27" s="1149"/>
      <c r="O27" s="1149"/>
      <c r="P27" s="1149"/>
      <c r="Q27" s="1149"/>
      <c r="R27" s="1149"/>
      <c r="S27" s="915"/>
    </row>
    <row r="28" spans="1:19">
      <c r="A28" s="149"/>
      <c r="B28" s="148"/>
      <c r="C28" s="148"/>
      <c r="D28" s="148"/>
      <c r="E28" s="148"/>
      <c r="F28" s="412"/>
      <c r="H28" s="1169"/>
      <c r="I28" s="1169"/>
      <c r="J28" s="1169"/>
      <c r="K28" s="1169"/>
      <c r="L28" s="1169"/>
      <c r="M28" s="1169"/>
      <c r="N28" s="1169"/>
      <c r="O28" s="1169"/>
      <c r="P28" s="1169"/>
      <c r="Q28" s="1169"/>
      <c r="R28" s="1169"/>
    </row>
    <row r="29" spans="1:19">
      <c r="A29" s="147" t="s">
        <v>112</v>
      </c>
      <c r="B29" s="147"/>
      <c r="C29" s="147"/>
      <c r="D29" s="147"/>
      <c r="H29" s="412"/>
      <c r="I29" s="412"/>
      <c r="J29" s="412"/>
      <c r="K29" s="412"/>
      <c r="L29" s="412"/>
      <c r="M29" s="412"/>
      <c r="N29" s="412"/>
      <c r="O29" s="412"/>
      <c r="P29" s="412"/>
      <c r="Q29" s="412"/>
      <c r="R29" s="412"/>
    </row>
    <row r="30" spans="1:19" ht="24" customHeight="1">
      <c r="A30" s="1323"/>
      <c r="B30" s="1323"/>
      <c r="C30" s="1323"/>
      <c r="D30" s="1323"/>
      <c r="H30" s="412"/>
      <c r="I30" s="412"/>
      <c r="J30" s="412"/>
      <c r="K30" s="412"/>
      <c r="L30" s="412"/>
      <c r="M30" s="412"/>
      <c r="N30" s="412"/>
      <c r="O30" s="412"/>
      <c r="P30" s="412"/>
      <c r="Q30" s="412"/>
      <c r="R30" s="412"/>
    </row>
    <row r="31" spans="1:19" ht="24" customHeight="1">
      <c r="A31" s="411"/>
      <c r="B31" s="411"/>
      <c r="C31" s="411"/>
      <c r="D31" s="411"/>
    </row>
    <row r="32" spans="1:19" ht="15" customHeight="1">
      <c r="A32" s="410"/>
      <c r="B32" s="1133"/>
      <c r="E32" s="1133"/>
      <c r="F32" s="1133"/>
    </row>
    <row r="33" spans="2:6" ht="15" customHeight="1">
      <c r="B33" s="1133"/>
      <c r="C33" s="162"/>
      <c r="D33" s="162"/>
      <c r="E33" s="1133"/>
      <c r="F33" s="1133"/>
    </row>
    <row r="34" spans="2:6" ht="15" customHeight="1">
      <c r="B34" s="1134"/>
      <c r="C34" s="162"/>
      <c r="D34" s="162"/>
      <c r="E34" s="1134"/>
      <c r="F34" s="1134"/>
    </row>
    <row r="35" spans="2:6">
      <c r="B35" s="79" t="s">
        <v>110</v>
      </c>
      <c r="C35" s="162"/>
      <c r="D35" s="162"/>
      <c r="E35" s="145" t="s">
        <v>110</v>
      </c>
      <c r="F35" s="144"/>
    </row>
    <row r="36" spans="2:6">
      <c r="B36" s="355" t="s">
        <v>109</v>
      </c>
      <c r="E36" s="355" t="s">
        <v>109</v>
      </c>
      <c r="F36" s="144"/>
    </row>
  </sheetData>
  <sheetProtection formatCells="0" formatColumns="0" formatRows="0" sort="0" autoFilter="0"/>
  <mergeCells count="49">
    <mergeCell ref="E32:F34"/>
    <mergeCell ref="B32:B34"/>
    <mergeCell ref="D22:E22"/>
    <mergeCell ref="B24:C24"/>
    <mergeCell ref="B25:C25"/>
    <mergeCell ref="B27:C27"/>
    <mergeCell ref="D23:E23"/>
    <mergeCell ref="D24:E24"/>
    <mergeCell ref="D25:E25"/>
    <mergeCell ref="D26:E26"/>
    <mergeCell ref="B26:C26"/>
    <mergeCell ref="D15:E15"/>
    <mergeCell ref="H27:R27"/>
    <mergeCell ref="H28:R28"/>
    <mergeCell ref="B1:E1"/>
    <mergeCell ref="B19:C19"/>
    <mergeCell ref="B20:C20"/>
    <mergeCell ref="D3:F3"/>
    <mergeCell ref="B10:C10"/>
    <mergeCell ref="B11:C11"/>
    <mergeCell ref="B12:C12"/>
    <mergeCell ref="B16:C16"/>
    <mergeCell ref="D11:E11"/>
    <mergeCell ref="A6:F6"/>
    <mergeCell ref="A7:F7"/>
    <mergeCell ref="A8:F8"/>
    <mergeCell ref="A11:A14"/>
    <mergeCell ref="D10:E10"/>
    <mergeCell ref="B13:C13"/>
    <mergeCell ref="B14:C14"/>
    <mergeCell ref="D13:E13"/>
    <mergeCell ref="D14:E14"/>
    <mergeCell ref="D12:E12"/>
    <mergeCell ref="D16:E16"/>
    <mergeCell ref="B15:C15"/>
    <mergeCell ref="D21:E21"/>
    <mergeCell ref="A30:D30"/>
    <mergeCell ref="B17:C17"/>
    <mergeCell ref="B18:C18"/>
    <mergeCell ref="A23:A26"/>
    <mergeCell ref="A15:A19"/>
    <mergeCell ref="B22:C22"/>
    <mergeCell ref="B23:C23"/>
    <mergeCell ref="D27:E27"/>
    <mergeCell ref="B21:C21"/>
    <mergeCell ref="D17:E17"/>
    <mergeCell ref="D18:E18"/>
    <mergeCell ref="D19:E19"/>
    <mergeCell ref="D20:E20"/>
  </mergeCells>
  <printOptions horizontalCentered="1"/>
  <pageMargins left="0.78740157480314965" right="0.59055118110236227" top="0.78740157480314965" bottom="0.78740157480314965" header="0.31496062992125984" footer="0.31496062992125984"/>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view="pageBreakPreview" zoomScale="80" zoomScaleNormal="100" zoomScaleSheetLayoutView="80" workbookViewId="0">
      <selection activeCell="M11" sqref="M11"/>
    </sheetView>
  </sheetViews>
  <sheetFormatPr defaultColWidth="9.140625" defaultRowHeight="12.75"/>
  <cols>
    <col min="1" max="1" width="4.7109375" style="158" customWidth="1"/>
    <col min="2" max="2" width="24.42578125" style="158" customWidth="1"/>
    <col min="3" max="3" width="27.5703125" style="158" customWidth="1"/>
    <col min="4" max="4" width="7.7109375" style="158" customWidth="1"/>
    <col min="5" max="5" width="13.42578125" style="158" customWidth="1"/>
    <col min="6" max="6" width="15.85546875" style="158" customWidth="1"/>
    <col min="7" max="7" width="7.7109375" style="158" customWidth="1"/>
    <col min="8" max="8" width="13.42578125" style="158" customWidth="1"/>
    <col min="9" max="9" width="15.85546875" style="158" customWidth="1"/>
    <col min="10" max="16384" width="9.140625" style="158"/>
  </cols>
  <sheetData>
    <row r="1" spans="1:9" ht="17.25" customHeight="1">
      <c r="A1" s="147"/>
      <c r="H1" s="157" t="s">
        <v>455</v>
      </c>
      <c r="I1" s="627"/>
    </row>
    <row r="2" spans="1:9">
      <c r="I2" s="172"/>
    </row>
    <row r="3" spans="1:9" ht="18.75" customHeight="1">
      <c r="A3" s="114" t="s">
        <v>147</v>
      </c>
      <c r="B3" s="114"/>
      <c r="C3" s="112"/>
      <c r="D3" s="112"/>
      <c r="E3" s="112"/>
      <c r="F3" s="112"/>
      <c r="G3" s="1119"/>
      <c r="H3" s="1119"/>
      <c r="I3" s="1119"/>
    </row>
    <row r="4" spans="1:9">
      <c r="A4" s="113" t="s">
        <v>193</v>
      </c>
      <c r="B4" s="113"/>
      <c r="C4" s="171"/>
      <c r="D4" s="171"/>
      <c r="E4" s="171"/>
      <c r="F4" s="171" t="s">
        <v>294</v>
      </c>
      <c r="G4" s="171"/>
      <c r="H4" s="171"/>
    </row>
    <row r="5" spans="1:9">
      <c r="C5" s="170"/>
      <c r="D5" s="170"/>
      <c r="E5" s="170"/>
      <c r="F5" s="170"/>
      <c r="G5" s="170"/>
      <c r="H5" s="170"/>
    </row>
    <row r="6" spans="1:9" ht="34.5" customHeight="1">
      <c r="A6" s="1342" t="s">
        <v>293</v>
      </c>
      <c r="B6" s="1343"/>
      <c r="C6" s="1343"/>
      <c r="D6" s="1343"/>
      <c r="E6" s="1343"/>
      <c r="F6" s="1343"/>
      <c r="G6" s="1343"/>
      <c r="H6" s="1343"/>
      <c r="I6" s="1343"/>
    </row>
    <row r="7" spans="1:9" s="169" customFormat="1" ht="53.25" customHeight="1">
      <c r="A7" s="1344" t="s">
        <v>483</v>
      </c>
      <c r="B7" s="1344"/>
      <c r="C7" s="1344"/>
      <c r="D7" s="1344"/>
      <c r="E7" s="1344"/>
      <c r="F7" s="1344"/>
      <c r="G7" s="1344"/>
      <c r="H7" s="1344"/>
      <c r="I7" s="1344"/>
    </row>
    <row r="8" spans="1:9" ht="16.5" customHeight="1">
      <c r="A8" s="1355" t="s">
        <v>499</v>
      </c>
      <c r="B8" s="1355"/>
      <c r="C8" s="1355"/>
      <c r="D8" s="1355"/>
      <c r="E8" s="1355"/>
      <c r="F8" s="1355"/>
      <c r="G8" s="1355"/>
      <c r="H8" s="1355"/>
      <c r="I8" s="1355"/>
    </row>
    <row r="9" spans="1:9" ht="13.5" thickBot="1">
      <c r="A9" s="427"/>
      <c r="B9" s="427"/>
      <c r="C9" s="427"/>
      <c r="D9" s="427"/>
      <c r="E9" s="427"/>
      <c r="F9" s="427"/>
      <c r="G9" s="427"/>
      <c r="H9" s="427"/>
      <c r="I9" s="427"/>
    </row>
    <row r="10" spans="1:9" ht="12.75" customHeight="1">
      <c r="A10" s="1346" t="s">
        <v>156</v>
      </c>
      <c r="B10" s="1357" t="s">
        <v>191</v>
      </c>
      <c r="C10" s="1357"/>
      <c r="D10" s="1359" t="s">
        <v>176</v>
      </c>
      <c r="E10" s="1353"/>
      <c r="F10" s="1353"/>
      <c r="G10" s="1352" t="s">
        <v>278</v>
      </c>
      <c r="H10" s="1353"/>
      <c r="I10" s="1354"/>
    </row>
    <row r="11" spans="1:9" ht="33" customHeight="1" thickBot="1">
      <c r="A11" s="1347"/>
      <c r="B11" s="1358"/>
      <c r="C11" s="1358"/>
      <c r="D11" s="424" t="s">
        <v>190</v>
      </c>
      <c r="E11" s="424" t="s">
        <v>189</v>
      </c>
      <c r="F11" s="426" t="s">
        <v>188</v>
      </c>
      <c r="G11" s="425" t="s">
        <v>190</v>
      </c>
      <c r="H11" s="424" t="s">
        <v>189</v>
      </c>
      <c r="I11" s="423" t="s">
        <v>188</v>
      </c>
    </row>
    <row r="12" spans="1:9">
      <c r="A12" s="779" t="s">
        <v>137</v>
      </c>
      <c r="B12" s="1345"/>
      <c r="C12" s="1345"/>
      <c r="D12" s="558"/>
      <c r="E12" s="515"/>
      <c r="F12" s="422">
        <f t="shared" ref="F12:F26" si="0">D12*E12</f>
        <v>0</v>
      </c>
      <c r="G12" s="781"/>
      <c r="H12" s="515"/>
      <c r="I12" s="421">
        <f t="shared" ref="I12:I26" si="1">G12*H12</f>
        <v>0</v>
      </c>
    </row>
    <row r="13" spans="1:9">
      <c r="A13" s="559" t="s">
        <v>136</v>
      </c>
      <c r="B13" s="1341"/>
      <c r="C13" s="1341"/>
      <c r="D13" s="558"/>
      <c r="E13" s="515"/>
      <c r="F13" s="422">
        <f t="shared" si="0"/>
        <v>0</v>
      </c>
      <c r="G13" s="781"/>
      <c r="H13" s="515"/>
      <c r="I13" s="421">
        <f t="shared" si="1"/>
        <v>0</v>
      </c>
    </row>
    <row r="14" spans="1:9">
      <c r="A14" s="559" t="s">
        <v>134</v>
      </c>
      <c r="B14" s="1341"/>
      <c r="C14" s="1341"/>
      <c r="D14" s="558"/>
      <c r="E14" s="515"/>
      <c r="F14" s="422">
        <f t="shared" si="0"/>
        <v>0</v>
      </c>
      <c r="G14" s="781"/>
      <c r="H14" s="515"/>
      <c r="I14" s="421">
        <f t="shared" si="1"/>
        <v>0</v>
      </c>
    </row>
    <row r="15" spans="1:9">
      <c r="A15" s="559" t="s">
        <v>132</v>
      </c>
      <c r="B15" s="1341"/>
      <c r="C15" s="1341"/>
      <c r="D15" s="558"/>
      <c r="E15" s="515"/>
      <c r="F15" s="422">
        <f t="shared" si="0"/>
        <v>0</v>
      </c>
      <c r="G15" s="781"/>
      <c r="H15" s="515"/>
      <c r="I15" s="421">
        <f t="shared" si="1"/>
        <v>0</v>
      </c>
    </row>
    <row r="16" spans="1:9">
      <c r="A16" s="559" t="s">
        <v>130</v>
      </c>
      <c r="B16" s="1341"/>
      <c r="C16" s="1341"/>
      <c r="D16" s="558"/>
      <c r="E16" s="515"/>
      <c r="F16" s="422">
        <f t="shared" si="0"/>
        <v>0</v>
      </c>
      <c r="G16" s="781"/>
      <c r="H16" s="515"/>
      <c r="I16" s="421">
        <f t="shared" si="1"/>
        <v>0</v>
      </c>
    </row>
    <row r="17" spans="1:9">
      <c r="A17" s="559" t="s">
        <v>127</v>
      </c>
      <c r="B17" s="1341"/>
      <c r="C17" s="1341"/>
      <c r="D17" s="780"/>
      <c r="E17" s="780"/>
      <c r="F17" s="422">
        <f t="shared" si="0"/>
        <v>0</v>
      </c>
      <c r="G17" s="781"/>
      <c r="H17" s="515"/>
      <c r="I17" s="421">
        <f t="shared" si="1"/>
        <v>0</v>
      </c>
    </row>
    <row r="18" spans="1:9">
      <c r="A18" s="559" t="s">
        <v>126</v>
      </c>
      <c r="B18" s="1341"/>
      <c r="C18" s="1341"/>
      <c r="D18" s="780"/>
      <c r="E18" s="780"/>
      <c r="F18" s="422">
        <f t="shared" si="0"/>
        <v>0</v>
      </c>
      <c r="G18" s="781"/>
      <c r="H18" s="515"/>
      <c r="I18" s="421">
        <f t="shared" si="1"/>
        <v>0</v>
      </c>
    </row>
    <row r="19" spans="1:9">
      <c r="A19" s="559" t="s">
        <v>125</v>
      </c>
      <c r="B19" s="1341"/>
      <c r="C19" s="1341"/>
      <c r="D19" s="780"/>
      <c r="E19" s="780"/>
      <c r="F19" s="422">
        <f t="shared" si="0"/>
        <v>0</v>
      </c>
      <c r="G19" s="781"/>
      <c r="H19" s="515"/>
      <c r="I19" s="421">
        <f t="shared" si="1"/>
        <v>0</v>
      </c>
    </row>
    <row r="20" spans="1:9">
      <c r="A20" s="559" t="s">
        <v>124</v>
      </c>
      <c r="B20" s="1341"/>
      <c r="C20" s="1341"/>
      <c r="D20" s="780"/>
      <c r="E20" s="780"/>
      <c r="F20" s="422">
        <f t="shared" si="0"/>
        <v>0</v>
      </c>
      <c r="G20" s="781"/>
      <c r="H20" s="515"/>
      <c r="I20" s="421">
        <f t="shared" si="1"/>
        <v>0</v>
      </c>
    </row>
    <row r="21" spans="1:9">
      <c r="A21" s="559" t="s">
        <v>122</v>
      </c>
      <c r="B21" s="1341"/>
      <c r="C21" s="1341"/>
      <c r="D21" s="780"/>
      <c r="E21" s="780"/>
      <c r="F21" s="422">
        <f t="shared" si="0"/>
        <v>0</v>
      </c>
      <c r="G21" s="781"/>
      <c r="H21" s="515"/>
      <c r="I21" s="421">
        <f t="shared" si="1"/>
        <v>0</v>
      </c>
    </row>
    <row r="22" spans="1:9">
      <c r="A22" s="559" t="s">
        <v>121</v>
      </c>
      <c r="B22" s="1341"/>
      <c r="C22" s="1341"/>
      <c r="D22" s="780"/>
      <c r="E22" s="780"/>
      <c r="F22" s="422">
        <f t="shared" si="0"/>
        <v>0</v>
      </c>
      <c r="G22" s="781"/>
      <c r="H22" s="515"/>
      <c r="I22" s="421">
        <f t="shared" si="1"/>
        <v>0</v>
      </c>
    </row>
    <row r="23" spans="1:9">
      <c r="A23" s="559" t="s">
        <v>120</v>
      </c>
      <c r="B23" s="1341"/>
      <c r="C23" s="1341"/>
      <c r="D23" s="780"/>
      <c r="E23" s="780"/>
      <c r="F23" s="422">
        <f t="shared" si="0"/>
        <v>0</v>
      </c>
      <c r="G23" s="781"/>
      <c r="H23" s="515"/>
      <c r="I23" s="421">
        <f t="shared" si="1"/>
        <v>0</v>
      </c>
    </row>
    <row r="24" spans="1:9">
      <c r="A24" s="559" t="s">
        <v>119</v>
      </c>
      <c r="B24" s="1341"/>
      <c r="C24" s="1341"/>
      <c r="D24" s="780"/>
      <c r="E24" s="780"/>
      <c r="F24" s="422">
        <f t="shared" si="0"/>
        <v>0</v>
      </c>
      <c r="G24" s="781"/>
      <c r="H24" s="515"/>
      <c r="I24" s="421">
        <f t="shared" si="1"/>
        <v>0</v>
      </c>
    </row>
    <row r="25" spans="1:9">
      <c r="A25" s="559" t="s">
        <v>117</v>
      </c>
      <c r="B25" s="1341"/>
      <c r="C25" s="1341"/>
      <c r="D25" s="780"/>
      <c r="E25" s="780"/>
      <c r="F25" s="422">
        <f t="shared" si="0"/>
        <v>0</v>
      </c>
      <c r="G25" s="781"/>
      <c r="H25" s="515"/>
      <c r="I25" s="421">
        <f t="shared" si="1"/>
        <v>0</v>
      </c>
    </row>
    <row r="26" spans="1:9" ht="13.5" thickBot="1">
      <c r="A26" s="562" t="s">
        <v>115</v>
      </c>
      <c r="B26" s="1356"/>
      <c r="C26" s="1356"/>
      <c r="D26" s="565"/>
      <c r="E26" s="566"/>
      <c r="F26" s="420">
        <f t="shared" si="0"/>
        <v>0</v>
      </c>
      <c r="G26" s="781"/>
      <c r="H26" s="515"/>
      <c r="I26" s="421">
        <f t="shared" si="1"/>
        <v>0</v>
      </c>
    </row>
    <row r="27" spans="1:9" ht="18" customHeight="1" thickBot="1">
      <c r="A27" s="163"/>
      <c r="B27" s="163"/>
      <c r="C27" s="163"/>
      <c r="D27" s="163"/>
      <c r="E27" s="163"/>
      <c r="F27" s="419">
        <f>SUM(F12:F26)</f>
        <v>0</v>
      </c>
      <c r="G27" s="163"/>
      <c r="H27" s="163"/>
      <c r="I27" s="419">
        <f>SUM(I12:I26)</f>
        <v>0</v>
      </c>
    </row>
    <row r="28" spans="1:9">
      <c r="A28" s="164" t="s">
        <v>112</v>
      </c>
      <c r="B28" s="163"/>
      <c r="C28" s="163"/>
      <c r="D28" s="163"/>
      <c r="E28" s="163"/>
      <c r="F28" s="163"/>
      <c r="G28" s="163"/>
      <c r="H28" s="163"/>
    </row>
    <row r="29" spans="1:9" ht="23.25" customHeight="1">
      <c r="A29" s="1340"/>
      <c r="B29" s="1340"/>
      <c r="C29" s="1340"/>
      <c r="D29" s="1340"/>
      <c r="E29" s="146"/>
      <c r="F29" s="146"/>
      <c r="G29" s="146"/>
      <c r="H29" s="146"/>
      <c r="I29" s="163"/>
    </row>
    <row r="30" spans="1:9" ht="23.25" customHeight="1">
      <c r="A30" s="146"/>
      <c r="B30" s="146"/>
      <c r="C30" s="146"/>
      <c r="D30" s="146"/>
      <c r="E30" s="146"/>
      <c r="F30" s="146"/>
      <c r="G30" s="146"/>
      <c r="H30" s="146"/>
      <c r="I30" s="163"/>
    </row>
    <row r="31" spans="1:9">
      <c r="A31" s="149"/>
      <c r="B31" s="1348"/>
      <c r="C31" s="163"/>
      <c r="D31" s="163"/>
      <c r="E31" s="163"/>
      <c r="F31" s="163"/>
      <c r="G31" s="1350"/>
      <c r="H31" s="1350"/>
      <c r="I31" s="1350"/>
    </row>
    <row r="32" spans="1:9" ht="15" customHeight="1">
      <c r="A32" s="161"/>
      <c r="B32" s="1348"/>
      <c r="C32" s="161"/>
      <c r="D32" s="163"/>
      <c r="E32" s="163"/>
      <c r="F32" s="163"/>
      <c r="G32" s="1350"/>
      <c r="H32" s="1350"/>
      <c r="I32" s="1350"/>
    </row>
    <row r="33" spans="1:9" ht="15" customHeight="1">
      <c r="B33" s="1349"/>
      <c r="C33" s="162"/>
      <c r="D33" s="163"/>
      <c r="E33" s="163"/>
      <c r="F33" s="163"/>
      <c r="G33" s="1351"/>
      <c r="H33" s="1351"/>
      <c r="I33" s="1351"/>
    </row>
    <row r="34" spans="1:9">
      <c r="A34" s="161"/>
      <c r="B34" s="79" t="s">
        <v>110</v>
      </c>
      <c r="C34" s="161"/>
      <c r="D34" s="163"/>
      <c r="E34" s="163"/>
      <c r="F34" s="163"/>
      <c r="G34" s="145" t="s">
        <v>110</v>
      </c>
      <c r="H34" s="145"/>
      <c r="I34" s="160"/>
    </row>
    <row r="35" spans="1:9">
      <c r="B35" s="355" t="s">
        <v>109</v>
      </c>
      <c r="E35" s="163"/>
      <c r="F35" s="163"/>
      <c r="G35" s="355" t="s">
        <v>109</v>
      </c>
      <c r="H35" s="355"/>
      <c r="I35" s="144"/>
    </row>
    <row r="36" spans="1:9">
      <c r="A36" s="159"/>
    </row>
  </sheetData>
  <sheetProtection formatCells="0" formatColumns="0" formatRows="0" insertColumns="0" insertRows="0" deleteColumns="0" deleteRows="0" sort="0" autoFilter="0"/>
  <mergeCells count="26">
    <mergeCell ref="B31:B33"/>
    <mergeCell ref="G31:I33"/>
    <mergeCell ref="G10:I10"/>
    <mergeCell ref="G3:I3"/>
    <mergeCell ref="A8:I8"/>
    <mergeCell ref="B25:C25"/>
    <mergeCell ref="B15:C15"/>
    <mergeCell ref="B16:C16"/>
    <mergeCell ref="B24:C24"/>
    <mergeCell ref="B18:C18"/>
    <mergeCell ref="B26:C26"/>
    <mergeCell ref="B21:C21"/>
    <mergeCell ref="B22:C22"/>
    <mergeCell ref="B23:C23"/>
    <mergeCell ref="B10:C11"/>
    <mergeCell ref="D10:F10"/>
    <mergeCell ref="A29:D29"/>
    <mergeCell ref="B17:C17"/>
    <mergeCell ref="B19:C19"/>
    <mergeCell ref="A6:I6"/>
    <mergeCell ref="A7:I7"/>
    <mergeCell ref="B12:C12"/>
    <mergeCell ref="B13:C13"/>
    <mergeCell ref="B14:C14"/>
    <mergeCell ref="A10:A11"/>
    <mergeCell ref="B20:C20"/>
  </mergeCells>
  <conditionalFormatting sqref="G12:G26">
    <cfRule type="expression" dxfId="2" priority="3">
      <formula>G12&lt;&gt;D12</formula>
    </cfRule>
  </conditionalFormatting>
  <conditionalFormatting sqref="H12:H26">
    <cfRule type="expression" dxfId="1" priority="2">
      <formula>H12&lt;&gt;E12</formula>
    </cfRule>
  </conditionalFormatting>
  <conditionalFormatting sqref="I12:I26">
    <cfRule type="expression" dxfId="0" priority="1">
      <formula>I12&lt;&gt;F12</formula>
    </cfRule>
  </conditionalFormatting>
  <printOptions horizontalCentered="1"/>
  <pageMargins left="0.78740157480314965" right="0.59055118110236227" top="0.78740157480314965" bottom="0.39370078740157483" header="0.51181102362204722" footer="0.19685039370078741"/>
  <pageSetup paperSize="9" scale="9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showGridLines="0" view="pageBreakPreview" zoomScaleNormal="60" zoomScaleSheetLayoutView="100" workbookViewId="0">
      <selection activeCell="E17" sqref="E17"/>
    </sheetView>
  </sheetViews>
  <sheetFormatPr defaultColWidth="9.140625" defaultRowHeight="12.75"/>
  <cols>
    <col min="1" max="1" width="6.140625" style="174" customWidth="1"/>
    <col min="2" max="2" width="25.28515625" style="174" customWidth="1"/>
    <col min="3" max="5" width="28.5703125" style="174" customWidth="1"/>
    <col min="6" max="6" width="11.7109375" style="174" bestFit="1" customWidth="1"/>
    <col min="7" max="8" width="12.28515625" style="174" customWidth="1"/>
    <col min="9" max="11" width="13.85546875" style="174" customWidth="1"/>
    <col min="12" max="12" width="16" style="174" customWidth="1"/>
    <col min="13" max="13" width="16.7109375" style="174" customWidth="1"/>
    <col min="14" max="16384" width="9.140625" style="174"/>
  </cols>
  <sheetData>
    <row r="1" spans="1:13" ht="17.25" customHeight="1">
      <c r="J1" s="193"/>
      <c r="K1" s="157" t="s">
        <v>456</v>
      </c>
      <c r="L1" s="1360"/>
      <c r="M1" s="1360"/>
    </row>
    <row r="2" spans="1:13">
      <c r="A2" s="114" t="s">
        <v>147</v>
      </c>
      <c r="B2" s="114"/>
      <c r="C2" s="192"/>
      <c r="D2" s="192"/>
      <c r="E2" s="192"/>
      <c r="K2" s="175"/>
      <c r="L2" s="175"/>
    </row>
    <row r="3" spans="1:13">
      <c r="A3" s="113" t="s">
        <v>193</v>
      </c>
      <c r="B3" s="113"/>
      <c r="C3" s="191"/>
      <c r="D3" s="191"/>
      <c r="E3" s="191"/>
      <c r="F3" s="190"/>
    </row>
    <row r="4" spans="1:13">
      <c r="A4" s="191"/>
      <c r="B4" s="191"/>
      <c r="C4" s="191"/>
      <c r="D4" s="191"/>
      <c r="E4" s="191"/>
      <c r="F4" s="190"/>
    </row>
    <row r="5" spans="1:13" s="189" customFormat="1" ht="18" customHeight="1">
      <c r="A5" s="1361" t="s">
        <v>299</v>
      </c>
      <c r="B5" s="1361"/>
      <c r="C5" s="1361"/>
      <c r="D5" s="1361"/>
      <c r="E5" s="1361"/>
      <c r="F5" s="1361"/>
      <c r="G5" s="1361"/>
      <c r="H5" s="1361"/>
      <c r="I5" s="1361"/>
      <c r="J5" s="1361"/>
      <c r="K5" s="1361"/>
      <c r="L5" s="1361"/>
      <c r="M5" s="1361"/>
    </row>
    <row r="6" spans="1:13" ht="5.25" customHeight="1"/>
    <row r="7" spans="1:13" s="188" customFormat="1" ht="36" customHeight="1">
      <c r="A7" s="1362" t="s">
        <v>483</v>
      </c>
      <c r="B7" s="1362"/>
      <c r="C7" s="1362"/>
      <c r="D7" s="1362"/>
      <c r="E7" s="1362"/>
      <c r="F7" s="1362"/>
      <c r="G7" s="1362"/>
      <c r="H7" s="1362"/>
      <c r="I7" s="1362"/>
      <c r="J7" s="1362"/>
      <c r="K7" s="1362"/>
      <c r="L7" s="1362"/>
      <c r="M7" s="1362"/>
    </row>
    <row r="8" spans="1:13" s="188" customFormat="1" ht="12" customHeight="1">
      <c r="A8" s="1372" t="s">
        <v>376</v>
      </c>
      <c r="B8" s="1372"/>
      <c r="C8" s="1372"/>
      <c r="D8" s="1372"/>
      <c r="E8" s="1372"/>
      <c r="F8" s="1372"/>
      <c r="G8" s="1372"/>
      <c r="H8" s="1372"/>
      <c r="I8" s="1372"/>
      <c r="J8" s="1372"/>
      <c r="K8" s="1372"/>
      <c r="L8" s="1372"/>
      <c r="M8" s="1372"/>
    </row>
    <row r="9" spans="1:13" ht="13.5" thickBot="1">
      <c r="B9" s="187"/>
      <c r="C9" s="187"/>
      <c r="D9" s="481"/>
      <c r="E9" s="481"/>
      <c r="F9" s="187"/>
      <c r="G9" s="187"/>
      <c r="H9" s="187"/>
      <c r="I9" s="187"/>
      <c r="J9" s="187"/>
      <c r="K9" s="187"/>
      <c r="L9" s="186"/>
    </row>
    <row r="10" spans="1:13" ht="30" customHeight="1">
      <c r="A10" s="1363" t="s">
        <v>156</v>
      </c>
      <c r="B10" s="1370" t="s">
        <v>368</v>
      </c>
      <c r="C10" s="1370" t="s">
        <v>207</v>
      </c>
      <c r="D10" s="1373" t="s">
        <v>422</v>
      </c>
      <c r="E10" s="1373" t="s">
        <v>421</v>
      </c>
      <c r="F10" s="1365" t="s">
        <v>204</v>
      </c>
      <c r="G10" s="1367" t="s">
        <v>298</v>
      </c>
      <c r="H10" s="1367"/>
      <c r="I10" s="1365" t="s">
        <v>202</v>
      </c>
      <c r="J10" s="1365" t="s">
        <v>201</v>
      </c>
      <c r="K10" s="1365" t="s">
        <v>297</v>
      </c>
      <c r="L10" s="1368" t="s">
        <v>355</v>
      </c>
      <c r="M10" s="1369"/>
    </row>
    <row r="11" spans="1:13" ht="39" thickBot="1">
      <c r="A11" s="1364"/>
      <c r="B11" s="1371"/>
      <c r="C11" s="1371"/>
      <c r="D11" s="1374"/>
      <c r="E11" s="1374"/>
      <c r="F11" s="1366"/>
      <c r="G11" s="476" t="s">
        <v>295</v>
      </c>
      <c r="H11" s="477" t="s">
        <v>493</v>
      </c>
      <c r="I11" s="1366"/>
      <c r="J11" s="1366"/>
      <c r="K11" s="1366"/>
      <c r="L11" s="476" t="s">
        <v>412</v>
      </c>
      <c r="M11" s="478" t="s">
        <v>278</v>
      </c>
    </row>
    <row r="12" spans="1:13" ht="27.75" customHeight="1">
      <c r="A12" s="584" t="s">
        <v>137</v>
      </c>
      <c r="B12" s="585" t="s">
        <v>198</v>
      </c>
      <c r="C12" s="585"/>
      <c r="D12" s="585"/>
      <c r="E12" s="585"/>
      <c r="F12" s="782"/>
      <c r="G12" s="783"/>
      <c r="H12" s="784"/>
      <c r="I12" s="586">
        <v>0</v>
      </c>
      <c r="J12" s="586">
        <v>0</v>
      </c>
      <c r="K12" s="586">
        <f>SUM(I12:J12)</f>
        <v>0</v>
      </c>
      <c r="L12" s="785">
        <f>K12*G12</f>
        <v>0</v>
      </c>
      <c r="M12" s="786">
        <f>K12*H12</f>
        <v>0</v>
      </c>
    </row>
    <row r="13" spans="1:13" ht="27.75" customHeight="1">
      <c r="A13" s="584" t="s">
        <v>136</v>
      </c>
      <c r="B13" s="588" t="s">
        <v>367</v>
      </c>
      <c r="C13" s="585"/>
      <c r="D13" s="585"/>
      <c r="E13" s="585"/>
      <c r="F13" s="782"/>
      <c r="G13" s="783"/>
      <c r="H13" s="787"/>
      <c r="I13" s="586">
        <v>0</v>
      </c>
      <c r="J13" s="586">
        <v>0</v>
      </c>
      <c r="K13" s="586">
        <f>SUM(I13:J13)</f>
        <v>0</v>
      </c>
      <c r="L13" s="785">
        <f>K13*G13</f>
        <v>0</v>
      </c>
      <c r="M13" s="786">
        <f>K13*H13</f>
        <v>0</v>
      </c>
    </row>
    <row r="14" spans="1:13" ht="27.75" customHeight="1">
      <c r="A14" s="584" t="s">
        <v>134</v>
      </c>
      <c r="B14" s="585" t="s">
        <v>197</v>
      </c>
      <c r="C14" s="585"/>
      <c r="D14" s="585"/>
      <c r="E14" s="585"/>
      <c r="F14" s="782"/>
      <c r="G14" s="783"/>
      <c r="H14" s="787"/>
      <c r="I14" s="586">
        <v>0</v>
      </c>
      <c r="J14" s="586">
        <v>0</v>
      </c>
      <c r="K14" s="586">
        <f>SUM(I14:J14)</f>
        <v>0</v>
      </c>
      <c r="L14" s="785">
        <f>K14*G14</f>
        <v>0</v>
      </c>
      <c r="M14" s="786">
        <f>K14*H14</f>
        <v>0</v>
      </c>
    </row>
    <row r="15" spans="1:13" s="176" customFormat="1" ht="27.75" customHeight="1" thickBot="1">
      <c r="A15" s="589" t="s">
        <v>132</v>
      </c>
      <c r="B15" s="591" t="s">
        <v>196</v>
      </c>
      <c r="C15" s="590"/>
      <c r="D15" s="590"/>
      <c r="E15" s="590"/>
      <c r="F15" s="788"/>
      <c r="G15" s="789"/>
      <c r="H15" s="790"/>
      <c r="I15" s="592">
        <v>0</v>
      </c>
      <c r="J15" s="592">
        <v>0</v>
      </c>
      <c r="K15" s="592">
        <f>SUM(I15:J15)</f>
        <v>0</v>
      </c>
      <c r="L15" s="791">
        <f>K15*G15</f>
        <v>0</v>
      </c>
      <c r="M15" s="792">
        <f>K15*H15</f>
        <v>0</v>
      </c>
    </row>
    <row r="16" spans="1:13" s="178" customFormat="1" ht="21" customHeight="1" thickBot="1">
      <c r="A16" s="181"/>
      <c r="G16" s="180" t="s">
        <v>195</v>
      </c>
      <c r="H16" s="180"/>
      <c r="I16" s="179">
        <f>SUM(I12:I15)</f>
        <v>0</v>
      </c>
      <c r="J16" s="200">
        <f>SUM(J12:J15)</f>
        <v>0</v>
      </c>
      <c r="K16" s="200">
        <f>SUM(K12:K15)</f>
        <v>0</v>
      </c>
      <c r="L16" s="435">
        <f>SUM(L12:L15)</f>
        <v>0</v>
      </c>
      <c r="M16" s="434">
        <f>SUM(M12:M15)</f>
        <v>0</v>
      </c>
    </row>
    <row r="17" spans="1:16" s="178" customFormat="1">
      <c r="A17" s="181"/>
      <c r="G17" s="180"/>
      <c r="H17" s="180"/>
      <c r="I17" s="432"/>
      <c r="J17" s="432"/>
      <c r="K17" s="432"/>
      <c r="L17" s="488"/>
      <c r="M17" s="432"/>
    </row>
    <row r="18" spans="1:16" s="178" customFormat="1">
      <c r="A18" s="433" t="s">
        <v>435</v>
      </c>
      <c r="G18" s="180"/>
      <c r="H18" s="180"/>
      <c r="I18" s="432"/>
      <c r="J18" s="432"/>
      <c r="K18" s="432"/>
      <c r="L18" s="432"/>
      <c r="M18" s="432"/>
    </row>
    <row r="19" spans="1:16" s="178" customFormat="1">
      <c r="A19" s="177" t="s">
        <v>112</v>
      </c>
      <c r="G19" s="180"/>
      <c r="H19" s="180"/>
      <c r="I19" s="432"/>
      <c r="J19" s="432"/>
      <c r="K19" s="432"/>
      <c r="L19" s="432"/>
      <c r="M19" s="432"/>
    </row>
    <row r="20" spans="1:16" s="178" customFormat="1">
      <c r="A20" s="177" t="s">
        <v>194</v>
      </c>
      <c r="G20" s="180"/>
      <c r="H20" s="180"/>
      <c r="I20" s="432"/>
      <c r="J20" s="432"/>
      <c r="K20" s="432"/>
      <c r="L20" s="432"/>
      <c r="M20" s="432"/>
    </row>
    <row r="21" spans="1:16" s="178" customFormat="1" ht="13.5" customHeight="1">
      <c r="A21" s="177" t="s">
        <v>485</v>
      </c>
      <c r="G21" s="180"/>
      <c r="H21" s="180"/>
      <c r="I21" s="431"/>
      <c r="J21" s="431"/>
      <c r="K21" s="431"/>
      <c r="L21" s="431"/>
    </row>
    <row r="22" spans="1:16" s="176" customFormat="1" ht="14.25">
      <c r="A22" s="177" t="s">
        <v>397</v>
      </c>
      <c r="B22" s="177"/>
      <c r="C22" s="177"/>
      <c r="D22" s="177"/>
      <c r="E22" s="177"/>
      <c r="F22" s="82"/>
      <c r="G22" s="82"/>
      <c r="K22" s="82"/>
      <c r="L22" s="82"/>
    </row>
    <row r="23" spans="1:16" s="176" customFormat="1" ht="14.25">
      <c r="A23" s="430"/>
      <c r="B23" s="177"/>
      <c r="C23" s="177"/>
      <c r="D23" s="177"/>
      <c r="E23" s="177"/>
      <c r="F23" s="80"/>
      <c r="G23" s="80"/>
      <c r="H23" s="429"/>
      <c r="I23" s="174"/>
      <c r="J23" s="174"/>
      <c r="K23" s="80"/>
      <c r="L23" s="80"/>
    </row>
    <row r="24" spans="1:16">
      <c r="F24" s="145" t="s">
        <v>110</v>
      </c>
      <c r="G24" s="428"/>
      <c r="H24" s="429"/>
      <c r="K24" s="145" t="s">
        <v>110</v>
      </c>
      <c r="L24" s="428"/>
      <c r="O24" s="175"/>
      <c r="P24" s="175"/>
    </row>
    <row r="25" spans="1:16">
      <c r="F25" s="355" t="s">
        <v>109</v>
      </c>
      <c r="G25" s="428"/>
      <c r="K25" s="355" t="s">
        <v>109</v>
      </c>
      <c r="L25" s="428"/>
      <c r="O25" s="175"/>
      <c r="P25" s="175"/>
    </row>
    <row r="26" spans="1:16">
      <c r="O26" s="175"/>
      <c r="P26" s="175"/>
    </row>
  </sheetData>
  <sheetProtection formatCells="0" formatColumns="0" formatRows="0" insertColumns="0" insertRows="0" deleteColumns="0" deleteRows="0" sort="0" autoFilter="0"/>
  <mergeCells count="15">
    <mergeCell ref="L1:M1"/>
    <mergeCell ref="A5:M5"/>
    <mergeCell ref="A7:M7"/>
    <mergeCell ref="A10:A11"/>
    <mergeCell ref="F10:F11"/>
    <mergeCell ref="G10:H10"/>
    <mergeCell ref="L10:M10"/>
    <mergeCell ref="I10:I11"/>
    <mergeCell ref="J10:J11"/>
    <mergeCell ref="K10:K11"/>
    <mergeCell ref="C10:C11"/>
    <mergeCell ref="B10:B11"/>
    <mergeCell ref="A8:M8"/>
    <mergeCell ref="D10:D11"/>
    <mergeCell ref="E10:E11"/>
  </mergeCells>
  <printOptions horizontalCentered="1"/>
  <pageMargins left="0.78740157480314965" right="0.39370078740157483" top="0.78740157480314965" bottom="0.78740157480314965" header="0.39370078740157483" footer="0.39370078740157483"/>
  <pageSetup paperSize="9" scale="5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view="pageBreakPreview" zoomScale="80" zoomScaleNormal="100" zoomScaleSheetLayoutView="80" workbookViewId="0">
      <selection activeCell="J12" sqref="J12"/>
    </sheetView>
  </sheetViews>
  <sheetFormatPr defaultColWidth="9.140625" defaultRowHeight="12.75"/>
  <cols>
    <col min="1" max="1" width="4.140625" style="142" customWidth="1"/>
    <col min="2" max="2" width="17.85546875" style="142" customWidth="1"/>
    <col min="3" max="6" width="19.5703125" style="142" customWidth="1"/>
    <col min="7" max="7" width="21.140625" style="142" customWidth="1"/>
    <col min="8" max="8" width="13.42578125" style="142" customWidth="1"/>
    <col min="9" max="15" width="14.5703125" style="142" customWidth="1"/>
    <col min="16" max="16384" width="9.140625" style="142"/>
  </cols>
  <sheetData>
    <row r="1" spans="1:15">
      <c r="A1" s="195"/>
      <c r="B1" s="195"/>
      <c r="C1" s="195"/>
      <c r="D1" s="195"/>
      <c r="E1" s="195"/>
      <c r="F1" s="195"/>
      <c r="G1" s="195"/>
      <c r="H1" s="195"/>
      <c r="I1" s="195"/>
      <c r="J1" s="195"/>
      <c r="K1" s="195"/>
      <c r="L1" s="195"/>
      <c r="M1" s="157" t="s">
        <v>457</v>
      </c>
      <c r="N1" s="1384"/>
      <c r="O1" s="1384"/>
    </row>
    <row r="2" spans="1:15">
      <c r="A2" s="114" t="s">
        <v>147</v>
      </c>
      <c r="B2" s="114"/>
      <c r="C2" s="197"/>
      <c r="D2" s="197"/>
      <c r="E2" s="197"/>
      <c r="F2" s="197"/>
      <c r="G2" s="197"/>
      <c r="H2" s="195"/>
      <c r="I2" s="195"/>
      <c r="J2" s="195"/>
      <c r="K2" s="195"/>
      <c r="L2" s="202"/>
      <c r="M2" s="204"/>
      <c r="N2" s="204"/>
    </row>
    <row r="3" spans="1:15">
      <c r="A3" s="113" t="s">
        <v>193</v>
      </c>
      <c r="B3" s="113"/>
      <c r="C3" s="444"/>
      <c r="D3" s="444"/>
      <c r="E3" s="444"/>
      <c r="F3" s="444"/>
      <c r="G3" s="444"/>
      <c r="H3" s="195"/>
      <c r="I3" s="195"/>
      <c r="J3" s="195"/>
      <c r="K3" s="195"/>
      <c r="L3" s="195"/>
      <c r="M3" s="202"/>
      <c r="N3" s="202"/>
      <c r="O3" s="202"/>
    </row>
    <row r="4" spans="1:15">
      <c r="A4" s="443"/>
      <c r="B4" s="443"/>
      <c r="C4" s="191"/>
      <c r="D4" s="191"/>
      <c r="E4" s="191"/>
      <c r="F4" s="191"/>
      <c r="G4" s="191"/>
      <c r="H4" s="190"/>
      <c r="I4" s="195"/>
      <c r="J4" s="195"/>
      <c r="K4" s="195"/>
      <c r="L4" s="195"/>
      <c r="M4" s="195"/>
      <c r="N4" s="195"/>
      <c r="O4" s="195"/>
    </row>
    <row r="5" spans="1:15" s="442" customFormat="1" ht="20.25" customHeight="1">
      <c r="A5" s="1361" t="s">
        <v>303</v>
      </c>
      <c r="B5" s="1361"/>
      <c r="C5" s="1361"/>
      <c r="D5" s="1361"/>
      <c r="E5" s="1361"/>
      <c r="F5" s="1361"/>
      <c r="G5" s="1361"/>
      <c r="H5" s="1361"/>
      <c r="I5" s="1361"/>
      <c r="J5" s="1361"/>
      <c r="K5" s="1361"/>
      <c r="L5" s="1361"/>
      <c r="M5" s="1361"/>
      <c r="N5" s="1361"/>
      <c r="O5" s="1361"/>
    </row>
    <row r="6" spans="1:15" ht="32.25" customHeight="1">
      <c r="A6" s="1362" t="s">
        <v>483</v>
      </c>
      <c r="B6" s="1362"/>
      <c r="C6" s="1362"/>
      <c r="D6" s="1362"/>
      <c r="E6" s="1362"/>
      <c r="F6" s="1362"/>
      <c r="G6" s="1362"/>
      <c r="H6" s="1362"/>
      <c r="I6" s="1362"/>
      <c r="J6" s="1362"/>
      <c r="K6" s="1362"/>
      <c r="L6" s="1362"/>
      <c r="M6" s="1362"/>
      <c r="N6" s="1362"/>
      <c r="O6" s="1362"/>
    </row>
    <row r="7" spans="1:15">
      <c r="A7" s="1199" t="s">
        <v>302</v>
      </c>
      <c r="B7" s="1200"/>
      <c r="C7" s="1200"/>
      <c r="D7" s="1200"/>
      <c r="E7" s="1200"/>
      <c r="F7" s="1200"/>
      <c r="G7" s="1200"/>
      <c r="H7" s="1200"/>
      <c r="I7" s="1200"/>
      <c r="J7" s="1200"/>
      <c r="K7" s="1200"/>
      <c r="L7" s="1200"/>
      <c r="M7" s="1200"/>
      <c r="N7" s="1200"/>
      <c r="O7" s="1200"/>
    </row>
    <row r="8" spans="1:15" ht="15.75" thickBot="1">
      <c r="A8" s="441"/>
      <c r="B8" s="387"/>
      <c r="C8" s="387"/>
      <c r="D8" s="614"/>
      <c r="E8" s="894"/>
      <c r="F8" s="482"/>
      <c r="G8" s="482"/>
      <c r="H8" s="387"/>
      <c r="I8" s="387"/>
      <c r="J8" s="387"/>
      <c r="K8" s="387"/>
      <c r="L8" s="387"/>
      <c r="M8" s="387"/>
      <c r="N8" s="387"/>
      <c r="O8" s="387"/>
    </row>
    <row r="9" spans="1:15" s="439" customFormat="1" ht="27.75" customHeight="1">
      <c r="A9" s="1376" t="s">
        <v>156</v>
      </c>
      <c r="B9" s="1378" t="str">
        <f>Słowniki!A1</f>
        <v>Stanowisko</v>
      </c>
      <c r="C9" s="1378" t="s">
        <v>414</v>
      </c>
      <c r="D9" s="1378" t="str">
        <f>Słowniki!C1</f>
        <v>Główne zadania realizowane w ramach umowy</v>
      </c>
      <c r="E9" s="1378" t="str">
        <f>Słowniki!D1</f>
        <v>Wymiar etatu któremu odpowiada czas pracy przy realizacji zadań wynikających z umowy</v>
      </c>
      <c r="F9" s="1378" t="s">
        <v>423</v>
      </c>
      <c r="G9" s="1378" t="s">
        <v>424</v>
      </c>
      <c r="H9" s="1378" t="str">
        <f>Słowniki!G1</f>
        <v>Forma 
zatrudnienia</v>
      </c>
      <c r="I9" s="1380" t="s">
        <v>298</v>
      </c>
      <c r="J9" s="1380"/>
      <c r="K9" s="1378" t="s">
        <v>202</v>
      </c>
      <c r="L9" s="1378" t="s">
        <v>201</v>
      </c>
      <c r="M9" s="1378" t="s">
        <v>297</v>
      </c>
      <c r="N9" s="1382" t="s">
        <v>296</v>
      </c>
      <c r="O9" s="1383"/>
    </row>
    <row r="10" spans="1:15" s="439" customFormat="1" ht="79.5" customHeight="1" thickBot="1">
      <c r="A10" s="1377"/>
      <c r="B10" s="1379"/>
      <c r="C10" s="1379"/>
      <c r="D10" s="1379"/>
      <c r="E10" s="1379"/>
      <c r="F10" s="1379"/>
      <c r="G10" s="1379"/>
      <c r="H10" s="1379"/>
      <c r="I10" s="440" t="s">
        <v>413</v>
      </c>
      <c r="J10" s="485" t="s">
        <v>301</v>
      </c>
      <c r="K10" s="1381"/>
      <c r="L10" s="1379"/>
      <c r="M10" s="1379"/>
      <c r="N10" s="479" t="s">
        <v>500</v>
      </c>
      <c r="O10" s="480" t="s">
        <v>300</v>
      </c>
    </row>
    <row r="11" spans="1:15" ht="66.75" customHeight="1">
      <c r="A11" s="793" t="s">
        <v>137</v>
      </c>
      <c r="B11" s="794"/>
      <c r="C11" s="794"/>
      <c r="D11" s="600" t="s">
        <v>370</v>
      </c>
      <c r="E11" s="911"/>
      <c r="F11" s="794"/>
      <c r="G11" s="794"/>
      <c r="H11" s="794"/>
      <c r="I11" s="795"/>
      <c r="J11" s="796"/>
      <c r="K11" s="797">
        <v>0</v>
      </c>
      <c r="L11" s="602">
        <v>0</v>
      </c>
      <c r="M11" s="798">
        <f>SUM(K11:L11)</f>
        <v>0</v>
      </c>
      <c r="N11" s="799">
        <f>M11*I11</f>
        <v>0</v>
      </c>
      <c r="O11" s="786">
        <f>M11*J11</f>
        <v>0</v>
      </c>
    </row>
    <row r="12" spans="1:15" ht="63" customHeight="1">
      <c r="A12" s="599" t="s">
        <v>136</v>
      </c>
      <c r="B12" s="600"/>
      <c r="C12" s="600"/>
      <c r="D12" s="600" t="s">
        <v>370</v>
      </c>
      <c r="E12" s="600"/>
      <c r="F12" s="600"/>
      <c r="G12" s="600"/>
      <c r="H12" s="601"/>
      <c r="I12" s="800"/>
      <c r="J12" s="801"/>
      <c r="K12" s="797">
        <v>0</v>
      </c>
      <c r="L12" s="602">
        <v>0</v>
      </c>
      <c r="M12" s="586">
        <f>SUM(K12:L12)</f>
        <v>0</v>
      </c>
      <c r="N12" s="799">
        <f>M12*I12</f>
        <v>0</v>
      </c>
      <c r="O12" s="786">
        <f>M12*J12</f>
        <v>0</v>
      </c>
    </row>
    <row r="13" spans="1:15" ht="60.75" customHeight="1">
      <c r="A13" s="599" t="s">
        <v>134</v>
      </c>
      <c r="B13" s="601"/>
      <c r="C13" s="601"/>
      <c r="D13" s="600" t="s">
        <v>370</v>
      </c>
      <c r="E13" s="600"/>
      <c r="F13" s="601"/>
      <c r="G13" s="601"/>
      <c r="H13" s="601"/>
      <c r="I13" s="800"/>
      <c r="J13" s="801"/>
      <c r="K13" s="797">
        <v>0</v>
      </c>
      <c r="L13" s="602">
        <v>0</v>
      </c>
      <c r="M13" s="602">
        <f>SUM(K13:L13)</f>
        <v>0</v>
      </c>
      <c r="N13" s="799">
        <f>M13*I13</f>
        <v>0</v>
      </c>
      <c r="O13" s="786">
        <f>M13*J13</f>
        <v>0</v>
      </c>
    </row>
    <row r="14" spans="1:15" ht="60" customHeight="1">
      <c r="A14" s="599" t="s">
        <v>132</v>
      </c>
      <c r="B14" s="601"/>
      <c r="C14" s="601"/>
      <c r="D14" s="600" t="s">
        <v>370</v>
      </c>
      <c r="E14" s="600"/>
      <c r="F14" s="601"/>
      <c r="G14" s="601"/>
      <c r="H14" s="601"/>
      <c r="I14" s="800"/>
      <c r="J14" s="801"/>
      <c r="K14" s="797">
        <v>0</v>
      </c>
      <c r="L14" s="602">
        <v>0</v>
      </c>
      <c r="M14" s="602">
        <f>SUM(K14:L14)</f>
        <v>0</v>
      </c>
      <c r="N14" s="799">
        <f>M14*I14</f>
        <v>0</v>
      </c>
      <c r="O14" s="786">
        <f>M14*J14</f>
        <v>0</v>
      </c>
    </row>
    <row r="15" spans="1:15" ht="55.5" customHeight="1" thickBot="1">
      <c r="A15" s="604" t="s">
        <v>130</v>
      </c>
      <c r="B15" s="605"/>
      <c r="C15" s="605"/>
      <c r="D15" s="808" t="s">
        <v>370</v>
      </c>
      <c r="E15" s="808"/>
      <c r="F15" s="605"/>
      <c r="G15" s="605"/>
      <c r="H15" s="605"/>
      <c r="I15" s="802"/>
      <c r="J15" s="803"/>
      <c r="K15" s="804">
        <v>0</v>
      </c>
      <c r="L15" s="805">
        <v>0</v>
      </c>
      <c r="M15" s="805">
        <f>SUM(K15:L15)</f>
        <v>0</v>
      </c>
      <c r="N15" s="806">
        <f>M15*I15</f>
        <v>0</v>
      </c>
      <c r="O15" s="807">
        <f>M15*J15</f>
        <v>0</v>
      </c>
    </row>
    <row r="16" spans="1:15" ht="20.25" customHeight="1" thickBot="1">
      <c r="A16" s="181"/>
      <c r="B16" s="178"/>
      <c r="C16" s="178"/>
      <c r="D16" s="178"/>
      <c r="E16" s="178"/>
      <c r="F16" s="178"/>
      <c r="G16" s="178"/>
      <c r="H16" s="178"/>
      <c r="I16" s="178"/>
      <c r="J16" s="438" t="s">
        <v>195</v>
      </c>
      <c r="K16" s="179">
        <f>SUM(K11:K15)</f>
        <v>0</v>
      </c>
      <c r="L16" s="486">
        <f t="shared" ref="L16:O16" si="0">SUM(L11:L15)</f>
        <v>0</v>
      </c>
      <c r="M16" s="200">
        <f t="shared" si="0"/>
        <v>0</v>
      </c>
      <c r="N16" s="487">
        <f t="shared" si="0"/>
        <v>0</v>
      </c>
      <c r="O16" s="179">
        <f t="shared" si="0"/>
        <v>0</v>
      </c>
    </row>
    <row r="17" spans="1:15">
      <c r="A17" s="181"/>
      <c r="B17" s="178"/>
      <c r="C17" s="178"/>
      <c r="D17" s="178"/>
      <c r="E17" s="178"/>
      <c r="F17" s="178"/>
      <c r="G17" s="178"/>
      <c r="H17" s="178"/>
      <c r="I17" s="437"/>
      <c r="J17" s="437"/>
      <c r="K17" s="432"/>
      <c r="L17" s="432"/>
      <c r="M17" s="432"/>
      <c r="N17" s="432"/>
      <c r="O17" s="432"/>
    </row>
    <row r="18" spans="1:15">
      <c r="A18" s="181" t="s">
        <v>435</v>
      </c>
      <c r="B18" s="178"/>
      <c r="C18" s="178"/>
      <c r="D18" s="178"/>
      <c r="E18" s="178"/>
      <c r="F18" s="178"/>
      <c r="G18" s="178"/>
      <c r="H18" s="178"/>
      <c r="I18" s="437"/>
      <c r="J18" s="437"/>
      <c r="K18" s="432"/>
      <c r="L18" s="432"/>
      <c r="M18" s="432"/>
      <c r="N18" s="432"/>
      <c r="O18" s="432"/>
    </row>
    <row r="19" spans="1:15">
      <c r="A19" s="181"/>
      <c r="B19" s="178"/>
      <c r="C19" s="178"/>
      <c r="D19" s="178"/>
      <c r="E19" s="178"/>
      <c r="F19" s="178"/>
      <c r="G19" s="178"/>
      <c r="H19" s="178"/>
      <c r="I19" s="437"/>
      <c r="J19" s="437"/>
      <c r="K19" s="432"/>
      <c r="L19" s="432"/>
      <c r="M19" s="432"/>
      <c r="N19" s="432"/>
      <c r="O19" s="432"/>
    </row>
    <row r="20" spans="1:15">
      <c r="A20" s="1375" t="s">
        <v>112</v>
      </c>
      <c r="B20" s="1375"/>
      <c r="C20" s="1375"/>
      <c r="D20" s="615"/>
      <c r="E20" s="896"/>
      <c r="F20" s="484"/>
      <c r="G20" s="484"/>
      <c r="H20" s="177"/>
      <c r="I20" s="194"/>
      <c r="J20" s="194"/>
      <c r="K20" s="194"/>
      <c r="L20" s="194"/>
      <c r="M20" s="194"/>
      <c r="N20" s="194"/>
      <c r="O20" s="194"/>
    </row>
    <row r="21" spans="1:15">
      <c r="A21" s="436"/>
      <c r="B21" s="177"/>
      <c r="C21" s="177"/>
      <c r="D21" s="177"/>
      <c r="E21" s="177"/>
      <c r="F21" s="177"/>
      <c r="G21" s="177"/>
      <c r="H21" s="177"/>
      <c r="I21" s="194"/>
      <c r="J21" s="194"/>
      <c r="K21" s="194"/>
      <c r="L21" s="194"/>
      <c r="M21" s="194"/>
      <c r="N21" s="194"/>
      <c r="O21" s="194"/>
    </row>
    <row r="22" spans="1:15" ht="14.25">
      <c r="A22" s="436"/>
      <c r="B22" s="177"/>
      <c r="C22" s="177"/>
      <c r="D22" s="177"/>
      <c r="E22" s="177"/>
      <c r="F22" s="177"/>
      <c r="G22" s="177"/>
      <c r="H22" s="177"/>
      <c r="I22" s="82"/>
      <c r="J22" s="82"/>
      <c r="K22" s="194"/>
      <c r="L22" s="194"/>
      <c r="M22" s="82"/>
      <c r="N22" s="82"/>
      <c r="O22" s="194"/>
    </row>
    <row r="23" spans="1:15" ht="14.25">
      <c r="A23" s="195"/>
      <c r="B23" s="195"/>
      <c r="C23" s="195"/>
      <c r="D23" s="195"/>
      <c r="E23" s="195"/>
      <c r="F23" s="195"/>
      <c r="G23" s="195"/>
      <c r="H23" s="177"/>
      <c r="I23" s="80"/>
      <c r="J23" s="80"/>
      <c r="L23" s="194"/>
      <c r="M23" s="80"/>
      <c r="N23" s="80"/>
      <c r="O23" s="186"/>
    </row>
    <row r="24" spans="1:15">
      <c r="A24" s="195"/>
      <c r="B24" s="195"/>
      <c r="C24" s="195"/>
      <c r="D24" s="195"/>
      <c r="E24" s="195"/>
      <c r="F24" s="195"/>
      <c r="G24" s="195"/>
      <c r="I24" s="145" t="s">
        <v>110</v>
      </c>
      <c r="J24" s="428"/>
      <c r="L24" s="194"/>
      <c r="M24" s="145" t="s">
        <v>110</v>
      </c>
      <c r="N24" s="428"/>
      <c r="O24" s="186"/>
    </row>
    <row r="25" spans="1:15">
      <c r="A25" s="195"/>
      <c r="B25" s="195"/>
      <c r="C25" s="195"/>
      <c r="D25" s="195"/>
      <c r="E25" s="195"/>
      <c r="F25" s="195"/>
      <c r="G25" s="195"/>
      <c r="I25" s="355" t="s">
        <v>109</v>
      </c>
      <c r="J25" s="428"/>
      <c r="L25" s="194"/>
      <c r="M25" s="355" t="s">
        <v>109</v>
      </c>
      <c r="N25" s="428"/>
      <c r="O25" s="186"/>
    </row>
  </sheetData>
  <sheetProtection formatCells="0" formatColumns="0" formatRows="0" insertColumns="0" insertRows="0" deleteColumns="0" deleteRows="0" sort="0" autoFilter="0"/>
  <mergeCells count="18">
    <mergeCell ref="N1:O1"/>
    <mergeCell ref="A7:O7"/>
    <mergeCell ref="A20:C20"/>
    <mergeCell ref="A5:O5"/>
    <mergeCell ref="A6:O6"/>
    <mergeCell ref="A9:A10"/>
    <mergeCell ref="B9:B10"/>
    <mergeCell ref="C9:C10"/>
    <mergeCell ref="H9:H10"/>
    <mergeCell ref="I9:J9"/>
    <mergeCell ref="K9:K10"/>
    <mergeCell ref="L9:L10"/>
    <mergeCell ref="M9:M10"/>
    <mergeCell ref="N9:O9"/>
    <mergeCell ref="F9:F10"/>
    <mergeCell ref="E9:E10"/>
    <mergeCell ref="G9:G10"/>
    <mergeCell ref="D9:D10"/>
  </mergeCells>
  <printOptions horizontalCentered="1"/>
  <pageMargins left="0.59055118110236227" right="0.39370078740157483" top="0.78740157480314965" bottom="0.78740157480314965" header="0.39370078740157483" footer="0.39370078740157483"/>
  <pageSetup paperSize="9" scale="57" orientation="landscape" r:id="rId1"/>
  <extLst>
    <ext xmlns:x14="http://schemas.microsoft.com/office/spreadsheetml/2009/9/main" uri="{CCE6A557-97BC-4b89-ADB6-D9C93CAAB3DF}">
      <x14:dataValidations xmlns:xm="http://schemas.microsoft.com/office/excel/2006/main" count="1">
        <x14:dataValidation type="custom" allowBlank="1" showInputMessage="1" showErrorMessage="1">
          <x14:formula1>
            <xm:f>Słowniki!A1</xm:f>
          </x14:formula1>
          <xm:sqref>B9:E10 H9:H10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6"/>
  <sheetViews>
    <sheetView showGridLines="0" tabSelected="1" view="pageBreakPreview" topLeftCell="A151" zoomScale="85" zoomScaleNormal="70" zoomScaleSheetLayoutView="85" workbookViewId="0">
      <selection activeCell="A158" sqref="A158:E158"/>
    </sheetView>
  </sheetViews>
  <sheetFormatPr defaultColWidth="9.140625" defaultRowHeight="18.75"/>
  <cols>
    <col min="1" max="1" width="38" style="2" customWidth="1"/>
    <col min="2" max="2" width="37.85546875" style="2" customWidth="1"/>
    <col min="3" max="3" width="36.5703125" style="2" bestFit="1" customWidth="1"/>
    <col min="4" max="4" width="19" style="2" customWidth="1"/>
    <col min="5" max="5" width="16" style="2" bestFit="1" customWidth="1"/>
    <col min="6" max="6" width="10.85546875" style="1" customWidth="1"/>
    <col min="7" max="7" width="20.28515625" style="1" bestFit="1" customWidth="1"/>
    <col min="8" max="8" width="21.7109375" style="1" customWidth="1"/>
    <col min="9" max="9" width="13.140625" style="1" customWidth="1"/>
    <col min="10" max="11" width="9.140625" style="1" customWidth="1"/>
    <col min="12" max="16384" width="9.140625" style="1"/>
  </cols>
  <sheetData>
    <row r="1" spans="1:7" s="65" customFormat="1" ht="15.75" customHeight="1">
      <c r="A1" s="67"/>
      <c r="B1" s="67"/>
      <c r="C1" s="67"/>
      <c r="D1" s="966"/>
      <c r="E1" s="966"/>
    </row>
    <row r="2" spans="1:7" s="65" customFormat="1" ht="15.75">
      <c r="A2" s="73" t="s">
        <v>108</v>
      </c>
      <c r="B2" s="67"/>
      <c r="C2" s="72" t="s">
        <v>107</v>
      </c>
      <c r="D2" s="995"/>
      <c r="E2" s="996"/>
    </row>
    <row r="3" spans="1:7" s="65" customFormat="1" ht="15.75">
      <c r="A3" s="67"/>
      <c r="B3" s="67"/>
      <c r="C3" s="72" t="s">
        <v>106</v>
      </c>
      <c r="D3" s="71"/>
      <c r="E3" s="70"/>
    </row>
    <row r="4" spans="1:7" s="65" customFormat="1" ht="15.75">
      <c r="A4" s="67"/>
      <c r="B4" s="67"/>
      <c r="C4" s="69"/>
      <c r="D4" s="1002"/>
      <c r="E4" s="1003"/>
    </row>
    <row r="5" spans="1:7" s="65" customFormat="1" ht="15.75">
      <c r="A5" s="68"/>
      <c r="B5" s="67"/>
      <c r="C5" s="67"/>
      <c r="D5" s="67"/>
      <c r="E5" s="67"/>
    </row>
    <row r="6" spans="1:7" s="65" customFormat="1" ht="15.75">
      <c r="A6" s="68"/>
      <c r="B6" s="67"/>
      <c r="C6" s="67"/>
      <c r="D6" s="67"/>
      <c r="E6" s="67"/>
    </row>
    <row r="7" spans="1:7">
      <c r="A7" s="968" t="s">
        <v>105</v>
      </c>
      <c r="B7" s="969"/>
      <c r="C7" s="969"/>
      <c r="D7" s="969"/>
      <c r="E7" s="969"/>
    </row>
    <row r="8" spans="1:7" ht="18.75" customHeight="1">
      <c r="A8" s="998" t="s">
        <v>104</v>
      </c>
      <c r="B8" s="999"/>
      <c r="C8" s="999"/>
      <c r="D8" s="999"/>
      <c r="E8" s="999"/>
    </row>
    <row r="9" spans="1:7" ht="18.75" customHeight="1">
      <c r="A9" s="998" t="s">
        <v>103</v>
      </c>
      <c r="B9" s="999"/>
      <c r="C9" s="999"/>
      <c r="D9" s="999"/>
      <c r="E9" s="999"/>
    </row>
    <row r="10" spans="1:7">
      <c r="A10" s="16"/>
      <c r="B10" s="16"/>
      <c r="C10" s="16"/>
      <c r="D10" s="16"/>
      <c r="E10" s="16"/>
    </row>
    <row r="11" spans="1:7" ht="25.5" customHeight="1">
      <c r="A11" s="1000" t="s">
        <v>426</v>
      </c>
      <c r="B11" s="1001"/>
      <c r="C11" s="1001"/>
      <c r="D11" s="1001"/>
      <c r="E11" s="1001"/>
    </row>
    <row r="12" spans="1:7" ht="72" customHeight="1">
      <c r="A12" s="1046" t="s">
        <v>463</v>
      </c>
      <c r="B12" s="1047"/>
      <c r="C12" s="1047"/>
      <c r="D12" s="1047"/>
      <c r="E12" s="1047"/>
    </row>
    <row r="13" spans="1:7" ht="21" customHeight="1">
      <c r="A13" s="66"/>
      <c r="B13" s="66"/>
      <c r="C13" s="66"/>
      <c r="D13" s="66"/>
      <c r="E13" s="66"/>
    </row>
    <row r="14" spans="1:7" ht="18.75" customHeight="1">
      <c r="A14" s="975" t="s">
        <v>102</v>
      </c>
      <c r="B14" s="976"/>
      <c r="C14" s="976"/>
      <c r="D14" s="976"/>
      <c r="E14" s="976"/>
    </row>
    <row r="15" spans="1:7" s="65" customFormat="1" ht="20.25" customHeight="1">
      <c r="A15" s="986"/>
      <c r="B15" s="986"/>
      <c r="C15" s="986"/>
      <c r="D15" s="986"/>
      <c r="E15" s="986"/>
      <c r="G15" s="1"/>
    </row>
    <row r="16" spans="1:7" ht="24.75" customHeight="1">
      <c r="A16" s="992" t="s">
        <v>101</v>
      </c>
      <c r="B16" s="992"/>
      <c r="C16" s="992"/>
      <c r="D16" s="992"/>
      <c r="E16" s="992"/>
    </row>
    <row r="17" spans="1:5" ht="57" customHeight="1">
      <c r="A17" s="1048" t="s">
        <v>480</v>
      </c>
      <c r="B17" s="1049"/>
      <c r="C17" s="1049"/>
      <c r="D17" s="1049"/>
      <c r="E17" s="1050"/>
    </row>
    <row r="18" spans="1:5" ht="27" customHeight="1">
      <c r="A18" s="992" t="s">
        <v>100</v>
      </c>
      <c r="B18" s="992"/>
      <c r="C18" s="992"/>
      <c r="D18" s="992"/>
      <c r="E18" s="992"/>
    </row>
    <row r="19" spans="1:5" ht="15">
      <c r="A19" s="957" t="s">
        <v>481</v>
      </c>
      <c r="B19" s="958"/>
      <c r="C19" s="958"/>
      <c r="D19" s="958"/>
      <c r="E19" s="959"/>
    </row>
    <row r="20" spans="1:5" ht="15">
      <c r="A20" s="963"/>
      <c r="B20" s="964"/>
      <c r="C20" s="964"/>
      <c r="D20" s="964"/>
      <c r="E20" s="965"/>
    </row>
    <row r="21" spans="1:5" ht="15">
      <c r="A21" s="963"/>
      <c r="B21" s="964"/>
      <c r="C21" s="964"/>
      <c r="D21" s="964"/>
      <c r="E21" s="965"/>
    </row>
    <row r="22" spans="1:5" ht="15">
      <c r="A22" s="960"/>
      <c r="B22" s="961"/>
      <c r="C22" s="961"/>
      <c r="D22" s="961"/>
      <c r="E22" s="962"/>
    </row>
    <row r="23" spans="1:5" ht="9.75" customHeight="1">
      <c r="A23" s="997"/>
      <c r="B23" s="997"/>
      <c r="C23" s="997"/>
      <c r="D23" s="997"/>
      <c r="E23" s="997"/>
    </row>
    <row r="24" spans="1:5" ht="45" customHeight="1">
      <c r="A24" s="981" t="s">
        <v>99</v>
      </c>
      <c r="B24" s="982"/>
      <c r="C24" s="982"/>
      <c r="D24" s="982"/>
      <c r="E24" s="982"/>
    </row>
    <row r="25" spans="1:5" ht="18.75" customHeight="1">
      <c r="A25" s="64"/>
      <c r="B25" s="987" t="s">
        <v>98</v>
      </c>
      <c r="C25" s="988"/>
      <c r="D25" s="988"/>
      <c r="E25" s="989"/>
    </row>
    <row r="26" spans="1:5" ht="65.25" customHeight="1">
      <c r="A26" s="63"/>
      <c r="B26" s="62" t="s">
        <v>97</v>
      </c>
      <c r="C26" s="62" t="s">
        <v>96</v>
      </c>
      <c r="D26" s="990" t="s">
        <v>95</v>
      </c>
      <c r="E26" s="991"/>
    </row>
    <row r="27" spans="1:5">
      <c r="A27" s="61" t="s">
        <v>431</v>
      </c>
      <c r="B27" s="489"/>
      <c r="C27" s="489"/>
      <c r="D27" s="979">
        <f>B27+kwota_BP_2012_sw</f>
        <v>0</v>
      </c>
      <c r="E27" s="980"/>
    </row>
    <row r="28" spans="1:5">
      <c r="A28" s="61" t="s">
        <v>437</v>
      </c>
      <c r="B28" s="490"/>
      <c r="C28" s="490"/>
      <c r="D28" s="979">
        <f>B28+kwota_BP_2011_sw</f>
        <v>0</v>
      </c>
      <c r="E28" s="980"/>
    </row>
    <row r="29" spans="1:5">
      <c r="A29" s="60" t="s">
        <v>94</v>
      </c>
      <c r="B29" s="59">
        <f>SUM(B27:B28)</f>
        <v>0</v>
      </c>
      <c r="C29" s="59">
        <f>SUM(C27:C28)</f>
        <v>0</v>
      </c>
      <c r="D29" s="993">
        <f>SUM(D27:E28)</f>
        <v>0</v>
      </c>
      <c r="E29" s="994"/>
    </row>
    <row r="30" spans="1:5" ht="15" customHeight="1">
      <c r="A30" s="983"/>
      <c r="B30" s="984"/>
      <c r="C30" s="984"/>
      <c r="D30" s="984"/>
      <c r="E30" s="984"/>
    </row>
    <row r="31" spans="1:5" ht="15" customHeight="1">
      <c r="A31" s="985"/>
      <c r="B31" s="985"/>
      <c r="C31" s="985"/>
      <c r="D31" s="985"/>
      <c r="E31" s="985"/>
    </row>
    <row r="32" spans="1:5" ht="15" customHeight="1">
      <c r="A32" s="985"/>
      <c r="B32" s="985"/>
      <c r="C32" s="985"/>
      <c r="D32" s="985"/>
      <c r="E32" s="985"/>
    </row>
    <row r="33" spans="1:9">
      <c r="A33" s="58"/>
      <c r="B33" s="57"/>
      <c r="C33" s="57"/>
      <c r="D33" s="57"/>
      <c r="E33" s="57"/>
    </row>
    <row r="34" spans="1:9" ht="18.75" customHeight="1">
      <c r="A34" s="975" t="s">
        <v>93</v>
      </c>
      <c r="B34" s="976"/>
      <c r="C34" s="976"/>
      <c r="D34" s="976"/>
      <c r="E34" s="976"/>
    </row>
    <row r="35" spans="1:9" ht="18.75" customHeight="1">
      <c r="A35" s="975" t="s">
        <v>92</v>
      </c>
      <c r="B35" s="976"/>
      <c r="C35" s="976"/>
      <c r="D35" s="976"/>
      <c r="E35" s="976"/>
    </row>
    <row r="36" spans="1:9" ht="13.5" customHeight="1">
      <c r="A36" s="1006"/>
      <c r="B36" s="1007"/>
      <c r="C36" s="1007"/>
      <c r="D36" s="1007"/>
      <c r="E36" s="1008"/>
    </row>
    <row r="37" spans="1:9" ht="13.5" customHeight="1">
      <c r="A37" s="1009"/>
      <c r="B37" s="1010"/>
      <c r="C37" s="1010"/>
      <c r="D37" s="1010"/>
      <c r="E37" s="1011"/>
    </row>
    <row r="38" spans="1:9" ht="16.5" customHeight="1">
      <c r="A38" s="54"/>
    </row>
    <row r="39" spans="1:9" ht="25.5" customHeight="1">
      <c r="A39" s="981" t="s">
        <v>91</v>
      </c>
      <c r="B39" s="975"/>
      <c r="C39" s="975"/>
      <c r="D39" s="975"/>
      <c r="E39" s="975"/>
    </row>
    <row r="40" spans="1:9" ht="25.5" customHeight="1">
      <c r="A40" s="1005"/>
      <c r="B40" s="1005"/>
      <c r="C40" s="1005"/>
      <c r="D40" s="1005"/>
      <c r="E40" s="1005"/>
    </row>
    <row r="41" spans="1:9">
      <c r="A41" s="24"/>
      <c r="B41" s="50" t="s">
        <v>46</v>
      </c>
      <c r="C41" s="50" t="s">
        <v>3</v>
      </c>
      <c r="D41" s="1004" t="s">
        <v>45</v>
      </c>
      <c r="E41" s="1004"/>
    </row>
    <row r="42" spans="1:9">
      <c r="A42" s="25">
        <v>1</v>
      </c>
      <c r="B42" s="491"/>
      <c r="C42" s="491"/>
      <c r="D42" s="971"/>
      <c r="E42" s="971"/>
    </row>
    <row r="43" spans="1:9">
      <c r="A43" s="25">
        <v>2</v>
      </c>
      <c r="B43" s="491"/>
      <c r="C43" s="491"/>
      <c r="D43" s="971"/>
      <c r="E43" s="971"/>
    </row>
    <row r="44" spans="1:9">
      <c r="A44" s="25">
        <v>3</v>
      </c>
      <c r="B44" s="491"/>
      <c r="C44" s="491"/>
      <c r="D44" s="971"/>
      <c r="E44" s="971"/>
      <c r="G44" s="48"/>
      <c r="H44" s="48"/>
      <c r="I44" s="48"/>
    </row>
    <row r="45" spans="1:9" ht="33" customHeight="1">
      <c r="A45" s="975" t="s">
        <v>90</v>
      </c>
      <c r="B45" s="976"/>
      <c r="C45" s="976"/>
      <c r="D45" s="976"/>
      <c r="E45" s="976"/>
      <c r="G45" s="46"/>
      <c r="H45" s="56" t="s">
        <v>80</v>
      </c>
      <c r="I45" s="46"/>
    </row>
    <row r="46" spans="1:9">
      <c r="A46" s="24" t="s">
        <v>89</v>
      </c>
      <c r="B46" s="492"/>
      <c r="C46" s="24" t="s">
        <v>88</v>
      </c>
      <c r="D46" s="977"/>
      <c r="E46" s="977"/>
      <c r="G46" s="46" t="s">
        <v>87</v>
      </c>
      <c r="H46" s="46" t="s">
        <v>86</v>
      </c>
      <c r="I46" s="46"/>
    </row>
    <row r="47" spans="1:9">
      <c r="A47" s="24" t="s">
        <v>85</v>
      </c>
      <c r="B47" s="492"/>
      <c r="C47" s="24" t="s">
        <v>84</v>
      </c>
      <c r="D47" s="974" t="s">
        <v>374</v>
      </c>
      <c r="E47" s="974"/>
      <c r="G47" s="46" t="s">
        <v>83</v>
      </c>
      <c r="H47" s="46" t="s">
        <v>82</v>
      </c>
      <c r="I47" s="46"/>
    </row>
    <row r="48" spans="1:9">
      <c r="A48" s="24" t="s">
        <v>81</v>
      </c>
      <c r="B48" s="873" t="s">
        <v>80</v>
      </c>
      <c r="C48" s="24" t="s">
        <v>79</v>
      </c>
      <c r="D48" s="974"/>
      <c r="E48" s="974"/>
      <c r="G48" s="46" t="s">
        <v>78</v>
      </c>
      <c r="H48" s="46" t="s">
        <v>77</v>
      </c>
      <c r="I48" s="46"/>
    </row>
    <row r="49" spans="1:9">
      <c r="A49" s="24" t="s">
        <v>76</v>
      </c>
      <c r="B49" s="492"/>
      <c r="C49" s="55" t="s">
        <v>75</v>
      </c>
      <c r="D49" s="974"/>
      <c r="E49" s="974"/>
      <c r="G49" s="46" t="s">
        <v>74</v>
      </c>
      <c r="H49" s="46" t="s">
        <v>73</v>
      </c>
      <c r="I49" s="46"/>
    </row>
    <row r="50" spans="1:9">
      <c r="A50" s="24" t="s">
        <v>42</v>
      </c>
      <c r="B50" s="492"/>
      <c r="C50" s="24" t="s">
        <v>72</v>
      </c>
      <c r="D50" s="971"/>
      <c r="E50" s="971"/>
      <c r="G50" s="46" t="s">
        <v>43</v>
      </c>
      <c r="H50" s="46" t="s">
        <v>71</v>
      </c>
      <c r="I50" s="46"/>
    </row>
    <row r="51" spans="1:9" ht="20.25">
      <c r="A51" s="24" t="s">
        <v>41</v>
      </c>
      <c r="B51" s="493"/>
      <c r="C51" s="24" t="s">
        <v>70</v>
      </c>
      <c r="D51" s="978"/>
      <c r="E51" s="978"/>
      <c r="G51" s="46" t="s">
        <v>69</v>
      </c>
      <c r="H51" s="46" t="s">
        <v>68</v>
      </c>
      <c r="I51" s="46"/>
    </row>
    <row r="52" spans="1:9">
      <c r="A52" s="24" t="s">
        <v>67</v>
      </c>
      <c r="B52" s="494"/>
      <c r="C52" s="24" t="s">
        <v>66</v>
      </c>
      <c r="D52" s="972"/>
      <c r="E52" s="973"/>
      <c r="G52" s="46"/>
      <c r="H52" s="46" t="s">
        <v>65</v>
      </c>
      <c r="I52" s="46"/>
    </row>
    <row r="53" spans="1:9">
      <c r="A53" s="24" t="s">
        <v>64</v>
      </c>
      <c r="B53" s="495"/>
      <c r="C53" s="24"/>
      <c r="D53" s="972"/>
      <c r="E53" s="973"/>
      <c r="G53" s="46" t="s">
        <v>432</v>
      </c>
      <c r="H53" s="46" t="s">
        <v>63</v>
      </c>
      <c r="I53" s="46"/>
    </row>
    <row r="54" spans="1:9" ht="9.75" customHeight="1">
      <c r="A54" s="54"/>
      <c r="G54" s="46" t="s">
        <v>62</v>
      </c>
      <c r="H54" s="46" t="s">
        <v>61</v>
      </c>
      <c r="I54" s="46"/>
    </row>
    <row r="55" spans="1:9" ht="27" customHeight="1">
      <c r="A55" s="1000" t="s">
        <v>60</v>
      </c>
      <c r="B55" s="1001"/>
      <c r="C55" s="1001"/>
      <c r="D55" s="1001"/>
      <c r="E55" s="1001"/>
      <c r="G55" s="46" t="s">
        <v>59</v>
      </c>
      <c r="H55" s="46" t="s">
        <v>58</v>
      </c>
      <c r="I55" s="46"/>
    </row>
    <row r="56" spans="1:9">
      <c r="A56" s="53"/>
      <c r="B56" s="52" t="s">
        <v>57</v>
      </c>
      <c r="C56" s="1058" t="s">
        <v>56</v>
      </c>
      <c r="D56" s="1058"/>
      <c r="E56" s="1058"/>
      <c r="G56" s="46" t="s">
        <v>55</v>
      </c>
      <c r="H56" s="46" t="s">
        <v>54</v>
      </c>
      <c r="I56" s="46"/>
    </row>
    <row r="57" spans="1:9" ht="15" customHeight="1">
      <c r="A57" s="970" t="s">
        <v>357</v>
      </c>
      <c r="B57" s="1059"/>
      <c r="C57" s="1069"/>
      <c r="D57" s="1069"/>
      <c r="E57" s="1069"/>
      <c r="G57" s="46" t="s">
        <v>53</v>
      </c>
      <c r="H57" s="51" t="s">
        <v>52</v>
      </c>
      <c r="I57" s="46"/>
    </row>
    <row r="58" spans="1:9" ht="15" customHeight="1">
      <c r="A58" s="970"/>
      <c r="B58" s="1059"/>
      <c r="C58" s="1069"/>
      <c r="D58" s="1069"/>
      <c r="E58" s="1069"/>
      <c r="G58" s="46"/>
      <c r="H58" s="51" t="s">
        <v>51</v>
      </c>
      <c r="I58" s="46"/>
    </row>
    <row r="59" spans="1:9" ht="15" customHeight="1">
      <c r="A59" s="45"/>
      <c r="B59" s="44"/>
      <c r="C59" s="43"/>
      <c r="D59" s="43"/>
      <c r="E59" s="43"/>
      <c r="G59" s="46"/>
      <c r="H59" s="49" t="s">
        <v>50</v>
      </c>
      <c r="I59" s="46"/>
    </row>
    <row r="60" spans="1:9" ht="18.75" customHeight="1">
      <c r="A60" s="975" t="s">
        <v>49</v>
      </c>
      <c r="B60" s="975"/>
      <c r="C60" s="975"/>
      <c r="D60" s="975"/>
      <c r="E60" s="975"/>
      <c r="H60" s="49" t="s">
        <v>48</v>
      </c>
    </row>
    <row r="61" spans="1:9" ht="18.75" customHeight="1">
      <c r="A61" s="975"/>
      <c r="B61" s="975"/>
      <c r="C61" s="975"/>
      <c r="D61" s="975"/>
      <c r="E61" s="975"/>
      <c r="H61" s="49" t="s">
        <v>47</v>
      </c>
    </row>
    <row r="62" spans="1:9" ht="9.75" customHeight="1">
      <c r="A62" s="1005"/>
      <c r="B62" s="1005"/>
      <c r="C62" s="1005"/>
      <c r="D62" s="1005"/>
      <c r="E62" s="1005"/>
      <c r="H62" s="49"/>
    </row>
    <row r="63" spans="1:9">
      <c r="A63" s="24"/>
      <c r="B63" s="50" t="s">
        <v>46</v>
      </c>
      <c r="C63" s="50" t="s">
        <v>3</v>
      </c>
      <c r="D63" s="1004" t="s">
        <v>45</v>
      </c>
      <c r="E63" s="1004"/>
      <c r="H63" s="49"/>
    </row>
    <row r="64" spans="1:9" ht="26.25" customHeight="1">
      <c r="A64" s="25">
        <v>1</v>
      </c>
      <c r="B64" s="491"/>
      <c r="C64" s="491"/>
      <c r="D64" s="971"/>
      <c r="E64" s="971"/>
      <c r="H64" s="49"/>
    </row>
    <row r="65" spans="1:9" ht="26.25" customHeight="1">
      <c r="A65" s="25">
        <v>2</v>
      </c>
      <c r="B65" s="491"/>
      <c r="C65" s="491"/>
      <c r="D65" s="971"/>
      <c r="E65" s="971"/>
    </row>
    <row r="66" spans="1:9" ht="26.25" customHeight="1">
      <c r="A66" s="25">
        <v>3</v>
      </c>
      <c r="B66" s="491"/>
      <c r="C66" s="491"/>
      <c r="D66" s="971"/>
      <c r="E66" s="971"/>
      <c r="G66" s="48"/>
      <c r="I66" s="48"/>
    </row>
    <row r="67" spans="1:9" ht="16.5" customHeight="1">
      <c r="A67" s="45"/>
      <c r="B67" s="44"/>
      <c r="C67" s="43"/>
      <c r="D67" s="43"/>
      <c r="E67" s="43"/>
      <c r="G67" s="46"/>
      <c r="I67" s="46"/>
    </row>
    <row r="68" spans="1:9" ht="21" customHeight="1">
      <c r="A68" s="975" t="s">
        <v>44</v>
      </c>
      <c r="B68" s="975"/>
      <c r="C68" s="975"/>
      <c r="D68" s="975"/>
      <c r="E68" s="975"/>
      <c r="G68" s="46"/>
      <c r="I68" s="46"/>
    </row>
    <row r="69" spans="1:9" ht="15">
      <c r="A69" s="975"/>
      <c r="B69" s="975"/>
      <c r="C69" s="975"/>
      <c r="D69" s="975"/>
      <c r="E69" s="975"/>
      <c r="G69" s="46" t="s">
        <v>43</v>
      </c>
      <c r="I69" s="46"/>
    </row>
    <row r="70" spans="1:9" ht="15">
      <c r="A70" s="1005"/>
      <c r="B70" s="1005"/>
      <c r="C70" s="1068"/>
      <c r="D70" s="1068"/>
      <c r="E70" s="1068"/>
      <c r="G70" s="46"/>
      <c r="I70" s="46"/>
    </row>
    <row r="71" spans="1:9">
      <c r="A71" s="25"/>
      <c r="B71" s="25" t="s">
        <v>42</v>
      </c>
      <c r="C71" s="1065" t="s">
        <v>41</v>
      </c>
      <c r="D71" s="1066"/>
      <c r="E71" s="1067"/>
      <c r="G71" s="46"/>
      <c r="I71" s="46"/>
    </row>
    <row r="72" spans="1:9" ht="32.25" customHeight="1">
      <c r="A72" s="25">
        <v>1</v>
      </c>
      <c r="B72" s="492"/>
      <c r="C72" s="1062"/>
      <c r="D72" s="1063"/>
      <c r="E72" s="1064"/>
      <c r="G72" s="46"/>
      <c r="I72" s="46"/>
    </row>
    <row r="73" spans="1:9" ht="32.25" customHeight="1">
      <c r="A73" s="25">
        <v>2</v>
      </c>
      <c r="B73" s="492"/>
      <c r="C73" s="1062"/>
      <c r="D73" s="1063"/>
      <c r="E73" s="1064"/>
      <c r="G73" s="46"/>
      <c r="I73" s="46"/>
    </row>
    <row r="74" spans="1:9" ht="32.25" customHeight="1">
      <c r="A74" s="25">
        <v>3</v>
      </c>
      <c r="B74" s="492"/>
      <c r="C74" s="1062"/>
      <c r="D74" s="1063"/>
      <c r="E74" s="1064"/>
      <c r="G74" s="46"/>
      <c r="I74" s="46"/>
    </row>
    <row r="75" spans="1:9">
      <c r="A75" s="47"/>
      <c r="B75" s="47"/>
      <c r="C75" s="47"/>
      <c r="D75" s="47"/>
      <c r="E75" s="47"/>
      <c r="G75" s="46"/>
      <c r="I75" s="46"/>
    </row>
    <row r="76" spans="1:9" ht="18.75" customHeight="1">
      <c r="A76" s="45"/>
      <c r="B76" s="44"/>
      <c r="C76" s="43"/>
      <c r="D76" s="43"/>
      <c r="E76" s="43"/>
    </row>
    <row r="77" spans="1:9" ht="24" customHeight="1">
      <c r="A77" s="967" t="s">
        <v>40</v>
      </c>
      <c r="B77" s="967"/>
      <c r="C77" s="967"/>
      <c r="D77" s="967"/>
      <c r="E77" s="967"/>
    </row>
    <row r="78" spans="1:9" ht="45.75" customHeight="1">
      <c r="A78" s="1005" t="s">
        <v>39</v>
      </c>
      <c r="B78" s="1005"/>
      <c r="C78" s="1005"/>
      <c r="D78" s="1005"/>
      <c r="E78" s="1005"/>
    </row>
    <row r="79" spans="1:9" ht="31.5" customHeight="1">
      <c r="A79" s="1070"/>
      <c r="B79" s="1071"/>
      <c r="C79" s="1071"/>
      <c r="D79" s="1071"/>
      <c r="E79" s="1072"/>
    </row>
    <row r="80" spans="1:9" ht="31.5" customHeight="1">
      <c r="A80" s="1073"/>
      <c r="B80" s="1074"/>
      <c r="C80" s="1074"/>
      <c r="D80" s="1074"/>
      <c r="E80" s="1075"/>
    </row>
    <row r="81" spans="1:5" ht="31.5" customHeight="1">
      <c r="A81" s="1073"/>
      <c r="B81" s="1074"/>
      <c r="C81" s="1074"/>
      <c r="D81" s="1074"/>
      <c r="E81" s="1075"/>
    </row>
    <row r="82" spans="1:5" ht="31.5" customHeight="1">
      <c r="A82" s="1073"/>
      <c r="B82" s="1074"/>
      <c r="C82" s="1074"/>
      <c r="D82" s="1074"/>
      <c r="E82" s="1075"/>
    </row>
    <row r="83" spans="1:5" ht="31.5" customHeight="1">
      <c r="A83" s="1073"/>
      <c r="B83" s="1074"/>
      <c r="C83" s="1074"/>
      <c r="D83" s="1074"/>
      <c r="E83" s="1075"/>
    </row>
    <row r="84" spans="1:5" ht="31.5" customHeight="1">
      <c r="A84" s="1073"/>
      <c r="B84" s="1074"/>
      <c r="C84" s="1074"/>
      <c r="D84" s="1074"/>
      <c r="E84" s="1075"/>
    </row>
    <row r="85" spans="1:5" ht="31.5" customHeight="1">
      <c r="A85" s="1073"/>
      <c r="B85" s="1074"/>
      <c r="C85" s="1074"/>
      <c r="D85" s="1074"/>
      <c r="E85" s="1075"/>
    </row>
    <row r="86" spans="1:5" ht="31.5" customHeight="1">
      <c r="A86" s="1073"/>
      <c r="B86" s="1074"/>
      <c r="C86" s="1074"/>
      <c r="D86" s="1074"/>
      <c r="E86" s="1075"/>
    </row>
    <row r="87" spans="1:5" ht="31.5" customHeight="1">
      <c r="A87" s="1073"/>
      <c r="B87" s="1074"/>
      <c r="C87" s="1074"/>
      <c r="D87" s="1074"/>
      <c r="E87" s="1075"/>
    </row>
    <row r="88" spans="1:5" ht="31.5" customHeight="1">
      <c r="A88" s="1073"/>
      <c r="B88" s="1074"/>
      <c r="C88" s="1074"/>
      <c r="D88" s="1074"/>
      <c r="E88" s="1075"/>
    </row>
    <row r="89" spans="1:5" ht="31.5" customHeight="1">
      <c r="A89" s="1073"/>
      <c r="B89" s="1074"/>
      <c r="C89" s="1074"/>
      <c r="D89" s="1074"/>
      <c r="E89" s="1075"/>
    </row>
    <row r="90" spans="1:5" ht="31.5" customHeight="1">
      <c r="A90" s="1073"/>
      <c r="B90" s="1074"/>
      <c r="C90" s="1074"/>
      <c r="D90" s="1074"/>
      <c r="E90" s="1075"/>
    </row>
    <row r="91" spans="1:5" ht="31.5" customHeight="1">
      <c r="A91" s="1073"/>
      <c r="B91" s="1074"/>
      <c r="C91" s="1074"/>
      <c r="D91" s="1074"/>
      <c r="E91" s="1075"/>
    </row>
    <row r="92" spans="1:5" ht="31.5" customHeight="1">
      <c r="A92" s="1073"/>
      <c r="B92" s="1074"/>
      <c r="C92" s="1074"/>
      <c r="D92" s="1074"/>
      <c r="E92" s="1075"/>
    </row>
    <row r="93" spans="1:5" ht="23.25" customHeight="1">
      <c r="A93" s="1076"/>
      <c r="B93" s="1077"/>
      <c r="C93" s="1077"/>
      <c r="D93" s="1077"/>
      <c r="E93" s="1078"/>
    </row>
    <row r="94" spans="1:5" ht="15.75" customHeight="1">
      <c r="A94" s="1060"/>
      <c r="B94" s="1061"/>
      <c r="C94" s="1061"/>
      <c r="D94" s="1061"/>
      <c r="E94" s="1061"/>
    </row>
    <row r="95" spans="1:5" ht="38.25" thickBot="1">
      <c r="A95" s="42" t="s">
        <v>38</v>
      </c>
      <c r="B95" s="41" t="s">
        <v>438</v>
      </c>
      <c r="C95" s="1045" t="s">
        <v>359</v>
      </c>
      <c r="D95" s="1045"/>
      <c r="E95" s="1045"/>
    </row>
    <row r="96" spans="1:5" ht="21" customHeight="1" thickBot="1">
      <c r="A96" s="40" t="s">
        <v>37</v>
      </c>
      <c r="B96" s="39">
        <f>SUM(B97:B100)</f>
        <v>0</v>
      </c>
      <c r="C96" s="1045"/>
      <c r="D96" s="1045"/>
      <c r="E96" s="1045"/>
    </row>
    <row r="97" spans="1:8" ht="21" customHeight="1">
      <c r="A97" s="38" t="s">
        <v>36</v>
      </c>
      <c r="B97" s="496"/>
      <c r="C97" s="1045"/>
      <c r="D97" s="1045"/>
      <c r="E97" s="1045"/>
    </row>
    <row r="98" spans="1:8" ht="21" customHeight="1">
      <c r="A98" s="28" t="s">
        <v>35</v>
      </c>
      <c r="B98" s="497"/>
      <c r="C98" s="36"/>
      <c r="D98" s="32"/>
      <c r="E98" s="32"/>
      <c r="H98" s="18"/>
    </row>
    <row r="99" spans="1:8" ht="21" customHeight="1">
      <c r="A99" s="28" t="s">
        <v>34</v>
      </c>
      <c r="B99" s="497"/>
      <c r="C99" s="36"/>
      <c r="D99" s="32"/>
      <c r="E99" s="32"/>
      <c r="H99" s="18"/>
    </row>
    <row r="100" spans="1:8" ht="21" customHeight="1" thickBot="1">
      <c r="A100" s="37" t="s">
        <v>419</v>
      </c>
      <c r="B100" s="498"/>
      <c r="C100" s="36"/>
      <c r="D100" s="32"/>
      <c r="E100" s="32"/>
    </row>
    <row r="101" spans="1:8" ht="26.25" customHeight="1" thickBot="1">
      <c r="A101" s="34" t="s">
        <v>33</v>
      </c>
      <c r="B101" s="499"/>
      <c r="C101" s="35"/>
      <c r="D101" s="32"/>
      <c r="E101" s="32"/>
    </row>
    <row r="102" spans="1:8" ht="21" customHeight="1" thickBot="1">
      <c r="A102" s="34" t="s">
        <v>32</v>
      </c>
      <c r="B102" s="500"/>
      <c r="C102" s="32"/>
      <c r="D102" s="32"/>
      <c r="E102" s="32"/>
      <c r="H102" s="13"/>
    </row>
    <row r="103" spans="1:8" ht="21" customHeight="1" thickBot="1">
      <c r="A103" s="33" t="s">
        <v>31</v>
      </c>
      <c r="B103" s="501"/>
      <c r="C103" s="32"/>
      <c r="D103" s="32"/>
      <c r="E103" s="32"/>
    </row>
    <row r="104" spans="1:8" ht="15.75" customHeight="1">
      <c r="A104" s="31"/>
      <c r="B104" s="30"/>
      <c r="C104" s="30"/>
      <c r="D104" s="30"/>
      <c r="E104" s="30"/>
    </row>
    <row r="105" spans="1:8" ht="16.5" customHeight="1">
      <c r="A105" s="29"/>
      <c r="B105" s="29"/>
      <c r="C105" s="29"/>
      <c r="D105" s="29"/>
      <c r="E105" s="29"/>
    </row>
    <row r="106" spans="1:8" ht="30.75" customHeight="1">
      <c r="A106" s="1094" t="s">
        <v>30</v>
      </c>
      <c r="B106" s="1094"/>
      <c r="C106" s="1094"/>
      <c r="D106" s="1094"/>
      <c r="E106" s="1094"/>
    </row>
    <row r="107" spans="1:8" ht="30.75" customHeight="1">
      <c r="A107" s="28" t="s">
        <v>29</v>
      </c>
      <c r="B107" s="502"/>
      <c r="C107" s="28" t="s">
        <v>28</v>
      </c>
      <c r="D107" s="1104"/>
      <c r="E107" s="1105"/>
    </row>
    <row r="108" spans="1:8" ht="20.25" customHeight="1">
      <c r="A108" s="28" t="s">
        <v>27</v>
      </c>
      <c r="B108" s="503"/>
      <c r="C108" s="28" t="s">
        <v>26</v>
      </c>
      <c r="D108" s="1052"/>
      <c r="E108" s="1053"/>
    </row>
    <row r="109" spans="1:8">
      <c r="A109" s="28" t="s">
        <v>25</v>
      </c>
      <c r="B109" s="504"/>
      <c r="C109" s="28" t="s">
        <v>24</v>
      </c>
      <c r="D109" s="1054"/>
      <c r="E109" s="1055"/>
    </row>
    <row r="110" spans="1:8" ht="18.75" customHeight="1">
      <c r="A110" s="28" t="s">
        <v>23</v>
      </c>
      <c r="B110" s="504"/>
      <c r="C110" s="28" t="s">
        <v>22</v>
      </c>
      <c r="D110" s="1054"/>
      <c r="E110" s="1055"/>
    </row>
    <row r="111" spans="1:8" ht="18.75" customHeight="1">
      <c r="A111" s="1095" t="s">
        <v>21</v>
      </c>
      <c r="B111" s="1096"/>
      <c r="C111" s="1097"/>
      <c r="D111" s="1109">
        <f>liczba_innych+liczba_trenerów+liczba_zawodników+liczba_instruktorów+liczba_wolontariuszy</f>
        <v>0</v>
      </c>
      <c r="E111" s="1110"/>
    </row>
    <row r="112" spans="1:8" ht="15" customHeight="1">
      <c r="A112" s="27"/>
      <c r="B112" s="27"/>
      <c r="C112" s="27"/>
      <c r="D112" s="27"/>
      <c r="E112" s="27"/>
    </row>
    <row r="113" spans="1:8" ht="25.5" customHeight="1">
      <c r="A113" s="1005" t="s">
        <v>20</v>
      </c>
      <c r="B113" s="1005"/>
      <c r="C113" s="1005"/>
      <c r="D113" s="1005"/>
      <c r="E113" s="1005"/>
    </row>
    <row r="114" spans="1:8" ht="21.75" customHeight="1">
      <c r="A114" s="26" t="s">
        <v>19</v>
      </c>
      <c r="B114" s="25" t="s">
        <v>18</v>
      </c>
      <c r="C114" s="25" t="s">
        <v>17</v>
      </c>
      <c r="D114" s="1004" t="s">
        <v>364</v>
      </c>
      <c r="E114" s="1004"/>
    </row>
    <row r="115" spans="1:8" ht="25.5" customHeight="1">
      <c r="A115" s="937" t="s">
        <v>16</v>
      </c>
      <c r="B115" s="23" t="s">
        <v>15</v>
      </c>
      <c r="C115" s="505">
        <v>0</v>
      </c>
      <c r="D115" s="872" t="e">
        <f t="shared" ref="D115:D120" si="0">C115/$C$121*100%</f>
        <v>#DIV/0!</v>
      </c>
      <c r="E115" s="1102" t="e">
        <f>D115+D116</f>
        <v>#DIV/0!</v>
      </c>
    </row>
    <row r="116" spans="1:8" ht="25.5" customHeight="1">
      <c r="A116" s="1106" t="s">
        <v>464</v>
      </c>
      <c r="B116" s="22" t="s">
        <v>14</v>
      </c>
      <c r="C116" s="21">
        <f>SUM(C117:C120)</f>
        <v>0</v>
      </c>
      <c r="D116" s="872" t="e">
        <f t="shared" si="0"/>
        <v>#DIV/0!</v>
      </c>
      <c r="E116" s="1103"/>
    </row>
    <row r="117" spans="1:8" ht="25.5" customHeight="1">
      <c r="A117" s="1107"/>
      <c r="B117" s="20" t="s">
        <v>13</v>
      </c>
      <c r="C117" s="506">
        <v>0</v>
      </c>
      <c r="D117" s="1057" t="e">
        <f t="shared" si="0"/>
        <v>#DIV/0!</v>
      </c>
      <c r="E117" s="1057"/>
    </row>
    <row r="118" spans="1:8" ht="25.5" customHeight="1">
      <c r="A118" s="1107"/>
      <c r="B118" s="20" t="s">
        <v>12</v>
      </c>
      <c r="C118" s="506"/>
      <c r="D118" s="1057" t="e">
        <f t="shared" si="0"/>
        <v>#DIV/0!</v>
      </c>
      <c r="E118" s="1057"/>
    </row>
    <row r="119" spans="1:8" ht="25.5" customHeight="1">
      <c r="A119" s="1107"/>
      <c r="B119" s="20" t="s">
        <v>11</v>
      </c>
      <c r="C119" s="507"/>
      <c r="D119" s="1057" t="e">
        <f t="shared" si="0"/>
        <v>#DIV/0!</v>
      </c>
      <c r="E119" s="1057"/>
    </row>
    <row r="120" spans="1:8" ht="44.25" customHeight="1">
      <c r="A120" s="1108"/>
      <c r="B120" s="938" t="s">
        <v>466</v>
      </c>
      <c r="C120" s="507">
        <v>0</v>
      </c>
      <c r="D120" s="1057" t="e">
        <f t="shared" si="0"/>
        <v>#DIV/0!</v>
      </c>
      <c r="E120" s="1057"/>
    </row>
    <row r="121" spans="1:8" s="18" customFormat="1" ht="18.75" customHeight="1">
      <c r="A121" s="1056" t="s">
        <v>465</v>
      </c>
      <c r="B121" s="1092" t="s">
        <v>420</v>
      </c>
      <c r="C121" s="1090">
        <v>0</v>
      </c>
      <c r="D121" s="1098" t="e">
        <f t="shared" ref="D121" si="1">C121/$C$123*100%</f>
        <v>#DIV/0!</v>
      </c>
      <c r="E121" s="1099"/>
      <c r="F121" s="19"/>
      <c r="H121" s="1"/>
    </row>
    <row r="122" spans="1:8" s="18" customFormat="1" ht="18.75" customHeight="1">
      <c r="A122" s="1056"/>
      <c r="B122" s="1092"/>
      <c r="C122" s="1091"/>
      <c r="D122" s="1100"/>
      <c r="E122" s="1101"/>
      <c r="H122" s="1"/>
    </row>
    <row r="123" spans="1:8" ht="31.5" customHeight="1">
      <c r="A123" s="1079" t="s">
        <v>10</v>
      </c>
      <c r="B123" s="1079"/>
      <c r="C123" s="17">
        <f>SUM(C115:C116,C121)</f>
        <v>0</v>
      </c>
      <c r="D123" s="1093">
        <v>1</v>
      </c>
      <c r="E123" s="1093"/>
    </row>
    <row r="124" spans="1:8" ht="15" customHeight="1">
      <c r="A124" s="16"/>
      <c r="B124" s="16"/>
      <c r="C124" s="16"/>
      <c r="D124" s="16"/>
      <c r="E124" s="16"/>
    </row>
    <row r="125" spans="1:8" s="13" customFormat="1" ht="14.25" customHeight="1">
      <c r="A125" s="15"/>
      <c r="B125" s="14"/>
      <c r="C125" s="14"/>
      <c r="D125" s="14"/>
      <c r="E125" s="14"/>
      <c r="H125" s="1"/>
    </row>
    <row r="126" spans="1:8" ht="22.5" customHeight="1">
      <c r="A126" s="1080" t="s">
        <v>9</v>
      </c>
      <c r="B126" s="1080"/>
      <c r="C126" s="1080"/>
      <c r="D126" s="1080"/>
      <c r="E126" s="1080"/>
    </row>
    <row r="127" spans="1:8" ht="38.25" customHeight="1">
      <c r="A127" s="1005"/>
      <c r="B127" s="1005"/>
      <c r="C127" s="1005"/>
      <c r="D127" s="1005"/>
      <c r="E127" s="1005"/>
    </row>
    <row r="128" spans="1:8" ht="25.5" customHeight="1">
      <c r="A128" s="1012"/>
      <c r="B128" s="1013"/>
      <c r="C128" s="1013"/>
      <c r="D128" s="1013"/>
      <c r="E128" s="1014"/>
    </row>
    <row r="129" spans="1:5" ht="4.5" customHeight="1">
      <c r="A129" s="1015"/>
      <c r="B129" s="1016"/>
      <c r="C129" s="1016"/>
      <c r="D129" s="1016"/>
      <c r="E129" s="1017"/>
    </row>
    <row r="130" spans="1:5" ht="15" hidden="1">
      <c r="A130" s="1015"/>
      <c r="B130" s="1016"/>
      <c r="C130" s="1016"/>
      <c r="D130" s="1016"/>
      <c r="E130" s="1017"/>
    </row>
    <row r="131" spans="1:5" ht="15" hidden="1">
      <c r="A131" s="1015"/>
      <c r="B131" s="1016"/>
      <c r="C131" s="1016"/>
      <c r="D131" s="1016"/>
      <c r="E131" s="1017"/>
    </row>
    <row r="132" spans="1:5" ht="15" hidden="1">
      <c r="A132" s="1018"/>
      <c r="B132" s="1019"/>
      <c r="C132" s="1019"/>
      <c r="D132" s="1019"/>
      <c r="E132" s="1020"/>
    </row>
    <row r="133" spans="1:5" ht="18" customHeight="1">
      <c r="A133" s="10"/>
      <c r="B133" s="9"/>
      <c r="C133" s="9"/>
      <c r="D133" s="9"/>
      <c r="E133" s="9"/>
    </row>
    <row r="134" spans="1:5" ht="22.5" customHeight="1">
      <c r="A134" s="1080" t="s">
        <v>365</v>
      </c>
      <c r="B134" s="1080"/>
      <c r="C134" s="1080"/>
      <c r="D134" s="1080"/>
      <c r="E134" s="1080"/>
    </row>
    <row r="135" spans="1:5" ht="24.75" customHeight="1">
      <c r="A135" s="1005"/>
      <c r="B135" s="1005"/>
      <c r="C135" s="1005"/>
      <c r="D135" s="1005"/>
      <c r="E135" s="1005"/>
    </row>
    <row r="136" spans="1:5" ht="15" customHeight="1">
      <c r="A136" s="1081"/>
      <c r="B136" s="1082"/>
      <c r="C136" s="1082"/>
      <c r="D136" s="1082"/>
      <c r="E136" s="1083"/>
    </row>
    <row r="137" spans="1:5" ht="15" customHeight="1">
      <c r="A137" s="1084"/>
      <c r="B137" s="1085"/>
      <c r="C137" s="1085"/>
      <c r="D137" s="1085"/>
      <c r="E137" s="1086"/>
    </row>
    <row r="138" spans="1:5" ht="14.25" customHeight="1">
      <c r="A138" s="1084"/>
      <c r="B138" s="1085"/>
      <c r="C138" s="1085"/>
      <c r="D138" s="1085"/>
      <c r="E138" s="1086"/>
    </row>
    <row r="139" spans="1:5" ht="15" customHeight="1">
      <c r="A139" s="1084"/>
      <c r="B139" s="1085"/>
      <c r="C139" s="1085"/>
      <c r="D139" s="1085"/>
      <c r="E139" s="1086"/>
    </row>
    <row r="140" spans="1:5" ht="408.75" customHeight="1">
      <c r="A140" s="1087"/>
      <c r="B140" s="1088"/>
      <c r="C140" s="1088"/>
      <c r="D140" s="1088"/>
      <c r="E140" s="1089"/>
    </row>
    <row r="141" spans="1:5" ht="15" customHeight="1">
      <c r="A141" s="10"/>
      <c r="B141" s="9"/>
      <c r="C141" s="9"/>
      <c r="D141" s="9"/>
      <c r="E141" s="9"/>
    </row>
    <row r="142" spans="1:5" ht="38.25" customHeight="1">
      <c r="A142" s="1051" t="s">
        <v>8</v>
      </c>
      <c r="B142" s="1051"/>
      <c r="C142" s="1051"/>
      <c r="D142" s="1051"/>
      <c r="E142" s="1051"/>
    </row>
    <row r="143" spans="1:5" ht="15" customHeight="1">
      <c r="A143" s="1012"/>
      <c r="B143" s="1013"/>
      <c r="C143" s="1013"/>
      <c r="D143" s="1013"/>
      <c r="E143" s="1014"/>
    </row>
    <row r="144" spans="1:5" ht="15" customHeight="1">
      <c r="A144" s="1015"/>
      <c r="B144" s="1016"/>
      <c r="C144" s="1016"/>
      <c r="D144" s="1016"/>
      <c r="E144" s="1017"/>
    </row>
    <row r="145" spans="1:5" ht="15" customHeight="1">
      <c r="A145" s="1015"/>
      <c r="B145" s="1016"/>
      <c r="C145" s="1016"/>
      <c r="D145" s="1016"/>
      <c r="E145" s="1017"/>
    </row>
    <row r="146" spans="1:5" ht="19.5" customHeight="1">
      <c r="A146" s="1015"/>
      <c r="B146" s="1016"/>
      <c r="C146" s="1016"/>
      <c r="D146" s="1016"/>
      <c r="E146" s="1017"/>
    </row>
    <row r="147" spans="1:5" ht="22.5" customHeight="1">
      <c r="A147" s="1018"/>
      <c r="B147" s="1019"/>
      <c r="C147" s="1019"/>
      <c r="D147" s="1019"/>
      <c r="E147" s="1020"/>
    </row>
    <row r="148" spans="1:5" ht="18" customHeight="1">
      <c r="A148" s="12"/>
      <c r="B148" s="11"/>
      <c r="C148" s="11"/>
      <c r="D148" s="11"/>
      <c r="E148" s="11"/>
    </row>
    <row r="149" spans="1:5" ht="21.75" customHeight="1">
      <c r="A149" s="1043" t="s">
        <v>7</v>
      </c>
      <c r="B149" s="1043"/>
      <c r="C149" s="1043"/>
      <c r="D149" s="1043"/>
      <c r="E149" s="1043"/>
    </row>
    <row r="150" spans="1:5" ht="21.75" customHeight="1">
      <c r="A150" s="1044"/>
      <c r="B150" s="1044"/>
      <c r="C150" s="1044"/>
      <c r="D150" s="1044"/>
      <c r="E150" s="1044"/>
    </row>
    <row r="151" spans="1:5" ht="28.5" customHeight="1">
      <c r="A151" s="1012"/>
      <c r="B151" s="1013"/>
      <c r="C151" s="1013"/>
      <c r="D151" s="1013"/>
      <c r="E151" s="1014"/>
    </row>
    <row r="152" spans="1:5" ht="28.5" customHeight="1">
      <c r="A152" s="1015"/>
      <c r="B152" s="1016"/>
      <c r="C152" s="1016"/>
      <c r="D152" s="1016"/>
      <c r="E152" s="1017"/>
    </row>
    <row r="153" spans="1:5" ht="28.5" customHeight="1">
      <c r="A153" s="1018"/>
      <c r="B153" s="1019"/>
      <c r="C153" s="1019"/>
      <c r="D153" s="1019"/>
      <c r="E153" s="1020"/>
    </row>
    <row r="154" spans="1:5" ht="19.5" customHeight="1">
      <c r="A154" s="12"/>
      <c r="B154" s="11"/>
      <c r="C154" s="11"/>
      <c r="D154" s="11"/>
      <c r="E154" s="11"/>
    </row>
    <row r="155" spans="1:5" ht="18.75" customHeight="1">
      <c r="A155" s="10"/>
      <c r="B155" s="9"/>
      <c r="C155" s="9"/>
      <c r="D155" s="9"/>
      <c r="E155" s="9"/>
    </row>
    <row r="156" spans="1:5" ht="18.75" customHeight="1">
      <c r="A156" s="1039" t="s">
        <v>6</v>
      </c>
      <c r="B156" s="1039"/>
      <c r="C156" s="1039"/>
      <c r="D156" s="1039"/>
      <c r="E156" s="1039"/>
    </row>
    <row r="157" spans="1:5">
      <c r="A157" s="1036" t="s">
        <v>427</v>
      </c>
      <c r="B157" s="1037"/>
      <c r="C157" s="1037"/>
      <c r="D157" s="1037"/>
      <c r="E157" s="1038"/>
    </row>
    <row r="158" spans="1:5" ht="42" customHeight="1">
      <c r="A158" s="1028" t="s">
        <v>504</v>
      </c>
      <c r="B158" s="1029"/>
      <c r="C158" s="1029"/>
      <c r="D158" s="1029"/>
      <c r="E158" s="1030"/>
    </row>
    <row r="159" spans="1:5">
      <c r="A159" s="1021" t="s">
        <v>467</v>
      </c>
      <c r="B159" s="1021"/>
      <c r="C159" s="1021"/>
      <c r="D159" s="1021"/>
      <c r="E159" s="1022"/>
    </row>
    <row r="160" spans="1:5" ht="63" customHeight="1" thickBot="1">
      <c r="A160" s="1033" t="s">
        <v>5</v>
      </c>
      <c r="B160" s="1034"/>
      <c r="C160" s="1034"/>
      <c r="D160" s="1034"/>
      <c r="E160" s="1035"/>
    </row>
    <row r="161" spans="1:5" ht="42.75" customHeight="1" thickBot="1">
      <c r="A161" s="8" t="s">
        <v>4</v>
      </c>
      <c r="B161" s="7" t="s">
        <v>3</v>
      </c>
      <c r="C161" s="7" t="s">
        <v>2</v>
      </c>
      <c r="D161" s="1041" t="s">
        <v>1</v>
      </c>
      <c r="E161" s="1042"/>
    </row>
    <row r="162" spans="1:5" ht="30" customHeight="1">
      <c r="A162" s="508">
        <f t="shared" ref="A162:C164" si="2">B42</f>
        <v>0</v>
      </c>
      <c r="B162" s="509">
        <f t="shared" si="2"/>
        <v>0</v>
      </c>
      <c r="C162" s="509">
        <f t="shared" si="2"/>
        <v>0</v>
      </c>
      <c r="D162" s="1018"/>
      <c r="E162" s="1040"/>
    </row>
    <row r="163" spans="1:5" ht="30" customHeight="1">
      <c r="A163" s="510">
        <f t="shared" si="2"/>
        <v>0</v>
      </c>
      <c r="B163" s="511">
        <f t="shared" si="2"/>
        <v>0</v>
      </c>
      <c r="C163" s="511">
        <f t="shared" si="2"/>
        <v>0</v>
      </c>
      <c r="D163" s="1024"/>
      <c r="E163" s="1025"/>
    </row>
    <row r="164" spans="1:5" ht="30" customHeight="1" thickBot="1">
      <c r="A164" s="512">
        <f t="shared" si="2"/>
        <v>0</v>
      </c>
      <c r="B164" s="513">
        <f t="shared" si="2"/>
        <v>0</v>
      </c>
      <c r="C164" s="513">
        <f t="shared" si="2"/>
        <v>0</v>
      </c>
      <c r="D164" s="1031"/>
      <c r="E164" s="1032"/>
    </row>
    <row r="165" spans="1:5" ht="30" customHeight="1">
      <c r="A165" s="1026" t="s">
        <v>428</v>
      </c>
      <c r="B165" s="1026"/>
      <c r="C165" s="1026"/>
      <c r="D165" s="1026"/>
      <c r="E165" s="1026"/>
    </row>
    <row r="166" spans="1:5" ht="17.25" customHeight="1">
      <c r="A166" s="1027"/>
      <c r="B166" s="1027"/>
      <c r="C166" s="1027"/>
      <c r="D166" s="1027"/>
      <c r="E166" s="1027"/>
    </row>
    <row r="167" spans="1:5" ht="14.25" customHeight="1">
      <c r="A167" s="6"/>
      <c r="B167" s="6"/>
      <c r="C167" s="6"/>
      <c r="D167" s="6"/>
      <c r="E167" s="6"/>
    </row>
    <row r="168" spans="1:5" ht="16.5" customHeight="1">
      <c r="A168" s="1023"/>
      <c r="B168" s="1023"/>
      <c r="C168" s="1023"/>
      <c r="D168" s="1023"/>
      <c r="E168" s="5"/>
    </row>
    <row r="169" spans="1:5" ht="18.75" customHeight="1">
      <c r="A169" s="4" t="s">
        <v>0</v>
      </c>
      <c r="B169" s="3"/>
    </row>
    <row r="170" spans="1:5" ht="18.75" customHeight="1"/>
    <row r="171" spans="1:5" ht="18.75" customHeight="1"/>
    <row r="172" spans="1:5" ht="18.75" customHeight="1"/>
    <row r="173" spans="1:5" ht="18.75" customHeight="1"/>
    <row r="174" spans="1:5" ht="18.75" customHeight="1"/>
    <row r="175" spans="1:5" ht="18.75" customHeight="1"/>
    <row r="176" spans="1:5" ht="18.75" customHeight="1"/>
    <row r="177" ht="18.75" customHeight="1"/>
    <row r="178" ht="18.75" customHeight="1"/>
    <row r="179" ht="18.75" customHeight="1"/>
    <row r="180" ht="18.75" customHeight="1"/>
    <row r="181" ht="18.75" customHeight="1"/>
    <row r="182" ht="15.75" customHeight="1"/>
    <row r="183" ht="20.25" customHeight="1"/>
    <row r="184" ht="15.75" customHeight="1"/>
    <row r="185" ht="6" customHeight="1"/>
    <row r="186" ht="15" customHeight="1"/>
  </sheetData>
  <sheetProtection formatCells="0" formatColumns="0" formatRows="0" insertRows="0" deleteColumns="0" deleteRows="0"/>
  <dataConsolidate/>
  <mergeCells count="99">
    <mergeCell ref="A106:E106"/>
    <mergeCell ref="A111:C111"/>
    <mergeCell ref="D109:E109"/>
    <mergeCell ref="D117:E117"/>
    <mergeCell ref="D121:E122"/>
    <mergeCell ref="E115:E116"/>
    <mergeCell ref="D114:E114"/>
    <mergeCell ref="D107:E107"/>
    <mergeCell ref="A116:A120"/>
    <mergeCell ref="D111:E111"/>
    <mergeCell ref="A113:E113"/>
    <mergeCell ref="A123:B123"/>
    <mergeCell ref="A126:E127"/>
    <mergeCell ref="A136:E140"/>
    <mergeCell ref="D119:E119"/>
    <mergeCell ref="C121:C122"/>
    <mergeCell ref="B121:B122"/>
    <mergeCell ref="D120:E120"/>
    <mergeCell ref="A128:E132"/>
    <mergeCell ref="D123:E123"/>
    <mergeCell ref="A134:E135"/>
    <mergeCell ref="D50:E50"/>
    <mergeCell ref="B57:B58"/>
    <mergeCell ref="A94:E94"/>
    <mergeCell ref="C74:E74"/>
    <mergeCell ref="C72:E72"/>
    <mergeCell ref="D65:E65"/>
    <mergeCell ref="C71:E71"/>
    <mergeCell ref="A68:E70"/>
    <mergeCell ref="C73:E73"/>
    <mergeCell ref="A60:E62"/>
    <mergeCell ref="D53:E53"/>
    <mergeCell ref="C57:E58"/>
    <mergeCell ref="A78:E78"/>
    <mergeCell ref="D66:E66"/>
    <mergeCell ref="A79:E93"/>
    <mergeCell ref="C95:E97"/>
    <mergeCell ref="A12:E12"/>
    <mergeCell ref="A17:E17"/>
    <mergeCell ref="A142:E142"/>
    <mergeCell ref="D108:E108"/>
    <mergeCell ref="D110:E110"/>
    <mergeCell ref="A14:E14"/>
    <mergeCell ref="A18:E18"/>
    <mergeCell ref="A35:E35"/>
    <mergeCell ref="A121:A122"/>
    <mergeCell ref="D27:E27"/>
    <mergeCell ref="D64:E64"/>
    <mergeCell ref="A55:E55"/>
    <mergeCell ref="D118:E118"/>
    <mergeCell ref="C56:E56"/>
    <mergeCell ref="D63:E63"/>
    <mergeCell ref="A143:E147"/>
    <mergeCell ref="A151:E153"/>
    <mergeCell ref="A159:E159"/>
    <mergeCell ref="A168:D168"/>
    <mergeCell ref="D163:E163"/>
    <mergeCell ref="A165:E166"/>
    <mergeCell ref="A158:E158"/>
    <mergeCell ref="D164:E164"/>
    <mergeCell ref="A160:E160"/>
    <mergeCell ref="A157:E157"/>
    <mergeCell ref="A156:E156"/>
    <mergeCell ref="D162:E162"/>
    <mergeCell ref="D161:E161"/>
    <mergeCell ref="A149:E150"/>
    <mergeCell ref="D41:E41"/>
    <mergeCell ref="A39:E40"/>
    <mergeCell ref="A34:E34"/>
    <mergeCell ref="D49:E49"/>
    <mergeCell ref="D47:E47"/>
    <mergeCell ref="D44:E44"/>
    <mergeCell ref="A36:E37"/>
    <mergeCell ref="D26:E26"/>
    <mergeCell ref="A16:E16"/>
    <mergeCell ref="D29:E29"/>
    <mergeCell ref="D2:E2"/>
    <mergeCell ref="A19:E22"/>
    <mergeCell ref="A23:E23"/>
    <mergeCell ref="A8:E8"/>
    <mergeCell ref="A9:E9"/>
    <mergeCell ref="A11:E11"/>
    <mergeCell ref="D4:E4"/>
    <mergeCell ref="D1:E1"/>
    <mergeCell ref="A77:E77"/>
    <mergeCell ref="A7:E7"/>
    <mergeCell ref="A57:A58"/>
    <mergeCell ref="D43:E43"/>
    <mergeCell ref="D52:E52"/>
    <mergeCell ref="D48:E48"/>
    <mergeCell ref="A45:E45"/>
    <mergeCell ref="D42:E42"/>
    <mergeCell ref="D46:E46"/>
    <mergeCell ref="D51:E51"/>
    <mergeCell ref="D28:E28"/>
    <mergeCell ref="A24:E24"/>
    <mergeCell ref="A30:E32"/>
    <mergeCell ref="A15:E15"/>
    <mergeCell ref="B25:E25"/>
  </mergeCells>
  <conditionalFormatting sqref="A162:C164 D121:E122">
    <cfRule type="cellIs" dxfId="16" priority="1" stopIfTrue="1" operator="lessThanOrEqual">
      <formula>0</formula>
    </cfRule>
  </conditionalFormatting>
  <conditionalFormatting sqref="B48">
    <cfRule type="cellIs" priority="2" stopIfTrue="1" operator="equal">
      <formula>$H$46</formula>
    </cfRule>
  </conditionalFormatting>
  <dataValidations xWindow="750" yWindow="347" count="30">
    <dataValidation type="list" allowBlank="1" showInputMessage="1" showErrorMessage="1" prompt="wybierz z listy rozwijanej" sqref="B48 IX48 ST48 ACP48 AML48 AWH48 BGD48 BPZ48 BZV48 CJR48 CTN48 DDJ48 DNF48 DXB48 EGX48 EQT48 FAP48 FKL48 FUH48 GED48 GNZ48 GXV48 HHR48 HRN48 IBJ48 ILF48 IVB48 JEX48 JOT48 JYP48 KIL48 KSH48 LCD48 LLZ48 LVV48 MFR48 MPN48 MZJ48 NJF48 NTB48 OCX48 OMT48 OWP48 PGL48 PQH48 QAD48 QJZ48 QTV48 RDR48 RNN48 RXJ48 SHF48 SRB48 TAX48 TKT48 TUP48 UEL48 UOH48 UYD48 VHZ48 VRV48 WBR48 WLN48 WVJ48 B65595 IX65595 ST65595 ACP65595 AML65595 AWH65595 BGD65595 BPZ65595 BZV65595 CJR65595 CTN65595 DDJ65595 DNF65595 DXB65595 EGX65595 EQT65595 FAP65595 FKL65595 FUH65595 GED65595 GNZ65595 GXV65595 HHR65595 HRN65595 IBJ65595 ILF65595 IVB65595 JEX65595 JOT65595 JYP65595 KIL65595 KSH65595 LCD65595 LLZ65595 LVV65595 MFR65595 MPN65595 MZJ65595 NJF65595 NTB65595 OCX65595 OMT65595 OWP65595 PGL65595 PQH65595 QAD65595 QJZ65595 QTV65595 RDR65595 RNN65595 RXJ65595 SHF65595 SRB65595 TAX65595 TKT65595 TUP65595 UEL65595 UOH65595 UYD65595 VHZ65595 VRV65595 WBR65595 WLN65595 WVJ65595 B131131 IX131131 ST131131 ACP131131 AML131131 AWH131131 BGD131131 BPZ131131 BZV131131 CJR131131 CTN131131 DDJ131131 DNF131131 DXB131131 EGX131131 EQT131131 FAP131131 FKL131131 FUH131131 GED131131 GNZ131131 GXV131131 HHR131131 HRN131131 IBJ131131 ILF131131 IVB131131 JEX131131 JOT131131 JYP131131 KIL131131 KSH131131 LCD131131 LLZ131131 LVV131131 MFR131131 MPN131131 MZJ131131 NJF131131 NTB131131 OCX131131 OMT131131 OWP131131 PGL131131 PQH131131 QAD131131 QJZ131131 QTV131131 RDR131131 RNN131131 RXJ131131 SHF131131 SRB131131 TAX131131 TKT131131 TUP131131 UEL131131 UOH131131 UYD131131 VHZ131131 VRV131131 WBR131131 WLN131131 WVJ131131 B196667 IX196667 ST196667 ACP196667 AML196667 AWH196667 BGD196667 BPZ196667 BZV196667 CJR196667 CTN196667 DDJ196667 DNF196667 DXB196667 EGX196667 EQT196667 FAP196667 FKL196667 FUH196667 GED196667 GNZ196667 GXV196667 HHR196667 HRN196667 IBJ196667 ILF196667 IVB196667 JEX196667 JOT196667 JYP196667 KIL196667 KSH196667 LCD196667 LLZ196667 LVV196667 MFR196667 MPN196667 MZJ196667 NJF196667 NTB196667 OCX196667 OMT196667 OWP196667 PGL196667 PQH196667 QAD196667 QJZ196667 QTV196667 RDR196667 RNN196667 RXJ196667 SHF196667 SRB196667 TAX196667 TKT196667 TUP196667 UEL196667 UOH196667 UYD196667 VHZ196667 VRV196667 WBR196667 WLN196667 WVJ196667 B262203 IX262203 ST262203 ACP262203 AML262203 AWH262203 BGD262203 BPZ262203 BZV262203 CJR262203 CTN262203 DDJ262203 DNF262203 DXB262203 EGX262203 EQT262203 FAP262203 FKL262203 FUH262203 GED262203 GNZ262203 GXV262203 HHR262203 HRN262203 IBJ262203 ILF262203 IVB262203 JEX262203 JOT262203 JYP262203 KIL262203 KSH262203 LCD262203 LLZ262203 LVV262203 MFR262203 MPN262203 MZJ262203 NJF262203 NTB262203 OCX262203 OMT262203 OWP262203 PGL262203 PQH262203 QAD262203 QJZ262203 QTV262203 RDR262203 RNN262203 RXJ262203 SHF262203 SRB262203 TAX262203 TKT262203 TUP262203 UEL262203 UOH262203 UYD262203 VHZ262203 VRV262203 WBR262203 WLN262203 WVJ262203 B327739 IX327739 ST327739 ACP327739 AML327739 AWH327739 BGD327739 BPZ327739 BZV327739 CJR327739 CTN327739 DDJ327739 DNF327739 DXB327739 EGX327739 EQT327739 FAP327739 FKL327739 FUH327739 GED327739 GNZ327739 GXV327739 HHR327739 HRN327739 IBJ327739 ILF327739 IVB327739 JEX327739 JOT327739 JYP327739 KIL327739 KSH327739 LCD327739 LLZ327739 LVV327739 MFR327739 MPN327739 MZJ327739 NJF327739 NTB327739 OCX327739 OMT327739 OWP327739 PGL327739 PQH327739 QAD327739 QJZ327739 QTV327739 RDR327739 RNN327739 RXJ327739 SHF327739 SRB327739 TAX327739 TKT327739 TUP327739 UEL327739 UOH327739 UYD327739 VHZ327739 VRV327739 WBR327739 WLN327739 WVJ327739 B393275 IX393275 ST393275 ACP393275 AML393275 AWH393275 BGD393275 BPZ393275 BZV393275 CJR393275 CTN393275 DDJ393275 DNF393275 DXB393275 EGX393275 EQT393275 FAP393275 FKL393275 FUH393275 GED393275 GNZ393275 GXV393275 HHR393275 HRN393275 IBJ393275 ILF393275 IVB393275 JEX393275 JOT393275 JYP393275 KIL393275 KSH393275 LCD393275 LLZ393275 LVV393275 MFR393275 MPN393275 MZJ393275 NJF393275 NTB393275 OCX393275 OMT393275 OWP393275 PGL393275 PQH393275 QAD393275 QJZ393275 QTV393275 RDR393275 RNN393275 RXJ393275 SHF393275 SRB393275 TAX393275 TKT393275 TUP393275 UEL393275 UOH393275 UYD393275 VHZ393275 VRV393275 WBR393275 WLN393275 WVJ393275 B458811 IX458811 ST458811 ACP458811 AML458811 AWH458811 BGD458811 BPZ458811 BZV458811 CJR458811 CTN458811 DDJ458811 DNF458811 DXB458811 EGX458811 EQT458811 FAP458811 FKL458811 FUH458811 GED458811 GNZ458811 GXV458811 HHR458811 HRN458811 IBJ458811 ILF458811 IVB458811 JEX458811 JOT458811 JYP458811 KIL458811 KSH458811 LCD458811 LLZ458811 LVV458811 MFR458811 MPN458811 MZJ458811 NJF458811 NTB458811 OCX458811 OMT458811 OWP458811 PGL458811 PQH458811 QAD458811 QJZ458811 QTV458811 RDR458811 RNN458811 RXJ458811 SHF458811 SRB458811 TAX458811 TKT458811 TUP458811 UEL458811 UOH458811 UYD458811 VHZ458811 VRV458811 WBR458811 WLN458811 WVJ458811 B524347 IX524347 ST524347 ACP524347 AML524347 AWH524347 BGD524347 BPZ524347 BZV524347 CJR524347 CTN524347 DDJ524347 DNF524347 DXB524347 EGX524347 EQT524347 FAP524347 FKL524347 FUH524347 GED524347 GNZ524347 GXV524347 HHR524347 HRN524347 IBJ524347 ILF524347 IVB524347 JEX524347 JOT524347 JYP524347 KIL524347 KSH524347 LCD524347 LLZ524347 LVV524347 MFR524347 MPN524347 MZJ524347 NJF524347 NTB524347 OCX524347 OMT524347 OWP524347 PGL524347 PQH524347 QAD524347 QJZ524347 QTV524347 RDR524347 RNN524347 RXJ524347 SHF524347 SRB524347 TAX524347 TKT524347 TUP524347 UEL524347 UOH524347 UYD524347 VHZ524347 VRV524347 WBR524347 WLN524347 WVJ524347 B589883 IX589883 ST589883 ACP589883 AML589883 AWH589883 BGD589883 BPZ589883 BZV589883 CJR589883 CTN589883 DDJ589883 DNF589883 DXB589883 EGX589883 EQT589883 FAP589883 FKL589883 FUH589883 GED589883 GNZ589883 GXV589883 HHR589883 HRN589883 IBJ589883 ILF589883 IVB589883 JEX589883 JOT589883 JYP589883 KIL589883 KSH589883 LCD589883 LLZ589883 LVV589883 MFR589883 MPN589883 MZJ589883 NJF589883 NTB589883 OCX589883 OMT589883 OWP589883 PGL589883 PQH589883 QAD589883 QJZ589883 QTV589883 RDR589883 RNN589883 RXJ589883 SHF589883 SRB589883 TAX589883 TKT589883 TUP589883 UEL589883 UOH589883 UYD589883 VHZ589883 VRV589883 WBR589883 WLN589883 WVJ589883 B655419 IX655419 ST655419 ACP655419 AML655419 AWH655419 BGD655419 BPZ655419 BZV655419 CJR655419 CTN655419 DDJ655419 DNF655419 DXB655419 EGX655419 EQT655419 FAP655419 FKL655419 FUH655419 GED655419 GNZ655419 GXV655419 HHR655419 HRN655419 IBJ655419 ILF655419 IVB655419 JEX655419 JOT655419 JYP655419 KIL655419 KSH655419 LCD655419 LLZ655419 LVV655419 MFR655419 MPN655419 MZJ655419 NJF655419 NTB655419 OCX655419 OMT655419 OWP655419 PGL655419 PQH655419 QAD655419 QJZ655419 QTV655419 RDR655419 RNN655419 RXJ655419 SHF655419 SRB655419 TAX655419 TKT655419 TUP655419 UEL655419 UOH655419 UYD655419 VHZ655419 VRV655419 WBR655419 WLN655419 WVJ655419 B720955 IX720955 ST720955 ACP720955 AML720955 AWH720955 BGD720955 BPZ720955 BZV720955 CJR720955 CTN720955 DDJ720955 DNF720955 DXB720955 EGX720955 EQT720955 FAP720955 FKL720955 FUH720955 GED720955 GNZ720955 GXV720955 HHR720955 HRN720955 IBJ720955 ILF720955 IVB720955 JEX720955 JOT720955 JYP720955 KIL720955 KSH720955 LCD720955 LLZ720955 LVV720955 MFR720955 MPN720955 MZJ720955 NJF720955 NTB720955 OCX720955 OMT720955 OWP720955 PGL720955 PQH720955 QAD720955 QJZ720955 QTV720955 RDR720955 RNN720955 RXJ720955 SHF720955 SRB720955 TAX720955 TKT720955 TUP720955 UEL720955 UOH720955 UYD720955 VHZ720955 VRV720955 WBR720955 WLN720955 WVJ720955 B786491 IX786491 ST786491 ACP786491 AML786491 AWH786491 BGD786491 BPZ786491 BZV786491 CJR786491 CTN786491 DDJ786491 DNF786491 DXB786491 EGX786491 EQT786491 FAP786491 FKL786491 FUH786491 GED786491 GNZ786491 GXV786491 HHR786491 HRN786491 IBJ786491 ILF786491 IVB786491 JEX786491 JOT786491 JYP786491 KIL786491 KSH786491 LCD786491 LLZ786491 LVV786491 MFR786491 MPN786491 MZJ786491 NJF786491 NTB786491 OCX786491 OMT786491 OWP786491 PGL786491 PQH786491 QAD786491 QJZ786491 QTV786491 RDR786491 RNN786491 RXJ786491 SHF786491 SRB786491 TAX786491 TKT786491 TUP786491 UEL786491 UOH786491 UYD786491 VHZ786491 VRV786491 WBR786491 WLN786491 WVJ786491 B852027 IX852027 ST852027 ACP852027 AML852027 AWH852027 BGD852027 BPZ852027 BZV852027 CJR852027 CTN852027 DDJ852027 DNF852027 DXB852027 EGX852027 EQT852027 FAP852027 FKL852027 FUH852027 GED852027 GNZ852027 GXV852027 HHR852027 HRN852027 IBJ852027 ILF852027 IVB852027 JEX852027 JOT852027 JYP852027 KIL852027 KSH852027 LCD852027 LLZ852027 LVV852027 MFR852027 MPN852027 MZJ852027 NJF852027 NTB852027 OCX852027 OMT852027 OWP852027 PGL852027 PQH852027 QAD852027 QJZ852027 QTV852027 RDR852027 RNN852027 RXJ852027 SHF852027 SRB852027 TAX852027 TKT852027 TUP852027 UEL852027 UOH852027 UYD852027 VHZ852027 VRV852027 WBR852027 WLN852027 WVJ852027 B917563 IX917563 ST917563 ACP917563 AML917563 AWH917563 BGD917563 BPZ917563 BZV917563 CJR917563 CTN917563 DDJ917563 DNF917563 DXB917563 EGX917563 EQT917563 FAP917563 FKL917563 FUH917563 GED917563 GNZ917563 GXV917563 HHR917563 HRN917563 IBJ917563 ILF917563 IVB917563 JEX917563 JOT917563 JYP917563 KIL917563 KSH917563 LCD917563 LLZ917563 LVV917563 MFR917563 MPN917563 MZJ917563 NJF917563 NTB917563 OCX917563 OMT917563 OWP917563 PGL917563 PQH917563 QAD917563 QJZ917563 QTV917563 RDR917563 RNN917563 RXJ917563 SHF917563 SRB917563 TAX917563 TKT917563 TUP917563 UEL917563 UOH917563 UYD917563 VHZ917563 VRV917563 WBR917563 WLN917563 WVJ917563 B983099 IX983099 ST983099 ACP983099 AML983099 AWH983099 BGD983099 BPZ983099 BZV983099 CJR983099 CTN983099 DDJ983099 DNF983099 DXB983099 EGX983099 EQT983099 FAP983099 FKL983099 FUH983099 GED983099 GNZ983099 GXV983099 HHR983099 HRN983099 IBJ983099 ILF983099 IVB983099 JEX983099 JOT983099 JYP983099 KIL983099 KSH983099 LCD983099 LLZ983099 LVV983099 MFR983099 MPN983099 MZJ983099 NJF983099 NTB983099 OCX983099 OMT983099 OWP983099 PGL983099 PQH983099 QAD983099 QJZ983099 QTV983099 RDR983099 RNN983099 RXJ983099 SHF983099 SRB983099 TAX983099 TKT983099 TUP983099 UEL983099 UOH983099 UYD983099 VHZ983099 VRV983099 WBR983099 WLN983099 WVJ983099">
      <formula1>$H$45:$H$61</formula1>
    </dataValidation>
    <dataValidation type="decimal" errorStyle="warning" operator="greaterThanOrEqual" allowBlank="1" showInputMessage="1" showErrorMessage="1" errorTitle="uwaga" error="wpisz poprawnie kwotę" promptTitle="wpisz kwotę " prompt="kosztów realizacji zadania" sqref="WVK983155:WVK983162 IY115:IY122 SU115:SU122 ACQ115:ACQ122 AMM115:AMM122 AWI115:AWI122 BGE115:BGE122 BQA115:BQA122 BZW115:BZW122 CJS115:CJS122 CTO115:CTO122 DDK115:DDK122 DNG115:DNG122 DXC115:DXC122 EGY115:EGY122 EQU115:EQU122 FAQ115:FAQ122 FKM115:FKM122 FUI115:FUI122 GEE115:GEE122 GOA115:GOA122 GXW115:GXW122 HHS115:HHS122 HRO115:HRO122 IBK115:IBK122 ILG115:ILG122 IVC115:IVC122 JEY115:JEY122 JOU115:JOU122 JYQ115:JYQ122 KIM115:KIM122 KSI115:KSI122 LCE115:LCE122 LMA115:LMA122 LVW115:LVW122 MFS115:MFS122 MPO115:MPO122 MZK115:MZK122 NJG115:NJG122 NTC115:NTC122 OCY115:OCY122 OMU115:OMU122 OWQ115:OWQ122 PGM115:PGM122 PQI115:PQI122 QAE115:QAE122 QKA115:QKA122 QTW115:QTW122 RDS115:RDS122 RNO115:RNO122 RXK115:RXK122 SHG115:SHG122 SRC115:SRC122 TAY115:TAY122 TKU115:TKU122 TUQ115:TUQ122 UEM115:UEM122 UOI115:UOI122 UYE115:UYE122 VIA115:VIA122 VRW115:VRW122 WBS115:WBS122 WLO115:WLO122 WVK115:WVK122 C65651:C65658 IY65651:IY65658 SU65651:SU65658 ACQ65651:ACQ65658 AMM65651:AMM65658 AWI65651:AWI65658 BGE65651:BGE65658 BQA65651:BQA65658 BZW65651:BZW65658 CJS65651:CJS65658 CTO65651:CTO65658 DDK65651:DDK65658 DNG65651:DNG65658 DXC65651:DXC65658 EGY65651:EGY65658 EQU65651:EQU65658 FAQ65651:FAQ65658 FKM65651:FKM65658 FUI65651:FUI65658 GEE65651:GEE65658 GOA65651:GOA65658 GXW65651:GXW65658 HHS65651:HHS65658 HRO65651:HRO65658 IBK65651:IBK65658 ILG65651:ILG65658 IVC65651:IVC65658 JEY65651:JEY65658 JOU65651:JOU65658 JYQ65651:JYQ65658 KIM65651:KIM65658 KSI65651:KSI65658 LCE65651:LCE65658 LMA65651:LMA65658 LVW65651:LVW65658 MFS65651:MFS65658 MPO65651:MPO65658 MZK65651:MZK65658 NJG65651:NJG65658 NTC65651:NTC65658 OCY65651:OCY65658 OMU65651:OMU65658 OWQ65651:OWQ65658 PGM65651:PGM65658 PQI65651:PQI65658 QAE65651:QAE65658 QKA65651:QKA65658 QTW65651:QTW65658 RDS65651:RDS65658 RNO65651:RNO65658 RXK65651:RXK65658 SHG65651:SHG65658 SRC65651:SRC65658 TAY65651:TAY65658 TKU65651:TKU65658 TUQ65651:TUQ65658 UEM65651:UEM65658 UOI65651:UOI65658 UYE65651:UYE65658 VIA65651:VIA65658 VRW65651:VRW65658 WBS65651:WBS65658 WLO65651:WLO65658 WVK65651:WVK65658 C131187:C131194 IY131187:IY131194 SU131187:SU131194 ACQ131187:ACQ131194 AMM131187:AMM131194 AWI131187:AWI131194 BGE131187:BGE131194 BQA131187:BQA131194 BZW131187:BZW131194 CJS131187:CJS131194 CTO131187:CTO131194 DDK131187:DDK131194 DNG131187:DNG131194 DXC131187:DXC131194 EGY131187:EGY131194 EQU131187:EQU131194 FAQ131187:FAQ131194 FKM131187:FKM131194 FUI131187:FUI131194 GEE131187:GEE131194 GOA131187:GOA131194 GXW131187:GXW131194 HHS131187:HHS131194 HRO131187:HRO131194 IBK131187:IBK131194 ILG131187:ILG131194 IVC131187:IVC131194 JEY131187:JEY131194 JOU131187:JOU131194 JYQ131187:JYQ131194 KIM131187:KIM131194 KSI131187:KSI131194 LCE131187:LCE131194 LMA131187:LMA131194 LVW131187:LVW131194 MFS131187:MFS131194 MPO131187:MPO131194 MZK131187:MZK131194 NJG131187:NJG131194 NTC131187:NTC131194 OCY131187:OCY131194 OMU131187:OMU131194 OWQ131187:OWQ131194 PGM131187:PGM131194 PQI131187:PQI131194 QAE131187:QAE131194 QKA131187:QKA131194 QTW131187:QTW131194 RDS131187:RDS131194 RNO131187:RNO131194 RXK131187:RXK131194 SHG131187:SHG131194 SRC131187:SRC131194 TAY131187:TAY131194 TKU131187:TKU131194 TUQ131187:TUQ131194 UEM131187:UEM131194 UOI131187:UOI131194 UYE131187:UYE131194 VIA131187:VIA131194 VRW131187:VRW131194 WBS131187:WBS131194 WLO131187:WLO131194 WVK131187:WVK131194 C196723:C196730 IY196723:IY196730 SU196723:SU196730 ACQ196723:ACQ196730 AMM196723:AMM196730 AWI196723:AWI196730 BGE196723:BGE196730 BQA196723:BQA196730 BZW196723:BZW196730 CJS196723:CJS196730 CTO196723:CTO196730 DDK196723:DDK196730 DNG196723:DNG196730 DXC196723:DXC196730 EGY196723:EGY196730 EQU196723:EQU196730 FAQ196723:FAQ196730 FKM196723:FKM196730 FUI196723:FUI196730 GEE196723:GEE196730 GOA196723:GOA196730 GXW196723:GXW196730 HHS196723:HHS196730 HRO196723:HRO196730 IBK196723:IBK196730 ILG196723:ILG196730 IVC196723:IVC196730 JEY196723:JEY196730 JOU196723:JOU196730 JYQ196723:JYQ196730 KIM196723:KIM196730 KSI196723:KSI196730 LCE196723:LCE196730 LMA196723:LMA196730 LVW196723:LVW196730 MFS196723:MFS196730 MPO196723:MPO196730 MZK196723:MZK196730 NJG196723:NJG196730 NTC196723:NTC196730 OCY196723:OCY196730 OMU196723:OMU196730 OWQ196723:OWQ196730 PGM196723:PGM196730 PQI196723:PQI196730 QAE196723:QAE196730 QKA196723:QKA196730 QTW196723:QTW196730 RDS196723:RDS196730 RNO196723:RNO196730 RXK196723:RXK196730 SHG196723:SHG196730 SRC196723:SRC196730 TAY196723:TAY196730 TKU196723:TKU196730 TUQ196723:TUQ196730 UEM196723:UEM196730 UOI196723:UOI196730 UYE196723:UYE196730 VIA196723:VIA196730 VRW196723:VRW196730 WBS196723:WBS196730 WLO196723:WLO196730 WVK196723:WVK196730 C262259:C262266 IY262259:IY262266 SU262259:SU262266 ACQ262259:ACQ262266 AMM262259:AMM262266 AWI262259:AWI262266 BGE262259:BGE262266 BQA262259:BQA262266 BZW262259:BZW262266 CJS262259:CJS262266 CTO262259:CTO262266 DDK262259:DDK262266 DNG262259:DNG262266 DXC262259:DXC262266 EGY262259:EGY262266 EQU262259:EQU262266 FAQ262259:FAQ262266 FKM262259:FKM262266 FUI262259:FUI262266 GEE262259:GEE262266 GOA262259:GOA262266 GXW262259:GXW262266 HHS262259:HHS262266 HRO262259:HRO262266 IBK262259:IBK262266 ILG262259:ILG262266 IVC262259:IVC262266 JEY262259:JEY262266 JOU262259:JOU262266 JYQ262259:JYQ262266 KIM262259:KIM262266 KSI262259:KSI262266 LCE262259:LCE262266 LMA262259:LMA262266 LVW262259:LVW262266 MFS262259:MFS262266 MPO262259:MPO262266 MZK262259:MZK262266 NJG262259:NJG262266 NTC262259:NTC262266 OCY262259:OCY262266 OMU262259:OMU262266 OWQ262259:OWQ262266 PGM262259:PGM262266 PQI262259:PQI262266 QAE262259:QAE262266 QKA262259:QKA262266 QTW262259:QTW262266 RDS262259:RDS262266 RNO262259:RNO262266 RXK262259:RXK262266 SHG262259:SHG262266 SRC262259:SRC262266 TAY262259:TAY262266 TKU262259:TKU262266 TUQ262259:TUQ262266 UEM262259:UEM262266 UOI262259:UOI262266 UYE262259:UYE262266 VIA262259:VIA262266 VRW262259:VRW262266 WBS262259:WBS262266 WLO262259:WLO262266 WVK262259:WVK262266 C327795:C327802 IY327795:IY327802 SU327795:SU327802 ACQ327795:ACQ327802 AMM327795:AMM327802 AWI327795:AWI327802 BGE327795:BGE327802 BQA327795:BQA327802 BZW327795:BZW327802 CJS327795:CJS327802 CTO327795:CTO327802 DDK327795:DDK327802 DNG327795:DNG327802 DXC327795:DXC327802 EGY327795:EGY327802 EQU327795:EQU327802 FAQ327795:FAQ327802 FKM327795:FKM327802 FUI327795:FUI327802 GEE327795:GEE327802 GOA327795:GOA327802 GXW327795:GXW327802 HHS327795:HHS327802 HRO327795:HRO327802 IBK327795:IBK327802 ILG327795:ILG327802 IVC327795:IVC327802 JEY327795:JEY327802 JOU327795:JOU327802 JYQ327795:JYQ327802 KIM327795:KIM327802 KSI327795:KSI327802 LCE327795:LCE327802 LMA327795:LMA327802 LVW327795:LVW327802 MFS327795:MFS327802 MPO327795:MPO327802 MZK327795:MZK327802 NJG327795:NJG327802 NTC327795:NTC327802 OCY327795:OCY327802 OMU327795:OMU327802 OWQ327795:OWQ327802 PGM327795:PGM327802 PQI327795:PQI327802 QAE327795:QAE327802 QKA327795:QKA327802 QTW327795:QTW327802 RDS327795:RDS327802 RNO327795:RNO327802 RXK327795:RXK327802 SHG327795:SHG327802 SRC327795:SRC327802 TAY327795:TAY327802 TKU327795:TKU327802 TUQ327795:TUQ327802 UEM327795:UEM327802 UOI327795:UOI327802 UYE327795:UYE327802 VIA327795:VIA327802 VRW327795:VRW327802 WBS327795:WBS327802 WLO327795:WLO327802 WVK327795:WVK327802 C393331:C393338 IY393331:IY393338 SU393331:SU393338 ACQ393331:ACQ393338 AMM393331:AMM393338 AWI393331:AWI393338 BGE393331:BGE393338 BQA393331:BQA393338 BZW393331:BZW393338 CJS393331:CJS393338 CTO393331:CTO393338 DDK393331:DDK393338 DNG393331:DNG393338 DXC393331:DXC393338 EGY393331:EGY393338 EQU393331:EQU393338 FAQ393331:FAQ393338 FKM393331:FKM393338 FUI393331:FUI393338 GEE393331:GEE393338 GOA393331:GOA393338 GXW393331:GXW393338 HHS393331:HHS393338 HRO393331:HRO393338 IBK393331:IBK393338 ILG393331:ILG393338 IVC393331:IVC393338 JEY393331:JEY393338 JOU393331:JOU393338 JYQ393331:JYQ393338 KIM393331:KIM393338 KSI393331:KSI393338 LCE393331:LCE393338 LMA393331:LMA393338 LVW393331:LVW393338 MFS393331:MFS393338 MPO393331:MPO393338 MZK393331:MZK393338 NJG393331:NJG393338 NTC393331:NTC393338 OCY393331:OCY393338 OMU393331:OMU393338 OWQ393331:OWQ393338 PGM393331:PGM393338 PQI393331:PQI393338 QAE393331:QAE393338 QKA393331:QKA393338 QTW393331:QTW393338 RDS393331:RDS393338 RNO393331:RNO393338 RXK393331:RXK393338 SHG393331:SHG393338 SRC393331:SRC393338 TAY393331:TAY393338 TKU393331:TKU393338 TUQ393331:TUQ393338 UEM393331:UEM393338 UOI393331:UOI393338 UYE393331:UYE393338 VIA393331:VIA393338 VRW393331:VRW393338 WBS393331:WBS393338 WLO393331:WLO393338 WVK393331:WVK393338 C458867:C458874 IY458867:IY458874 SU458867:SU458874 ACQ458867:ACQ458874 AMM458867:AMM458874 AWI458867:AWI458874 BGE458867:BGE458874 BQA458867:BQA458874 BZW458867:BZW458874 CJS458867:CJS458874 CTO458867:CTO458874 DDK458867:DDK458874 DNG458867:DNG458874 DXC458867:DXC458874 EGY458867:EGY458874 EQU458867:EQU458874 FAQ458867:FAQ458874 FKM458867:FKM458874 FUI458867:FUI458874 GEE458867:GEE458874 GOA458867:GOA458874 GXW458867:GXW458874 HHS458867:HHS458874 HRO458867:HRO458874 IBK458867:IBK458874 ILG458867:ILG458874 IVC458867:IVC458874 JEY458867:JEY458874 JOU458867:JOU458874 JYQ458867:JYQ458874 KIM458867:KIM458874 KSI458867:KSI458874 LCE458867:LCE458874 LMA458867:LMA458874 LVW458867:LVW458874 MFS458867:MFS458874 MPO458867:MPO458874 MZK458867:MZK458874 NJG458867:NJG458874 NTC458867:NTC458874 OCY458867:OCY458874 OMU458867:OMU458874 OWQ458867:OWQ458874 PGM458867:PGM458874 PQI458867:PQI458874 QAE458867:QAE458874 QKA458867:QKA458874 QTW458867:QTW458874 RDS458867:RDS458874 RNO458867:RNO458874 RXK458867:RXK458874 SHG458867:SHG458874 SRC458867:SRC458874 TAY458867:TAY458874 TKU458867:TKU458874 TUQ458867:TUQ458874 UEM458867:UEM458874 UOI458867:UOI458874 UYE458867:UYE458874 VIA458867:VIA458874 VRW458867:VRW458874 WBS458867:WBS458874 WLO458867:WLO458874 WVK458867:WVK458874 C524403:C524410 IY524403:IY524410 SU524403:SU524410 ACQ524403:ACQ524410 AMM524403:AMM524410 AWI524403:AWI524410 BGE524403:BGE524410 BQA524403:BQA524410 BZW524403:BZW524410 CJS524403:CJS524410 CTO524403:CTO524410 DDK524403:DDK524410 DNG524403:DNG524410 DXC524403:DXC524410 EGY524403:EGY524410 EQU524403:EQU524410 FAQ524403:FAQ524410 FKM524403:FKM524410 FUI524403:FUI524410 GEE524403:GEE524410 GOA524403:GOA524410 GXW524403:GXW524410 HHS524403:HHS524410 HRO524403:HRO524410 IBK524403:IBK524410 ILG524403:ILG524410 IVC524403:IVC524410 JEY524403:JEY524410 JOU524403:JOU524410 JYQ524403:JYQ524410 KIM524403:KIM524410 KSI524403:KSI524410 LCE524403:LCE524410 LMA524403:LMA524410 LVW524403:LVW524410 MFS524403:MFS524410 MPO524403:MPO524410 MZK524403:MZK524410 NJG524403:NJG524410 NTC524403:NTC524410 OCY524403:OCY524410 OMU524403:OMU524410 OWQ524403:OWQ524410 PGM524403:PGM524410 PQI524403:PQI524410 QAE524403:QAE524410 QKA524403:QKA524410 QTW524403:QTW524410 RDS524403:RDS524410 RNO524403:RNO524410 RXK524403:RXK524410 SHG524403:SHG524410 SRC524403:SRC524410 TAY524403:TAY524410 TKU524403:TKU524410 TUQ524403:TUQ524410 UEM524403:UEM524410 UOI524403:UOI524410 UYE524403:UYE524410 VIA524403:VIA524410 VRW524403:VRW524410 WBS524403:WBS524410 WLO524403:WLO524410 WVK524403:WVK524410 C589939:C589946 IY589939:IY589946 SU589939:SU589946 ACQ589939:ACQ589946 AMM589939:AMM589946 AWI589939:AWI589946 BGE589939:BGE589946 BQA589939:BQA589946 BZW589939:BZW589946 CJS589939:CJS589946 CTO589939:CTO589946 DDK589939:DDK589946 DNG589939:DNG589946 DXC589939:DXC589946 EGY589939:EGY589946 EQU589939:EQU589946 FAQ589939:FAQ589946 FKM589939:FKM589946 FUI589939:FUI589946 GEE589939:GEE589946 GOA589939:GOA589946 GXW589939:GXW589946 HHS589939:HHS589946 HRO589939:HRO589946 IBK589939:IBK589946 ILG589939:ILG589946 IVC589939:IVC589946 JEY589939:JEY589946 JOU589939:JOU589946 JYQ589939:JYQ589946 KIM589939:KIM589946 KSI589939:KSI589946 LCE589939:LCE589946 LMA589939:LMA589946 LVW589939:LVW589946 MFS589939:MFS589946 MPO589939:MPO589946 MZK589939:MZK589946 NJG589939:NJG589946 NTC589939:NTC589946 OCY589939:OCY589946 OMU589939:OMU589946 OWQ589939:OWQ589946 PGM589939:PGM589946 PQI589939:PQI589946 QAE589939:QAE589946 QKA589939:QKA589946 QTW589939:QTW589946 RDS589939:RDS589946 RNO589939:RNO589946 RXK589939:RXK589946 SHG589939:SHG589946 SRC589939:SRC589946 TAY589939:TAY589946 TKU589939:TKU589946 TUQ589939:TUQ589946 UEM589939:UEM589946 UOI589939:UOI589946 UYE589939:UYE589946 VIA589939:VIA589946 VRW589939:VRW589946 WBS589939:WBS589946 WLO589939:WLO589946 WVK589939:WVK589946 C655475:C655482 IY655475:IY655482 SU655475:SU655482 ACQ655475:ACQ655482 AMM655475:AMM655482 AWI655475:AWI655482 BGE655475:BGE655482 BQA655475:BQA655482 BZW655475:BZW655482 CJS655475:CJS655482 CTO655475:CTO655482 DDK655475:DDK655482 DNG655475:DNG655482 DXC655475:DXC655482 EGY655475:EGY655482 EQU655475:EQU655482 FAQ655475:FAQ655482 FKM655475:FKM655482 FUI655475:FUI655482 GEE655475:GEE655482 GOA655475:GOA655482 GXW655475:GXW655482 HHS655475:HHS655482 HRO655475:HRO655482 IBK655475:IBK655482 ILG655475:ILG655482 IVC655475:IVC655482 JEY655475:JEY655482 JOU655475:JOU655482 JYQ655475:JYQ655482 KIM655475:KIM655482 KSI655475:KSI655482 LCE655475:LCE655482 LMA655475:LMA655482 LVW655475:LVW655482 MFS655475:MFS655482 MPO655475:MPO655482 MZK655475:MZK655482 NJG655475:NJG655482 NTC655475:NTC655482 OCY655475:OCY655482 OMU655475:OMU655482 OWQ655475:OWQ655482 PGM655475:PGM655482 PQI655475:PQI655482 QAE655475:QAE655482 QKA655475:QKA655482 QTW655475:QTW655482 RDS655475:RDS655482 RNO655475:RNO655482 RXK655475:RXK655482 SHG655475:SHG655482 SRC655475:SRC655482 TAY655475:TAY655482 TKU655475:TKU655482 TUQ655475:TUQ655482 UEM655475:UEM655482 UOI655475:UOI655482 UYE655475:UYE655482 VIA655475:VIA655482 VRW655475:VRW655482 WBS655475:WBS655482 WLO655475:WLO655482 WVK655475:WVK655482 C721011:C721018 IY721011:IY721018 SU721011:SU721018 ACQ721011:ACQ721018 AMM721011:AMM721018 AWI721011:AWI721018 BGE721011:BGE721018 BQA721011:BQA721018 BZW721011:BZW721018 CJS721011:CJS721018 CTO721011:CTO721018 DDK721011:DDK721018 DNG721011:DNG721018 DXC721011:DXC721018 EGY721011:EGY721018 EQU721011:EQU721018 FAQ721011:FAQ721018 FKM721011:FKM721018 FUI721011:FUI721018 GEE721011:GEE721018 GOA721011:GOA721018 GXW721011:GXW721018 HHS721011:HHS721018 HRO721011:HRO721018 IBK721011:IBK721018 ILG721011:ILG721018 IVC721011:IVC721018 JEY721011:JEY721018 JOU721011:JOU721018 JYQ721011:JYQ721018 KIM721011:KIM721018 KSI721011:KSI721018 LCE721011:LCE721018 LMA721011:LMA721018 LVW721011:LVW721018 MFS721011:MFS721018 MPO721011:MPO721018 MZK721011:MZK721018 NJG721011:NJG721018 NTC721011:NTC721018 OCY721011:OCY721018 OMU721011:OMU721018 OWQ721011:OWQ721018 PGM721011:PGM721018 PQI721011:PQI721018 QAE721011:QAE721018 QKA721011:QKA721018 QTW721011:QTW721018 RDS721011:RDS721018 RNO721011:RNO721018 RXK721011:RXK721018 SHG721011:SHG721018 SRC721011:SRC721018 TAY721011:TAY721018 TKU721011:TKU721018 TUQ721011:TUQ721018 UEM721011:UEM721018 UOI721011:UOI721018 UYE721011:UYE721018 VIA721011:VIA721018 VRW721011:VRW721018 WBS721011:WBS721018 WLO721011:WLO721018 WVK721011:WVK721018 C786547:C786554 IY786547:IY786554 SU786547:SU786554 ACQ786547:ACQ786554 AMM786547:AMM786554 AWI786547:AWI786554 BGE786547:BGE786554 BQA786547:BQA786554 BZW786547:BZW786554 CJS786547:CJS786554 CTO786547:CTO786554 DDK786547:DDK786554 DNG786547:DNG786554 DXC786547:DXC786554 EGY786547:EGY786554 EQU786547:EQU786554 FAQ786547:FAQ786554 FKM786547:FKM786554 FUI786547:FUI786554 GEE786547:GEE786554 GOA786547:GOA786554 GXW786547:GXW786554 HHS786547:HHS786554 HRO786547:HRO786554 IBK786547:IBK786554 ILG786547:ILG786554 IVC786547:IVC786554 JEY786547:JEY786554 JOU786547:JOU786554 JYQ786547:JYQ786554 KIM786547:KIM786554 KSI786547:KSI786554 LCE786547:LCE786554 LMA786547:LMA786554 LVW786547:LVW786554 MFS786547:MFS786554 MPO786547:MPO786554 MZK786547:MZK786554 NJG786547:NJG786554 NTC786547:NTC786554 OCY786547:OCY786554 OMU786547:OMU786554 OWQ786547:OWQ786554 PGM786547:PGM786554 PQI786547:PQI786554 QAE786547:QAE786554 QKA786547:QKA786554 QTW786547:QTW786554 RDS786547:RDS786554 RNO786547:RNO786554 RXK786547:RXK786554 SHG786547:SHG786554 SRC786547:SRC786554 TAY786547:TAY786554 TKU786547:TKU786554 TUQ786547:TUQ786554 UEM786547:UEM786554 UOI786547:UOI786554 UYE786547:UYE786554 VIA786547:VIA786554 VRW786547:VRW786554 WBS786547:WBS786554 WLO786547:WLO786554 WVK786547:WVK786554 C852083:C852090 IY852083:IY852090 SU852083:SU852090 ACQ852083:ACQ852090 AMM852083:AMM852090 AWI852083:AWI852090 BGE852083:BGE852090 BQA852083:BQA852090 BZW852083:BZW852090 CJS852083:CJS852090 CTO852083:CTO852090 DDK852083:DDK852090 DNG852083:DNG852090 DXC852083:DXC852090 EGY852083:EGY852090 EQU852083:EQU852090 FAQ852083:FAQ852090 FKM852083:FKM852090 FUI852083:FUI852090 GEE852083:GEE852090 GOA852083:GOA852090 GXW852083:GXW852090 HHS852083:HHS852090 HRO852083:HRO852090 IBK852083:IBK852090 ILG852083:ILG852090 IVC852083:IVC852090 JEY852083:JEY852090 JOU852083:JOU852090 JYQ852083:JYQ852090 KIM852083:KIM852090 KSI852083:KSI852090 LCE852083:LCE852090 LMA852083:LMA852090 LVW852083:LVW852090 MFS852083:MFS852090 MPO852083:MPO852090 MZK852083:MZK852090 NJG852083:NJG852090 NTC852083:NTC852090 OCY852083:OCY852090 OMU852083:OMU852090 OWQ852083:OWQ852090 PGM852083:PGM852090 PQI852083:PQI852090 QAE852083:QAE852090 QKA852083:QKA852090 QTW852083:QTW852090 RDS852083:RDS852090 RNO852083:RNO852090 RXK852083:RXK852090 SHG852083:SHG852090 SRC852083:SRC852090 TAY852083:TAY852090 TKU852083:TKU852090 TUQ852083:TUQ852090 UEM852083:UEM852090 UOI852083:UOI852090 UYE852083:UYE852090 VIA852083:VIA852090 VRW852083:VRW852090 WBS852083:WBS852090 WLO852083:WLO852090 WVK852083:WVK852090 C917619:C917626 IY917619:IY917626 SU917619:SU917626 ACQ917619:ACQ917626 AMM917619:AMM917626 AWI917619:AWI917626 BGE917619:BGE917626 BQA917619:BQA917626 BZW917619:BZW917626 CJS917619:CJS917626 CTO917619:CTO917626 DDK917619:DDK917626 DNG917619:DNG917626 DXC917619:DXC917626 EGY917619:EGY917626 EQU917619:EQU917626 FAQ917619:FAQ917626 FKM917619:FKM917626 FUI917619:FUI917626 GEE917619:GEE917626 GOA917619:GOA917626 GXW917619:GXW917626 HHS917619:HHS917626 HRO917619:HRO917626 IBK917619:IBK917626 ILG917619:ILG917626 IVC917619:IVC917626 JEY917619:JEY917626 JOU917619:JOU917626 JYQ917619:JYQ917626 KIM917619:KIM917626 KSI917619:KSI917626 LCE917619:LCE917626 LMA917619:LMA917626 LVW917619:LVW917626 MFS917619:MFS917626 MPO917619:MPO917626 MZK917619:MZK917626 NJG917619:NJG917626 NTC917619:NTC917626 OCY917619:OCY917626 OMU917619:OMU917626 OWQ917619:OWQ917626 PGM917619:PGM917626 PQI917619:PQI917626 QAE917619:QAE917626 QKA917619:QKA917626 QTW917619:QTW917626 RDS917619:RDS917626 RNO917619:RNO917626 RXK917619:RXK917626 SHG917619:SHG917626 SRC917619:SRC917626 TAY917619:TAY917626 TKU917619:TKU917626 TUQ917619:TUQ917626 UEM917619:UEM917626 UOI917619:UOI917626 UYE917619:UYE917626 VIA917619:VIA917626 VRW917619:VRW917626 WBS917619:WBS917626 WLO917619:WLO917626 WVK917619:WVK917626 C983155:C983162 IY983155:IY983162 SU983155:SU983162 ACQ983155:ACQ983162 AMM983155:AMM983162 AWI983155:AWI983162 BGE983155:BGE983162 BQA983155:BQA983162 BZW983155:BZW983162 CJS983155:CJS983162 CTO983155:CTO983162 DDK983155:DDK983162 DNG983155:DNG983162 DXC983155:DXC983162 EGY983155:EGY983162 EQU983155:EQU983162 FAQ983155:FAQ983162 FKM983155:FKM983162 FUI983155:FUI983162 GEE983155:GEE983162 GOA983155:GOA983162 GXW983155:GXW983162 HHS983155:HHS983162 HRO983155:HRO983162 IBK983155:IBK983162 ILG983155:ILG983162 IVC983155:IVC983162 JEY983155:JEY983162 JOU983155:JOU983162 JYQ983155:JYQ983162 KIM983155:KIM983162 KSI983155:KSI983162 LCE983155:LCE983162 LMA983155:LMA983162 LVW983155:LVW983162 MFS983155:MFS983162 MPO983155:MPO983162 MZK983155:MZK983162 NJG983155:NJG983162 NTC983155:NTC983162 OCY983155:OCY983162 OMU983155:OMU983162 OWQ983155:OWQ983162 PGM983155:PGM983162 PQI983155:PQI983162 QAE983155:QAE983162 QKA983155:QKA983162 QTW983155:QTW983162 RDS983155:RDS983162 RNO983155:RNO983162 RXK983155:RXK983162 SHG983155:SHG983162 SRC983155:SRC983162 TAY983155:TAY983162 TKU983155:TKU983162 TUQ983155:TUQ983162 UEM983155:UEM983162 UOI983155:UOI983162 UYE983155:UYE983162 VIA983155:VIA983162 VRW983155:VRW983162 WBS983155:WBS983162 WLO983155:WLO983162 C115:C117">
      <formula1>0</formula1>
    </dataValidation>
    <dataValidation type="decimal" operator="equal" allowBlank="1" showInputMessage="1" showErrorMessage="1" errorTitle="Uwaga" error="nie zmieniaj formuł" promptTitle="wartości %" prompt="liczone są automatycznie" sqref="WVL983155:WVM983162 IZ115:JA122 SV115:SW122 ACR115:ACS122 AMN115:AMO122 AWJ115:AWK122 BGF115:BGG122 BQB115:BQC122 BZX115:BZY122 CJT115:CJU122 CTP115:CTQ122 DDL115:DDM122 DNH115:DNI122 DXD115:DXE122 EGZ115:EHA122 EQV115:EQW122 FAR115:FAS122 FKN115:FKO122 FUJ115:FUK122 GEF115:GEG122 GOB115:GOC122 GXX115:GXY122 HHT115:HHU122 HRP115:HRQ122 IBL115:IBM122 ILH115:ILI122 IVD115:IVE122 JEZ115:JFA122 JOV115:JOW122 JYR115:JYS122 KIN115:KIO122 KSJ115:KSK122 LCF115:LCG122 LMB115:LMC122 LVX115:LVY122 MFT115:MFU122 MPP115:MPQ122 MZL115:MZM122 NJH115:NJI122 NTD115:NTE122 OCZ115:ODA122 OMV115:OMW122 OWR115:OWS122 PGN115:PGO122 PQJ115:PQK122 QAF115:QAG122 QKB115:QKC122 QTX115:QTY122 RDT115:RDU122 RNP115:RNQ122 RXL115:RXM122 SHH115:SHI122 SRD115:SRE122 TAZ115:TBA122 TKV115:TKW122 TUR115:TUS122 UEN115:UEO122 UOJ115:UOK122 UYF115:UYG122 VIB115:VIC122 VRX115:VRY122 WBT115:WBU122 WLP115:WLQ122 WVL115:WVM122 D65651:E65658 IZ65651:JA65658 SV65651:SW65658 ACR65651:ACS65658 AMN65651:AMO65658 AWJ65651:AWK65658 BGF65651:BGG65658 BQB65651:BQC65658 BZX65651:BZY65658 CJT65651:CJU65658 CTP65651:CTQ65658 DDL65651:DDM65658 DNH65651:DNI65658 DXD65651:DXE65658 EGZ65651:EHA65658 EQV65651:EQW65658 FAR65651:FAS65658 FKN65651:FKO65658 FUJ65651:FUK65658 GEF65651:GEG65658 GOB65651:GOC65658 GXX65651:GXY65658 HHT65651:HHU65658 HRP65651:HRQ65658 IBL65651:IBM65658 ILH65651:ILI65658 IVD65651:IVE65658 JEZ65651:JFA65658 JOV65651:JOW65658 JYR65651:JYS65658 KIN65651:KIO65658 KSJ65651:KSK65658 LCF65651:LCG65658 LMB65651:LMC65658 LVX65651:LVY65658 MFT65651:MFU65658 MPP65651:MPQ65658 MZL65651:MZM65658 NJH65651:NJI65658 NTD65651:NTE65658 OCZ65651:ODA65658 OMV65651:OMW65658 OWR65651:OWS65658 PGN65651:PGO65658 PQJ65651:PQK65658 QAF65651:QAG65658 QKB65651:QKC65658 QTX65651:QTY65658 RDT65651:RDU65658 RNP65651:RNQ65658 RXL65651:RXM65658 SHH65651:SHI65658 SRD65651:SRE65658 TAZ65651:TBA65658 TKV65651:TKW65658 TUR65651:TUS65658 UEN65651:UEO65658 UOJ65651:UOK65658 UYF65651:UYG65658 VIB65651:VIC65658 VRX65651:VRY65658 WBT65651:WBU65658 WLP65651:WLQ65658 WVL65651:WVM65658 D131187:E131194 IZ131187:JA131194 SV131187:SW131194 ACR131187:ACS131194 AMN131187:AMO131194 AWJ131187:AWK131194 BGF131187:BGG131194 BQB131187:BQC131194 BZX131187:BZY131194 CJT131187:CJU131194 CTP131187:CTQ131194 DDL131187:DDM131194 DNH131187:DNI131194 DXD131187:DXE131194 EGZ131187:EHA131194 EQV131187:EQW131194 FAR131187:FAS131194 FKN131187:FKO131194 FUJ131187:FUK131194 GEF131187:GEG131194 GOB131187:GOC131194 GXX131187:GXY131194 HHT131187:HHU131194 HRP131187:HRQ131194 IBL131187:IBM131194 ILH131187:ILI131194 IVD131187:IVE131194 JEZ131187:JFA131194 JOV131187:JOW131194 JYR131187:JYS131194 KIN131187:KIO131194 KSJ131187:KSK131194 LCF131187:LCG131194 LMB131187:LMC131194 LVX131187:LVY131194 MFT131187:MFU131194 MPP131187:MPQ131194 MZL131187:MZM131194 NJH131187:NJI131194 NTD131187:NTE131194 OCZ131187:ODA131194 OMV131187:OMW131194 OWR131187:OWS131194 PGN131187:PGO131194 PQJ131187:PQK131194 QAF131187:QAG131194 QKB131187:QKC131194 QTX131187:QTY131194 RDT131187:RDU131194 RNP131187:RNQ131194 RXL131187:RXM131194 SHH131187:SHI131194 SRD131187:SRE131194 TAZ131187:TBA131194 TKV131187:TKW131194 TUR131187:TUS131194 UEN131187:UEO131194 UOJ131187:UOK131194 UYF131187:UYG131194 VIB131187:VIC131194 VRX131187:VRY131194 WBT131187:WBU131194 WLP131187:WLQ131194 WVL131187:WVM131194 D196723:E196730 IZ196723:JA196730 SV196723:SW196730 ACR196723:ACS196730 AMN196723:AMO196730 AWJ196723:AWK196730 BGF196723:BGG196730 BQB196723:BQC196730 BZX196723:BZY196730 CJT196723:CJU196730 CTP196723:CTQ196730 DDL196723:DDM196730 DNH196723:DNI196730 DXD196723:DXE196730 EGZ196723:EHA196730 EQV196723:EQW196730 FAR196723:FAS196730 FKN196723:FKO196730 FUJ196723:FUK196730 GEF196723:GEG196730 GOB196723:GOC196730 GXX196723:GXY196730 HHT196723:HHU196730 HRP196723:HRQ196730 IBL196723:IBM196730 ILH196723:ILI196730 IVD196723:IVE196730 JEZ196723:JFA196730 JOV196723:JOW196730 JYR196723:JYS196730 KIN196723:KIO196730 KSJ196723:KSK196730 LCF196723:LCG196730 LMB196723:LMC196730 LVX196723:LVY196730 MFT196723:MFU196730 MPP196723:MPQ196730 MZL196723:MZM196730 NJH196723:NJI196730 NTD196723:NTE196730 OCZ196723:ODA196730 OMV196723:OMW196730 OWR196723:OWS196730 PGN196723:PGO196730 PQJ196723:PQK196730 QAF196723:QAG196730 QKB196723:QKC196730 QTX196723:QTY196730 RDT196723:RDU196730 RNP196723:RNQ196730 RXL196723:RXM196730 SHH196723:SHI196730 SRD196723:SRE196730 TAZ196723:TBA196730 TKV196723:TKW196730 TUR196723:TUS196730 UEN196723:UEO196730 UOJ196723:UOK196730 UYF196723:UYG196730 VIB196723:VIC196730 VRX196723:VRY196730 WBT196723:WBU196730 WLP196723:WLQ196730 WVL196723:WVM196730 D262259:E262266 IZ262259:JA262266 SV262259:SW262266 ACR262259:ACS262266 AMN262259:AMO262266 AWJ262259:AWK262266 BGF262259:BGG262266 BQB262259:BQC262266 BZX262259:BZY262266 CJT262259:CJU262266 CTP262259:CTQ262266 DDL262259:DDM262266 DNH262259:DNI262266 DXD262259:DXE262266 EGZ262259:EHA262266 EQV262259:EQW262266 FAR262259:FAS262266 FKN262259:FKO262266 FUJ262259:FUK262266 GEF262259:GEG262266 GOB262259:GOC262266 GXX262259:GXY262266 HHT262259:HHU262266 HRP262259:HRQ262266 IBL262259:IBM262266 ILH262259:ILI262266 IVD262259:IVE262266 JEZ262259:JFA262266 JOV262259:JOW262266 JYR262259:JYS262266 KIN262259:KIO262266 KSJ262259:KSK262266 LCF262259:LCG262266 LMB262259:LMC262266 LVX262259:LVY262266 MFT262259:MFU262266 MPP262259:MPQ262266 MZL262259:MZM262266 NJH262259:NJI262266 NTD262259:NTE262266 OCZ262259:ODA262266 OMV262259:OMW262266 OWR262259:OWS262266 PGN262259:PGO262266 PQJ262259:PQK262266 QAF262259:QAG262266 QKB262259:QKC262266 QTX262259:QTY262266 RDT262259:RDU262266 RNP262259:RNQ262266 RXL262259:RXM262266 SHH262259:SHI262266 SRD262259:SRE262266 TAZ262259:TBA262266 TKV262259:TKW262266 TUR262259:TUS262266 UEN262259:UEO262266 UOJ262259:UOK262266 UYF262259:UYG262266 VIB262259:VIC262266 VRX262259:VRY262266 WBT262259:WBU262266 WLP262259:WLQ262266 WVL262259:WVM262266 D327795:E327802 IZ327795:JA327802 SV327795:SW327802 ACR327795:ACS327802 AMN327795:AMO327802 AWJ327795:AWK327802 BGF327795:BGG327802 BQB327795:BQC327802 BZX327795:BZY327802 CJT327795:CJU327802 CTP327795:CTQ327802 DDL327795:DDM327802 DNH327795:DNI327802 DXD327795:DXE327802 EGZ327795:EHA327802 EQV327795:EQW327802 FAR327795:FAS327802 FKN327795:FKO327802 FUJ327795:FUK327802 GEF327795:GEG327802 GOB327795:GOC327802 GXX327795:GXY327802 HHT327795:HHU327802 HRP327795:HRQ327802 IBL327795:IBM327802 ILH327795:ILI327802 IVD327795:IVE327802 JEZ327795:JFA327802 JOV327795:JOW327802 JYR327795:JYS327802 KIN327795:KIO327802 KSJ327795:KSK327802 LCF327795:LCG327802 LMB327795:LMC327802 LVX327795:LVY327802 MFT327795:MFU327802 MPP327795:MPQ327802 MZL327795:MZM327802 NJH327795:NJI327802 NTD327795:NTE327802 OCZ327795:ODA327802 OMV327795:OMW327802 OWR327795:OWS327802 PGN327795:PGO327802 PQJ327795:PQK327802 QAF327795:QAG327802 QKB327795:QKC327802 QTX327795:QTY327802 RDT327795:RDU327802 RNP327795:RNQ327802 RXL327795:RXM327802 SHH327795:SHI327802 SRD327795:SRE327802 TAZ327795:TBA327802 TKV327795:TKW327802 TUR327795:TUS327802 UEN327795:UEO327802 UOJ327795:UOK327802 UYF327795:UYG327802 VIB327795:VIC327802 VRX327795:VRY327802 WBT327795:WBU327802 WLP327795:WLQ327802 WVL327795:WVM327802 D393331:E393338 IZ393331:JA393338 SV393331:SW393338 ACR393331:ACS393338 AMN393331:AMO393338 AWJ393331:AWK393338 BGF393331:BGG393338 BQB393331:BQC393338 BZX393331:BZY393338 CJT393331:CJU393338 CTP393331:CTQ393338 DDL393331:DDM393338 DNH393331:DNI393338 DXD393331:DXE393338 EGZ393331:EHA393338 EQV393331:EQW393338 FAR393331:FAS393338 FKN393331:FKO393338 FUJ393331:FUK393338 GEF393331:GEG393338 GOB393331:GOC393338 GXX393331:GXY393338 HHT393331:HHU393338 HRP393331:HRQ393338 IBL393331:IBM393338 ILH393331:ILI393338 IVD393331:IVE393338 JEZ393331:JFA393338 JOV393331:JOW393338 JYR393331:JYS393338 KIN393331:KIO393338 KSJ393331:KSK393338 LCF393331:LCG393338 LMB393331:LMC393338 LVX393331:LVY393338 MFT393331:MFU393338 MPP393331:MPQ393338 MZL393331:MZM393338 NJH393331:NJI393338 NTD393331:NTE393338 OCZ393331:ODA393338 OMV393331:OMW393338 OWR393331:OWS393338 PGN393331:PGO393338 PQJ393331:PQK393338 QAF393331:QAG393338 QKB393331:QKC393338 QTX393331:QTY393338 RDT393331:RDU393338 RNP393331:RNQ393338 RXL393331:RXM393338 SHH393331:SHI393338 SRD393331:SRE393338 TAZ393331:TBA393338 TKV393331:TKW393338 TUR393331:TUS393338 UEN393331:UEO393338 UOJ393331:UOK393338 UYF393331:UYG393338 VIB393331:VIC393338 VRX393331:VRY393338 WBT393331:WBU393338 WLP393331:WLQ393338 WVL393331:WVM393338 D458867:E458874 IZ458867:JA458874 SV458867:SW458874 ACR458867:ACS458874 AMN458867:AMO458874 AWJ458867:AWK458874 BGF458867:BGG458874 BQB458867:BQC458874 BZX458867:BZY458874 CJT458867:CJU458874 CTP458867:CTQ458874 DDL458867:DDM458874 DNH458867:DNI458874 DXD458867:DXE458874 EGZ458867:EHA458874 EQV458867:EQW458874 FAR458867:FAS458874 FKN458867:FKO458874 FUJ458867:FUK458874 GEF458867:GEG458874 GOB458867:GOC458874 GXX458867:GXY458874 HHT458867:HHU458874 HRP458867:HRQ458874 IBL458867:IBM458874 ILH458867:ILI458874 IVD458867:IVE458874 JEZ458867:JFA458874 JOV458867:JOW458874 JYR458867:JYS458874 KIN458867:KIO458874 KSJ458867:KSK458874 LCF458867:LCG458874 LMB458867:LMC458874 LVX458867:LVY458874 MFT458867:MFU458874 MPP458867:MPQ458874 MZL458867:MZM458874 NJH458867:NJI458874 NTD458867:NTE458874 OCZ458867:ODA458874 OMV458867:OMW458874 OWR458867:OWS458874 PGN458867:PGO458874 PQJ458867:PQK458874 QAF458867:QAG458874 QKB458867:QKC458874 QTX458867:QTY458874 RDT458867:RDU458874 RNP458867:RNQ458874 RXL458867:RXM458874 SHH458867:SHI458874 SRD458867:SRE458874 TAZ458867:TBA458874 TKV458867:TKW458874 TUR458867:TUS458874 UEN458867:UEO458874 UOJ458867:UOK458874 UYF458867:UYG458874 VIB458867:VIC458874 VRX458867:VRY458874 WBT458867:WBU458874 WLP458867:WLQ458874 WVL458867:WVM458874 D524403:E524410 IZ524403:JA524410 SV524403:SW524410 ACR524403:ACS524410 AMN524403:AMO524410 AWJ524403:AWK524410 BGF524403:BGG524410 BQB524403:BQC524410 BZX524403:BZY524410 CJT524403:CJU524410 CTP524403:CTQ524410 DDL524403:DDM524410 DNH524403:DNI524410 DXD524403:DXE524410 EGZ524403:EHA524410 EQV524403:EQW524410 FAR524403:FAS524410 FKN524403:FKO524410 FUJ524403:FUK524410 GEF524403:GEG524410 GOB524403:GOC524410 GXX524403:GXY524410 HHT524403:HHU524410 HRP524403:HRQ524410 IBL524403:IBM524410 ILH524403:ILI524410 IVD524403:IVE524410 JEZ524403:JFA524410 JOV524403:JOW524410 JYR524403:JYS524410 KIN524403:KIO524410 KSJ524403:KSK524410 LCF524403:LCG524410 LMB524403:LMC524410 LVX524403:LVY524410 MFT524403:MFU524410 MPP524403:MPQ524410 MZL524403:MZM524410 NJH524403:NJI524410 NTD524403:NTE524410 OCZ524403:ODA524410 OMV524403:OMW524410 OWR524403:OWS524410 PGN524403:PGO524410 PQJ524403:PQK524410 QAF524403:QAG524410 QKB524403:QKC524410 QTX524403:QTY524410 RDT524403:RDU524410 RNP524403:RNQ524410 RXL524403:RXM524410 SHH524403:SHI524410 SRD524403:SRE524410 TAZ524403:TBA524410 TKV524403:TKW524410 TUR524403:TUS524410 UEN524403:UEO524410 UOJ524403:UOK524410 UYF524403:UYG524410 VIB524403:VIC524410 VRX524403:VRY524410 WBT524403:WBU524410 WLP524403:WLQ524410 WVL524403:WVM524410 D589939:E589946 IZ589939:JA589946 SV589939:SW589946 ACR589939:ACS589946 AMN589939:AMO589946 AWJ589939:AWK589946 BGF589939:BGG589946 BQB589939:BQC589946 BZX589939:BZY589946 CJT589939:CJU589946 CTP589939:CTQ589946 DDL589939:DDM589946 DNH589939:DNI589946 DXD589939:DXE589946 EGZ589939:EHA589946 EQV589939:EQW589946 FAR589939:FAS589946 FKN589939:FKO589946 FUJ589939:FUK589946 GEF589939:GEG589946 GOB589939:GOC589946 GXX589939:GXY589946 HHT589939:HHU589946 HRP589939:HRQ589946 IBL589939:IBM589946 ILH589939:ILI589946 IVD589939:IVE589946 JEZ589939:JFA589946 JOV589939:JOW589946 JYR589939:JYS589946 KIN589939:KIO589946 KSJ589939:KSK589946 LCF589939:LCG589946 LMB589939:LMC589946 LVX589939:LVY589946 MFT589939:MFU589946 MPP589939:MPQ589946 MZL589939:MZM589946 NJH589939:NJI589946 NTD589939:NTE589946 OCZ589939:ODA589946 OMV589939:OMW589946 OWR589939:OWS589946 PGN589939:PGO589946 PQJ589939:PQK589946 QAF589939:QAG589946 QKB589939:QKC589946 QTX589939:QTY589946 RDT589939:RDU589946 RNP589939:RNQ589946 RXL589939:RXM589946 SHH589939:SHI589946 SRD589939:SRE589946 TAZ589939:TBA589946 TKV589939:TKW589946 TUR589939:TUS589946 UEN589939:UEO589946 UOJ589939:UOK589946 UYF589939:UYG589946 VIB589939:VIC589946 VRX589939:VRY589946 WBT589939:WBU589946 WLP589939:WLQ589946 WVL589939:WVM589946 D655475:E655482 IZ655475:JA655482 SV655475:SW655482 ACR655475:ACS655482 AMN655475:AMO655482 AWJ655475:AWK655482 BGF655475:BGG655482 BQB655475:BQC655482 BZX655475:BZY655482 CJT655475:CJU655482 CTP655475:CTQ655482 DDL655475:DDM655482 DNH655475:DNI655482 DXD655475:DXE655482 EGZ655475:EHA655482 EQV655475:EQW655482 FAR655475:FAS655482 FKN655475:FKO655482 FUJ655475:FUK655482 GEF655475:GEG655482 GOB655475:GOC655482 GXX655475:GXY655482 HHT655475:HHU655482 HRP655475:HRQ655482 IBL655475:IBM655482 ILH655475:ILI655482 IVD655475:IVE655482 JEZ655475:JFA655482 JOV655475:JOW655482 JYR655475:JYS655482 KIN655475:KIO655482 KSJ655475:KSK655482 LCF655475:LCG655482 LMB655475:LMC655482 LVX655475:LVY655482 MFT655475:MFU655482 MPP655475:MPQ655482 MZL655475:MZM655482 NJH655475:NJI655482 NTD655475:NTE655482 OCZ655475:ODA655482 OMV655475:OMW655482 OWR655475:OWS655482 PGN655475:PGO655482 PQJ655475:PQK655482 QAF655475:QAG655482 QKB655475:QKC655482 QTX655475:QTY655482 RDT655475:RDU655482 RNP655475:RNQ655482 RXL655475:RXM655482 SHH655475:SHI655482 SRD655475:SRE655482 TAZ655475:TBA655482 TKV655475:TKW655482 TUR655475:TUS655482 UEN655475:UEO655482 UOJ655475:UOK655482 UYF655475:UYG655482 VIB655475:VIC655482 VRX655475:VRY655482 WBT655475:WBU655482 WLP655475:WLQ655482 WVL655475:WVM655482 D721011:E721018 IZ721011:JA721018 SV721011:SW721018 ACR721011:ACS721018 AMN721011:AMO721018 AWJ721011:AWK721018 BGF721011:BGG721018 BQB721011:BQC721018 BZX721011:BZY721018 CJT721011:CJU721018 CTP721011:CTQ721018 DDL721011:DDM721018 DNH721011:DNI721018 DXD721011:DXE721018 EGZ721011:EHA721018 EQV721011:EQW721018 FAR721011:FAS721018 FKN721011:FKO721018 FUJ721011:FUK721018 GEF721011:GEG721018 GOB721011:GOC721018 GXX721011:GXY721018 HHT721011:HHU721018 HRP721011:HRQ721018 IBL721011:IBM721018 ILH721011:ILI721018 IVD721011:IVE721018 JEZ721011:JFA721018 JOV721011:JOW721018 JYR721011:JYS721018 KIN721011:KIO721018 KSJ721011:KSK721018 LCF721011:LCG721018 LMB721011:LMC721018 LVX721011:LVY721018 MFT721011:MFU721018 MPP721011:MPQ721018 MZL721011:MZM721018 NJH721011:NJI721018 NTD721011:NTE721018 OCZ721011:ODA721018 OMV721011:OMW721018 OWR721011:OWS721018 PGN721011:PGO721018 PQJ721011:PQK721018 QAF721011:QAG721018 QKB721011:QKC721018 QTX721011:QTY721018 RDT721011:RDU721018 RNP721011:RNQ721018 RXL721011:RXM721018 SHH721011:SHI721018 SRD721011:SRE721018 TAZ721011:TBA721018 TKV721011:TKW721018 TUR721011:TUS721018 UEN721011:UEO721018 UOJ721011:UOK721018 UYF721011:UYG721018 VIB721011:VIC721018 VRX721011:VRY721018 WBT721011:WBU721018 WLP721011:WLQ721018 WVL721011:WVM721018 D786547:E786554 IZ786547:JA786554 SV786547:SW786554 ACR786547:ACS786554 AMN786547:AMO786554 AWJ786547:AWK786554 BGF786547:BGG786554 BQB786547:BQC786554 BZX786547:BZY786554 CJT786547:CJU786554 CTP786547:CTQ786554 DDL786547:DDM786554 DNH786547:DNI786554 DXD786547:DXE786554 EGZ786547:EHA786554 EQV786547:EQW786554 FAR786547:FAS786554 FKN786547:FKO786554 FUJ786547:FUK786554 GEF786547:GEG786554 GOB786547:GOC786554 GXX786547:GXY786554 HHT786547:HHU786554 HRP786547:HRQ786554 IBL786547:IBM786554 ILH786547:ILI786554 IVD786547:IVE786554 JEZ786547:JFA786554 JOV786547:JOW786554 JYR786547:JYS786554 KIN786547:KIO786554 KSJ786547:KSK786554 LCF786547:LCG786554 LMB786547:LMC786554 LVX786547:LVY786554 MFT786547:MFU786554 MPP786547:MPQ786554 MZL786547:MZM786554 NJH786547:NJI786554 NTD786547:NTE786554 OCZ786547:ODA786554 OMV786547:OMW786554 OWR786547:OWS786554 PGN786547:PGO786554 PQJ786547:PQK786554 QAF786547:QAG786554 QKB786547:QKC786554 QTX786547:QTY786554 RDT786547:RDU786554 RNP786547:RNQ786554 RXL786547:RXM786554 SHH786547:SHI786554 SRD786547:SRE786554 TAZ786547:TBA786554 TKV786547:TKW786554 TUR786547:TUS786554 UEN786547:UEO786554 UOJ786547:UOK786554 UYF786547:UYG786554 VIB786547:VIC786554 VRX786547:VRY786554 WBT786547:WBU786554 WLP786547:WLQ786554 WVL786547:WVM786554 D852083:E852090 IZ852083:JA852090 SV852083:SW852090 ACR852083:ACS852090 AMN852083:AMO852090 AWJ852083:AWK852090 BGF852083:BGG852090 BQB852083:BQC852090 BZX852083:BZY852090 CJT852083:CJU852090 CTP852083:CTQ852090 DDL852083:DDM852090 DNH852083:DNI852090 DXD852083:DXE852090 EGZ852083:EHA852090 EQV852083:EQW852090 FAR852083:FAS852090 FKN852083:FKO852090 FUJ852083:FUK852090 GEF852083:GEG852090 GOB852083:GOC852090 GXX852083:GXY852090 HHT852083:HHU852090 HRP852083:HRQ852090 IBL852083:IBM852090 ILH852083:ILI852090 IVD852083:IVE852090 JEZ852083:JFA852090 JOV852083:JOW852090 JYR852083:JYS852090 KIN852083:KIO852090 KSJ852083:KSK852090 LCF852083:LCG852090 LMB852083:LMC852090 LVX852083:LVY852090 MFT852083:MFU852090 MPP852083:MPQ852090 MZL852083:MZM852090 NJH852083:NJI852090 NTD852083:NTE852090 OCZ852083:ODA852090 OMV852083:OMW852090 OWR852083:OWS852090 PGN852083:PGO852090 PQJ852083:PQK852090 QAF852083:QAG852090 QKB852083:QKC852090 QTX852083:QTY852090 RDT852083:RDU852090 RNP852083:RNQ852090 RXL852083:RXM852090 SHH852083:SHI852090 SRD852083:SRE852090 TAZ852083:TBA852090 TKV852083:TKW852090 TUR852083:TUS852090 UEN852083:UEO852090 UOJ852083:UOK852090 UYF852083:UYG852090 VIB852083:VIC852090 VRX852083:VRY852090 WBT852083:WBU852090 WLP852083:WLQ852090 WVL852083:WVM852090 D917619:E917626 IZ917619:JA917626 SV917619:SW917626 ACR917619:ACS917626 AMN917619:AMO917626 AWJ917619:AWK917626 BGF917619:BGG917626 BQB917619:BQC917626 BZX917619:BZY917626 CJT917619:CJU917626 CTP917619:CTQ917626 DDL917619:DDM917626 DNH917619:DNI917626 DXD917619:DXE917626 EGZ917619:EHA917626 EQV917619:EQW917626 FAR917619:FAS917626 FKN917619:FKO917626 FUJ917619:FUK917626 GEF917619:GEG917626 GOB917619:GOC917626 GXX917619:GXY917626 HHT917619:HHU917626 HRP917619:HRQ917626 IBL917619:IBM917626 ILH917619:ILI917626 IVD917619:IVE917626 JEZ917619:JFA917626 JOV917619:JOW917626 JYR917619:JYS917626 KIN917619:KIO917626 KSJ917619:KSK917626 LCF917619:LCG917626 LMB917619:LMC917626 LVX917619:LVY917626 MFT917619:MFU917626 MPP917619:MPQ917626 MZL917619:MZM917626 NJH917619:NJI917626 NTD917619:NTE917626 OCZ917619:ODA917626 OMV917619:OMW917626 OWR917619:OWS917626 PGN917619:PGO917626 PQJ917619:PQK917626 QAF917619:QAG917626 QKB917619:QKC917626 QTX917619:QTY917626 RDT917619:RDU917626 RNP917619:RNQ917626 RXL917619:RXM917626 SHH917619:SHI917626 SRD917619:SRE917626 TAZ917619:TBA917626 TKV917619:TKW917626 TUR917619:TUS917626 UEN917619:UEO917626 UOJ917619:UOK917626 UYF917619:UYG917626 VIB917619:VIC917626 VRX917619:VRY917626 WBT917619:WBU917626 WLP917619:WLQ917626 WVL917619:WVM917626 D983155:E983162 IZ983155:JA983162 SV983155:SW983162 ACR983155:ACS983162 AMN983155:AMO983162 AWJ983155:AWK983162 BGF983155:BGG983162 BQB983155:BQC983162 BZX983155:BZY983162 CJT983155:CJU983162 CTP983155:CTQ983162 DDL983155:DDM983162 DNH983155:DNI983162 DXD983155:DXE983162 EGZ983155:EHA983162 EQV983155:EQW983162 FAR983155:FAS983162 FKN983155:FKO983162 FUJ983155:FUK983162 GEF983155:GEG983162 GOB983155:GOC983162 GXX983155:GXY983162 HHT983155:HHU983162 HRP983155:HRQ983162 IBL983155:IBM983162 ILH983155:ILI983162 IVD983155:IVE983162 JEZ983155:JFA983162 JOV983155:JOW983162 JYR983155:JYS983162 KIN983155:KIO983162 KSJ983155:KSK983162 LCF983155:LCG983162 LMB983155:LMC983162 LVX983155:LVY983162 MFT983155:MFU983162 MPP983155:MPQ983162 MZL983155:MZM983162 NJH983155:NJI983162 NTD983155:NTE983162 OCZ983155:ODA983162 OMV983155:OMW983162 OWR983155:OWS983162 PGN983155:PGO983162 PQJ983155:PQK983162 QAF983155:QAG983162 QKB983155:QKC983162 QTX983155:QTY983162 RDT983155:RDU983162 RNP983155:RNQ983162 RXL983155:RXM983162 SHH983155:SHI983162 SRD983155:SRE983162 TAZ983155:TBA983162 TKV983155:TKW983162 TUR983155:TUS983162 UEN983155:UEO983162 UOJ983155:UOK983162 UYF983155:UYG983162 VIB983155:VIC983162 VRX983155:VRY983162 WBT983155:WBU983162 WLP983155:WLQ983162 D121:E122">
      <formula1>-12345</formula1>
    </dataValidation>
    <dataValidation allowBlank="1" showInputMessage="1" showErrorMessage="1" promptTitle="wpisz nazwę wnioskodawcy" prompt="obowiązującą we wpisie do rejestru" sqref="A36:E37 IW36:JA37 SS36:SW37 ACO36:ACS37 AMK36:AMO37 AWG36:AWK37 BGC36:BGG37 BPY36:BQC37 BZU36:BZY37 CJQ36:CJU37 CTM36:CTQ37 DDI36:DDM37 DNE36:DNI37 DXA36:DXE37 EGW36:EHA37 EQS36:EQW37 FAO36:FAS37 FKK36:FKO37 FUG36:FUK37 GEC36:GEG37 GNY36:GOC37 GXU36:GXY37 HHQ36:HHU37 HRM36:HRQ37 IBI36:IBM37 ILE36:ILI37 IVA36:IVE37 JEW36:JFA37 JOS36:JOW37 JYO36:JYS37 KIK36:KIO37 KSG36:KSK37 LCC36:LCG37 LLY36:LMC37 LVU36:LVY37 MFQ36:MFU37 MPM36:MPQ37 MZI36:MZM37 NJE36:NJI37 NTA36:NTE37 OCW36:ODA37 OMS36:OMW37 OWO36:OWS37 PGK36:PGO37 PQG36:PQK37 QAC36:QAG37 QJY36:QKC37 QTU36:QTY37 RDQ36:RDU37 RNM36:RNQ37 RXI36:RXM37 SHE36:SHI37 SRA36:SRE37 TAW36:TBA37 TKS36:TKW37 TUO36:TUS37 UEK36:UEO37 UOG36:UOK37 UYC36:UYG37 VHY36:VIC37 VRU36:VRY37 WBQ36:WBU37 WLM36:WLQ37 WVI36:WVM37 A65583:E65584 IW65583:JA65584 SS65583:SW65584 ACO65583:ACS65584 AMK65583:AMO65584 AWG65583:AWK65584 BGC65583:BGG65584 BPY65583:BQC65584 BZU65583:BZY65584 CJQ65583:CJU65584 CTM65583:CTQ65584 DDI65583:DDM65584 DNE65583:DNI65584 DXA65583:DXE65584 EGW65583:EHA65584 EQS65583:EQW65584 FAO65583:FAS65584 FKK65583:FKO65584 FUG65583:FUK65584 GEC65583:GEG65584 GNY65583:GOC65584 GXU65583:GXY65584 HHQ65583:HHU65584 HRM65583:HRQ65584 IBI65583:IBM65584 ILE65583:ILI65584 IVA65583:IVE65584 JEW65583:JFA65584 JOS65583:JOW65584 JYO65583:JYS65584 KIK65583:KIO65584 KSG65583:KSK65584 LCC65583:LCG65584 LLY65583:LMC65584 LVU65583:LVY65584 MFQ65583:MFU65584 MPM65583:MPQ65584 MZI65583:MZM65584 NJE65583:NJI65584 NTA65583:NTE65584 OCW65583:ODA65584 OMS65583:OMW65584 OWO65583:OWS65584 PGK65583:PGO65584 PQG65583:PQK65584 QAC65583:QAG65584 QJY65583:QKC65584 QTU65583:QTY65584 RDQ65583:RDU65584 RNM65583:RNQ65584 RXI65583:RXM65584 SHE65583:SHI65584 SRA65583:SRE65584 TAW65583:TBA65584 TKS65583:TKW65584 TUO65583:TUS65584 UEK65583:UEO65584 UOG65583:UOK65584 UYC65583:UYG65584 VHY65583:VIC65584 VRU65583:VRY65584 WBQ65583:WBU65584 WLM65583:WLQ65584 WVI65583:WVM65584 A131119:E131120 IW131119:JA131120 SS131119:SW131120 ACO131119:ACS131120 AMK131119:AMO131120 AWG131119:AWK131120 BGC131119:BGG131120 BPY131119:BQC131120 BZU131119:BZY131120 CJQ131119:CJU131120 CTM131119:CTQ131120 DDI131119:DDM131120 DNE131119:DNI131120 DXA131119:DXE131120 EGW131119:EHA131120 EQS131119:EQW131120 FAO131119:FAS131120 FKK131119:FKO131120 FUG131119:FUK131120 GEC131119:GEG131120 GNY131119:GOC131120 GXU131119:GXY131120 HHQ131119:HHU131120 HRM131119:HRQ131120 IBI131119:IBM131120 ILE131119:ILI131120 IVA131119:IVE131120 JEW131119:JFA131120 JOS131119:JOW131120 JYO131119:JYS131120 KIK131119:KIO131120 KSG131119:KSK131120 LCC131119:LCG131120 LLY131119:LMC131120 LVU131119:LVY131120 MFQ131119:MFU131120 MPM131119:MPQ131120 MZI131119:MZM131120 NJE131119:NJI131120 NTA131119:NTE131120 OCW131119:ODA131120 OMS131119:OMW131120 OWO131119:OWS131120 PGK131119:PGO131120 PQG131119:PQK131120 QAC131119:QAG131120 QJY131119:QKC131120 QTU131119:QTY131120 RDQ131119:RDU131120 RNM131119:RNQ131120 RXI131119:RXM131120 SHE131119:SHI131120 SRA131119:SRE131120 TAW131119:TBA131120 TKS131119:TKW131120 TUO131119:TUS131120 UEK131119:UEO131120 UOG131119:UOK131120 UYC131119:UYG131120 VHY131119:VIC131120 VRU131119:VRY131120 WBQ131119:WBU131120 WLM131119:WLQ131120 WVI131119:WVM131120 A196655:E196656 IW196655:JA196656 SS196655:SW196656 ACO196655:ACS196656 AMK196655:AMO196656 AWG196655:AWK196656 BGC196655:BGG196656 BPY196655:BQC196656 BZU196655:BZY196656 CJQ196655:CJU196656 CTM196655:CTQ196656 DDI196655:DDM196656 DNE196655:DNI196656 DXA196655:DXE196656 EGW196655:EHA196656 EQS196655:EQW196656 FAO196655:FAS196656 FKK196655:FKO196656 FUG196655:FUK196656 GEC196655:GEG196656 GNY196655:GOC196656 GXU196655:GXY196656 HHQ196655:HHU196656 HRM196655:HRQ196656 IBI196655:IBM196656 ILE196655:ILI196656 IVA196655:IVE196656 JEW196655:JFA196656 JOS196655:JOW196656 JYO196655:JYS196656 KIK196655:KIO196656 KSG196655:KSK196656 LCC196655:LCG196656 LLY196655:LMC196656 LVU196655:LVY196656 MFQ196655:MFU196656 MPM196655:MPQ196656 MZI196655:MZM196656 NJE196655:NJI196656 NTA196655:NTE196656 OCW196655:ODA196656 OMS196655:OMW196656 OWO196655:OWS196656 PGK196655:PGO196656 PQG196655:PQK196656 QAC196655:QAG196656 QJY196655:QKC196656 QTU196655:QTY196656 RDQ196655:RDU196656 RNM196655:RNQ196656 RXI196655:RXM196656 SHE196655:SHI196656 SRA196655:SRE196656 TAW196655:TBA196656 TKS196655:TKW196656 TUO196655:TUS196656 UEK196655:UEO196656 UOG196655:UOK196656 UYC196655:UYG196656 VHY196655:VIC196656 VRU196655:VRY196656 WBQ196655:WBU196656 WLM196655:WLQ196656 WVI196655:WVM196656 A262191:E262192 IW262191:JA262192 SS262191:SW262192 ACO262191:ACS262192 AMK262191:AMO262192 AWG262191:AWK262192 BGC262191:BGG262192 BPY262191:BQC262192 BZU262191:BZY262192 CJQ262191:CJU262192 CTM262191:CTQ262192 DDI262191:DDM262192 DNE262191:DNI262192 DXA262191:DXE262192 EGW262191:EHA262192 EQS262191:EQW262192 FAO262191:FAS262192 FKK262191:FKO262192 FUG262191:FUK262192 GEC262191:GEG262192 GNY262191:GOC262192 GXU262191:GXY262192 HHQ262191:HHU262192 HRM262191:HRQ262192 IBI262191:IBM262192 ILE262191:ILI262192 IVA262191:IVE262192 JEW262191:JFA262192 JOS262191:JOW262192 JYO262191:JYS262192 KIK262191:KIO262192 KSG262191:KSK262192 LCC262191:LCG262192 LLY262191:LMC262192 LVU262191:LVY262192 MFQ262191:MFU262192 MPM262191:MPQ262192 MZI262191:MZM262192 NJE262191:NJI262192 NTA262191:NTE262192 OCW262191:ODA262192 OMS262191:OMW262192 OWO262191:OWS262192 PGK262191:PGO262192 PQG262191:PQK262192 QAC262191:QAG262192 QJY262191:QKC262192 QTU262191:QTY262192 RDQ262191:RDU262192 RNM262191:RNQ262192 RXI262191:RXM262192 SHE262191:SHI262192 SRA262191:SRE262192 TAW262191:TBA262192 TKS262191:TKW262192 TUO262191:TUS262192 UEK262191:UEO262192 UOG262191:UOK262192 UYC262191:UYG262192 VHY262191:VIC262192 VRU262191:VRY262192 WBQ262191:WBU262192 WLM262191:WLQ262192 WVI262191:WVM262192 A327727:E327728 IW327727:JA327728 SS327727:SW327728 ACO327727:ACS327728 AMK327727:AMO327728 AWG327727:AWK327728 BGC327727:BGG327728 BPY327727:BQC327728 BZU327727:BZY327728 CJQ327727:CJU327728 CTM327727:CTQ327728 DDI327727:DDM327728 DNE327727:DNI327728 DXA327727:DXE327728 EGW327727:EHA327728 EQS327727:EQW327728 FAO327727:FAS327728 FKK327727:FKO327728 FUG327727:FUK327728 GEC327727:GEG327728 GNY327727:GOC327728 GXU327727:GXY327728 HHQ327727:HHU327728 HRM327727:HRQ327728 IBI327727:IBM327728 ILE327727:ILI327728 IVA327727:IVE327728 JEW327727:JFA327728 JOS327727:JOW327728 JYO327727:JYS327728 KIK327727:KIO327728 KSG327727:KSK327728 LCC327727:LCG327728 LLY327727:LMC327728 LVU327727:LVY327728 MFQ327727:MFU327728 MPM327727:MPQ327728 MZI327727:MZM327728 NJE327727:NJI327728 NTA327727:NTE327728 OCW327727:ODA327728 OMS327727:OMW327728 OWO327727:OWS327728 PGK327727:PGO327728 PQG327727:PQK327728 QAC327727:QAG327728 QJY327727:QKC327728 QTU327727:QTY327728 RDQ327727:RDU327728 RNM327727:RNQ327728 RXI327727:RXM327728 SHE327727:SHI327728 SRA327727:SRE327728 TAW327727:TBA327728 TKS327727:TKW327728 TUO327727:TUS327728 UEK327727:UEO327728 UOG327727:UOK327728 UYC327727:UYG327728 VHY327727:VIC327728 VRU327727:VRY327728 WBQ327727:WBU327728 WLM327727:WLQ327728 WVI327727:WVM327728 A393263:E393264 IW393263:JA393264 SS393263:SW393264 ACO393263:ACS393264 AMK393263:AMO393264 AWG393263:AWK393264 BGC393263:BGG393264 BPY393263:BQC393264 BZU393263:BZY393264 CJQ393263:CJU393264 CTM393263:CTQ393264 DDI393263:DDM393264 DNE393263:DNI393264 DXA393263:DXE393264 EGW393263:EHA393264 EQS393263:EQW393264 FAO393263:FAS393264 FKK393263:FKO393264 FUG393263:FUK393264 GEC393263:GEG393264 GNY393263:GOC393264 GXU393263:GXY393264 HHQ393263:HHU393264 HRM393263:HRQ393264 IBI393263:IBM393264 ILE393263:ILI393264 IVA393263:IVE393264 JEW393263:JFA393264 JOS393263:JOW393264 JYO393263:JYS393264 KIK393263:KIO393264 KSG393263:KSK393264 LCC393263:LCG393264 LLY393263:LMC393264 LVU393263:LVY393264 MFQ393263:MFU393264 MPM393263:MPQ393264 MZI393263:MZM393264 NJE393263:NJI393264 NTA393263:NTE393264 OCW393263:ODA393264 OMS393263:OMW393264 OWO393263:OWS393264 PGK393263:PGO393264 PQG393263:PQK393264 QAC393263:QAG393264 QJY393263:QKC393264 QTU393263:QTY393264 RDQ393263:RDU393264 RNM393263:RNQ393264 RXI393263:RXM393264 SHE393263:SHI393264 SRA393263:SRE393264 TAW393263:TBA393264 TKS393263:TKW393264 TUO393263:TUS393264 UEK393263:UEO393264 UOG393263:UOK393264 UYC393263:UYG393264 VHY393263:VIC393264 VRU393263:VRY393264 WBQ393263:WBU393264 WLM393263:WLQ393264 WVI393263:WVM393264 A458799:E458800 IW458799:JA458800 SS458799:SW458800 ACO458799:ACS458800 AMK458799:AMO458800 AWG458799:AWK458800 BGC458799:BGG458800 BPY458799:BQC458800 BZU458799:BZY458800 CJQ458799:CJU458800 CTM458799:CTQ458800 DDI458799:DDM458800 DNE458799:DNI458800 DXA458799:DXE458800 EGW458799:EHA458800 EQS458799:EQW458800 FAO458799:FAS458800 FKK458799:FKO458800 FUG458799:FUK458800 GEC458799:GEG458800 GNY458799:GOC458800 GXU458799:GXY458800 HHQ458799:HHU458800 HRM458799:HRQ458800 IBI458799:IBM458800 ILE458799:ILI458800 IVA458799:IVE458800 JEW458799:JFA458800 JOS458799:JOW458800 JYO458799:JYS458800 KIK458799:KIO458800 KSG458799:KSK458800 LCC458799:LCG458800 LLY458799:LMC458800 LVU458799:LVY458800 MFQ458799:MFU458800 MPM458799:MPQ458800 MZI458799:MZM458800 NJE458799:NJI458800 NTA458799:NTE458800 OCW458799:ODA458800 OMS458799:OMW458800 OWO458799:OWS458800 PGK458799:PGO458800 PQG458799:PQK458800 QAC458799:QAG458800 QJY458799:QKC458800 QTU458799:QTY458800 RDQ458799:RDU458800 RNM458799:RNQ458800 RXI458799:RXM458800 SHE458799:SHI458800 SRA458799:SRE458800 TAW458799:TBA458800 TKS458799:TKW458800 TUO458799:TUS458800 UEK458799:UEO458800 UOG458799:UOK458800 UYC458799:UYG458800 VHY458799:VIC458800 VRU458799:VRY458800 WBQ458799:WBU458800 WLM458799:WLQ458800 WVI458799:WVM458800 A524335:E524336 IW524335:JA524336 SS524335:SW524336 ACO524335:ACS524336 AMK524335:AMO524336 AWG524335:AWK524336 BGC524335:BGG524336 BPY524335:BQC524336 BZU524335:BZY524336 CJQ524335:CJU524336 CTM524335:CTQ524336 DDI524335:DDM524336 DNE524335:DNI524336 DXA524335:DXE524336 EGW524335:EHA524336 EQS524335:EQW524336 FAO524335:FAS524336 FKK524335:FKO524336 FUG524335:FUK524336 GEC524335:GEG524336 GNY524335:GOC524336 GXU524335:GXY524336 HHQ524335:HHU524336 HRM524335:HRQ524336 IBI524335:IBM524336 ILE524335:ILI524336 IVA524335:IVE524336 JEW524335:JFA524336 JOS524335:JOW524336 JYO524335:JYS524336 KIK524335:KIO524336 KSG524335:KSK524336 LCC524335:LCG524336 LLY524335:LMC524336 LVU524335:LVY524336 MFQ524335:MFU524336 MPM524335:MPQ524336 MZI524335:MZM524336 NJE524335:NJI524336 NTA524335:NTE524336 OCW524335:ODA524336 OMS524335:OMW524336 OWO524335:OWS524336 PGK524335:PGO524336 PQG524335:PQK524336 QAC524335:QAG524336 QJY524335:QKC524336 QTU524335:QTY524336 RDQ524335:RDU524336 RNM524335:RNQ524336 RXI524335:RXM524336 SHE524335:SHI524336 SRA524335:SRE524336 TAW524335:TBA524336 TKS524335:TKW524336 TUO524335:TUS524336 UEK524335:UEO524336 UOG524335:UOK524336 UYC524335:UYG524336 VHY524335:VIC524336 VRU524335:VRY524336 WBQ524335:WBU524336 WLM524335:WLQ524336 WVI524335:WVM524336 A589871:E589872 IW589871:JA589872 SS589871:SW589872 ACO589871:ACS589872 AMK589871:AMO589872 AWG589871:AWK589872 BGC589871:BGG589872 BPY589871:BQC589872 BZU589871:BZY589872 CJQ589871:CJU589872 CTM589871:CTQ589872 DDI589871:DDM589872 DNE589871:DNI589872 DXA589871:DXE589872 EGW589871:EHA589872 EQS589871:EQW589872 FAO589871:FAS589872 FKK589871:FKO589872 FUG589871:FUK589872 GEC589871:GEG589872 GNY589871:GOC589872 GXU589871:GXY589872 HHQ589871:HHU589872 HRM589871:HRQ589872 IBI589871:IBM589872 ILE589871:ILI589872 IVA589871:IVE589872 JEW589871:JFA589872 JOS589871:JOW589872 JYO589871:JYS589872 KIK589871:KIO589872 KSG589871:KSK589872 LCC589871:LCG589872 LLY589871:LMC589872 LVU589871:LVY589872 MFQ589871:MFU589872 MPM589871:MPQ589872 MZI589871:MZM589872 NJE589871:NJI589872 NTA589871:NTE589872 OCW589871:ODA589872 OMS589871:OMW589872 OWO589871:OWS589872 PGK589871:PGO589872 PQG589871:PQK589872 QAC589871:QAG589872 QJY589871:QKC589872 QTU589871:QTY589872 RDQ589871:RDU589872 RNM589871:RNQ589872 RXI589871:RXM589872 SHE589871:SHI589872 SRA589871:SRE589872 TAW589871:TBA589872 TKS589871:TKW589872 TUO589871:TUS589872 UEK589871:UEO589872 UOG589871:UOK589872 UYC589871:UYG589872 VHY589871:VIC589872 VRU589871:VRY589872 WBQ589871:WBU589872 WLM589871:WLQ589872 WVI589871:WVM589872 A655407:E655408 IW655407:JA655408 SS655407:SW655408 ACO655407:ACS655408 AMK655407:AMO655408 AWG655407:AWK655408 BGC655407:BGG655408 BPY655407:BQC655408 BZU655407:BZY655408 CJQ655407:CJU655408 CTM655407:CTQ655408 DDI655407:DDM655408 DNE655407:DNI655408 DXA655407:DXE655408 EGW655407:EHA655408 EQS655407:EQW655408 FAO655407:FAS655408 FKK655407:FKO655408 FUG655407:FUK655408 GEC655407:GEG655408 GNY655407:GOC655408 GXU655407:GXY655408 HHQ655407:HHU655408 HRM655407:HRQ655408 IBI655407:IBM655408 ILE655407:ILI655408 IVA655407:IVE655408 JEW655407:JFA655408 JOS655407:JOW655408 JYO655407:JYS655408 KIK655407:KIO655408 KSG655407:KSK655408 LCC655407:LCG655408 LLY655407:LMC655408 LVU655407:LVY655408 MFQ655407:MFU655408 MPM655407:MPQ655408 MZI655407:MZM655408 NJE655407:NJI655408 NTA655407:NTE655408 OCW655407:ODA655408 OMS655407:OMW655408 OWO655407:OWS655408 PGK655407:PGO655408 PQG655407:PQK655408 QAC655407:QAG655408 QJY655407:QKC655408 QTU655407:QTY655408 RDQ655407:RDU655408 RNM655407:RNQ655408 RXI655407:RXM655408 SHE655407:SHI655408 SRA655407:SRE655408 TAW655407:TBA655408 TKS655407:TKW655408 TUO655407:TUS655408 UEK655407:UEO655408 UOG655407:UOK655408 UYC655407:UYG655408 VHY655407:VIC655408 VRU655407:VRY655408 WBQ655407:WBU655408 WLM655407:WLQ655408 WVI655407:WVM655408 A720943:E720944 IW720943:JA720944 SS720943:SW720944 ACO720943:ACS720944 AMK720943:AMO720944 AWG720943:AWK720944 BGC720943:BGG720944 BPY720943:BQC720944 BZU720943:BZY720944 CJQ720943:CJU720944 CTM720943:CTQ720944 DDI720943:DDM720944 DNE720943:DNI720944 DXA720943:DXE720944 EGW720943:EHA720944 EQS720943:EQW720944 FAO720943:FAS720944 FKK720943:FKO720944 FUG720943:FUK720944 GEC720943:GEG720944 GNY720943:GOC720944 GXU720943:GXY720944 HHQ720943:HHU720944 HRM720943:HRQ720944 IBI720943:IBM720944 ILE720943:ILI720944 IVA720943:IVE720944 JEW720943:JFA720944 JOS720943:JOW720944 JYO720943:JYS720944 KIK720943:KIO720944 KSG720943:KSK720944 LCC720943:LCG720944 LLY720943:LMC720944 LVU720943:LVY720944 MFQ720943:MFU720944 MPM720943:MPQ720944 MZI720943:MZM720944 NJE720943:NJI720944 NTA720943:NTE720944 OCW720943:ODA720944 OMS720943:OMW720944 OWO720943:OWS720944 PGK720943:PGO720944 PQG720943:PQK720944 QAC720943:QAG720944 QJY720943:QKC720944 QTU720943:QTY720944 RDQ720943:RDU720944 RNM720943:RNQ720944 RXI720943:RXM720944 SHE720943:SHI720944 SRA720943:SRE720944 TAW720943:TBA720944 TKS720943:TKW720944 TUO720943:TUS720944 UEK720943:UEO720944 UOG720943:UOK720944 UYC720943:UYG720944 VHY720943:VIC720944 VRU720943:VRY720944 WBQ720943:WBU720944 WLM720943:WLQ720944 WVI720943:WVM720944 A786479:E786480 IW786479:JA786480 SS786479:SW786480 ACO786479:ACS786480 AMK786479:AMO786480 AWG786479:AWK786480 BGC786479:BGG786480 BPY786479:BQC786480 BZU786479:BZY786480 CJQ786479:CJU786480 CTM786479:CTQ786480 DDI786479:DDM786480 DNE786479:DNI786480 DXA786479:DXE786480 EGW786479:EHA786480 EQS786479:EQW786480 FAO786479:FAS786480 FKK786479:FKO786480 FUG786479:FUK786480 GEC786479:GEG786480 GNY786479:GOC786480 GXU786479:GXY786480 HHQ786479:HHU786480 HRM786479:HRQ786480 IBI786479:IBM786480 ILE786479:ILI786480 IVA786479:IVE786480 JEW786479:JFA786480 JOS786479:JOW786480 JYO786479:JYS786480 KIK786479:KIO786480 KSG786479:KSK786480 LCC786479:LCG786480 LLY786479:LMC786480 LVU786479:LVY786480 MFQ786479:MFU786480 MPM786479:MPQ786480 MZI786479:MZM786480 NJE786479:NJI786480 NTA786479:NTE786480 OCW786479:ODA786480 OMS786479:OMW786480 OWO786479:OWS786480 PGK786479:PGO786480 PQG786479:PQK786480 QAC786479:QAG786480 QJY786479:QKC786480 QTU786479:QTY786480 RDQ786479:RDU786480 RNM786479:RNQ786480 RXI786479:RXM786480 SHE786479:SHI786480 SRA786479:SRE786480 TAW786479:TBA786480 TKS786479:TKW786480 TUO786479:TUS786480 UEK786479:UEO786480 UOG786479:UOK786480 UYC786479:UYG786480 VHY786479:VIC786480 VRU786479:VRY786480 WBQ786479:WBU786480 WLM786479:WLQ786480 WVI786479:WVM786480 A852015:E852016 IW852015:JA852016 SS852015:SW852016 ACO852015:ACS852016 AMK852015:AMO852016 AWG852015:AWK852016 BGC852015:BGG852016 BPY852015:BQC852016 BZU852015:BZY852016 CJQ852015:CJU852016 CTM852015:CTQ852016 DDI852015:DDM852016 DNE852015:DNI852016 DXA852015:DXE852016 EGW852015:EHA852016 EQS852015:EQW852016 FAO852015:FAS852016 FKK852015:FKO852016 FUG852015:FUK852016 GEC852015:GEG852016 GNY852015:GOC852016 GXU852015:GXY852016 HHQ852015:HHU852016 HRM852015:HRQ852016 IBI852015:IBM852016 ILE852015:ILI852016 IVA852015:IVE852016 JEW852015:JFA852016 JOS852015:JOW852016 JYO852015:JYS852016 KIK852015:KIO852016 KSG852015:KSK852016 LCC852015:LCG852016 LLY852015:LMC852016 LVU852015:LVY852016 MFQ852015:MFU852016 MPM852015:MPQ852016 MZI852015:MZM852016 NJE852015:NJI852016 NTA852015:NTE852016 OCW852015:ODA852016 OMS852015:OMW852016 OWO852015:OWS852016 PGK852015:PGO852016 PQG852015:PQK852016 QAC852015:QAG852016 QJY852015:QKC852016 QTU852015:QTY852016 RDQ852015:RDU852016 RNM852015:RNQ852016 RXI852015:RXM852016 SHE852015:SHI852016 SRA852015:SRE852016 TAW852015:TBA852016 TKS852015:TKW852016 TUO852015:TUS852016 UEK852015:UEO852016 UOG852015:UOK852016 UYC852015:UYG852016 VHY852015:VIC852016 VRU852015:VRY852016 WBQ852015:WBU852016 WLM852015:WLQ852016 WVI852015:WVM852016 A917551:E917552 IW917551:JA917552 SS917551:SW917552 ACO917551:ACS917552 AMK917551:AMO917552 AWG917551:AWK917552 BGC917551:BGG917552 BPY917551:BQC917552 BZU917551:BZY917552 CJQ917551:CJU917552 CTM917551:CTQ917552 DDI917551:DDM917552 DNE917551:DNI917552 DXA917551:DXE917552 EGW917551:EHA917552 EQS917551:EQW917552 FAO917551:FAS917552 FKK917551:FKO917552 FUG917551:FUK917552 GEC917551:GEG917552 GNY917551:GOC917552 GXU917551:GXY917552 HHQ917551:HHU917552 HRM917551:HRQ917552 IBI917551:IBM917552 ILE917551:ILI917552 IVA917551:IVE917552 JEW917551:JFA917552 JOS917551:JOW917552 JYO917551:JYS917552 KIK917551:KIO917552 KSG917551:KSK917552 LCC917551:LCG917552 LLY917551:LMC917552 LVU917551:LVY917552 MFQ917551:MFU917552 MPM917551:MPQ917552 MZI917551:MZM917552 NJE917551:NJI917552 NTA917551:NTE917552 OCW917551:ODA917552 OMS917551:OMW917552 OWO917551:OWS917552 PGK917551:PGO917552 PQG917551:PQK917552 QAC917551:QAG917552 QJY917551:QKC917552 QTU917551:QTY917552 RDQ917551:RDU917552 RNM917551:RNQ917552 RXI917551:RXM917552 SHE917551:SHI917552 SRA917551:SRE917552 TAW917551:TBA917552 TKS917551:TKW917552 TUO917551:TUS917552 UEK917551:UEO917552 UOG917551:UOK917552 UYC917551:UYG917552 VHY917551:VIC917552 VRU917551:VRY917552 WBQ917551:WBU917552 WLM917551:WLQ917552 WVI917551:WVM917552 A983087:E983088 IW983087:JA983088 SS983087:SW983088 ACO983087:ACS983088 AMK983087:AMO983088 AWG983087:AWK983088 BGC983087:BGG983088 BPY983087:BQC983088 BZU983087:BZY983088 CJQ983087:CJU983088 CTM983087:CTQ983088 DDI983087:DDM983088 DNE983087:DNI983088 DXA983087:DXE983088 EGW983087:EHA983088 EQS983087:EQW983088 FAO983087:FAS983088 FKK983087:FKO983088 FUG983087:FUK983088 GEC983087:GEG983088 GNY983087:GOC983088 GXU983087:GXY983088 HHQ983087:HHU983088 HRM983087:HRQ983088 IBI983087:IBM983088 ILE983087:ILI983088 IVA983087:IVE983088 JEW983087:JFA983088 JOS983087:JOW983088 JYO983087:JYS983088 KIK983087:KIO983088 KSG983087:KSK983088 LCC983087:LCG983088 LLY983087:LMC983088 LVU983087:LVY983088 MFQ983087:MFU983088 MPM983087:MPQ983088 MZI983087:MZM983088 NJE983087:NJI983088 NTA983087:NTE983088 OCW983087:ODA983088 OMS983087:OMW983088 OWO983087:OWS983088 PGK983087:PGO983088 PQG983087:PQK983088 QAC983087:QAG983088 QJY983087:QKC983088 QTU983087:QTY983088 RDQ983087:RDU983088 RNM983087:RNQ983088 RXI983087:RXM983088 SHE983087:SHI983088 SRA983087:SRE983088 TAW983087:TBA983088 TKS983087:TKW983088 TUO983087:TUS983088 UEK983087:UEO983088 UOG983087:UOK983088 UYC983087:UYG983088 VHY983087:VIC983088 VRU983087:VRY983088 WBQ983087:WBU983088 WLM983087:WLQ983088 WVI983087:WVM983088"/>
    <dataValidation type="date" errorStyle="information" operator="greaterThan" allowBlank="1" showInputMessage="1" errorTitle="wpisz dd-mm-rrrr" promptTitle="wypełnia resort" prompt="rrrr-mm-dd" sqref="WVL983053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formula1>40695</formula1>
    </dataValidation>
    <dataValidation type="decimal" operator="greaterThanOrEqual" allowBlank="1" showInputMessage="1" showErrorMessage="1" errorTitle="uwaga" error="wpisz poprawnie kwotę" promptTitle="wpisz kwotę" prompt="należy podać kwotę środków dotychczas otrzymanych" sqref="B27:D28 IX27:IZ28 ST27:SV28 ACP27:ACR28 AML27:AMN28 AWH27:AWJ28 BGD27:BGF28 BPZ27:BQB28 BZV27:BZX28 CJR27:CJT28 CTN27:CTP28 DDJ27:DDL28 DNF27:DNH28 DXB27:DXD28 EGX27:EGZ28 EQT27:EQV28 FAP27:FAR28 FKL27:FKN28 FUH27:FUJ28 GED27:GEF28 GNZ27:GOB28 GXV27:GXX28 HHR27:HHT28 HRN27:HRP28 IBJ27:IBL28 ILF27:ILH28 IVB27:IVD28 JEX27:JEZ28 JOT27:JOV28 JYP27:JYR28 KIL27:KIN28 KSH27:KSJ28 LCD27:LCF28 LLZ27:LMB28 LVV27:LVX28 MFR27:MFT28 MPN27:MPP28 MZJ27:MZL28 NJF27:NJH28 NTB27:NTD28 OCX27:OCZ28 OMT27:OMV28 OWP27:OWR28 PGL27:PGN28 PQH27:PQJ28 QAD27:QAF28 QJZ27:QKB28 QTV27:QTX28 RDR27:RDT28 RNN27:RNP28 RXJ27:RXL28 SHF27:SHH28 SRB27:SRD28 TAX27:TAZ28 TKT27:TKV28 TUP27:TUR28 UEL27:UEN28 UOH27:UOJ28 UYD27:UYF28 VHZ27:VIB28 VRV27:VRX28 WBR27:WBT28 WLN27:WLP28 WVJ27:WVL28 B65574:D65575 IX65574:IZ65575 ST65574:SV65575 ACP65574:ACR65575 AML65574:AMN65575 AWH65574:AWJ65575 BGD65574:BGF65575 BPZ65574:BQB65575 BZV65574:BZX65575 CJR65574:CJT65575 CTN65574:CTP65575 DDJ65574:DDL65575 DNF65574:DNH65575 DXB65574:DXD65575 EGX65574:EGZ65575 EQT65574:EQV65575 FAP65574:FAR65575 FKL65574:FKN65575 FUH65574:FUJ65575 GED65574:GEF65575 GNZ65574:GOB65575 GXV65574:GXX65575 HHR65574:HHT65575 HRN65574:HRP65575 IBJ65574:IBL65575 ILF65574:ILH65575 IVB65574:IVD65575 JEX65574:JEZ65575 JOT65574:JOV65575 JYP65574:JYR65575 KIL65574:KIN65575 KSH65574:KSJ65575 LCD65574:LCF65575 LLZ65574:LMB65575 LVV65574:LVX65575 MFR65574:MFT65575 MPN65574:MPP65575 MZJ65574:MZL65575 NJF65574:NJH65575 NTB65574:NTD65575 OCX65574:OCZ65575 OMT65574:OMV65575 OWP65574:OWR65575 PGL65574:PGN65575 PQH65574:PQJ65575 QAD65574:QAF65575 QJZ65574:QKB65575 QTV65574:QTX65575 RDR65574:RDT65575 RNN65574:RNP65575 RXJ65574:RXL65575 SHF65574:SHH65575 SRB65574:SRD65575 TAX65574:TAZ65575 TKT65574:TKV65575 TUP65574:TUR65575 UEL65574:UEN65575 UOH65574:UOJ65575 UYD65574:UYF65575 VHZ65574:VIB65575 VRV65574:VRX65575 WBR65574:WBT65575 WLN65574:WLP65575 WVJ65574:WVL65575 B131110:D131111 IX131110:IZ131111 ST131110:SV131111 ACP131110:ACR131111 AML131110:AMN131111 AWH131110:AWJ131111 BGD131110:BGF131111 BPZ131110:BQB131111 BZV131110:BZX131111 CJR131110:CJT131111 CTN131110:CTP131111 DDJ131110:DDL131111 DNF131110:DNH131111 DXB131110:DXD131111 EGX131110:EGZ131111 EQT131110:EQV131111 FAP131110:FAR131111 FKL131110:FKN131111 FUH131110:FUJ131111 GED131110:GEF131111 GNZ131110:GOB131111 GXV131110:GXX131111 HHR131110:HHT131111 HRN131110:HRP131111 IBJ131110:IBL131111 ILF131110:ILH131111 IVB131110:IVD131111 JEX131110:JEZ131111 JOT131110:JOV131111 JYP131110:JYR131111 KIL131110:KIN131111 KSH131110:KSJ131111 LCD131110:LCF131111 LLZ131110:LMB131111 LVV131110:LVX131111 MFR131110:MFT131111 MPN131110:MPP131111 MZJ131110:MZL131111 NJF131110:NJH131111 NTB131110:NTD131111 OCX131110:OCZ131111 OMT131110:OMV131111 OWP131110:OWR131111 PGL131110:PGN131111 PQH131110:PQJ131111 QAD131110:QAF131111 QJZ131110:QKB131111 QTV131110:QTX131111 RDR131110:RDT131111 RNN131110:RNP131111 RXJ131110:RXL131111 SHF131110:SHH131111 SRB131110:SRD131111 TAX131110:TAZ131111 TKT131110:TKV131111 TUP131110:TUR131111 UEL131110:UEN131111 UOH131110:UOJ131111 UYD131110:UYF131111 VHZ131110:VIB131111 VRV131110:VRX131111 WBR131110:WBT131111 WLN131110:WLP131111 WVJ131110:WVL131111 B196646:D196647 IX196646:IZ196647 ST196646:SV196647 ACP196646:ACR196647 AML196646:AMN196647 AWH196646:AWJ196647 BGD196646:BGF196647 BPZ196646:BQB196647 BZV196646:BZX196647 CJR196646:CJT196647 CTN196646:CTP196647 DDJ196646:DDL196647 DNF196646:DNH196647 DXB196646:DXD196647 EGX196646:EGZ196647 EQT196646:EQV196647 FAP196646:FAR196647 FKL196646:FKN196647 FUH196646:FUJ196647 GED196646:GEF196647 GNZ196646:GOB196647 GXV196646:GXX196647 HHR196646:HHT196647 HRN196646:HRP196647 IBJ196646:IBL196647 ILF196646:ILH196647 IVB196646:IVD196647 JEX196646:JEZ196647 JOT196646:JOV196647 JYP196646:JYR196647 KIL196646:KIN196647 KSH196646:KSJ196647 LCD196646:LCF196647 LLZ196646:LMB196647 LVV196646:LVX196647 MFR196646:MFT196647 MPN196646:MPP196647 MZJ196646:MZL196647 NJF196646:NJH196647 NTB196646:NTD196647 OCX196646:OCZ196647 OMT196646:OMV196647 OWP196646:OWR196647 PGL196646:PGN196647 PQH196646:PQJ196647 QAD196646:QAF196647 QJZ196646:QKB196647 QTV196646:QTX196647 RDR196646:RDT196647 RNN196646:RNP196647 RXJ196646:RXL196647 SHF196646:SHH196647 SRB196646:SRD196647 TAX196646:TAZ196647 TKT196646:TKV196647 TUP196646:TUR196647 UEL196646:UEN196647 UOH196646:UOJ196647 UYD196646:UYF196647 VHZ196646:VIB196647 VRV196646:VRX196647 WBR196646:WBT196647 WLN196646:WLP196647 WVJ196646:WVL196647 B262182:D262183 IX262182:IZ262183 ST262182:SV262183 ACP262182:ACR262183 AML262182:AMN262183 AWH262182:AWJ262183 BGD262182:BGF262183 BPZ262182:BQB262183 BZV262182:BZX262183 CJR262182:CJT262183 CTN262182:CTP262183 DDJ262182:DDL262183 DNF262182:DNH262183 DXB262182:DXD262183 EGX262182:EGZ262183 EQT262182:EQV262183 FAP262182:FAR262183 FKL262182:FKN262183 FUH262182:FUJ262183 GED262182:GEF262183 GNZ262182:GOB262183 GXV262182:GXX262183 HHR262182:HHT262183 HRN262182:HRP262183 IBJ262182:IBL262183 ILF262182:ILH262183 IVB262182:IVD262183 JEX262182:JEZ262183 JOT262182:JOV262183 JYP262182:JYR262183 KIL262182:KIN262183 KSH262182:KSJ262183 LCD262182:LCF262183 LLZ262182:LMB262183 LVV262182:LVX262183 MFR262182:MFT262183 MPN262182:MPP262183 MZJ262182:MZL262183 NJF262182:NJH262183 NTB262182:NTD262183 OCX262182:OCZ262183 OMT262182:OMV262183 OWP262182:OWR262183 PGL262182:PGN262183 PQH262182:PQJ262183 QAD262182:QAF262183 QJZ262182:QKB262183 QTV262182:QTX262183 RDR262182:RDT262183 RNN262182:RNP262183 RXJ262182:RXL262183 SHF262182:SHH262183 SRB262182:SRD262183 TAX262182:TAZ262183 TKT262182:TKV262183 TUP262182:TUR262183 UEL262182:UEN262183 UOH262182:UOJ262183 UYD262182:UYF262183 VHZ262182:VIB262183 VRV262182:VRX262183 WBR262182:WBT262183 WLN262182:WLP262183 WVJ262182:WVL262183 B327718:D327719 IX327718:IZ327719 ST327718:SV327719 ACP327718:ACR327719 AML327718:AMN327719 AWH327718:AWJ327719 BGD327718:BGF327719 BPZ327718:BQB327719 BZV327718:BZX327719 CJR327718:CJT327719 CTN327718:CTP327719 DDJ327718:DDL327719 DNF327718:DNH327719 DXB327718:DXD327719 EGX327718:EGZ327719 EQT327718:EQV327719 FAP327718:FAR327719 FKL327718:FKN327719 FUH327718:FUJ327719 GED327718:GEF327719 GNZ327718:GOB327719 GXV327718:GXX327719 HHR327718:HHT327719 HRN327718:HRP327719 IBJ327718:IBL327719 ILF327718:ILH327719 IVB327718:IVD327719 JEX327718:JEZ327719 JOT327718:JOV327719 JYP327718:JYR327719 KIL327718:KIN327719 KSH327718:KSJ327719 LCD327718:LCF327719 LLZ327718:LMB327719 LVV327718:LVX327719 MFR327718:MFT327719 MPN327718:MPP327719 MZJ327718:MZL327719 NJF327718:NJH327719 NTB327718:NTD327719 OCX327718:OCZ327719 OMT327718:OMV327719 OWP327718:OWR327719 PGL327718:PGN327719 PQH327718:PQJ327719 QAD327718:QAF327719 QJZ327718:QKB327719 QTV327718:QTX327719 RDR327718:RDT327719 RNN327718:RNP327719 RXJ327718:RXL327719 SHF327718:SHH327719 SRB327718:SRD327719 TAX327718:TAZ327719 TKT327718:TKV327719 TUP327718:TUR327719 UEL327718:UEN327719 UOH327718:UOJ327719 UYD327718:UYF327719 VHZ327718:VIB327719 VRV327718:VRX327719 WBR327718:WBT327719 WLN327718:WLP327719 WVJ327718:WVL327719 B393254:D393255 IX393254:IZ393255 ST393254:SV393255 ACP393254:ACR393255 AML393254:AMN393255 AWH393254:AWJ393255 BGD393254:BGF393255 BPZ393254:BQB393255 BZV393254:BZX393255 CJR393254:CJT393255 CTN393254:CTP393255 DDJ393254:DDL393255 DNF393254:DNH393255 DXB393254:DXD393255 EGX393254:EGZ393255 EQT393254:EQV393255 FAP393254:FAR393255 FKL393254:FKN393255 FUH393254:FUJ393255 GED393254:GEF393255 GNZ393254:GOB393255 GXV393254:GXX393255 HHR393254:HHT393255 HRN393254:HRP393255 IBJ393254:IBL393255 ILF393254:ILH393255 IVB393254:IVD393255 JEX393254:JEZ393255 JOT393254:JOV393255 JYP393254:JYR393255 KIL393254:KIN393255 KSH393254:KSJ393255 LCD393254:LCF393255 LLZ393254:LMB393255 LVV393254:LVX393255 MFR393254:MFT393255 MPN393254:MPP393255 MZJ393254:MZL393255 NJF393254:NJH393255 NTB393254:NTD393255 OCX393254:OCZ393255 OMT393254:OMV393255 OWP393254:OWR393255 PGL393254:PGN393255 PQH393254:PQJ393255 QAD393254:QAF393255 QJZ393254:QKB393255 QTV393254:QTX393255 RDR393254:RDT393255 RNN393254:RNP393255 RXJ393254:RXL393255 SHF393254:SHH393255 SRB393254:SRD393255 TAX393254:TAZ393255 TKT393254:TKV393255 TUP393254:TUR393255 UEL393254:UEN393255 UOH393254:UOJ393255 UYD393254:UYF393255 VHZ393254:VIB393255 VRV393254:VRX393255 WBR393254:WBT393255 WLN393254:WLP393255 WVJ393254:WVL393255 B458790:D458791 IX458790:IZ458791 ST458790:SV458791 ACP458790:ACR458791 AML458790:AMN458791 AWH458790:AWJ458791 BGD458790:BGF458791 BPZ458790:BQB458791 BZV458790:BZX458791 CJR458790:CJT458791 CTN458790:CTP458791 DDJ458790:DDL458791 DNF458790:DNH458791 DXB458790:DXD458791 EGX458790:EGZ458791 EQT458790:EQV458791 FAP458790:FAR458791 FKL458790:FKN458791 FUH458790:FUJ458791 GED458790:GEF458791 GNZ458790:GOB458791 GXV458790:GXX458791 HHR458790:HHT458791 HRN458790:HRP458791 IBJ458790:IBL458791 ILF458790:ILH458791 IVB458790:IVD458791 JEX458790:JEZ458791 JOT458790:JOV458791 JYP458790:JYR458791 KIL458790:KIN458791 KSH458790:KSJ458791 LCD458790:LCF458791 LLZ458790:LMB458791 LVV458790:LVX458791 MFR458790:MFT458791 MPN458790:MPP458791 MZJ458790:MZL458791 NJF458790:NJH458791 NTB458790:NTD458791 OCX458790:OCZ458791 OMT458790:OMV458791 OWP458790:OWR458791 PGL458790:PGN458791 PQH458790:PQJ458791 QAD458790:QAF458791 QJZ458790:QKB458791 QTV458790:QTX458791 RDR458790:RDT458791 RNN458790:RNP458791 RXJ458790:RXL458791 SHF458790:SHH458791 SRB458790:SRD458791 TAX458790:TAZ458791 TKT458790:TKV458791 TUP458790:TUR458791 UEL458790:UEN458791 UOH458790:UOJ458791 UYD458790:UYF458791 VHZ458790:VIB458791 VRV458790:VRX458791 WBR458790:WBT458791 WLN458790:WLP458791 WVJ458790:WVL458791 B524326:D524327 IX524326:IZ524327 ST524326:SV524327 ACP524326:ACR524327 AML524326:AMN524327 AWH524326:AWJ524327 BGD524326:BGF524327 BPZ524326:BQB524327 BZV524326:BZX524327 CJR524326:CJT524327 CTN524326:CTP524327 DDJ524326:DDL524327 DNF524326:DNH524327 DXB524326:DXD524327 EGX524326:EGZ524327 EQT524326:EQV524327 FAP524326:FAR524327 FKL524326:FKN524327 FUH524326:FUJ524327 GED524326:GEF524327 GNZ524326:GOB524327 GXV524326:GXX524327 HHR524326:HHT524327 HRN524326:HRP524327 IBJ524326:IBL524327 ILF524326:ILH524327 IVB524326:IVD524327 JEX524326:JEZ524327 JOT524326:JOV524327 JYP524326:JYR524327 KIL524326:KIN524327 KSH524326:KSJ524327 LCD524326:LCF524327 LLZ524326:LMB524327 LVV524326:LVX524327 MFR524326:MFT524327 MPN524326:MPP524327 MZJ524326:MZL524327 NJF524326:NJH524327 NTB524326:NTD524327 OCX524326:OCZ524327 OMT524326:OMV524327 OWP524326:OWR524327 PGL524326:PGN524327 PQH524326:PQJ524327 QAD524326:QAF524327 QJZ524326:QKB524327 QTV524326:QTX524327 RDR524326:RDT524327 RNN524326:RNP524327 RXJ524326:RXL524327 SHF524326:SHH524327 SRB524326:SRD524327 TAX524326:TAZ524327 TKT524326:TKV524327 TUP524326:TUR524327 UEL524326:UEN524327 UOH524326:UOJ524327 UYD524326:UYF524327 VHZ524326:VIB524327 VRV524326:VRX524327 WBR524326:WBT524327 WLN524326:WLP524327 WVJ524326:WVL524327 B589862:D589863 IX589862:IZ589863 ST589862:SV589863 ACP589862:ACR589863 AML589862:AMN589863 AWH589862:AWJ589863 BGD589862:BGF589863 BPZ589862:BQB589863 BZV589862:BZX589863 CJR589862:CJT589863 CTN589862:CTP589863 DDJ589862:DDL589863 DNF589862:DNH589863 DXB589862:DXD589863 EGX589862:EGZ589863 EQT589862:EQV589863 FAP589862:FAR589863 FKL589862:FKN589863 FUH589862:FUJ589863 GED589862:GEF589863 GNZ589862:GOB589863 GXV589862:GXX589863 HHR589862:HHT589863 HRN589862:HRP589863 IBJ589862:IBL589863 ILF589862:ILH589863 IVB589862:IVD589863 JEX589862:JEZ589863 JOT589862:JOV589863 JYP589862:JYR589863 KIL589862:KIN589863 KSH589862:KSJ589863 LCD589862:LCF589863 LLZ589862:LMB589863 LVV589862:LVX589863 MFR589862:MFT589863 MPN589862:MPP589863 MZJ589862:MZL589863 NJF589862:NJH589863 NTB589862:NTD589863 OCX589862:OCZ589863 OMT589862:OMV589863 OWP589862:OWR589863 PGL589862:PGN589863 PQH589862:PQJ589863 QAD589862:QAF589863 QJZ589862:QKB589863 QTV589862:QTX589863 RDR589862:RDT589863 RNN589862:RNP589863 RXJ589862:RXL589863 SHF589862:SHH589863 SRB589862:SRD589863 TAX589862:TAZ589863 TKT589862:TKV589863 TUP589862:TUR589863 UEL589862:UEN589863 UOH589862:UOJ589863 UYD589862:UYF589863 VHZ589862:VIB589863 VRV589862:VRX589863 WBR589862:WBT589863 WLN589862:WLP589863 WVJ589862:WVL589863 B655398:D655399 IX655398:IZ655399 ST655398:SV655399 ACP655398:ACR655399 AML655398:AMN655399 AWH655398:AWJ655399 BGD655398:BGF655399 BPZ655398:BQB655399 BZV655398:BZX655399 CJR655398:CJT655399 CTN655398:CTP655399 DDJ655398:DDL655399 DNF655398:DNH655399 DXB655398:DXD655399 EGX655398:EGZ655399 EQT655398:EQV655399 FAP655398:FAR655399 FKL655398:FKN655399 FUH655398:FUJ655399 GED655398:GEF655399 GNZ655398:GOB655399 GXV655398:GXX655399 HHR655398:HHT655399 HRN655398:HRP655399 IBJ655398:IBL655399 ILF655398:ILH655399 IVB655398:IVD655399 JEX655398:JEZ655399 JOT655398:JOV655399 JYP655398:JYR655399 KIL655398:KIN655399 KSH655398:KSJ655399 LCD655398:LCF655399 LLZ655398:LMB655399 LVV655398:LVX655399 MFR655398:MFT655399 MPN655398:MPP655399 MZJ655398:MZL655399 NJF655398:NJH655399 NTB655398:NTD655399 OCX655398:OCZ655399 OMT655398:OMV655399 OWP655398:OWR655399 PGL655398:PGN655399 PQH655398:PQJ655399 QAD655398:QAF655399 QJZ655398:QKB655399 QTV655398:QTX655399 RDR655398:RDT655399 RNN655398:RNP655399 RXJ655398:RXL655399 SHF655398:SHH655399 SRB655398:SRD655399 TAX655398:TAZ655399 TKT655398:TKV655399 TUP655398:TUR655399 UEL655398:UEN655399 UOH655398:UOJ655399 UYD655398:UYF655399 VHZ655398:VIB655399 VRV655398:VRX655399 WBR655398:WBT655399 WLN655398:WLP655399 WVJ655398:WVL655399 B720934:D720935 IX720934:IZ720935 ST720934:SV720935 ACP720934:ACR720935 AML720934:AMN720935 AWH720934:AWJ720935 BGD720934:BGF720935 BPZ720934:BQB720935 BZV720934:BZX720935 CJR720934:CJT720935 CTN720934:CTP720935 DDJ720934:DDL720935 DNF720934:DNH720935 DXB720934:DXD720935 EGX720934:EGZ720935 EQT720934:EQV720935 FAP720934:FAR720935 FKL720934:FKN720935 FUH720934:FUJ720935 GED720934:GEF720935 GNZ720934:GOB720935 GXV720934:GXX720935 HHR720934:HHT720935 HRN720934:HRP720935 IBJ720934:IBL720935 ILF720934:ILH720935 IVB720934:IVD720935 JEX720934:JEZ720935 JOT720934:JOV720935 JYP720934:JYR720935 KIL720934:KIN720935 KSH720934:KSJ720935 LCD720934:LCF720935 LLZ720934:LMB720935 LVV720934:LVX720935 MFR720934:MFT720935 MPN720934:MPP720935 MZJ720934:MZL720935 NJF720934:NJH720935 NTB720934:NTD720935 OCX720934:OCZ720935 OMT720934:OMV720935 OWP720934:OWR720935 PGL720934:PGN720935 PQH720934:PQJ720935 QAD720934:QAF720935 QJZ720934:QKB720935 QTV720934:QTX720935 RDR720934:RDT720935 RNN720934:RNP720935 RXJ720934:RXL720935 SHF720934:SHH720935 SRB720934:SRD720935 TAX720934:TAZ720935 TKT720934:TKV720935 TUP720934:TUR720935 UEL720934:UEN720935 UOH720934:UOJ720935 UYD720934:UYF720935 VHZ720934:VIB720935 VRV720934:VRX720935 WBR720934:WBT720935 WLN720934:WLP720935 WVJ720934:WVL720935 B786470:D786471 IX786470:IZ786471 ST786470:SV786471 ACP786470:ACR786471 AML786470:AMN786471 AWH786470:AWJ786471 BGD786470:BGF786471 BPZ786470:BQB786471 BZV786470:BZX786471 CJR786470:CJT786471 CTN786470:CTP786471 DDJ786470:DDL786471 DNF786470:DNH786471 DXB786470:DXD786471 EGX786470:EGZ786471 EQT786470:EQV786471 FAP786470:FAR786471 FKL786470:FKN786471 FUH786470:FUJ786471 GED786470:GEF786471 GNZ786470:GOB786471 GXV786470:GXX786471 HHR786470:HHT786471 HRN786470:HRP786471 IBJ786470:IBL786471 ILF786470:ILH786471 IVB786470:IVD786471 JEX786470:JEZ786471 JOT786470:JOV786471 JYP786470:JYR786471 KIL786470:KIN786471 KSH786470:KSJ786471 LCD786470:LCF786471 LLZ786470:LMB786471 LVV786470:LVX786471 MFR786470:MFT786471 MPN786470:MPP786471 MZJ786470:MZL786471 NJF786470:NJH786471 NTB786470:NTD786471 OCX786470:OCZ786471 OMT786470:OMV786471 OWP786470:OWR786471 PGL786470:PGN786471 PQH786470:PQJ786471 QAD786470:QAF786471 QJZ786470:QKB786471 QTV786470:QTX786471 RDR786470:RDT786471 RNN786470:RNP786471 RXJ786470:RXL786471 SHF786470:SHH786471 SRB786470:SRD786471 TAX786470:TAZ786471 TKT786470:TKV786471 TUP786470:TUR786471 UEL786470:UEN786471 UOH786470:UOJ786471 UYD786470:UYF786471 VHZ786470:VIB786471 VRV786470:VRX786471 WBR786470:WBT786471 WLN786470:WLP786471 WVJ786470:WVL786471 B852006:D852007 IX852006:IZ852007 ST852006:SV852007 ACP852006:ACR852007 AML852006:AMN852007 AWH852006:AWJ852007 BGD852006:BGF852007 BPZ852006:BQB852007 BZV852006:BZX852007 CJR852006:CJT852007 CTN852006:CTP852007 DDJ852006:DDL852007 DNF852006:DNH852007 DXB852006:DXD852007 EGX852006:EGZ852007 EQT852006:EQV852007 FAP852006:FAR852007 FKL852006:FKN852007 FUH852006:FUJ852007 GED852006:GEF852007 GNZ852006:GOB852007 GXV852006:GXX852007 HHR852006:HHT852007 HRN852006:HRP852007 IBJ852006:IBL852007 ILF852006:ILH852007 IVB852006:IVD852007 JEX852006:JEZ852007 JOT852006:JOV852007 JYP852006:JYR852007 KIL852006:KIN852007 KSH852006:KSJ852007 LCD852006:LCF852007 LLZ852006:LMB852007 LVV852006:LVX852007 MFR852006:MFT852007 MPN852006:MPP852007 MZJ852006:MZL852007 NJF852006:NJH852007 NTB852006:NTD852007 OCX852006:OCZ852007 OMT852006:OMV852007 OWP852006:OWR852007 PGL852006:PGN852007 PQH852006:PQJ852007 QAD852006:QAF852007 QJZ852006:QKB852007 QTV852006:QTX852007 RDR852006:RDT852007 RNN852006:RNP852007 RXJ852006:RXL852007 SHF852006:SHH852007 SRB852006:SRD852007 TAX852006:TAZ852007 TKT852006:TKV852007 TUP852006:TUR852007 UEL852006:UEN852007 UOH852006:UOJ852007 UYD852006:UYF852007 VHZ852006:VIB852007 VRV852006:VRX852007 WBR852006:WBT852007 WLN852006:WLP852007 WVJ852006:WVL852007 B917542:D917543 IX917542:IZ917543 ST917542:SV917543 ACP917542:ACR917543 AML917542:AMN917543 AWH917542:AWJ917543 BGD917542:BGF917543 BPZ917542:BQB917543 BZV917542:BZX917543 CJR917542:CJT917543 CTN917542:CTP917543 DDJ917542:DDL917543 DNF917542:DNH917543 DXB917542:DXD917543 EGX917542:EGZ917543 EQT917542:EQV917543 FAP917542:FAR917543 FKL917542:FKN917543 FUH917542:FUJ917543 GED917542:GEF917543 GNZ917542:GOB917543 GXV917542:GXX917543 HHR917542:HHT917543 HRN917542:HRP917543 IBJ917542:IBL917543 ILF917542:ILH917543 IVB917542:IVD917543 JEX917542:JEZ917543 JOT917542:JOV917543 JYP917542:JYR917543 KIL917542:KIN917543 KSH917542:KSJ917543 LCD917542:LCF917543 LLZ917542:LMB917543 LVV917542:LVX917543 MFR917542:MFT917543 MPN917542:MPP917543 MZJ917542:MZL917543 NJF917542:NJH917543 NTB917542:NTD917543 OCX917542:OCZ917543 OMT917542:OMV917543 OWP917542:OWR917543 PGL917542:PGN917543 PQH917542:PQJ917543 QAD917542:QAF917543 QJZ917542:QKB917543 QTV917542:QTX917543 RDR917542:RDT917543 RNN917542:RNP917543 RXJ917542:RXL917543 SHF917542:SHH917543 SRB917542:SRD917543 TAX917542:TAZ917543 TKT917542:TKV917543 TUP917542:TUR917543 UEL917542:UEN917543 UOH917542:UOJ917543 UYD917542:UYF917543 VHZ917542:VIB917543 VRV917542:VRX917543 WBR917542:WBT917543 WLN917542:WLP917543 WVJ917542:WVL917543 B983078:D983079 IX983078:IZ983079 ST983078:SV983079 ACP983078:ACR983079 AML983078:AMN983079 AWH983078:AWJ983079 BGD983078:BGF983079 BPZ983078:BQB983079 BZV983078:BZX983079 CJR983078:CJT983079 CTN983078:CTP983079 DDJ983078:DDL983079 DNF983078:DNH983079 DXB983078:DXD983079 EGX983078:EGZ983079 EQT983078:EQV983079 FAP983078:FAR983079 FKL983078:FKN983079 FUH983078:FUJ983079 GED983078:GEF983079 GNZ983078:GOB983079 GXV983078:GXX983079 HHR983078:HHT983079 HRN983078:HRP983079 IBJ983078:IBL983079 ILF983078:ILH983079 IVB983078:IVD983079 JEX983078:JEZ983079 JOT983078:JOV983079 JYP983078:JYR983079 KIL983078:KIN983079 KSH983078:KSJ983079 LCD983078:LCF983079 LLZ983078:LMB983079 LVV983078:LVX983079 MFR983078:MFT983079 MPN983078:MPP983079 MZJ983078:MZL983079 NJF983078:NJH983079 NTB983078:NTD983079 OCX983078:OCZ983079 OMT983078:OMV983079 OWP983078:OWR983079 PGL983078:PGN983079 PQH983078:PQJ983079 QAD983078:QAF983079 QJZ983078:QKB983079 QTV983078:QTX983079 RDR983078:RDT983079 RNN983078:RNP983079 RXJ983078:RXL983079 SHF983078:SHH983079 SRB983078:SRD983079 TAX983078:TAZ983079 TKT983078:TKV983079 TUP983078:TUR983079 UEL983078:UEN983079 UOH983078:UOJ983079 UYD983078:UYF983079 VHZ983078:VIB983079 VRV983078:VRX983079 WBR983078:WBT983079 WLN983078:WLP983079 WVJ983078:WVL983079">
      <formula1>0</formula1>
    </dataValidation>
    <dataValidation type="textLength" operator="equal" allowBlank="1" showInputMessage="1" showErrorMessage="1" promptTitle="Wpisz nr NIP" prompt="10 cyfr" sqref="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600 IX65600 ST65600 ACP65600 AML65600 AWH65600 BGD65600 BPZ65600 BZV65600 CJR65600 CTN65600 DDJ65600 DNF65600 DXB65600 EGX65600 EQT65600 FAP65600 FKL65600 FUH65600 GED65600 GNZ65600 GXV65600 HHR65600 HRN65600 IBJ65600 ILF65600 IVB65600 JEX65600 JOT65600 JYP65600 KIL65600 KSH65600 LCD65600 LLZ65600 LVV65600 MFR65600 MPN65600 MZJ65600 NJF65600 NTB65600 OCX65600 OMT65600 OWP65600 PGL65600 PQH65600 QAD65600 QJZ65600 QTV65600 RDR65600 RNN65600 RXJ65600 SHF65600 SRB65600 TAX65600 TKT65600 TUP65600 UEL65600 UOH65600 UYD65600 VHZ65600 VRV65600 WBR65600 WLN65600 WVJ65600 B131136 IX131136 ST131136 ACP131136 AML131136 AWH131136 BGD131136 BPZ131136 BZV131136 CJR131136 CTN131136 DDJ131136 DNF131136 DXB131136 EGX131136 EQT131136 FAP131136 FKL131136 FUH131136 GED131136 GNZ131136 GXV131136 HHR131136 HRN131136 IBJ131136 ILF131136 IVB131136 JEX131136 JOT131136 JYP131136 KIL131136 KSH131136 LCD131136 LLZ131136 LVV131136 MFR131136 MPN131136 MZJ131136 NJF131136 NTB131136 OCX131136 OMT131136 OWP131136 PGL131136 PQH131136 QAD131136 QJZ131136 QTV131136 RDR131136 RNN131136 RXJ131136 SHF131136 SRB131136 TAX131136 TKT131136 TUP131136 UEL131136 UOH131136 UYD131136 VHZ131136 VRV131136 WBR131136 WLN131136 WVJ131136 B196672 IX196672 ST196672 ACP196672 AML196672 AWH196672 BGD196672 BPZ196672 BZV196672 CJR196672 CTN196672 DDJ196672 DNF196672 DXB196672 EGX196672 EQT196672 FAP196672 FKL196672 FUH196672 GED196672 GNZ196672 GXV196672 HHR196672 HRN196672 IBJ196672 ILF196672 IVB196672 JEX196672 JOT196672 JYP196672 KIL196672 KSH196672 LCD196672 LLZ196672 LVV196672 MFR196672 MPN196672 MZJ196672 NJF196672 NTB196672 OCX196672 OMT196672 OWP196672 PGL196672 PQH196672 QAD196672 QJZ196672 QTV196672 RDR196672 RNN196672 RXJ196672 SHF196672 SRB196672 TAX196672 TKT196672 TUP196672 UEL196672 UOH196672 UYD196672 VHZ196672 VRV196672 WBR196672 WLN196672 WVJ196672 B262208 IX262208 ST262208 ACP262208 AML262208 AWH262208 BGD262208 BPZ262208 BZV262208 CJR262208 CTN262208 DDJ262208 DNF262208 DXB262208 EGX262208 EQT262208 FAP262208 FKL262208 FUH262208 GED262208 GNZ262208 GXV262208 HHR262208 HRN262208 IBJ262208 ILF262208 IVB262208 JEX262208 JOT262208 JYP262208 KIL262208 KSH262208 LCD262208 LLZ262208 LVV262208 MFR262208 MPN262208 MZJ262208 NJF262208 NTB262208 OCX262208 OMT262208 OWP262208 PGL262208 PQH262208 QAD262208 QJZ262208 QTV262208 RDR262208 RNN262208 RXJ262208 SHF262208 SRB262208 TAX262208 TKT262208 TUP262208 UEL262208 UOH262208 UYD262208 VHZ262208 VRV262208 WBR262208 WLN262208 WVJ262208 B327744 IX327744 ST327744 ACP327744 AML327744 AWH327744 BGD327744 BPZ327744 BZV327744 CJR327744 CTN327744 DDJ327744 DNF327744 DXB327744 EGX327744 EQT327744 FAP327744 FKL327744 FUH327744 GED327744 GNZ327744 GXV327744 HHR327744 HRN327744 IBJ327744 ILF327744 IVB327744 JEX327744 JOT327744 JYP327744 KIL327744 KSH327744 LCD327744 LLZ327744 LVV327744 MFR327744 MPN327744 MZJ327744 NJF327744 NTB327744 OCX327744 OMT327744 OWP327744 PGL327744 PQH327744 QAD327744 QJZ327744 QTV327744 RDR327744 RNN327744 RXJ327744 SHF327744 SRB327744 TAX327744 TKT327744 TUP327744 UEL327744 UOH327744 UYD327744 VHZ327744 VRV327744 WBR327744 WLN327744 WVJ327744 B393280 IX393280 ST393280 ACP393280 AML393280 AWH393280 BGD393280 BPZ393280 BZV393280 CJR393280 CTN393280 DDJ393280 DNF393280 DXB393280 EGX393280 EQT393280 FAP393280 FKL393280 FUH393280 GED393280 GNZ393280 GXV393280 HHR393280 HRN393280 IBJ393280 ILF393280 IVB393280 JEX393280 JOT393280 JYP393280 KIL393280 KSH393280 LCD393280 LLZ393280 LVV393280 MFR393280 MPN393280 MZJ393280 NJF393280 NTB393280 OCX393280 OMT393280 OWP393280 PGL393280 PQH393280 QAD393280 QJZ393280 QTV393280 RDR393280 RNN393280 RXJ393280 SHF393280 SRB393280 TAX393280 TKT393280 TUP393280 UEL393280 UOH393280 UYD393280 VHZ393280 VRV393280 WBR393280 WLN393280 WVJ393280 B458816 IX458816 ST458816 ACP458816 AML458816 AWH458816 BGD458816 BPZ458816 BZV458816 CJR458816 CTN458816 DDJ458816 DNF458816 DXB458816 EGX458816 EQT458816 FAP458816 FKL458816 FUH458816 GED458816 GNZ458816 GXV458816 HHR458816 HRN458816 IBJ458816 ILF458816 IVB458816 JEX458816 JOT458816 JYP458816 KIL458816 KSH458816 LCD458816 LLZ458816 LVV458816 MFR458816 MPN458816 MZJ458816 NJF458816 NTB458816 OCX458816 OMT458816 OWP458816 PGL458816 PQH458816 QAD458816 QJZ458816 QTV458816 RDR458816 RNN458816 RXJ458816 SHF458816 SRB458816 TAX458816 TKT458816 TUP458816 UEL458816 UOH458816 UYD458816 VHZ458816 VRV458816 WBR458816 WLN458816 WVJ458816 B524352 IX524352 ST524352 ACP524352 AML524352 AWH524352 BGD524352 BPZ524352 BZV524352 CJR524352 CTN524352 DDJ524352 DNF524352 DXB524352 EGX524352 EQT524352 FAP524352 FKL524352 FUH524352 GED524352 GNZ524352 GXV524352 HHR524352 HRN524352 IBJ524352 ILF524352 IVB524352 JEX524352 JOT524352 JYP524352 KIL524352 KSH524352 LCD524352 LLZ524352 LVV524352 MFR524352 MPN524352 MZJ524352 NJF524352 NTB524352 OCX524352 OMT524352 OWP524352 PGL524352 PQH524352 QAD524352 QJZ524352 QTV524352 RDR524352 RNN524352 RXJ524352 SHF524352 SRB524352 TAX524352 TKT524352 TUP524352 UEL524352 UOH524352 UYD524352 VHZ524352 VRV524352 WBR524352 WLN524352 WVJ524352 B589888 IX589888 ST589888 ACP589888 AML589888 AWH589888 BGD589888 BPZ589888 BZV589888 CJR589888 CTN589888 DDJ589888 DNF589888 DXB589888 EGX589888 EQT589888 FAP589888 FKL589888 FUH589888 GED589888 GNZ589888 GXV589888 HHR589888 HRN589888 IBJ589888 ILF589888 IVB589888 JEX589888 JOT589888 JYP589888 KIL589888 KSH589888 LCD589888 LLZ589888 LVV589888 MFR589888 MPN589888 MZJ589888 NJF589888 NTB589888 OCX589888 OMT589888 OWP589888 PGL589888 PQH589888 QAD589888 QJZ589888 QTV589888 RDR589888 RNN589888 RXJ589888 SHF589888 SRB589888 TAX589888 TKT589888 TUP589888 UEL589888 UOH589888 UYD589888 VHZ589888 VRV589888 WBR589888 WLN589888 WVJ589888 B655424 IX655424 ST655424 ACP655424 AML655424 AWH655424 BGD655424 BPZ655424 BZV655424 CJR655424 CTN655424 DDJ655424 DNF655424 DXB655424 EGX655424 EQT655424 FAP655424 FKL655424 FUH655424 GED655424 GNZ655424 GXV655424 HHR655424 HRN655424 IBJ655424 ILF655424 IVB655424 JEX655424 JOT655424 JYP655424 KIL655424 KSH655424 LCD655424 LLZ655424 LVV655424 MFR655424 MPN655424 MZJ655424 NJF655424 NTB655424 OCX655424 OMT655424 OWP655424 PGL655424 PQH655424 QAD655424 QJZ655424 QTV655424 RDR655424 RNN655424 RXJ655424 SHF655424 SRB655424 TAX655424 TKT655424 TUP655424 UEL655424 UOH655424 UYD655424 VHZ655424 VRV655424 WBR655424 WLN655424 WVJ655424 B720960 IX720960 ST720960 ACP720960 AML720960 AWH720960 BGD720960 BPZ720960 BZV720960 CJR720960 CTN720960 DDJ720960 DNF720960 DXB720960 EGX720960 EQT720960 FAP720960 FKL720960 FUH720960 GED720960 GNZ720960 GXV720960 HHR720960 HRN720960 IBJ720960 ILF720960 IVB720960 JEX720960 JOT720960 JYP720960 KIL720960 KSH720960 LCD720960 LLZ720960 LVV720960 MFR720960 MPN720960 MZJ720960 NJF720960 NTB720960 OCX720960 OMT720960 OWP720960 PGL720960 PQH720960 QAD720960 QJZ720960 QTV720960 RDR720960 RNN720960 RXJ720960 SHF720960 SRB720960 TAX720960 TKT720960 TUP720960 UEL720960 UOH720960 UYD720960 VHZ720960 VRV720960 WBR720960 WLN720960 WVJ720960 B786496 IX786496 ST786496 ACP786496 AML786496 AWH786496 BGD786496 BPZ786496 BZV786496 CJR786496 CTN786496 DDJ786496 DNF786496 DXB786496 EGX786496 EQT786496 FAP786496 FKL786496 FUH786496 GED786496 GNZ786496 GXV786496 HHR786496 HRN786496 IBJ786496 ILF786496 IVB786496 JEX786496 JOT786496 JYP786496 KIL786496 KSH786496 LCD786496 LLZ786496 LVV786496 MFR786496 MPN786496 MZJ786496 NJF786496 NTB786496 OCX786496 OMT786496 OWP786496 PGL786496 PQH786496 QAD786496 QJZ786496 QTV786496 RDR786496 RNN786496 RXJ786496 SHF786496 SRB786496 TAX786496 TKT786496 TUP786496 UEL786496 UOH786496 UYD786496 VHZ786496 VRV786496 WBR786496 WLN786496 WVJ786496 B852032 IX852032 ST852032 ACP852032 AML852032 AWH852032 BGD852032 BPZ852032 BZV852032 CJR852032 CTN852032 DDJ852032 DNF852032 DXB852032 EGX852032 EQT852032 FAP852032 FKL852032 FUH852032 GED852032 GNZ852032 GXV852032 HHR852032 HRN852032 IBJ852032 ILF852032 IVB852032 JEX852032 JOT852032 JYP852032 KIL852032 KSH852032 LCD852032 LLZ852032 LVV852032 MFR852032 MPN852032 MZJ852032 NJF852032 NTB852032 OCX852032 OMT852032 OWP852032 PGL852032 PQH852032 QAD852032 QJZ852032 QTV852032 RDR852032 RNN852032 RXJ852032 SHF852032 SRB852032 TAX852032 TKT852032 TUP852032 UEL852032 UOH852032 UYD852032 VHZ852032 VRV852032 WBR852032 WLN852032 WVJ852032 B917568 IX917568 ST917568 ACP917568 AML917568 AWH917568 BGD917568 BPZ917568 BZV917568 CJR917568 CTN917568 DDJ917568 DNF917568 DXB917568 EGX917568 EQT917568 FAP917568 FKL917568 FUH917568 GED917568 GNZ917568 GXV917568 HHR917568 HRN917568 IBJ917568 ILF917568 IVB917568 JEX917568 JOT917568 JYP917568 KIL917568 KSH917568 LCD917568 LLZ917568 LVV917568 MFR917568 MPN917568 MZJ917568 NJF917568 NTB917568 OCX917568 OMT917568 OWP917568 PGL917568 PQH917568 QAD917568 QJZ917568 QTV917568 RDR917568 RNN917568 RXJ917568 SHF917568 SRB917568 TAX917568 TKT917568 TUP917568 UEL917568 UOH917568 UYD917568 VHZ917568 VRV917568 WBR917568 WLN917568 WVJ917568 B983104 IX983104 ST983104 ACP983104 AML983104 AWH983104 BGD983104 BPZ983104 BZV983104 CJR983104 CTN983104 DDJ983104 DNF983104 DXB983104 EGX983104 EQT983104 FAP983104 FKL983104 FUH983104 GED983104 GNZ983104 GXV983104 HHR983104 HRN983104 IBJ983104 ILF983104 IVB983104 JEX983104 JOT983104 JYP983104 KIL983104 KSH983104 LCD983104 LLZ983104 LVV983104 MFR983104 MPN983104 MZJ983104 NJF983104 NTB983104 OCX983104 OMT983104 OWP983104 PGL983104 PQH983104 QAD983104 QJZ983104 QTV983104 RDR983104 RNN983104 RXJ983104 SHF983104 SRB983104 TAX983104 TKT983104 TUP983104 UEL983104 UOH983104 UYD983104 VHZ983104 VRV983104 WBR983104 WLN983104 WVJ983104">
      <formula1>10</formula1>
    </dataValidation>
    <dataValidation allowBlank="1" showInputMessage="1" showErrorMessage="1" errorTitle="błąd" error="wpisz poprawnie nr KRS" promptTitle="Wpisz poprawnie nr KRS" prompt="10 cyfr bez spacji" sqref="D51:E53 IZ51:JA53 SV51:SW53 ACR51:ACS53 AMN51:AMO53 AWJ51:AWK53 BGF51:BGG53 BQB51:BQC53 BZX51:BZY53 CJT51:CJU53 CTP51:CTQ53 DDL51:DDM53 DNH51:DNI53 DXD51:DXE53 EGZ51:EHA53 EQV51:EQW53 FAR51:FAS53 FKN51:FKO53 FUJ51:FUK53 GEF51:GEG53 GOB51:GOC53 GXX51:GXY53 HHT51:HHU53 HRP51:HRQ53 IBL51:IBM53 ILH51:ILI53 IVD51:IVE53 JEZ51:JFA53 JOV51:JOW53 JYR51:JYS53 KIN51:KIO53 KSJ51:KSK53 LCF51:LCG53 LMB51:LMC53 LVX51:LVY53 MFT51:MFU53 MPP51:MPQ53 MZL51:MZM53 NJH51:NJI53 NTD51:NTE53 OCZ51:ODA53 OMV51:OMW53 OWR51:OWS53 PGN51:PGO53 PQJ51:PQK53 QAF51:QAG53 QKB51:QKC53 QTX51:QTY53 RDT51:RDU53 RNP51:RNQ53 RXL51:RXM53 SHH51:SHI53 SRD51:SRE53 TAZ51:TBA53 TKV51:TKW53 TUR51:TUS53 UEN51:UEO53 UOJ51:UOK53 UYF51:UYG53 VIB51:VIC53 VRX51:VRY53 WBT51:WBU53 WLP51:WLQ53 WVL51:WVM53 D65598:E65600 IZ65598:JA65600 SV65598:SW65600 ACR65598:ACS65600 AMN65598:AMO65600 AWJ65598:AWK65600 BGF65598:BGG65600 BQB65598:BQC65600 BZX65598:BZY65600 CJT65598:CJU65600 CTP65598:CTQ65600 DDL65598:DDM65600 DNH65598:DNI65600 DXD65598:DXE65600 EGZ65598:EHA65600 EQV65598:EQW65600 FAR65598:FAS65600 FKN65598:FKO65600 FUJ65598:FUK65600 GEF65598:GEG65600 GOB65598:GOC65600 GXX65598:GXY65600 HHT65598:HHU65600 HRP65598:HRQ65600 IBL65598:IBM65600 ILH65598:ILI65600 IVD65598:IVE65600 JEZ65598:JFA65600 JOV65598:JOW65600 JYR65598:JYS65600 KIN65598:KIO65600 KSJ65598:KSK65600 LCF65598:LCG65600 LMB65598:LMC65600 LVX65598:LVY65600 MFT65598:MFU65600 MPP65598:MPQ65600 MZL65598:MZM65600 NJH65598:NJI65600 NTD65598:NTE65600 OCZ65598:ODA65600 OMV65598:OMW65600 OWR65598:OWS65600 PGN65598:PGO65600 PQJ65598:PQK65600 QAF65598:QAG65600 QKB65598:QKC65600 QTX65598:QTY65600 RDT65598:RDU65600 RNP65598:RNQ65600 RXL65598:RXM65600 SHH65598:SHI65600 SRD65598:SRE65600 TAZ65598:TBA65600 TKV65598:TKW65600 TUR65598:TUS65600 UEN65598:UEO65600 UOJ65598:UOK65600 UYF65598:UYG65600 VIB65598:VIC65600 VRX65598:VRY65600 WBT65598:WBU65600 WLP65598:WLQ65600 WVL65598:WVM65600 D131134:E131136 IZ131134:JA131136 SV131134:SW131136 ACR131134:ACS131136 AMN131134:AMO131136 AWJ131134:AWK131136 BGF131134:BGG131136 BQB131134:BQC131136 BZX131134:BZY131136 CJT131134:CJU131136 CTP131134:CTQ131136 DDL131134:DDM131136 DNH131134:DNI131136 DXD131134:DXE131136 EGZ131134:EHA131136 EQV131134:EQW131136 FAR131134:FAS131136 FKN131134:FKO131136 FUJ131134:FUK131136 GEF131134:GEG131136 GOB131134:GOC131136 GXX131134:GXY131136 HHT131134:HHU131136 HRP131134:HRQ131136 IBL131134:IBM131136 ILH131134:ILI131136 IVD131134:IVE131136 JEZ131134:JFA131136 JOV131134:JOW131136 JYR131134:JYS131136 KIN131134:KIO131136 KSJ131134:KSK131136 LCF131134:LCG131136 LMB131134:LMC131136 LVX131134:LVY131136 MFT131134:MFU131136 MPP131134:MPQ131136 MZL131134:MZM131136 NJH131134:NJI131136 NTD131134:NTE131136 OCZ131134:ODA131136 OMV131134:OMW131136 OWR131134:OWS131136 PGN131134:PGO131136 PQJ131134:PQK131136 QAF131134:QAG131136 QKB131134:QKC131136 QTX131134:QTY131136 RDT131134:RDU131136 RNP131134:RNQ131136 RXL131134:RXM131136 SHH131134:SHI131136 SRD131134:SRE131136 TAZ131134:TBA131136 TKV131134:TKW131136 TUR131134:TUS131136 UEN131134:UEO131136 UOJ131134:UOK131136 UYF131134:UYG131136 VIB131134:VIC131136 VRX131134:VRY131136 WBT131134:WBU131136 WLP131134:WLQ131136 WVL131134:WVM131136 D196670:E196672 IZ196670:JA196672 SV196670:SW196672 ACR196670:ACS196672 AMN196670:AMO196672 AWJ196670:AWK196672 BGF196670:BGG196672 BQB196670:BQC196672 BZX196670:BZY196672 CJT196670:CJU196672 CTP196670:CTQ196672 DDL196670:DDM196672 DNH196670:DNI196672 DXD196670:DXE196672 EGZ196670:EHA196672 EQV196670:EQW196672 FAR196670:FAS196672 FKN196670:FKO196672 FUJ196670:FUK196672 GEF196670:GEG196672 GOB196670:GOC196672 GXX196670:GXY196672 HHT196670:HHU196672 HRP196670:HRQ196672 IBL196670:IBM196672 ILH196670:ILI196672 IVD196670:IVE196672 JEZ196670:JFA196672 JOV196670:JOW196672 JYR196670:JYS196672 KIN196670:KIO196672 KSJ196670:KSK196672 LCF196670:LCG196672 LMB196670:LMC196672 LVX196670:LVY196672 MFT196670:MFU196672 MPP196670:MPQ196672 MZL196670:MZM196672 NJH196670:NJI196672 NTD196670:NTE196672 OCZ196670:ODA196672 OMV196670:OMW196672 OWR196670:OWS196672 PGN196670:PGO196672 PQJ196670:PQK196672 QAF196670:QAG196672 QKB196670:QKC196672 QTX196670:QTY196672 RDT196670:RDU196672 RNP196670:RNQ196672 RXL196670:RXM196672 SHH196670:SHI196672 SRD196670:SRE196672 TAZ196670:TBA196672 TKV196670:TKW196672 TUR196670:TUS196672 UEN196670:UEO196672 UOJ196670:UOK196672 UYF196670:UYG196672 VIB196670:VIC196672 VRX196670:VRY196672 WBT196670:WBU196672 WLP196670:WLQ196672 WVL196670:WVM196672 D262206:E262208 IZ262206:JA262208 SV262206:SW262208 ACR262206:ACS262208 AMN262206:AMO262208 AWJ262206:AWK262208 BGF262206:BGG262208 BQB262206:BQC262208 BZX262206:BZY262208 CJT262206:CJU262208 CTP262206:CTQ262208 DDL262206:DDM262208 DNH262206:DNI262208 DXD262206:DXE262208 EGZ262206:EHA262208 EQV262206:EQW262208 FAR262206:FAS262208 FKN262206:FKO262208 FUJ262206:FUK262208 GEF262206:GEG262208 GOB262206:GOC262208 GXX262206:GXY262208 HHT262206:HHU262208 HRP262206:HRQ262208 IBL262206:IBM262208 ILH262206:ILI262208 IVD262206:IVE262208 JEZ262206:JFA262208 JOV262206:JOW262208 JYR262206:JYS262208 KIN262206:KIO262208 KSJ262206:KSK262208 LCF262206:LCG262208 LMB262206:LMC262208 LVX262206:LVY262208 MFT262206:MFU262208 MPP262206:MPQ262208 MZL262206:MZM262208 NJH262206:NJI262208 NTD262206:NTE262208 OCZ262206:ODA262208 OMV262206:OMW262208 OWR262206:OWS262208 PGN262206:PGO262208 PQJ262206:PQK262208 QAF262206:QAG262208 QKB262206:QKC262208 QTX262206:QTY262208 RDT262206:RDU262208 RNP262206:RNQ262208 RXL262206:RXM262208 SHH262206:SHI262208 SRD262206:SRE262208 TAZ262206:TBA262208 TKV262206:TKW262208 TUR262206:TUS262208 UEN262206:UEO262208 UOJ262206:UOK262208 UYF262206:UYG262208 VIB262206:VIC262208 VRX262206:VRY262208 WBT262206:WBU262208 WLP262206:WLQ262208 WVL262206:WVM262208 D327742:E327744 IZ327742:JA327744 SV327742:SW327744 ACR327742:ACS327744 AMN327742:AMO327744 AWJ327742:AWK327744 BGF327742:BGG327744 BQB327742:BQC327744 BZX327742:BZY327744 CJT327742:CJU327744 CTP327742:CTQ327744 DDL327742:DDM327744 DNH327742:DNI327744 DXD327742:DXE327744 EGZ327742:EHA327744 EQV327742:EQW327744 FAR327742:FAS327744 FKN327742:FKO327744 FUJ327742:FUK327744 GEF327742:GEG327744 GOB327742:GOC327744 GXX327742:GXY327744 HHT327742:HHU327744 HRP327742:HRQ327744 IBL327742:IBM327744 ILH327742:ILI327744 IVD327742:IVE327744 JEZ327742:JFA327744 JOV327742:JOW327744 JYR327742:JYS327744 KIN327742:KIO327744 KSJ327742:KSK327744 LCF327742:LCG327744 LMB327742:LMC327744 LVX327742:LVY327744 MFT327742:MFU327744 MPP327742:MPQ327744 MZL327742:MZM327744 NJH327742:NJI327744 NTD327742:NTE327744 OCZ327742:ODA327744 OMV327742:OMW327744 OWR327742:OWS327744 PGN327742:PGO327744 PQJ327742:PQK327744 QAF327742:QAG327744 QKB327742:QKC327744 QTX327742:QTY327744 RDT327742:RDU327744 RNP327742:RNQ327744 RXL327742:RXM327744 SHH327742:SHI327744 SRD327742:SRE327744 TAZ327742:TBA327744 TKV327742:TKW327744 TUR327742:TUS327744 UEN327742:UEO327744 UOJ327742:UOK327744 UYF327742:UYG327744 VIB327742:VIC327744 VRX327742:VRY327744 WBT327742:WBU327744 WLP327742:WLQ327744 WVL327742:WVM327744 D393278:E393280 IZ393278:JA393280 SV393278:SW393280 ACR393278:ACS393280 AMN393278:AMO393280 AWJ393278:AWK393280 BGF393278:BGG393280 BQB393278:BQC393280 BZX393278:BZY393280 CJT393278:CJU393280 CTP393278:CTQ393280 DDL393278:DDM393280 DNH393278:DNI393280 DXD393278:DXE393280 EGZ393278:EHA393280 EQV393278:EQW393280 FAR393278:FAS393280 FKN393278:FKO393280 FUJ393278:FUK393280 GEF393278:GEG393280 GOB393278:GOC393280 GXX393278:GXY393280 HHT393278:HHU393280 HRP393278:HRQ393280 IBL393278:IBM393280 ILH393278:ILI393280 IVD393278:IVE393280 JEZ393278:JFA393280 JOV393278:JOW393280 JYR393278:JYS393280 KIN393278:KIO393280 KSJ393278:KSK393280 LCF393278:LCG393280 LMB393278:LMC393280 LVX393278:LVY393280 MFT393278:MFU393280 MPP393278:MPQ393280 MZL393278:MZM393280 NJH393278:NJI393280 NTD393278:NTE393280 OCZ393278:ODA393280 OMV393278:OMW393280 OWR393278:OWS393280 PGN393278:PGO393280 PQJ393278:PQK393280 QAF393278:QAG393280 QKB393278:QKC393280 QTX393278:QTY393280 RDT393278:RDU393280 RNP393278:RNQ393280 RXL393278:RXM393280 SHH393278:SHI393280 SRD393278:SRE393280 TAZ393278:TBA393280 TKV393278:TKW393280 TUR393278:TUS393280 UEN393278:UEO393280 UOJ393278:UOK393280 UYF393278:UYG393280 VIB393278:VIC393280 VRX393278:VRY393280 WBT393278:WBU393280 WLP393278:WLQ393280 WVL393278:WVM393280 D458814:E458816 IZ458814:JA458816 SV458814:SW458816 ACR458814:ACS458816 AMN458814:AMO458816 AWJ458814:AWK458816 BGF458814:BGG458816 BQB458814:BQC458816 BZX458814:BZY458816 CJT458814:CJU458816 CTP458814:CTQ458816 DDL458814:DDM458816 DNH458814:DNI458816 DXD458814:DXE458816 EGZ458814:EHA458816 EQV458814:EQW458816 FAR458814:FAS458816 FKN458814:FKO458816 FUJ458814:FUK458816 GEF458814:GEG458816 GOB458814:GOC458816 GXX458814:GXY458816 HHT458814:HHU458816 HRP458814:HRQ458816 IBL458814:IBM458816 ILH458814:ILI458816 IVD458814:IVE458816 JEZ458814:JFA458816 JOV458814:JOW458816 JYR458814:JYS458816 KIN458814:KIO458816 KSJ458814:KSK458816 LCF458814:LCG458816 LMB458814:LMC458816 LVX458814:LVY458816 MFT458814:MFU458816 MPP458814:MPQ458816 MZL458814:MZM458816 NJH458814:NJI458816 NTD458814:NTE458816 OCZ458814:ODA458816 OMV458814:OMW458816 OWR458814:OWS458816 PGN458814:PGO458816 PQJ458814:PQK458816 QAF458814:QAG458816 QKB458814:QKC458816 QTX458814:QTY458816 RDT458814:RDU458816 RNP458814:RNQ458816 RXL458814:RXM458816 SHH458814:SHI458816 SRD458814:SRE458816 TAZ458814:TBA458816 TKV458814:TKW458816 TUR458814:TUS458816 UEN458814:UEO458816 UOJ458814:UOK458816 UYF458814:UYG458816 VIB458814:VIC458816 VRX458814:VRY458816 WBT458814:WBU458816 WLP458814:WLQ458816 WVL458814:WVM458816 D524350:E524352 IZ524350:JA524352 SV524350:SW524352 ACR524350:ACS524352 AMN524350:AMO524352 AWJ524350:AWK524352 BGF524350:BGG524352 BQB524350:BQC524352 BZX524350:BZY524352 CJT524350:CJU524352 CTP524350:CTQ524352 DDL524350:DDM524352 DNH524350:DNI524352 DXD524350:DXE524352 EGZ524350:EHA524352 EQV524350:EQW524352 FAR524350:FAS524352 FKN524350:FKO524352 FUJ524350:FUK524352 GEF524350:GEG524352 GOB524350:GOC524352 GXX524350:GXY524352 HHT524350:HHU524352 HRP524350:HRQ524352 IBL524350:IBM524352 ILH524350:ILI524352 IVD524350:IVE524352 JEZ524350:JFA524352 JOV524350:JOW524352 JYR524350:JYS524352 KIN524350:KIO524352 KSJ524350:KSK524352 LCF524350:LCG524352 LMB524350:LMC524352 LVX524350:LVY524352 MFT524350:MFU524352 MPP524350:MPQ524352 MZL524350:MZM524352 NJH524350:NJI524352 NTD524350:NTE524352 OCZ524350:ODA524352 OMV524350:OMW524352 OWR524350:OWS524352 PGN524350:PGO524352 PQJ524350:PQK524352 QAF524350:QAG524352 QKB524350:QKC524352 QTX524350:QTY524352 RDT524350:RDU524352 RNP524350:RNQ524352 RXL524350:RXM524352 SHH524350:SHI524352 SRD524350:SRE524352 TAZ524350:TBA524352 TKV524350:TKW524352 TUR524350:TUS524352 UEN524350:UEO524352 UOJ524350:UOK524352 UYF524350:UYG524352 VIB524350:VIC524352 VRX524350:VRY524352 WBT524350:WBU524352 WLP524350:WLQ524352 WVL524350:WVM524352 D589886:E589888 IZ589886:JA589888 SV589886:SW589888 ACR589886:ACS589888 AMN589886:AMO589888 AWJ589886:AWK589888 BGF589886:BGG589888 BQB589886:BQC589888 BZX589886:BZY589888 CJT589886:CJU589888 CTP589886:CTQ589888 DDL589886:DDM589888 DNH589886:DNI589888 DXD589886:DXE589888 EGZ589886:EHA589888 EQV589886:EQW589888 FAR589886:FAS589888 FKN589886:FKO589888 FUJ589886:FUK589888 GEF589886:GEG589888 GOB589886:GOC589888 GXX589886:GXY589888 HHT589886:HHU589888 HRP589886:HRQ589888 IBL589886:IBM589888 ILH589886:ILI589888 IVD589886:IVE589888 JEZ589886:JFA589888 JOV589886:JOW589888 JYR589886:JYS589888 KIN589886:KIO589888 KSJ589886:KSK589888 LCF589886:LCG589888 LMB589886:LMC589888 LVX589886:LVY589888 MFT589886:MFU589888 MPP589886:MPQ589888 MZL589886:MZM589888 NJH589886:NJI589888 NTD589886:NTE589888 OCZ589886:ODA589888 OMV589886:OMW589888 OWR589886:OWS589888 PGN589886:PGO589888 PQJ589886:PQK589888 QAF589886:QAG589888 QKB589886:QKC589888 QTX589886:QTY589888 RDT589886:RDU589888 RNP589886:RNQ589888 RXL589886:RXM589888 SHH589886:SHI589888 SRD589886:SRE589888 TAZ589886:TBA589888 TKV589886:TKW589888 TUR589886:TUS589888 UEN589886:UEO589888 UOJ589886:UOK589888 UYF589886:UYG589888 VIB589886:VIC589888 VRX589886:VRY589888 WBT589886:WBU589888 WLP589886:WLQ589888 WVL589886:WVM589888 D655422:E655424 IZ655422:JA655424 SV655422:SW655424 ACR655422:ACS655424 AMN655422:AMO655424 AWJ655422:AWK655424 BGF655422:BGG655424 BQB655422:BQC655424 BZX655422:BZY655424 CJT655422:CJU655424 CTP655422:CTQ655424 DDL655422:DDM655424 DNH655422:DNI655424 DXD655422:DXE655424 EGZ655422:EHA655424 EQV655422:EQW655424 FAR655422:FAS655424 FKN655422:FKO655424 FUJ655422:FUK655424 GEF655422:GEG655424 GOB655422:GOC655424 GXX655422:GXY655424 HHT655422:HHU655424 HRP655422:HRQ655424 IBL655422:IBM655424 ILH655422:ILI655424 IVD655422:IVE655424 JEZ655422:JFA655424 JOV655422:JOW655424 JYR655422:JYS655424 KIN655422:KIO655424 KSJ655422:KSK655424 LCF655422:LCG655424 LMB655422:LMC655424 LVX655422:LVY655424 MFT655422:MFU655424 MPP655422:MPQ655424 MZL655422:MZM655424 NJH655422:NJI655424 NTD655422:NTE655424 OCZ655422:ODA655424 OMV655422:OMW655424 OWR655422:OWS655424 PGN655422:PGO655424 PQJ655422:PQK655424 QAF655422:QAG655424 QKB655422:QKC655424 QTX655422:QTY655424 RDT655422:RDU655424 RNP655422:RNQ655424 RXL655422:RXM655424 SHH655422:SHI655424 SRD655422:SRE655424 TAZ655422:TBA655424 TKV655422:TKW655424 TUR655422:TUS655424 UEN655422:UEO655424 UOJ655422:UOK655424 UYF655422:UYG655424 VIB655422:VIC655424 VRX655422:VRY655424 WBT655422:WBU655424 WLP655422:WLQ655424 WVL655422:WVM655424 D720958:E720960 IZ720958:JA720960 SV720958:SW720960 ACR720958:ACS720960 AMN720958:AMO720960 AWJ720958:AWK720960 BGF720958:BGG720960 BQB720958:BQC720960 BZX720958:BZY720960 CJT720958:CJU720960 CTP720958:CTQ720960 DDL720958:DDM720960 DNH720958:DNI720960 DXD720958:DXE720960 EGZ720958:EHA720960 EQV720958:EQW720960 FAR720958:FAS720960 FKN720958:FKO720960 FUJ720958:FUK720960 GEF720958:GEG720960 GOB720958:GOC720960 GXX720958:GXY720960 HHT720958:HHU720960 HRP720958:HRQ720960 IBL720958:IBM720960 ILH720958:ILI720960 IVD720958:IVE720960 JEZ720958:JFA720960 JOV720958:JOW720960 JYR720958:JYS720960 KIN720958:KIO720960 KSJ720958:KSK720960 LCF720958:LCG720960 LMB720958:LMC720960 LVX720958:LVY720960 MFT720958:MFU720960 MPP720958:MPQ720960 MZL720958:MZM720960 NJH720958:NJI720960 NTD720958:NTE720960 OCZ720958:ODA720960 OMV720958:OMW720960 OWR720958:OWS720960 PGN720958:PGO720960 PQJ720958:PQK720960 QAF720958:QAG720960 QKB720958:QKC720960 QTX720958:QTY720960 RDT720958:RDU720960 RNP720958:RNQ720960 RXL720958:RXM720960 SHH720958:SHI720960 SRD720958:SRE720960 TAZ720958:TBA720960 TKV720958:TKW720960 TUR720958:TUS720960 UEN720958:UEO720960 UOJ720958:UOK720960 UYF720958:UYG720960 VIB720958:VIC720960 VRX720958:VRY720960 WBT720958:WBU720960 WLP720958:WLQ720960 WVL720958:WVM720960 D786494:E786496 IZ786494:JA786496 SV786494:SW786496 ACR786494:ACS786496 AMN786494:AMO786496 AWJ786494:AWK786496 BGF786494:BGG786496 BQB786494:BQC786496 BZX786494:BZY786496 CJT786494:CJU786496 CTP786494:CTQ786496 DDL786494:DDM786496 DNH786494:DNI786496 DXD786494:DXE786496 EGZ786494:EHA786496 EQV786494:EQW786496 FAR786494:FAS786496 FKN786494:FKO786496 FUJ786494:FUK786496 GEF786494:GEG786496 GOB786494:GOC786496 GXX786494:GXY786496 HHT786494:HHU786496 HRP786494:HRQ786496 IBL786494:IBM786496 ILH786494:ILI786496 IVD786494:IVE786496 JEZ786494:JFA786496 JOV786494:JOW786496 JYR786494:JYS786496 KIN786494:KIO786496 KSJ786494:KSK786496 LCF786494:LCG786496 LMB786494:LMC786496 LVX786494:LVY786496 MFT786494:MFU786496 MPP786494:MPQ786496 MZL786494:MZM786496 NJH786494:NJI786496 NTD786494:NTE786496 OCZ786494:ODA786496 OMV786494:OMW786496 OWR786494:OWS786496 PGN786494:PGO786496 PQJ786494:PQK786496 QAF786494:QAG786496 QKB786494:QKC786496 QTX786494:QTY786496 RDT786494:RDU786496 RNP786494:RNQ786496 RXL786494:RXM786496 SHH786494:SHI786496 SRD786494:SRE786496 TAZ786494:TBA786496 TKV786494:TKW786496 TUR786494:TUS786496 UEN786494:UEO786496 UOJ786494:UOK786496 UYF786494:UYG786496 VIB786494:VIC786496 VRX786494:VRY786496 WBT786494:WBU786496 WLP786494:WLQ786496 WVL786494:WVM786496 D852030:E852032 IZ852030:JA852032 SV852030:SW852032 ACR852030:ACS852032 AMN852030:AMO852032 AWJ852030:AWK852032 BGF852030:BGG852032 BQB852030:BQC852032 BZX852030:BZY852032 CJT852030:CJU852032 CTP852030:CTQ852032 DDL852030:DDM852032 DNH852030:DNI852032 DXD852030:DXE852032 EGZ852030:EHA852032 EQV852030:EQW852032 FAR852030:FAS852032 FKN852030:FKO852032 FUJ852030:FUK852032 GEF852030:GEG852032 GOB852030:GOC852032 GXX852030:GXY852032 HHT852030:HHU852032 HRP852030:HRQ852032 IBL852030:IBM852032 ILH852030:ILI852032 IVD852030:IVE852032 JEZ852030:JFA852032 JOV852030:JOW852032 JYR852030:JYS852032 KIN852030:KIO852032 KSJ852030:KSK852032 LCF852030:LCG852032 LMB852030:LMC852032 LVX852030:LVY852032 MFT852030:MFU852032 MPP852030:MPQ852032 MZL852030:MZM852032 NJH852030:NJI852032 NTD852030:NTE852032 OCZ852030:ODA852032 OMV852030:OMW852032 OWR852030:OWS852032 PGN852030:PGO852032 PQJ852030:PQK852032 QAF852030:QAG852032 QKB852030:QKC852032 QTX852030:QTY852032 RDT852030:RDU852032 RNP852030:RNQ852032 RXL852030:RXM852032 SHH852030:SHI852032 SRD852030:SRE852032 TAZ852030:TBA852032 TKV852030:TKW852032 TUR852030:TUS852032 UEN852030:UEO852032 UOJ852030:UOK852032 UYF852030:UYG852032 VIB852030:VIC852032 VRX852030:VRY852032 WBT852030:WBU852032 WLP852030:WLQ852032 WVL852030:WVM852032 D917566:E917568 IZ917566:JA917568 SV917566:SW917568 ACR917566:ACS917568 AMN917566:AMO917568 AWJ917566:AWK917568 BGF917566:BGG917568 BQB917566:BQC917568 BZX917566:BZY917568 CJT917566:CJU917568 CTP917566:CTQ917568 DDL917566:DDM917568 DNH917566:DNI917568 DXD917566:DXE917568 EGZ917566:EHA917568 EQV917566:EQW917568 FAR917566:FAS917568 FKN917566:FKO917568 FUJ917566:FUK917568 GEF917566:GEG917568 GOB917566:GOC917568 GXX917566:GXY917568 HHT917566:HHU917568 HRP917566:HRQ917568 IBL917566:IBM917568 ILH917566:ILI917568 IVD917566:IVE917568 JEZ917566:JFA917568 JOV917566:JOW917568 JYR917566:JYS917568 KIN917566:KIO917568 KSJ917566:KSK917568 LCF917566:LCG917568 LMB917566:LMC917568 LVX917566:LVY917568 MFT917566:MFU917568 MPP917566:MPQ917568 MZL917566:MZM917568 NJH917566:NJI917568 NTD917566:NTE917568 OCZ917566:ODA917568 OMV917566:OMW917568 OWR917566:OWS917568 PGN917566:PGO917568 PQJ917566:PQK917568 QAF917566:QAG917568 QKB917566:QKC917568 QTX917566:QTY917568 RDT917566:RDU917568 RNP917566:RNQ917568 RXL917566:RXM917568 SHH917566:SHI917568 SRD917566:SRE917568 TAZ917566:TBA917568 TKV917566:TKW917568 TUR917566:TUS917568 UEN917566:UEO917568 UOJ917566:UOK917568 UYF917566:UYG917568 VIB917566:VIC917568 VRX917566:VRY917568 WBT917566:WBU917568 WLP917566:WLQ917568 WVL917566:WVM917568 D983102:E983104 IZ983102:JA983104 SV983102:SW983104 ACR983102:ACS983104 AMN983102:AMO983104 AWJ983102:AWK983104 BGF983102:BGG983104 BQB983102:BQC983104 BZX983102:BZY983104 CJT983102:CJU983104 CTP983102:CTQ983104 DDL983102:DDM983104 DNH983102:DNI983104 DXD983102:DXE983104 EGZ983102:EHA983104 EQV983102:EQW983104 FAR983102:FAS983104 FKN983102:FKO983104 FUJ983102:FUK983104 GEF983102:GEG983104 GOB983102:GOC983104 GXX983102:GXY983104 HHT983102:HHU983104 HRP983102:HRQ983104 IBL983102:IBM983104 ILH983102:ILI983104 IVD983102:IVE983104 JEZ983102:JFA983104 JOV983102:JOW983104 JYR983102:JYS983104 KIN983102:KIO983104 KSJ983102:KSK983104 LCF983102:LCG983104 LMB983102:LMC983104 LVX983102:LVY983104 MFT983102:MFU983104 MPP983102:MPQ983104 MZL983102:MZM983104 NJH983102:NJI983104 NTD983102:NTE983104 OCZ983102:ODA983104 OMV983102:OMW983104 OWR983102:OWS983104 PGN983102:PGO983104 PQJ983102:PQK983104 QAF983102:QAG983104 QKB983102:QKC983104 QTX983102:QTY983104 RDT983102:RDU983104 RNP983102:RNQ983104 RXL983102:RXM983104 SHH983102:SHI983104 SRD983102:SRE983104 TAZ983102:TBA983104 TKV983102:TKW983104 TUR983102:TUS983104 UEN983102:UEO983104 UOJ983102:UOK983104 UYF983102:UYG983104 VIB983102:VIC983104 VRX983102:VRY983104 WBT983102:WBU983104 WLP983102:WLQ983104 WVL983102:WVM983104"/>
    <dataValidation errorStyle="information" operator="equal" allowBlank="1" showErrorMessage="1" errorTitle="popraw dane" promptTitle="wpisz poprawnie dane" sqref="D46:E46 IZ46:JA46 SV46:SW46 ACR46:ACS46 AMN46:AMO46 AWJ46:AWK46 BGF46:BGG46 BQB46:BQC46 BZX46:BZY46 CJT46:CJU46 CTP46:CTQ46 DDL46:DDM46 DNH46:DNI46 DXD46:DXE46 EGZ46:EHA46 EQV46:EQW46 FAR46:FAS46 FKN46:FKO46 FUJ46:FUK46 GEF46:GEG46 GOB46:GOC46 GXX46:GXY46 HHT46:HHU46 HRP46:HRQ46 IBL46:IBM46 ILH46:ILI46 IVD46:IVE46 JEZ46:JFA46 JOV46:JOW46 JYR46:JYS46 KIN46:KIO46 KSJ46:KSK46 LCF46:LCG46 LMB46:LMC46 LVX46:LVY46 MFT46:MFU46 MPP46:MPQ46 MZL46:MZM46 NJH46:NJI46 NTD46:NTE46 OCZ46:ODA46 OMV46:OMW46 OWR46:OWS46 PGN46:PGO46 PQJ46:PQK46 QAF46:QAG46 QKB46:QKC46 QTX46:QTY46 RDT46:RDU46 RNP46:RNQ46 RXL46:RXM46 SHH46:SHI46 SRD46:SRE46 TAZ46:TBA46 TKV46:TKW46 TUR46:TUS46 UEN46:UEO46 UOJ46:UOK46 UYF46:UYG46 VIB46:VIC46 VRX46:VRY46 WBT46:WBU46 WLP46:WLQ46 WVL46:WVM46 D65593:E65593 IZ65593:JA65593 SV65593:SW65593 ACR65593:ACS65593 AMN65593:AMO65593 AWJ65593:AWK65593 BGF65593:BGG65593 BQB65593:BQC65593 BZX65593:BZY65593 CJT65593:CJU65593 CTP65593:CTQ65593 DDL65593:DDM65593 DNH65593:DNI65593 DXD65593:DXE65593 EGZ65593:EHA65593 EQV65593:EQW65593 FAR65593:FAS65593 FKN65593:FKO65593 FUJ65593:FUK65593 GEF65593:GEG65593 GOB65593:GOC65593 GXX65593:GXY65593 HHT65593:HHU65593 HRP65593:HRQ65593 IBL65593:IBM65593 ILH65593:ILI65593 IVD65593:IVE65593 JEZ65593:JFA65593 JOV65593:JOW65593 JYR65593:JYS65593 KIN65593:KIO65593 KSJ65593:KSK65593 LCF65593:LCG65593 LMB65593:LMC65593 LVX65593:LVY65593 MFT65593:MFU65593 MPP65593:MPQ65593 MZL65593:MZM65593 NJH65593:NJI65593 NTD65593:NTE65593 OCZ65593:ODA65593 OMV65593:OMW65593 OWR65593:OWS65593 PGN65593:PGO65593 PQJ65593:PQK65593 QAF65593:QAG65593 QKB65593:QKC65593 QTX65593:QTY65593 RDT65593:RDU65593 RNP65593:RNQ65593 RXL65593:RXM65593 SHH65593:SHI65593 SRD65593:SRE65593 TAZ65593:TBA65593 TKV65593:TKW65593 TUR65593:TUS65593 UEN65593:UEO65593 UOJ65593:UOK65593 UYF65593:UYG65593 VIB65593:VIC65593 VRX65593:VRY65593 WBT65593:WBU65593 WLP65593:WLQ65593 WVL65593:WVM65593 D131129:E131129 IZ131129:JA131129 SV131129:SW131129 ACR131129:ACS131129 AMN131129:AMO131129 AWJ131129:AWK131129 BGF131129:BGG131129 BQB131129:BQC131129 BZX131129:BZY131129 CJT131129:CJU131129 CTP131129:CTQ131129 DDL131129:DDM131129 DNH131129:DNI131129 DXD131129:DXE131129 EGZ131129:EHA131129 EQV131129:EQW131129 FAR131129:FAS131129 FKN131129:FKO131129 FUJ131129:FUK131129 GEF131129:GEG131129 GOB131129:GOC131129 GXX131129:GXY131129 HHT131129:HHU131129 HRP131129:HRQ131129 IBL131129:IBM131129 ILH131129:ILI131129 IVD131129:IVE131129 JEZ131129:JFA131129 JOV131129:JOW131129 JYR131129:JYS131129 KIN131129:KIO131129 KSJ131129:KSK131129 LCF131129:LCG131129 LMB131129:LMC131129 LVX131129:LVY131129 MFT131129:MFU131129 MPP131129:MPQ131129 MZL131129:MZM131129 NJH131129:NJI131129 NTD131129:NTE131129 OCZ131129:ODA131129 OMV131129:OMW131129 OWR131129:OWS131129 PGN131129:PGO131129 PQJ131129:PQK131129 QAF131129:QAG131129 QKB131129:QKC131129 QTX131129:QTY131129 RDT131129:RDU131129 RNP131129:RNQ131129 RXL131129:RXM131129 SHH131129:SHI131129 SRD131129:SRE131129 TAZ131129:TBA131129 TKV131129:TKW131129 TUR131129:TUS131129 UEN131129:UEO131129 UOJ131129:UOK131129 UYF131129:UYG131129 VIB131129:VIC131129 VRX131129:VRY131129 WBT131129:WBU131129 WLP131129:WLQ131129 WVL131129:WVM131129 D196665:E196665 IZ196665:JA196665 SV196665:SW196665 ACR196665:ACS196665 AMN196665:AMO196665 AWJ196665:AWK196665 BGF196665:BGG196665 BQB196665:BQC196665 BZX196665:BZY196665 CJT196665:CJU196665 CTP196665:CTQ196665 DDL196665:DDM196665 DNH196665:DNI196665 DXD196665:DXE196665 EGZ196665:EHA196665 EQV196665:EQW196665 FAR196665:FAS196665 FKN196665:FKO196665 FUJ196665:FUK196665 GEF196665:GEG196665 GOB196665:GOC196665 GXX196665:GXY196665 HHT196665:HHU196665 HRP196665:HRQ196665 IBL196665:IBM196665 ILH196665:ILI196665 IVD196665:IVE196665 JEZ196665:JFA196665 JOV196665:JOW196665 JYR196665:JYS196665 KIN196665:KIO196665 KSJ196665:KSK196665 LCF196665:LCG196665 LMB196665:LMC196665 LVX196665:LVY196665 MFT196665:MFU196665 MPP196665:MPQ196665 MZL196665:MZM196665 NJH196665:NJI196665 NTD196665:NTE196665 OCZ196665:ODA196665 OMV196665:OMW196665 OWR196665:OWS196665 PGN196665:PGO196665 PQJ196665:PQK196665 QAF196665:QAG196665 QKB196665:QKC196665 QTX196665:QTY196665 RDT196665:RDU196665 RNP196665:RNQ196665 RXL196665:RXM196665 SHH196665:SHI196665 SRD196665:SRE196665 TAZ196665:TBA196665 TKV196665:TKW196665 TUR196665:TUS196665 UEN196665:UEO196665 UOJ196665:UOK196665 UYF196665:UYG196665 VIB196665:VIC196665 VRX196665:VRY196665 WBT196665:WBU196665 WLP196665:WLQ196665 WVL196665:WVM196665 D262201:E262201 IZ262201:JA262201 SV262201:SW262201 ACR262201:ACS262201 AMN262201:AMO262201 AWJ262201:AWK262201 BGF262201:BGG262201 BQB262201:BQC262201 BZX262201:BZY262201 CJT262201:CJU262201 CTP262201:CTQ262201 DDL262201:DDM262201 DNH262201:DNI262201 DXD262201:DXE262201 EGZ262201:EHA262201 EQV262201:EQW262201 FAR262201:FAS262201 FKN262201:FKO262201 FUJ262201:FUK262201 GEF262201:GEG262201 GOB262201:GOC262201 GXX262201:GXY262201 HHT262201:HHU262201 HRP262201:HRQ262201 IBL262201:IBM262201 ILH262201:ILI262201 IVD262201:IVE262201 JEZ262201:JFA262201 JOV262201:JOW262201 JYR262201:JYS262201 KIN262201:KIO262201 KSJ262201:KSK262201 LCF262201:LCG262201 LMB262201:LMC262201 LVX262201:LVY262201 MFT262201:MFU262201 MPP262201:MPQ262201 MZL262201:MZM262201 NJH262201:NJI262201 NTD262201:NTE262201 OCZ262201:ODA262201 OMV262201:OMW262201 OWR262201:OWS262201 PGN262201:PGO262201 PQJ262201:PQK262201 QAF262201:QAG262201 QKB262201:QKC262201 QTX262201:QTY262201 RDT262201:RDU262201 RNP262201:RNQ262201 RXL262201:RXM262201 SHH262201:SHI262201 SRD262201:SRE262201 TAZ262201:TBA262201 TKV262201:TKW262201 TUR262201:TUS262201 UEN262201:UEO262201 UOJ262201:UOK262201 UYF262201:UYG262201 VIB262201:VIC262201 VRX262201:VRY262201 WBT262201:WBU262201 WLP262201:WLQ262201 WVL262201:WVM262201 D327737:E327737 IZ327737:JA327737 SV327737:SW327737 ACR327737:ACS327737 AMN327737:AMO327737 AWJ327737:AWK327737 BGF327737:BGG327737 BQB327737:BQC327737 BZX327737:BZY327737 CJT327737:CJU327737 CTP327737:CTQ327737 DDL327737:DDM327737 DNH327737:DNI327737 DXD327737:DXE327737 EGZ327737:EHA327737 EQV327737:EQW327737 FAR327737:FAS327737 FKN327737:FKO327737 FUJ327737:FUK327737 GEF327737:GEG327737 GOB327737:GOC327737 GXX327737:GXY327737 HHT327737:HHU327737 HRP327737:HRQ327737 IBL327737:IBM327737 ILH327737:ILI327737 IVD327737:IVE327737 JEZ327737:JFA327737 JOV327737:JOW327737 JYR327737:JYS327737 KIN327737:KIO327737 KSJ327737:KSK327737 LCF327737:LCG327737 LMB327737:LMC327737 LVX327737:LVY327737 MFT327737:MFU327737 MPP327737:MPQ327737 MZL327737:MZM327737 NJH327737:NJI327737 NTD327737:NTE327737 OCZ327737:ODA327737 OMV327737:OMW327737 OWR327737:OWS327737 PGN327737:PGO327737 PQJ327737:PQK327737 QAF327737:QAG327737 QKB327737:QKC327737 QTX327737:QTY327737 RDT327737:RDU327737 RNP327737:RNQ327737 RXL327737:RXM327737 SHH327737:SHI327737 SRD327737:SRE327737 TAZ327737:TBA327737 TKV327737:TKW327737 TUR327737:TUS327737 UEN327737:UEO327737 UOJ327737:UOK327737 UYF327737:UYG327737 VIB327737:VIC327737 VRX327737:VRY327737 WBT327737:WBU327737 WLP327737:WLQ327737 WVL327737:WVM327737 D393273:E393273 IZ393273:JA393273 SV393273:SW393273 ACR393273:ACS393273 AMN393273:AMO393273 AWJ393273:AWK393273 BGF393273:BGG393273 BQB393273:BQC393273 BZX393273:BZY393273 CJT393273:CJU393273 CTP393273:CTQ393273 DDL393273:DDM393273 DNH393273:DNI393273 DXD393273:DXE393273 EGZ393273:EHA393273 EQV393273:EQW393273 FAR393273:FAS393273 FKN393273:FKO393273 FUJ393273:FUK393273 GEF393273:GEG393273 GOB393273:GOC393273 GXX393273:GXY393273 HHT393273:HHU393273 HRP393273:HRQ393273 IBL393273:IBM393273 ILH393273:ILI393273 IVD393273:IVE393273 JEZ393273:JFA393273 JOV393273:JOW393273 JYR393273:JYS393273 KIN393273:KIO393273 KSJ393273:KSK393273 LCF393273:LCG393273 LMB393273:LMC393273 LVX393273:LVY393273 MFT393273:MFU393273 MPP393273:MPQ393273 MZL393273:MZM393273 NJH393273:NJI393273 NTD393273:NTE393273 OCZ393273:ODA393273 OMV393273:OMW393273 OWR393273:OWS393273 PGN393273:PGO393273 PQJ393273:PQK393273 QAF393273:QAG393273 QKB393273:QKC393273 QTX393273:QTY393273 RDT393273:RDU393273 RNP393273:RNQ393273 RXL393273:RXM393273 SHH393273:SHI393273 SRD393273:SRE393273 TAZ393273:TBA393273 TKV393273:TKW393273 TUR393273:TUS393273 UEN393273:UEO393273 UOJ393273:UOK393273 UYF393273:UYG393273 VIB393273:VIC393273 VRX393273:VRY393273 WBT393273:WBU393273 WLP393273:WLQ393273 WVL393273:WVM393273 D458809:E458809 IZ458809:JA458809 SV458809:SW458809 ACR458809:ACS458809 AMN458809:AMO458809 AWJ458809:AWK458809 BGF458809:BGG458809 BQB458809:BQC458809 BZX458809:BZY458809 CJT458809:CJU458809 CTP458809:CTQ458809 DDL458809:DDM458809 DNH458809:DNI458809 DXD458809:DXE458809 EGZ458809:EHA458809 EQV458809:EQW458809 FAR458809:FAS458809 FKN458809:FKO458809 FUJ458809:FUK458809 GEF458809:GEG458809 GOB458809:GOC458809 GXX458809:GXY458809 HHT458809:HHU458809 HRP458809:HRQ458809 IBL458809:IBM458809 ILH458809:ILI458809 IVD458809:IVE458809 JEZ458809:JFA458809 JOV458809:JOW458809 JYR458809:JYS458809 KIN458809:KIO458809 KSJ458809:KSK458809 LCF458809:LCG458809 LMB458809:LMC458809 LVX458809:LVY458809 MFT458809:MFU458809 MPP458809:MPQ458809 MZL458809:MZM458809 NJH458809:NJI458809 NTD458809:NTE458809 OCZ458809:ODA458809 OMV458809:OMW458809 OWR458809:OWS458809 PGN458809:PGO458809 PQJ458809:PQK458809 QAF458809:QAG458809 QKB458809:QKC458809 QTX458809:QTY458809 RDT458809:RDU458809 RNP458809:RNQ458809 RXL458809:RXM458809 SHH458809:SHI458809 SRD458809:SRE458809 TAZ458809:TBA458809 TKV458809:TKW458809 TUR458809:TUS458809 UEN458809:UEO458809 UOJ458809:UOK458809 UYF458809:UYG458809 VIB458809:VIC458809 VRX458809:VRY458809 WBT458809:WBU458809 WLP458809:WLQ458809 WVL458809:WVM458809 D524345:E524345 IZ524345:JA524345 SV524345:SW524345 ACR524345:ACS524345 AMN524345:AMO524345 AWJ524345:AWK524345 BGF524345:BGG524345 BQB524345:BQC524345 BZX524345:BZY524345 CJT524345:CJU524345 CTP524345:CTQ524345 DDL524345:DDM524345 DNH524345:DNI524345 DXD524345:DXE524345 EGZ524345:EHA524345 EQV524345:EQW524345 FAR524345:FAS524345 FKN524345:FKO524345 FUJ524345:FUK524345 GEF524345:GEG524345 GOB524345:GOC524345 GXX524345:GXY524345 HHT524345:HHU524345 HRP524345:HRQ524345 IBL524345:IBM524345 ILH524345:ILI524345 IVD524345:IVE524345 JEZ524345:JFA524345 JOV524345:JOW524345 JYR524345:JYS524345 KIN524345:KIO524345 KSJ524345:KSK524345 LCF524345:LCG524345 LMB524345:LMC524345 LVX524345:LVY524345 MFT524345:MFU524345 MPP524345:MPQ524345 MZL524345:MZM524345 NJH524345:NJI524345 NTD524345:NTE524345 OCZ524345:ODA524345 OMV524345:OMW524345 OWR524345:OWS524345 PGN524345:PGO524345 PQJ524345:PQK524345 QAF524345:QAG524345 QKB524345:QKC524345 QTX524345:QTY524345 RDT524345:RDU524345 RNP524345:RNQ524345 RXL524345:RXM524345 SHH524345:SHI524345 SRD524345:SRE524345 TAZ524345:TBA524345 TKV524345:TKW524345 TUR524345:TUS524345 UEN524345:UEO524345 UOJ524345:UOK524345 UYF524345:UYG524345 VIB524345:VIC524345 VRX524345:VRY524345 WBT524345:WBU524345 WLP524345:WLQ524345 WVL524345:WVM524345 D589881:E589881 IZ589881:JA589881 SV589881:SW589881 ACR589881:ACS589881 AMN589881:AMO589881 AWJ589881:AWK589881 BGF589881:BGG589881 BQB589881:BQC589881 BZX589881:BZY589881 CJT589881:CJU589881 CTP589881:CTQ589881 DDL589881:DDM589881 DNH589881:DNI589881 DXD589881:DXE589881 EGZ589881:EHA589881 EQV589881:EQW589881 FAR589881:FAS589881 FKN589881:FKO589881 FUJ589881:FUK589881 GEF589881:GEG589881 GOB589881:GOC589881 GXX589881:GXY589881 HHT589881:HHU589881 HRP589881:HRQ589881 IBL589881:IBM589881 ILH589881:ILI589881 IVD589881:IVE589881 JEZ589881:JFA589881 JOV589881:JOW589881 JYR589881:JYS589881 KIN589881:KIO589881 KSJ589881:KSK589881 LCF589881:LCG589881 LMB589881:LMC589881 LVX589881:LVY589881 MFT589881:MFU589881 MPP589881:MPQ589881 MZL589881:MZM589881 NJH589881:NJI589881 NTD589881:NTE589881 OCZ589881:ODA589881 OMV589881:OMW589881 OWR589881:OWS589881 PGN589881:PGO589881 PQJ589881:PQK589881 QAF589881:QAG589881 QKB589881:QKC589881 QTX589881:QTY589881 RDT589881:RDU589881 RNP589881:RNQ589881 RXL589881:RXM589881 SHH589881:SHI589881 SRD589881:SRE589881 TAZ589881:TBA589881 TKV589881:TKW589881 TUR589881:TUS589881 UEN589881:UEO589881 UOJ589881:UOK589881 UYF589881:UYG589881 VIB589881:VIC589881 VRX589881:VRY589881 WBT589881:WBU589881 WLP589881:WLQ589881 WVL589881:WVM589881 D655417:E655417 IZ655417:JA655417 SV655417:SW655417 ACR655417:ACS655417 AMN655417:AMO655417 AWJ655417:AWK655417 BGF655417:BGG655417 BQB655417:BQC655417 BZX655417:BZY655417 CJT655417:CJU655417 CTP655417:CTQ655417 DDL655417:DDM655417 DNH655417:DNI655417 DXD655417:DXE655417 EGZ655417:EHA655417 EQV655417:EQW655417 FAR655417:FAS655417 FKN655417:FKO655417 FUJ655417:FUK655417 GEF655417:GEG655417 GOB655417:GOC655417 GXX655417:GXY655417 HHT655417:HHU655417 HRP655417:HRQ655417 IBL655417:IBM655417 ILH655417:ILI655417 IVD655417:IVE655417 JEZ655417:JFA655417 JOV655417:JOW655417 JYR655417:JYS655417 KIN655417:KIO655417 KSJ655417:KSK655417 LCF655417:LCG655417 LMB655417:LMC655417 LVX655417:LVY655417 MFT655417:MFU655417 MPP655417:MPQ655417 MZL655417:MZM655417 NJH655417:NJI655417 NTD655417:NTE655417 OCZ655417:ODA655417 OMV655417:OMW655417 OWR655417:OWS655417 PGN655417:PGO655417 PQJ655417:PQK655417 QAF655417:QAG655417 QKB655417:QKC655417 QTX655417:QTY655417 RDT655417:RDU655417 RNP655417:RNQ655417 RXL655417:RXM655417 SHH655417:SHI655417 SRD655417:SRE655417 TAZ655417:TBA655417 TKV655417:TKW655417 TUR655417:TUS655417 UEN655417:UEO655417 UOJ655417:UOK655417 UYF655417:UYG655417 VIB655417:VIC655417 VRX655417:VRY655417 WBT655417:WBU655417 WLP655417:WLQ655417 WVL655417:WVM655417 D720953:E720953 IZ720953:JA720953 SV720953:SW720953 ACR720953:ACS720953 AMN720953:AMO720953 AWJ720953:AWK720953 BGF720953:BGG720953 BQB720953:BQC720953 BZX720953:BZY720953 CJT720953:CJU720953 CTP720953:CTQ720953 DDL720953:DDM720953 DNH720953:DNI720953 DXD720953:DXE720953 EGZ720953:EHA720953 EQV720953:EQW720953 FAR720953:FAS720953 FKN720953:FKO720953 FUJ720953:FUK720953 GEF720953:GEG720953 GOB720953:GOC720953 GXX720953:GXY720953 HHT720953:HHU720953 HRP720953:HRQ720953 IBL720953:IBM720953 ILH720953:ILI720953 IVD720953:IVE720953 JEZ720953:JFA720953 JOV720953:JOW720953 JYR720953:JYS720953 KIN720953:KIO720953 KSJ720953:KSK720953 LCF720953:LCG720953 LMB720953:LMC720953 LVX720953:LVY720953 MFT720953:MFU720953 MPP720953:MPQ720953 MZL720953:MZM720953 NJH720953:NJI720953 NTD720953:NTE720953 OCZ720953:ODA720953 OMV720953:OMW720953 OWR720953:OWS720953 PGN720953:PGO720953 PQJ720953:PQK720953 QAF720953:QAG720953 QKB720953:QKC720953 QTX720953:QTY720953 RDT720953:RDU720953 RNP720953:RNQ720953 RXL720953:RXM720953 SHH720953:SHI720953 SRD720953:SRE720953 TAZ720953:TBA720953 TKV720953:TKW720953 TUR720953:TUS720953 UEN720953:UEO720953 UOJ720953:UOK720953 UYF720953:UYG720953 VIB720953:VIC720953 VRX720953:VRY720953 WBT720953:WBU720953 WLP720953:WLQ720953 WVL720953:WVM720953 D786489:E786489 IZ786489:JA786489 SV786489:SW786489 ACR786489:ACS786489 AMN786489:AMO786489 AWJ786489:AWK786489 BGF786489:BGG786489 BQB786489:BQC786489 BZX786489:BZY786489 CJT786489:CJU786489 CTP786489:CTQ786489 DDL786489:DDM786489 DNH786489:DNI786489 DXD786489:DXE786489 EGZ786489:EHA786489 EQV786489:EQW786489 FAR786489:FAS786489 FKN786489:FKO786489 FUJ786489:FUK786489 GEF786489:GEG786489 GOB786489:GOC786489 GXX786489:GXY786489 HHT786489:HHU786489 HRP786489:HRQ786489 IBL786489:IBM786489 ILH786489:ILI786489 IVD786489:IVE786489 JEZ786489:JFA786489 JOV786489:JOW786489 JYR786489:JYS786489 KIN786489:KIO786489 KSJ786489:KSK786489 LCF786489:LCG786489 LMB786489:LMC786489 LVX786489:LVY786489 MFT786489:MFU786489 MPP786489:MPQ786489 MZL786489:MZM786489 NJH786489:NJI786489 NTD786489:NTE786489 OCZ786489:ODA786489 OMV786489:OMW786489 OWR786489:OWS786489 PGN786489:PGO786489 PQJ786489:PQK786489 QAF786489:QAG786489 QKB786489:QKC786489 QTX786489:QTY786489 RDT786489:RDU786489 RNP786489:RNQ786489 RXL786489:RXM786489 SHH786489:SHI786489 SRD786489:SRE786489 TAZ786489:TBA786489 TKV786489:TKW786489 TUR786489:TUS786489 UEN786489:UEO786489 UOJ786489:UOK786489 UYF786489:UYG786489 VIB786489:VIC786489 VRX786489:VRY786489 WBT786489:WBU786489 WLP786489:WLQ786489 WVL786489:WVM786489 D852025:E852025 IZ852025:JA852025 SV852025:SW852025 ACR852025:ACS852025 AMN852025:AMO852025 AWJ852025:AWK852025 BGF852025:BGG852025 BQB852025:BQC852025 BZX852025:BZY852025 CJT852025:CJU852025 CTP852025:CTQ852025 DDL852025:DDM852025 DNH852025:DNI852025 DXD852025:DXE852025 EGZ852025:EHA852025 EQV852025:EQW852025 FAR852025:FAS852025 FKN852025:FKO852025 FUJ852025:FUK852025 GEF852025:GEG852025 GOB852025:GOC852025 GXX852025:GXY852025 HHT852025:HHU852025 HRP852025:HRQ852025 IBL852025:IBM852025 ILH852025:ILI852025 IVD852025:IVE852025 JEZ852025:JFA852025 JOV852025:JOW852025 JYR852025:JYS852025 KIN852025:KIO852025 KSJ852025:KSK852025 LCF852025:LCG852025 LMB852025:LMC852025 LVX852025:LVY852025 MFT852025:MFU852025 MPP852025:MPQ852025 MZL852025:MZM852025 NJH852025:NJI852025 NTD852025:NTE852025 OCZ852025:ODA852025 OMV852025:OMW852025 OWR852025:OWS852025 PGN852025:PGO852025 PQJ852025:PQK852025 QAF852025:QAG852025 QKB852025:QKC852025 QTX852025:QTY852025 RDT852025:RDU852025 RNP852025:RNQ852025 RXL852025:RXM852025 SHH852025:SHI852025 SRD852025:SRE852025 TAZ852025:TBA852025 TKV852025:TKW852025 TUR852025:TUS852025 UEN852025:UEO852025 UOJ852025:UOK852025 UYF852025:UYG852025 VIB852025:VIC852025 VRX852025:VRY852025 WBT852025:WBU852025 WLP852025:WLQ852025 WVL852025:WVM852025 D917561:E917561 IZ917561:JA917561 SV917561:SW917561 ACR917561:ACS917561 AMN917561:AMO917561 AWJ917561:AWK917561 BGF917561:BGG917561 BQB917561:BQC917561 BZX917561:BZY917561 CJT917561:CJU917561 CTP917561:CTQ917561 DDL917561:DDM917561 DNH917561:DNI917561 DXD917561:DXE917561 EGZ917561:EHA917561 EQV917561:EQW917561 FAR917561:FAS917561 FKN917561:FKO917561 FUJ917561:FUK917561 GEF917561:GEG917561 GOB917561:GOC917561 GXX917561:GXY917561 HHT917561:HHU917561 HRP917561:HRQ917561 IBL917561:IBM917561 ILH917561:ILI917561 IVD917561:IVE917561 JEZ917561:JFA917561 JOV917561:JOW917561 JYR917561:JYS917561 KIN917561:KIO917561 KSJ917561:KSK917561 LCF917561:LCG917561 LMB917561:LMC917561 LVX917561:LVY917561 MFT917561:MFU917561 MPP917561:MPQ917561 MZL917561:MZM917561 NJH917561:NJI917561 NTD917561:NTE917561 OCZ917561:ODA917561 OMV917561:OMW917561 OWR917561:OWS917561 PGN917561:PGO917561 PQJ917561:PQK917561 QAF917561:QAG917561 QKB917561:QKC917561 QTX917561:QTY917561 RDT917561:RDU917561 RNP917561:RNQ917561 RXL917561:RXM917561 SHH917561:SHI917561 SRD917561:SRE917561 TAZ917561:TBA917561 TKV917561:TKW917561 TUR917561:TUS917561 UEN917561:UEO917561 UOJ917561:UOK917561 UYF917561:UYG917561 VIB917561:VIC917561 VRX917561:VRY917561 WBT917561:WBU917561 WLP917561:WLQ917561 WVL917561:WVM917561 D983097:E983097 IZ983097:JA983097 SV983097:SW983097 ACR983097:ACS983097 AMN983097:AMO983097 AWJ983097:AWK983097 BGF983097:BGG983097 BQB983097:BQC983097 BZX983097:BZY983097 CJT983097:CJU983097 CTP983097:CTQ983097 DDL983097:DDM983097 DNH983097:DNI983097 DXD983097:DXE983097 EGZ983097:EHA983097 EQV983097:EQW983097 FAR983097:FAS983097 FKN983097:FKO983097 FUJ983097:FUK983097 GEF983097:GEG983097 GOB983097:GOC983097 GXX983097:GXY983097 HHT983097:HHU983097 HRP983097:HRQ983097 IBL983097:IBM983097 ILH983097:ILI983097 IVD983097:IVE983097 JEZ983097:JFA983097 JOV983097:JOW983097 JYR983097:JYS983097 KIN983097:KIO983097 KSJ983097:KSK983097 LCF983097:LCG983097 LMB983097:LMC983097 LVX983097:LVY983097 MFT983097:MFU983097 MPP983097:MPQ983097 MZL983097:MZM983097 NJH983097:NJI983097 NTD983097:NTE983097 OCZ983097:ODA983097 OMV983097:OMW983097 OWR983097:OWS983097 PGN983097:PGO983097 PQJ983097:PQK983097 QAF983097:QAG983097 QKB983097:QKC983097 QTX983097:QTY983097 RDT983097:RDU983097 RNP983097:RNQ983097 RXL983097:RXM983097 SHH983097:SHI983097 SRD983097:SRE983097 TAZ983097:TBA983097 TKV983097:TKW983097 TUR983097:TUS983097 UEN983097:UEO983097 UOJ983097:UOK983097 UYF983097:UYG983097 VIB983097:VIC983097 VRX983097:VRY983097 WBT983097:WBU983097 WLP983097:WLQ983097 WVL983097:WVM983097"/>
    <dataValidation type="textLength" errorStyle="information" operator="equal" allowBlank="1" showInputMessage="1" showErrorMessage="1" errorTitle="błąd" error="wpisz poprawnie nr regon" promptTitle="Wpisz nr regon" prompt="9 cyfr bez spacji"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B65599 IX65599 ST65599 ACP65599 AML65599 AWH65599 BGD65599 BPZ65599 BZV65599 CJR65599 CTN65599 DDJ65599 DNF65599 DXB65599 EGX65599 EQT65599 FAP65599 FKL65599 FUH65599 GED65599 GNZ65599 GXV65599 HHR65599 HRN65599 IBJ65599 ILF65599 IVB65599 JEX65599 JOT65599 JYP65599 KIL65599 KSH65599 LCD65599 LLZ65599 LVV65599 MFR65599 MPN65599 MZJ65599 NJF65599 NTB65599 OCX65599 OMT65599 OWP65599 PGL65599 PQH65599 QAD65599 QJZ65599 QTV65599 RDR65599 RNN65599 RXJ65599 SHF65599 SRB65599 TAX65599 TKT65599 TUP65599 UEL65599 UOH65599 UYD65599 VHZ65599 VRV65599 WBR65599 WLN65599 WVJ65599 B131135 IX131135 ST131135 ACP131135 AML131135 AWH131135 BGD131135 BPZ131135 BZV131135 CJR131135 CTN131135 DDJ131135 DNF131135 DXB131135 EGX131135 EQT131135 FAP131135 FKL131135 FUH131135 GED131135 GNZ131135 GXV131135 HHR131135 HRN131135 IBJ131135 ILF131135 IVB131135 JEX131135 JOT131135 JYP131135 KIL131135 KSH131135 LCD131135 LLZ131135 LVV131135 MFR131135 MPN131135 MZJ131135 NJF131135 NTB131135 OCX131135 OMT131135 OWP131135 PGL131135 PQH131135 QAD131135 QJZ131135 QTV131135 RDR131135 RNN131135 RXJ131135 SHF131135 SRB131135 TAX131135 TKT131135 TUP131135 UEL131135 UOH131135 UYD131135 VHZ131135 VRV131135 WBR131135 WLN131135 WVJ131135 B196671 IX196671 ST196671 ACP196671 AML196671 AWH196671 BGD196671 BPZ196671 BZV196671 CJR196671 CTN196671 DDJ196671 DNF196671 DXB196671 EGX196671 EQT196671 FAP196671 FKL196671 FUH196671 GED196671 GNZ196671 GXV196671 HHR196671 HRN196671 IBJ196671 ILF196671 IVB196671 JEX196671 JOT196671 JYP196671 KIL196671 KSH196671 LCD196671 LLZ196671 LVV196671 MFR196671 MPN196671 MZJ196671 NJF196671 NTB196671 OCX196671 OMT196671 OWP196671 PGL196671 PQH196671 QAD196671 QJZ196671 QTV196671 RDR196671 RNN196671 RXJ196671 SHF196671 SRB196671 TAX196671 TKT196671 TUP196671 UEL196671 UOH196671 UYD196671 VHZ196671 VRV196671 WBR196671 WLN196671 WVJ196671 B262207 IX262207 ST262207 ACP262207 AML262207 AWH262207 BGD262207 BPZ262207 BZV262207 CJR262207 CTN262207 DDJ262207 DNF262207 DXB262207 EGX262207 EQT262207 FAP262207 FKL262207 FUH262207 GED262207 GNZ262207 GXV262207 HHR262207 HRN262207 IBJ262207 ILF262207 IVB262207 JEX262207 JOT262207 JYP262207 KIL262207 KSH262207 LCD262207 LLZ262207 LVV262207 MFR262207 MPN262207 MZJ262207 NJF262207 NTB262207 OCX262207 OMT262207 OWP262207 PGL262207 PQH262207 QAD262207 QJZ262207 QTV262207 RDR262207 RNN262207 RXJ262207 SHF262207 SRB262207 TAX262207 TKT262207 TUP262207 UEL262207 UOH262207 UYD262207 VHZ262207 VRV262207 WBR262207 WLN262207 WVJ262207 B327743 IX327743 ST327743 ACP327743 AML327743 AWH327743 BGD327743 BPZ327743 BZV327743 CJR327743 CTN327743 DDJ327743 DNF327743 DXB327743 EGX327743 EQT327743 FAP327743 FKL327743 FUH327743 GED327743 GNZ327743 GXV327743 HHR327743 HRN327743 IBJ327743 ILF327743 IVB327743 JEX327743 JOT327743 JYP327743 KIL327743 KSH327743 LCD327743 LLZ327743 LVV327743 MFR327743 MPN327743 MZJ327743 NJF327743 NTB327743 OCX327743 OMT327743 OWP327743 PGL327743 PQH327743 QAD327743 QJZ327743 QTV327743 RDR327743 RNN327743 RXJ327743 SHF327743 SRB327743 TAX327743 TKT327743 TUP327743 UEL327743 UOH327743 UYD327743 VHZ327743 VRV327743 WBR327743 WLN327743 WVJ327743 B393279 IX393279 ST393279 ACP393279 AML393279 AWH393279 BGD393279 BPZ393279 BZV393279 CJR393279 CTN393279 DDJ393279 DNF393279 DXB393279 EGX393279 EQT393279 FAP393279 FKL393279 FUH393279 GED393279 GNZ393279 GXV393279 HHR393279 HRN393279 IBJ393279 ILF393279 IVB393279 JEX393279 JOT393279 JYP393279 KIL393279 KSH393279 LCD393279 LLZ393279 LVV393279 MFR393279 MPN393279 MZJ393279 NJF393279 NTB393279 OCX393279 OMT393279 OWP393279 PGL393279 PQH393279 QAD393279 QJZ393279 QTV393279 RDR393279 RNN393279 RXJ393279 SHF393279 SRB393279 TAX393279 TKT393279 TUP393279 UEL393279 UOH393279 UYD393279 VHZ393279 VRV393279 WBR393279 WLN393279 WVJ393279 B458815 IX458815 ST458815 ACP458815 AML458815 AWH458815 BGD458815 BPZ458815 BZV458815 CJR458815 CTN458815 DDJ458815 DNF458815 DXB458815 EGX458815 EQT458815 FAP458815 FKL458815 FUH458815 GED458815 GNZ458815 GXV458815 HHR458815 HRN458815 IBJ458815 ILF458815 IVB458815 JEX458815 JOT458815 JYP458815 KIL458815 KSH458815 LCD458815 LLZ458815 LVV458815 MFR458815 MPN458815 MZJ458815 NJF458815 NTB458815 OCX458815 OMT458815 OWP458815 PGL458815 PQH458815 QAD458815 QJZ458815 QTV458815 RDR458815 RNN458815 RXJ458815 SHF458815 SRB458815 TAX458815 TKT458815 TUP458815 UEL458815 UOH458815 UYD458815 VHZ458815 VRV458815 WBR458815 WLN458815 WVJ458815 B524351 IX524351 ST524351 ACP524351 AML524351 AWH524351 BGD524351 BPZ524351 BZV524351 CJR524351 CTN524351 DDJ524351 DNF524351 DXB524351 EGX524351 EQT524351 FAP524351 FKL524351 FUH524351 GED524351 GNZ524351 GXV524351 HHR524351 HRN524351 IBJ524351 ILF524351 IVB524351 JEX524351 JOT524351 JYP524351 KIL524351 KSH524351 LCD524351 LLZ524351 LVV524351 MFR524351 MPN524351 MZJ524351 NJF524351 NTB524351 OCX524351 OMT524351 OWP524351 PGL524351 PQH524351 QAD524351 QJZ524351 QTV524351 RDR524351 RNN524351 RXJ524351 SHF524351 SRB524351 TAX524351 TKT524351 TUP524351 UEL524351 UOH524351 UYD524351 VHZ524351 VRV524351 WBR524351 WLN524351 WVJ524351 B589887 IX589887 ST589887 ACP589887 AML589887 AWH589887 BGD589887 BPZ589887 BZV589887 CJR589887 CTN589887 DDJ589887 DNF589887 DXB589887 EGX589887 EQT589887 FAP589887 FKL589887 FUH589887 GED589887 GNZ589887 GXV589887 HHR589887 HRN589887 IBJ589887 ILF589887 IVB589887 JEX589887 JOT589887 JYP589887 KIL589887 KSH589887 LCD589887 LLZ589887 LVV589887 MFR589887 MPN589887 MZJ589887 NJF589887 NTB589887 OCX589887 OMT589887 OWP589887 PGL589887 PQH589887 QAD589887 QJZ589887 QTV589887 RDR589887 RNN589887 RXJ589887 SHF589887 SRB589887 TAX589887 TKT589887 TUP589887 UEL589887 UOH589887 UYD589887 VHZ589887 VRV589887 WBR589887 WLN589887 WVJ589887 B655423 IX655423 ST655423 ACP655423 AML655423 AWH655423 BGD655423 BPZ655423 BZV655423 CJR655423 CTN655423 DDJ655423 DNF655423 DXB655423 EGX655423 EQT655423 FAP655423 FKL655423 FUH655423 GED655423 GNZ655423 GXV655423 HHR655423 HRN655423 IBJ655423 ILF655423 IVB655423 JEX655423 JOT655423 JYP655423 KIL655423 KSH655423 LCD655423 LLZ655423 LVV655423 MFR655423 MPN655423 MZJ655423 NJF655423 NTB655423 OCX655423 OMT655423 OWP655423 PGL655423 PQH655423 QAD655423 QJZ655423 QTV655423 RDR655423 RNN655423 RXJ655423 SHF655423 SRB655423 TAX655423 TKT655423 TUP655423 UEL655423 UOH655423 UYD655423 VHZ655423 VRV655423 WBR655423 WLN655423 WVJ655423 B720959 IX720959 ST720959 ACP720959 AML720959 AWH720959 BGD720959 BPZ720959 BZV720959 CJR720959 CTN720959 DDJ720959 DNF720959 DXB720959 EGX720959 EQT720959 FAP720959 FKL720959 FUH720959 GED720959 GNZ720959 GXV720959 HHR720959 HRN720959 IBJ720959 ILF720959 IVB720959 JEX720959 JOT720959 JYP720959 KIL720959 KSH720959 LCD720959 LLZ720959 LVV720959 MFR720959 MPN720959 MZJ720959 NJF720959 NTB720959 OCX720959 OMT720959 OWP720959 PGL720959 PQH720959 QAD720959 QJZ720959 QTV720959 RDR720959 RNN720959 RXJ720959 SHF720959 SRB720959 TAX720959 TKT720959 TUP720959 UEL720959 UOH720959 UYD720959 VHZ720959 VRV720959 WBR720959 WLN720959 WVJ720959 B786495 IX786495 ST786495 ACP786495 AML786495 AWH786495 BGD786495 BPZ786495 BZV786495 CJR786495 CTN786495 DDJ786495 DNF786495 DXB786495 EGX786495 EQT786495 FAP786495 FKL786495 FUH786495 GED786495 GNZ786495 GXV786495 HHR786495 HRN786495 IBJ786495 ILF786495 IVB786495 JEX786495 JOT786495 JYP786495 KIL786495 KSH786495 LCD786495 LLZ786495 LVV786495 MFR786495 MPN786495 MZJ786495 NJF786495 NTB786495 OCX786495 OMT786495 OWP786495 PGL786495 PQH786495 QAD786495 QJZ786495 QTV786495 RDR786495 RNN786495 RXJ786495 SHF786495 SRB786495 TAX786495 TKT786495 TUP786495 UEL786495 UOH786495 UYD786495 VHZ786495 VRV786495 WBR786495 WLN786495 WVJ786495 B852031 IX852031 ST852031 ACP852031 AML852031 AWH852031 BGD852031 BPZ852031 BZV852031 CJR852031 CTN852031 DDJ852031 DNF852031 DXB852031 EGX852031 EQT852031 FAP852031 FKL852031 FUH852031 GED852031 GNZ852031 GXV852031 HHR852031 HRN852031 IBJ852031 ILF852031 IVB852031 JEX852031 JOT852031 JYP852031 KIL852031 KSH852031 LCD852031 LLZ852031 LVV852031 MFR852031 MPN852031 MZJ852031 NJF852031 NTB852031 OCX852031 OMT852031 OWP852031 PGL852031 PQH852031 QAD852031 QJZ852031 QTV852031 RDR852031 RNN852031 RXJ852031 SHF852031 SRB852031 TAX852031 TKT852031 TUP852031 UEL852031 UOH852031 UYD852031 VHZ852031 VRV852031 WBR852031 WLN852031 WVJ852031 B917567 IX917567 ST917567 ACP917567 AML917567 AWH917567 BGD917567 BPZ917567 BZV917567 CJR917567 CTN917567 DDJ917567 DNF917567 DXB917567 EGX917567 EQT917567 FAP917567 FKL917567 FUH917567 GED917567 GNZ917567 GXV917567 HHR917567 HRN917567 IBJ917567 ILF917567 IVB917567 JEX917567 JOT917567 JYP917567 KIL917567 KSH917567 LCD917567 LLZ917567 LVV917567 MFR917567 MPN917567 MZJ917567 NJF917567 NTB917567 OCX917567 OMT917567 OWP917567 PGL917567 PQH917567 QAD917567 QJZ917567 QTV917567 RDR917567 RNN917567 RXJ917567 SHF917567 SRB917567 TAX917567 TKT917567 TUP917567 UEL917567 UOH917567 UYD917567 VHZ917567 VRV917567 WBR917567 WLN917567 WVJ917567 B983103 IX983103 ST983103 ACP983103 AML983103 AWH983103 BGD983103 BPZ983103 BZV983103 CJR983103 CTN983103 DDJ983103 DNF983103 DXB983103 EGX983103 EQT983103 FAP983103 FKL983103 FUH983103 GED983103 GNZ983103 GXV983103 HHR983103 HRN983103 IBJ983103 ILF983103 IVB983103 JEX983103 JOT983103 JYP983103 KIL983103 KSH983103 LCD983103 LLZ983103 LVV983103 MFR983103 MPN983103 MZJ983103 NJF983103 NTB983103 OCX983103 OMT983103 OWP983103 PGL983103 PQH983103 QAD983103 QJZ983103 QTV983103 RDR983103 RNN983103 RXJ983103 SHF983103 SRB983103 TAX983103 TKT983103 TUP983103 UEL983103 UOH983103 UYD983103 VHZ983103 VRV983103 WBR983103 WLN983103 WVJ983103">
      <formula1>9</formula1>
    </dataValidation>
    <dataValidation type="whole" operator="greaterThanOrEqual" allowBlank="1" showInputMessage="1" showErrorMessage="1" sqref="B96:B103 IX96:IX103 ST96:ST103 ACP96:ACP103 AML96:AML103 AWH96:AWH103 BGD96:BGD103 BPZ96:BPZ103 BZV96:BZV103 CJR96:CJR103 CTN96:CTN103 DDJ96:DDJ103 DNF96:DNF103 DXB96:DXB103 EGX96:EGX103 EQT96:EQT103 FAP96:FAP103 FKL96:FKL103 FUH96:FUH103 GED96:GED103 GNZ96:GNZ103 GXV96:GXV103 HHR96:HHR103 HRN96:HRN103 IBJ96:IBJ103 ILF96:ILF103 IVB96:IVB103 JEX96:JEX103 JOT96:JOT103 JYP96:JYP103 KIL96:KIL103 KSH96:KSH103 LCD96:LCD103 LLZ96:LLZ103 LVV96:LVV103 MFR96:MFR103 MPN96:MPN103 MZJ96:MZJ103 NJF96:NJF103 NTB96:NTB103 OCX96:OCX103 OMT96:OMT103 OWP96:OWP103 PGL96:PGL103 PQH96:PQH103 QAD96:QAD103 QJZ96:QJZ103 QTV96:QTV103 RDR96:RDR103 RNN96:RNN103 RXJ96:RXJ103 SHF96:SHF103 SRB96:SRB103 TAX96:TAX103 TKT96:TKT103 TUP96:TUP103 UEL96:UEL103 UOH96:UOH103 UYD96:UYD103 VHZ96:VHZ103 VRV96:VRV103 WBR96:WBR103 WLN96:WLN103 WVJ96:WVJ103 B65632:B65639 IX65632:IX65639 ST65632:ST65639 ACP65632:ACP65639 AML65632:AML65639 AWH65632:AWH65639 BGD65632:BGD65639 BPZ65632:BPZ65639 BZV65632:BZV65639 CJR65632:CJR65639 CTN65632:CTN65639 DDJ65632:DDJ65639 DNF65632:DNF65639 DXB65632:DXB65639 EGX65632:EGX65639 EQT65632:EQT65639 FAP65632:FAP65639 FKL65632:FKL65639 FUH65632:FUH65639 GED65632:GED65639 GNZ65632:GNZ65639 GXV65632:GXV65639 HHR65632:HHR65639 HRN65632:HRN65639 IBJ65632:IBJ65639 ILF65632:ILF65639 IVB65632:IVB65639 JEX65632:JEX65639 JOT65632:JOT65639 JYP65632:JYP65639 KIL65632:KIL65639 KSH65632:KSH65639 LCD65632:LCD65639 LLZ65632:LLZ65639 LVV65632:LVV65639 MFR65632:MFR65639 MPN65632:MPN65639 MZJ65632:MZJ65639 NJF65632:NJF65639 NTB65632:NTB65639 OCX65632:OCX65639 OMT65632:OMT65639 OWP65632:OWP65639 PGL65632:PGL65639 PQH65632:PQH65639 QAD65632:QAD65639 QJZ65632:QJZ65639 QTV65632:QTV65639 RDR65632:RDR65639 RNN65632:RNN65639 RXJ65632:RXJ65639 SHF65632:SHF65639 SRB65632:SRB65639 TAX65632:TAX65639 TKT65632:TKT65639 TUP65632:TUP65639 UEL65632:UEL65639 UOH65632:UOH65639 UYD65632:UYD65639 VHZ65632:VHZ65639 VRV65632:VRV65639 WBR65632:WBR65639 WLN65632:WLN65639 WVJ65632:WVJ65639 B131168:B131175 IX131168:IX131175 ST131168:ST131175 ACP131168:ACP131175 AML131168:AML131175 AWH131168:AWH131175 BGD131168:BGD131175 BPZ131168:BPZ131175 BZV131168:BZV131175 CJR131168:CJR131175 CTN131168:CTN131175 DDJ131168:DDJ131175 DNF131168:DNF131175 DXB131168:DXB131175 EGX131168:EGX131175 EQT131168:EQT131175 FAP131168:FAP131175 FKL131168:FKL131175 FUH131168:FUH131175 GED131168:GED131175 GNZ131168:GNZ131175 GXV131168:GXV131175 HHR131168:HHR131175 HRN131168:HRN131175 IBJ131168:IBJ131175 ILF131168:ILF131175 IVB131168:IVB131175 JEX131168:JEX131175 JOT131168:JOT131175 JYP131168:JYP131175 KIL131168:KIL131175 KSH131168:KSH131175 LCD131168:LCD131175 LLZ131168:LLZ131175 LVV131168:LVV131175 MFR131168:MFR131175 MPN131168:MPN131175 MZJ131168:MZJ131175 NJF131168:NJF131175 NTB131168:NTB131175 OCX131168:OCX131175 OMT131168:OMT131175 OWP131168:OWP131175 PGL131168:PGL131175 PQH131168:PQH131175 QAD131168:QAD131175 QJZ131168:QJZ131175 QTV131168:QTV131175 RDR131168:RDR131175 RNN131168:RNN131175 RXJ131168:RXJ131175 SHF131168:SHF131175 SRB131168:SRB131175 TAX131168:TAX131175 TKT131168:TKT131175 TUP131168:TUP131175 UEL131168:UEL131175 UOH131168:UOH131175 UYD131168:UYD131175 VHZ131168:VHZ131175 VRV131168:VRV131175 WBR131168:WBR131175 WLN131168:WLN131175 WVJ131168:WVJ131175 B196704:B196711 IX196704:IX196711 ST196704:ST196711 ACP196704:ACP196711 AML196704:AML196711 AWH196704:AWH196711 BGD196704:BGD196711 BPZ196704:BPZ196711 BZV196704:BZV196711 CJR196704:CJR196711 CTN196704:CTN196711 DDJ196704:DDJ196711 DNF196704:DNF196711 DXB196704:DXB196711 EGX196704:EGX196711 EQT196704:EQT196711 FAP196704:FAP196711 FKL196704:FKL196711 FUH196704:FUH196711 GED196704:GED196711 GNZ196704:GNZ196711 GXV196704:GXV196711 HHR196704:HHR196711 HRN196704:HRN196711 IBJ196704:IBJ196711 ILF196704:ILF196711 IVB196704:IVB196711 JEX196704:JEX196711 JOT196704:JOT196711 JYP196704:JYP196711 KIL196704:KIL196711 KSH196704:KSH196711 LCD196704:LCD196711 LLZ196704:LLZ196711 LVV196704:LVV196711 MFR196704:MFR196711 MPN196704:MPN196711 MZJ196704:MZJ196711 NJF196704:NJF196711 NTB196704:NTB196711 OCX196704:OCX196711 OMT196704:OMT196711 OWP196704:OWP196711 PGL196704:PGL196711 PQH196704:PQH196711 QAD196704:QAD196711 QJZ196704:QJZ196711 QTV196704:QTV196711 RDR196704:RDR196711 RNN196704:RNN196711 RXJ196704:RXJ196711 SHF196704:SHF196711 SRB196704:SRB196711 TAX196704:TAX196711 TKT196704:TKT196711 TUP196704:TUP196711 UEL196704:UEL196711 UOH196704:UOH196711 UYD196704:UYD196711 VHZ196704:VHZ196711 VRV196704:VRV196711 WBR196704:WBR196711 WLN196704:WLN196711 WVJ196704:WVJ196711 B262240:B262247 IX262240:IX262247 ST262240:ST262247 ACP262240:ACP262247 AML262240:AML262247 AWH262240:AWH262247 BGD262240:BGD262247 BPZ262240:BPZ262247 BZV262240:BZV262247 CJR262240:CJR262247 CTN262240:CTN262247 DDJ262240:DDJ262247 DNF262240:DNF262247 DXB262240:DXB262247 EGX262240:EGX262247 EQT262240:EQT262247 FAP262240:FAP262247 FKL262240:FKL262247 FUH262240:FUH262247 GED262240:GED262247 GNZ262240:GNZ262247 GXV262240:GXV262247 HHR262240:HHR262247 HRN262240:HRN262247 IBJ262240:IBJ262247 ILF262240:ILF262247 IVB262240:IVB262247 JEX262240:JEX262247 JOT262240:JOT262247 JYP262240:JYP262247 KIL262240:KIL262247 KSH262240:KSH262247 LCD262240:LCD262247 LLZ262240:LLZ262247 LVV262240:LVV262247 MFR262240:MFR262247 MPN262240:MPN262247 MZJ262240:MZJ262247 NJF262240:NJF262247 NTB262240:NTB262247 OCX262240:OCX262247 OMT262240:OMT262247 OWP262240:OWP262247 PGL262240:PGL262247 PQH262240:PQH262247 QAD262240:QAD262247 QJZ262240:QJZ262247 QTV262240:QTV262247 RDR262240:RDR262247 RNN262240:RNN262247 RXJ262240:RXJ262247 SHF262240:SHF262247 SRB262240:SRB262247 TAX262240:TAX262247 TKT262240:TKT262247 TUP262240:TUP262247 UEL262240:UEL262247 UOH262240:UOH262247 UYD262240:UYD262247 VHZ262240:VHZ262247 VRV262240:VRV262247 WBR262240:WBR262247 WLN262240:WLN262247 WVJ262240:WVJ262247 B327776:B327783 IX327776:IX327783 ST327776:ST327783 ACP327776:ACP327783 AML327776:AML327783 AWH327776:AWH327783 BGD327776:BGD327783 BPZ327776:BPZ327783 BZV327776:BZV327783 CJR327776:CJR327783 CTN327776:CTN327783 DDJ327776:DDJ327783 DNF327776:DNF327783 DXB327776:DXB327783 EGX327776:EGX327783 EQT327776:EQT327783 FAP327776:FAP327783 FKL327776:FKL327783 FUH327776:FUH327783 GED327776:GED327783 GNZ327776:GNZ327783 GXV327776:GXV327783 HHR327776:HHR327783 HRN327776:HRN327783 IBJ327776:IBJ327783 ILF327776:ILF327783 IVB327776:IVB327783 JEX327776:JEX327783 JOT327776:JOT327783 JYP327776:JYP327783 KIL327776:KIL327783 KSH327776:KSH327783 LCD327776:LCD327783 LLZ327776:LLZ327783 LVV327776:LVV327783 MFR327776:MFR327783 MPN327776:MPN327783 MZJ327776:MZJ327783 NJF327776:NJF327783 NTB327776:NTB327783 OCX327776:OCX327783 OMT327776:OMT327783 OWP327776:OWP327783 PGL327776:PGL327783 PQH327776:PQH327783 QAD327776:QAD327783 QJZ327776:QJZ327783 QTV327776:QTV327783 RDR327776:RDR327783 RNN327776:RNN327783 RXJ327776:RXJ327783 SHF327776:SHF327783 SRB327776:SRB327783 TAX327776:TAX327783 TKT327776:TKT327783 TUP327776:TUP327783 UEL327776:UEL327783 UOH327776:UOH327783 UYD327776:UYD327783 VHZ327776:VHZ327783 VRV327776:VRV327783 WBR327776:WBR327783 WLN327776:WLN327783 WVJ327776:WVJ327783 B393312:B393319 IX393312:IX393319 ST393312:ST393319 ACP393312:ACP393319 AML393312:AML393319 AWH393312:AWH393319 BGD393312:BGD393319 BPZ393312:BPZ393319 BZV393312:BZV393319 CJR393312:CJR393319 CTN393312:CTN393319 DDJ393312:DDJ393319 DNF393312:DNF393319 DXB393312:DXB393319 EGX393312:EGX393319 EQT393312:EQT393319 FAP393312:FAP393319 FKL393312:FKL393319 FUH393312:FUH393319 GED393312:GED393319 GNZ393312:GNZ393319 GXV393312:GXV393319 HHR393312:HHR393319 HRN393312:HRN393319 IBJ393312:IBJ393319 ILF393312:ILF393319 IVB393312:IVB393319 JEX393312:JEX393319 JOT393312:JOT393319 JYP393312:JYP393319 KIL393312:KIL393319 KSH393312:KSH393319 LCD393312:LCD393319 LLZ393312:LLZ393319 LVV393312:LVV393319 MFR393312:MFR393319 MPN393312:MPN393319 MZJ393312:MZJ393319 NJF393312:NJF393319 NTB393312:NTB393319 OCX393312:OCX393319 OMT393312:OMT393319 OWP393312:OWP393319 PGL393312:PGL393319 PQH393312:PQH393319 QAD393312:QAD393319 QJZ393312:QJZ393319 QTV393312:QTV393319 RDR393312:RDR393319 RNN393312:RNN393319 RXJ393312:RXJ393319 SHF393312:SHF393319 SRB393312:SRB393319 TAX393312:TAX393319 TKT393312:TKT393319 TUP393312:TUP393319 UEL393312:UEL393319 UOH393312:UOH393319 UYD393312:UYD393319 VHZ393312:VHZ393319 VRV393312:VRV393319 WBR393312:WBR393319 WLN393312:WLN393319 WVJ393312:WVJ393319 B458848:B458855 IX458848:IX458855 ST458848:ST458855 ACP458848:ACP458855 AML458848:AML458855 AWH458848:AWH458855 BGD458848:BGD458855 BPZ458848:BPZ458855 BZV458848:BZV458855 CJR458848:CJR458855 CTN458848:CTN458855 DDJ458848:DDJ458855 DNF458848:DNF458855 DXB458848:DXB458855 EGX458848:EGX458855 EQT458848:EQT458855 FAP458848:FAP458855 FKL458848:FKL458855 FUH458848:FUH458855 GED458848:GED458855 GNZ458848:GNZ458855 GXV458848:GXV458855 HHR458848:HHR458855 HRN458848:HRN458855 IBJ458848:IBJ458855 ILF458848:ILF458855 IVB458848:IVB458855 JEX458848:JEX458855 JOT458848:JOT458855 JYP458848:JYP458855 KIL458848:KIL458855 KSH458848:KSH458855 LCD458848:LCD458855 LLZ458848:LLZ458855 LVV458848:LVV458855 MFR458848:MFR458855 MPN458848:MPN458855 MZJ458848:MZJ458855 NJF458848:NJF458855 NTB458848:NTB458855 OCX458848:OCX458855 OMT458848:OMT458855 OWP458848:OWP458855 PGL458848:PGL458855 PQH458848:PQH458855 QAD458848:QAD458855 QJZ458848:QJZ458855 QTV458848:QTV458855 RDR458848:RDR458855 RNN458848:RNN458855 RXJ458848:RXJ458855 SHF458848:SHF458855 SRB458848:SRB458855 TAX458848:TAX458855 TKT458848:TKT458855 TUP458848:TUP458855 UEL458848:UEL458855 UOH458848:UOH458855 UYD458848:UYD458855 VHZ458848:VHZ458855 VRV458848:VRV458855 WBR458848:WBR458855 WLN458848:WLN458855 WVJ458848:WVJ458855 B524384:B524391 IX524384:IX524391 ST524384:ST524391 ACP524384:ACP524391 AML524384:AML524391 AWH524384:AWH524391 BGD524384:BGD524391 BPZ524384:BPZ524391 BZV524384:BZV524391 CJR524384:CJR524391 CTN524384:CTN524391 DDJ524384:DDJ524391 DNF524384:DNF524391 DXB524384:DXB524391 EGX524384:EGX524391 EQT524384:EQT524391 FAP524384:FAP524391 FKL524384:FKL524391 FUH524384:FUH524391 GED524384:GED524391 GNZ524384:GNZ524391 GXV524384:GXV524391 HHR524384:HHR524391 HRN524384:HRN524391 IBJ524384:IBJ524391 ILF524384:ILF524391 IVB524384:IVB524391 JEX524384:JEX524391 JOT524384:JOT524391 JYP524384:JYP524391 KIL524384:KIL524391 KSH524384:KSH524391 LCD524384:LCD524391 LLZ524384:LLZ524391 LVV524384:LVV524391 MFR524384:MFR524391 MPN524384:MPN524391 MZJ524384:MZJ524391 NJF524384:NJF524391 NTB524384:NTB524391 OCX524384:OCX524391 OMT524384:OMT524391 OWP524384:OWP524391 PGL524384:PGL524391 PQH524384:PQH524391 QAD524384:QAD524391 QJZ524384:QJZ524391 QTV524384:QTV524391 RDR524384:RDR524391 RNN524384:RNN524391 RXJ524384:RXJ524391 SHF524384:SHF524391 SRB524384:SRB524391 TAX524384:TAX524391 TKT524384:TKT524391 TUP524384:TUP524391 UEL524384:UEL524391 UOH524384:UOH524391 UYD524384:UYD524391 VHZ524384:VHZ524391 VRV524384:VRV524391 WBR524384:WBR524391 WLN524384:WLN524391 WVJ524384:WVJ524391 B589920:B589927 IX589920:IX589927 ST589920:ST589927 ACP589920:ACP589927 AML589920:AML589927 AWH589920:AWH589927 BGD589920:BGD589927 BPZ589920:BPZ589927 BZV589920:BZV589927 CJR589920:CJR589927 CTN589920:CTN589927 DDJ589920:DDJ589927 DNF589920:DNF589927 DXB589920:DXB589927 EGX589920:EGX589927 EQT589920:EQT589927 FAP589920:FAP589927 FKL589920:FKL589927 FUH589920:FUH589927 GED589920:GED589927 GNZ589920:GNZ589927 GXV589920:GXV589927 HHR589920:HHR589927 HRN589920:HRN589927 IBJ589920:IBJ589927 ILF589920:ILF589927 IVB589920:IVB589927 JEX589920:JEX589927 JOT589920:JOT589927 JYP589920:JYP589927 KIL589920:KIL589927 KSH589920:KSH589927 LCD589920:LCD589927 LLZ589920:LLZ589927 LVV589920:LVV589927 MFR589920:MFR589927 MPN589920:MPN589927 MZJ589920:MZJ589927 NJF589920:NJF589927 NTB589920:NTB589927 OCX589920:OCX589927 OMT589920:OMT589927 OWP589920:OWP589927 PGL589920:PGL589927 PQH589920:PQH589927 QAD589920:QAD589927 QJZ589920:QJZ589927 QTV589920:QTV589927 RDR589920:RDR589927 RNN589920:RNN589927 RXJ589920:RXJ589927 SHF589920:SHF589927 SRB589920:SRB589927 TAX589920:TAX589927 TKT589920:TKT589927 TUP589920:TUP589927 UEL589920:UEL589927 UOH589920:UOH589927 UYD589920:UYD589927 VHZ589920:VHZ589927 VRV589920:VRV589927 WBR589920:WBR589927 WLN589920:WLN589927 WVJ589920:WVJ589927 B655456:B655463 IX655456:IX655463 ST655456:ST655463 ACP655456:ACP655463 AML655456:AML655463 AWH655456:AWH655463 BGD655456:BGD655463 BPZ655456:BPZ655463 BZV655456:BZV655463 CJR655456:CJR655463 CTN655456:CTN655463 DDJ655456:DDJ655463 DNF655456:DNF655463 DXB655456:DXB655463 EGX655456:EGX655463 EQT655456:EQT655463 FAP655456:FAP655463 FKL655456:FKL655463 FUH655456:FUH655463 GED655456:GED655463 GNZ655456:GNZ655463 GXV655456:GXV655463 HHR655456:HHR655463 HRN655456:HRN655463 IBJ655456:IBJ655463 ILF655456:ILF655463 IVB655456:IVB655463 JEX655456:JEX655463 JOT655456:JOT655463 JYP655456:JYP655463 KIL655456:KIL655463 KSH655456:KSH655463 LCD655456:LCD655463 LLZ655456:LLZ655463 LVV655456:LVV655463 MFR655456:MFR655463 MPN655456:MPN655463 MZJ655456:MZJ655463 NJF655456:NJF655463 NTB655456:NTB655463 OCX655456:OCX655463 OMT655456:OMT655463 OWP655456:OWP655463 PGL655456:PGL655463 PQH655456:PQH655463 QAD655456:QAD655463 QJZ655456:QJZ655463 QTV655456:QTV655463 RDR655456:RDR655463 RNN655456:RNN655463 RXJ655456:RXJ655463 SHF655456:SHF655463 SRB655456:SRB655463 TAX655456:TAX655463 TKT655456:TKT655463 TUP655456:TUP655463 UEL655456:UEL655463 UOH655456:UOH655463 UYD655456:UYD655463 VHZ655456:VHZ655463 VRV655456:VRV655463 WBR655456:WBR655463 WLN655456:WLN655463 WVJ655456:WVJ655463 B720992:B720999 IX720992:IX720999 ST720992:ST720999 ACP720992:ACP720999 AML720992:AML720999 AWH720992:AWH720999 BGD720992:BGD720999 BPZ720992:BPZ720999 BZV720992:BZV720999 CJR720992:CJR720999 CTN720992:CTN720999 DDJ720992:DDJ720999 DNF720992:DNF720999 DXB720992:DXB720999 EGX720992:EGX720999 EQT720992:EQT720999 FAP720992:FAP720999 FKL720992:FKL720999 FUH720992:FUH720999 GED720992:GED720999 GNZ720992:GNZ720999 GXV720992:GXV720999 HHR720992:HHR720999 HRN720992:HRN720999 IBJ720992:IBJ720999 ILF720992:ILF720999 IVB720992:IVB720999 JEX720992:JEX720999 JOT720992:JOT720999 JYP720992:JYP720999 KIL720992:KIL720999 KSH720992:KSH720999 LCD720992:LCD720999 LLZ720992:LLZ720999 LVV720992:LVV720999 MFR720992:MFR720999 MPN720992:MPN720999 MZJ720992:MZJ720999 NJF720992:NJF720999 NTB720992:NTB720999 OCX720992:OCX720999 OMT720992:OMT720999 OWP720992:OWP720999 PGL720992:PGL720999 PQH720992:PQH720999 QAD720992:QAD720999 QJZ720992:QJZ720999 QTV720992:QTV720999 RDR720992:RDR720999 RNN720992:RNN720999 RXJ720992:RXJ720999 SHF720992:SHF720999 SRB720992:SRB720999 TAX720992:TAX720999 TKT720992:TKT720999 TUP720992:TUP720999 UEL720992:UEL720999 UOH720992:UOH720999 UYD720992:UYD720999 VHZ720992:VHZ720999 VRV720992:VRV720999 WBR720992:WBR720999 WLN720992:WLN720999 WVJ720992:WVJ720999 B786528:B786535 IX786528:IX786535 ST786528:ST786535 ACP786528:ACP786535 AML786528:AML786535 AWH786528:AWH786535 BGD786528:BGD786535 BPZ786528:BPZ786535 BZV786528:BZV786535 CJR786528:CJR786535 CTN786528:CTN786535 DDJ786528:DDJ786535 DNF786528:DNF786535 DXB786528:DXB786535 EGX786528:EGX786535 EQT786528:EQT786535 FAP786528:FAP786535 FKL786528:FKL786535 FUH786528:FUH786535 GED786528:GED786535 GNZ786528:GNZ786535 GXV786528:GXV786535 HHR786528:HHR786535 HRN786528:HRN786535 IBJ786528:IBJ786535 ILF786528:ILF786535 IVB786528:IVB786535 JEX786528:JEX786535 JOT786528:JOT786535 JYP786528:JYP786535 KIL786528:KIL786535 KSH786528:KSH786535 LCD786528:LCD786535 LLZ786528:LLZ786535 LVV786528:LVV786535 MFR786528:MFR786535 MPN786528:MPN786535 MZJ786528:MZJ786535 NJF786528:NJF786535 NTB786528:NTB786535 OCX786528:OCX786535 OMT786528:OMT786535 OWP786528:OWP786535 PGL786528:PGL786535 PQH786528:PQH786535 QAD786528:QAD786535 QJZ786528:QJZ786535 QTV786528:QTV786535 RDR786528:RDR786535 RNN786528:RNN786535 RXJ786528:RXJ786535 SHF786528:SHF786535 SRB786528:SRB786535 TAX786528:TAX786535 TKT786528:TKT786535 TUP786528:TUP786535 UEL786528:UEL786535 UOH786528:UOH786535 UYD786528:UYD786535 VHZ786528:VHZ786535 VRV786528:VRV786535 WBR786528:WBR786535 WLN786528:WLN786535 WVJ786528:WVJ786535 B852064:B852071 IX852064:IX852071 ST852064:ST852071 ACP852064:ACP852071 AML852064:AML852071 AWH852064:AWH852071 BGD852064:BGD852071 BPZ852064:BPZ852071 BZV852064:BZV852071 CJR852064:CJR852071 CTN852064:CTN852071 DDJ852064:DDJ852071 DNF852064:DNF852071 DXB852064:DXB852071 EGX852064:EGX852071 EQT852064:EQT852071 FAP852064:FAP852071 FKL852064:FKL852071 FUH852064:FUH852071 GED852064:GED852071 GNZ852064:GNZ852071 GXV852064:GXV852071 HHR852064:HHR852071 HRN852064:HRN852071 IBJ852064:IBJ852071 ILF852064:ILF852071 IVB852064:IVB852071 JEX852064:JEX852071 JOT852064:JOT852071 JYP852064:JYP852071 KIL852064:KIL852071 KSH852064:KSH852071 LCD852064:LCD852071 LLZ852064:LLZ852071 LVV852064:LVV852071 MFR852064:MFR852071 MPN852064:MPN852071 MZJ852064:MZJ852071 NJF852064:NJF852071 NTB852064:NTB852071 OCX852064:OCX852071 OMT852064:OMT852071 OWP852064:OWP852071 PGL852064:PGL852071 PQH852064:PQH852071 QAD852064:QAD852071 QJZ852064:QJZ852071 QTV852064:QTV852071 RDR852064:RDR852071 RNN852064:RNN852071 RXJ852064:RXJ852071 SHF852064:SHF852071 SRB852064:SRB852071 TAX852064:TAX852071 TKT852064:TKT852071 TUP852064:TUP852071 UEL852064:UEL852071 UOH852064:UOH852071 UYD852064:UYD852071 VHZ852064:VHZ852071 VRV852064:VRV852071 WBR852064:WBR852071 WLN852064:WLN852071 WVJ852064:WVJ852071 B917600:B917607 IX917600:IX917607 ST917600:ST917607 ACP917600:ACP917607 AML917600:AML917607 AWH917600:AWH917607 BGD917600:BGD917607 BPZ917600:BPZ917607 BZV917600:BZV917607 CJR917600:CJR917607 CTN917600:CTN917607 DDJ917600:DDJ917607 DNF917600:DNF917607 DXB917600:DXB917607 EGX917600:EGX917607 EQT917600:EQT917607 FAP917600:FAP917607 FKL917600:FKL917607 FUH917600:FUH917607 GED917600:GED917607 GNZ917600:GNZ917607 GXV917600:GXV917607 HHR917600:HHR917607 HRN917600:HRN917607 IBJ917600:IBJ917607 ILF917600:ILF917607 IVB917600:IVB917607 JEX917600:JEX917607 JOT917600:JOT917607 JYP917600:JYP917607 KIL917600:KIL917607 KSH917600:KSH917607 LCD917600:LCD917607 LLZ917600:LLZ917607 LVV917600:LVV917607 MFR917600:MFR917607 MPN917600:MPN917607 MZJ917600:MZJ917607 NJF917600:NJF917607 NTB917600:NTB917607 OCX917600:OCX917607 OMT917600:OMT917607 OWP917600:OWP917607 PGL917600:PGL917607 PQH917600:PQH917607 QAD917600:QAD917607 QJZ917600:QJZ917607 QTV917600:QTV917607 RDR917600:RDR917607 RNN917600:RNN917607 RXJ917600:RXJ917607 SHF917600:SHF917607 SRB917600:SRB917607 TAX917600:TAX917607 TKT917600:TKT917607 TUP917600:TUP917607 UEL917600:UEL917607 UOH917600:UOH917607 UYD917600:UYD917607 VHZ917600:VHZ917607 VRV917600:VRV917607 WBR917600:WBR917607 WLN917600:WLN917607 WVJ917600:WVJ917607 B983136:B983143 IX983136:IX983143 ST983136:ST983143 ACP983136:ACP983143 AML983136:AML983143 AWH983136:AWH983143 BGD983136:BGD983143 BPZ983136:BPZ983143 BZV983136:BZV983143 CJR983136:CJR983143 CTN983136:CTN983143 DDJ983136:DDJ983143 DNF983136:DNF983143 DXB983136:DXB983143 EGX983136:EGX983143 EQT983136:EQT983143 FAP983136:FAP983143 FKL983136:FKL983143 FUH983136:FUH983143 GED983136:GED983143 GNZ983136:GNZ983143 GXV983136:GXV983143 HHR983136:HHR983143 HRN983136:HRN983143 IBJ983136:IBJ983143 ILF983136:ILF983143 IVB983136:IVB983143 JEX983136:JEX983143 JOT983136:JOT983143 JYP983136:JYP983143 KIL983136:KIL983143 KSH983136:KSH983143 LCD983136:LCD983143 LLZ983136:LLZ983143 LVV983136:LVV983143 MFR983136:MFR983143 MPN983136:MPN983143 MZJ983136:MZJ983143 NJF983136:NJF983143 NTB983136:NTB983143 OCX983136:OCX983143 OMT983136:OMT983143 OWP983136:OWP983143 PGL983136:PGL983143 PQH983136:PQH983143 QAD983136:QAD983143 QJZ983136:QJZ983143 QTV983136:QTV983143 RDR983136:RDR983143 RNN983136:RNN983143 RXJ983136:RXJ983143 SHF983136:SHF983143 SRB983136:SRB983143 TAX983136:TAX983143 TKT983136:TKT983143 TUP983136:TUP983143 UEL983136:UEL983143 UOH983136:UOH983143 UYD983136:UYD983143 VHZ983136:VHZ983143 VRV983136:VRV983143 WBR983136:WBR983143 WLN983136:WLN983143 WVJ983136:WVJ983143">
      <formula1>0</formula1>
    </dataValidation>
    <dataValidation operator="equal" allowBlank="1" showInputMessage="1" showErrorMessage="1" errorTitle="Popraw nr konta" error="sprawdź, czy wprowadziłeś 26 cyfr" promptTitle="Nr rachunku" prompt="wpisz numer rachunku bez spacji (26 cyfr)" sqref="C76:E76 IY76:JA76 SU76:SW76 ACQ76:ACS76 AMM76:AMO76 AWI76:AWK76 BGE76:BGG76 BQA76:BQC76 BZW76:BZY76 CJS76:CJU76 CTO76:CTQ76 DDK76:DDM76 DNG76:DNI76 DXC76:DXE76 EGY76:EHA76 EQU76:EQW76 FAQ76:FAS76 FKM76:FKO76 FUI76:FUK76 GEE76:GEG76 GOA76:GOC76 GXW76:GXY76 HHS76:HHU76 HRO76:HRQ76 IBK76:IBM76 ILG76:ILI76 IVC76:IVE76 JEY76:JFA76 JOU76:JOW76 JYQ76:JYS76 KIM76:KIO76 KSI76:KSK76 LCE76:LCG76 LMA76:LMC76 LVW76:LVY76 MFS76:MFU76 MPO76:MPQ76 MZK76:MZM76 NJG76:NJI76 NTC76:NTE76 OCY76:ODA76 OMU76:OMW76 OWQ76:OWS76 PGM76:PGO76 PQI76:PQK76 QAE76:QAG76 QKA76:QKC76 QTW76:QTY76 RDS76:RDU76 RNO76:RNQ76 RXK76:RXM76 SHG76:SHI76 SRC76:SRE76 TAY76:TBA76 TKU76:TKW76 TUQ76:TUS76 UEM76:UEO76 UOI76:UOK76 UYE76:UYG76 VIA76:VIC76 VRW76:VRY76 WBS76:WBU76 WLO76:WLQ76 WVK76:WVM76 C65623:E65623 IY65623:JA65623 SU65623:SW65623 ACQ65623:ACS65623 AMM65623:AMO65623 AWI65623:AWK65623 BGE65623:BGG65623 BQA65623:BQC65623 BZW65623:BZY65623 CJS65623:CJU65623 CTO65623:CTQ65623 DDK65623:DDM65623 DNG65623:DNI65623 DXC65623:DXE65623 EGY65623:EHA65623 EQU65623:EQW65623 FAQ65623:FAS65623 FKM65623:FKO65623 FUI65623:FUK65623 GEE65623:GEG65623 GOA65623:GOC65623 GXW65623:GXY65623 HHS65623:HHU65623 HRO65623:HRQ65623 IBK65623:IBM65623 ILG65623:ILI65623 IVC65623:IVE65623 JEY65623:JFA65623 JOU65623:JOW65623 JYQ65623:JYS65623 KIM65623:KIO65623 KSI65623:KSK65623 LCE65623:LCG65623 LMA65623:LMC65623 LVW65623:LVY65623 MFS65623:MFU65623 MPO65623:MPQ65623 MZK65623:MZM65623 NJG65623:NJI65623 NTC65623:NTE65623 OCY65623:ODA65623 OMU65623:OMW65623 OWQ65623:OWS65623 PGM65623:PGO65623 PQI65623:PQK65623 QAE65623:QAG65623 QKA65623:QKC65623 QTW65623:QTY65623 RDS65623:RDU65623 RNO65623:RNQ65623 RXK65623:RXM65623 SHG65623:SHI65623 SRC65623:SRE65623 TAY65623:TBA65623 TKU65623:TKW65623 TUQ65623:TUS65623 UEM65623:UEO65623 UOI65623:UOK65623 UYE65623:UYG65623 VIA65623:VIC65623 VRW65623:VRY65623 WBS65623:WBU65623 WLO65623:WLQ65623 WVK65623:WVM65623 C131159:E131159 IY131159:JA131159 SU131159:SW131159 ACQ131159:ACS131159 AMM131159:AMO131159 AWI131159:AWK131159 BGE131159:BGG131159 BQA131159:BQC131159 BZW131159:BZY131159 CJS131159:CJU131159 CTO131159:CTQ131159 DDK131159:DDM131159 DNG131159:DNI131159 DXC131159:DXE131159 EGY131159:EHA131159 EQU131159:EQW131159 FAQ131159:FAS131159 FKM131159:FKO131159 FUI131159:FUK131159 GEE131159:GEG131159 GOA131159:GOC131159 GXW131159:GXY131159 HHS131159:HHU131159 HRO131159:HRQ131159 IBK131159:IBM131159 ILG131159:ILI131159 IVC131159:IVE131159 JEY131159:JFA131159 JOU131159:JOW131159 JYQ131159:JYS131159 KIM131159:KIO131159 KSI131159:KSK131159 LCE131159:LCG131159 LMA131159:LMC131159 LVW131159:LVY131159 MFS131159:MFU131159 MPO131159:MPQ131159 MZK131159:MZM131159 NJG131159:NJI131159 NTC131159:NTE131159 OCY131159:ODA131159 OMU131159:OMW131159 OWQ131159:OWS131159 PGM131159:PGO131159 PQI131159:PQK131159 QAE131159:QAG131159 QKA131159:QKC131159 QTW131159:QTY131159 RDS131159:RDU131159 RNO131159:RNQ131159 RXK131159:RXM131159 SHG131159:SHI131159 SRC131159:SRE131159 TAY131159:TBA131159 TKU131159:TKW131159 TUQ131159:TUS131159 UEM131159:UEO131159 UOI131159:UOK131159 UYE131159:UYG131159 VIA131159:VIC131159 VRW131159:VRY131159 WBS131159:WBU131159 WLO131159:WLQ131159 WVK131159:WVM131159 C196695:E196695 IY196695:JA196695 SU196695:SW196695 ACQ196695:ACS196695 AMM196695:AMO196695 AWI196695:AWK196695 BGE196695:BGG196695 BQA196695:BQC196695 BZW196695:BZY196695 CJS196695:CJU196695 CTO196695:CTQ196695 DDK196695:DDM196695 DNG196695:DNI196695 DXC196695:DXE196695 EGY196695:EHA196695 EQU196695:EQW196695 FAQ196695:FAS196695 FKM196695:FKO196695 FUI196695:FUK196695 GEE196695:GEG196695 GOA196695:GOC196695 GXW196695:GXY196695 HHS196695:HHU196695 HRO196695:HRQ196695 IBK196695:IBM196695 ILG196695:ILI196695 IVC196695:IVE196695 JEY196695:JFA196695 JOU196695:JOW196695 JYQ196695:JYS196695 KIM196695:KIO196695 KSI196695:KSK196695 LCE196695:LCG196695 LMA196695:LMC196695 LVW196695:LVY196695 MFS196695:MFU196695 MPO196695:MPQ196695 MZK196695:MZM196695 NJG196695:NJI196695 NTC196695:NTE196695 OCY196695:ODA196695 OMU196695:OMW196695 OWQ196695:OWS196695 PGM196695:PGO196695 PQI196695:PQK196695 QAE196695:QAG196695 QKA196695:QKC196695 QTW196695:QTY196695 RDS196695:RDU196695 RNO196695:RNQ196695 RXK196695:RXM196695 SHG196695:SHI196695 SRC196695:SRE196695 TAY196695:TBA196695 TKU196695:TKW196695 TUQ196695:TUS196695 UEM196695:UEO196695 UOI196695:UOK196695 UYE196695:UYG196695 VIA196695:VIC196695 VRW196695:VRY196695 WBS196695:WBU196695 WLO196695:WLQ196695 WVK196695:WVM196695 C262231:E262231 IY262231:JA262231 SU262231:SW262231 ACQ262231:ACS262231 AMM262231:AMO262231 AWI262231:AWK262231 BGE262231:BGG262231 BQA262231:BQC262231 BZW262231:BZY262231 CJS262231:CJU262231 CTO262231:CTQ262231 DDK262231:DDM262231 DNG262231:DNI262231 DXC262231:DXE262231 EGY262231:EHA262231 EQU262231:EQW262231 FAQ262231:FAS262231 FKM262231:FKO262231 FUI262231:FUK262231 GEE262231:GEG262231 GOA262231:GOC262231 GXW262231:GXY262231 HHS262231:HHU262231 HRO262231:HRQ262231 IBK262231:IBM262231 ILG262231:ILI262231 IVC262231:IVE262231 JEY262231:JFA262231 JOU262231:JOW262231 JYQ262231:JYS262231 KIM262231:KIO262231 KSI262231:KSK262231 LCE262231:LCG262231 LMA262231:LMC262231 LVW262231:LVY262231 MFS262231:MFU262231 MPO262231:MPQ262231 MZK262231:MZM262231 NJG262231:NJI262231 NTC262231:NTE262231 OCY262231:ODA262231 OMU262231:OMW262231 OWQ262231:OWS262231 PGM262231:PGO262231 PQI262231:PQK262231 QAE262231:QAG262231 QKA262231:QKC262231 QTW262231:QTY262231 RDS262231:RDU262231 RNO262231:RNQ262231 RXK262231:RXM262231 SHG262231:SHI262231 SRC262231:SRE262231 TAY262231:TBA262231 TKU262231:TKW262231 TUQ262231:TUS262231 UEM262231:UEO262231 UOI262231:UOK262231 UYE262231:UYG262231 VIA262231:VIC262231 VRW262231:VRY262231 WBS262231:WBU262231 WLO262231:WLQ262231 WVK262231:WVM262231 C327767:E327767 IY327767:JA327767 SU327767:SW327767 ACQ327767:ACS327767 AMM327767:AMO327767 AWI327767:AWK327767 BGE327767:BGG327767 BQA327767:BQC327767 BZW327767:BZY327767 CJS327767:CJU327767 CTO327767:CTQ327767 DDK327767:DDM327767 DNG327767:DNI327767 DXC327767:DXE327767 EGY327767:EHA327767 EQU327767:EQW327767 FAQ327767:FAS327767 FKM327767:FKO327767 FUI327767:FUK327767 GEE327767:GEG327767 GOA327767:GOC327767 GXW327767:GXY327767 HHS327767:HHU327767 HRO327767:HRQ327767 IBK327767:IBM327767 ILG327767:ILI327767 IVC327767:IVE327767 JEY327767:JFA327767 JOU327767:JOW327767 JYQ327767:JYS327767 KIM327767:KIO327767 KSI327767:KSK327767 LCE327767:LCG327767 LMA327767:LMC327767 LVW327767:LVY327767 MFS327767:MFU327767 MPO327767:MPQ327767 MZK327767:MZM327767 NJG327767:NJI327767 NTC327767:NTE327767 OCY327767:ODA327767 OMU327767:OMW327767 OWQ327767:OWS327767 PGM327767:PGO327767 PQI327767:PQK327767 QAE327767:QAG327767 QKA327767:QKC327767 QTW327767:QTY327767 RDS327767:RDU327767 RNO327767:RNQ327767 RXK327767:RXM327767 SHG327767:SHI327767 SRC327767:SRE327767 TAY327767:TBA327767 TKU327767:TKW327767 TUQ327767:TUS327767 UEM327767:UEO327767 UOI327767:UOK327767 UYE327767:UYG327767 VIA327767:VIC327767 VRW327767:VRY327767 WBS327767:WBU327767 WLO327767:WLQ327767 WVK327767:WVM327767 C393303:E393303 IY393303:JA393303 SU393303:SW393303 ACQ393303:ACS393303 AMM393303:AMO393303 AWI393303:AWK393303 BGE393303:BGG393303 BQA393303:BQC393303 BZW393303:BZY393303 CJS393303:CJU393303 CTO393303:CTQ393303 DDK393303:DDM393303 DNG393303:DNI393303 DXC393303:DXE393303 EGY393303:EHA393303 EQU393303:EQW393303 FAQ393303:FAS393303 FKM393303:FKO393303 FUI393303:FUK393303 GEE393303:GEG393303 GOA393303:GOC393303 GXW393303:GXY393303 HHS393303:HHU393303 HRO393303:HRQ393303 IBK393303:IBM393303 ILG393303:ILI393303 IVC393303:IVE393303 JEY393303:JFA393303 JOU393303:JOW393303 JYQ393303:JYS393303 KIM393303:KIO393303 KSI393303:KSK393303 LCE393303:LCG393303 LMA393303:LMC393303 LVW393303:LVY393303 MFS393303:MFU393303 MPO393303:MPQ393303 MZK393303:MZM393303 NJG393303:NJI393303 NTC393303:NTE393303 OCY393303:ODA393303 OMU393303:OMW393303 OWQ393303:OWS393303 PGM393303:PGO393303 PQI393303:PQK393303 QAE393303:QAG393303 QKA393303:QKC393303 QTW393303:QTY393303 RDS393303:RDU393303 RNO393303:RNQ393303 RXK393303:RXM393303 SHG393303:SHI393303 SRC393303:SRE393303 TAY393303:TBA393303 TKU393303:TKW393303 TUQ393303:TUS393303 UEM393303:UEO393303 UOI393303:UOK393303 UYE393303:UYG393303 VIA393303:VIC393303 VRW393303:VRY393303 WBS393303:WBU393303 WLO393303:WLQ393303 WVK393303:WVM393303 C458839:E458839 IY458839:JA458839 SU458839:SW458839 ACQ458839:ACS458839 AMM458839:AMO458839 AWI458839:AWK458839 BGE458839:BGG458839 BQA458839:BQC458839 BZW458839:BZY458839 CJS458839:CJU458839 CTO458839:CTQ458839 DDK458839:DDM458839 DNG458839:DNI458839 DXC458839:DXE458839 EGY458839:EHA458839 EQU458839:EQW458839 FAQ458839:FAS458839 FKM458839:FKO458839 FUI458839:FUK458839 GEE458839:GEG458839 GOA458839:GOC458839 GXW458839:GXY458839 HHS458839:HHU458839 HRO458839:HRQ458839 IBK458839:IBM458839 ILG458839:ILI458839 IVC458839:IVE458839 JEY458839:JFA458839 JOU458839:JOW458839 JYQ458839:JYS458839 KIM458839:KIO458839 KSI458839:KSK458839 LCE458839:LCG458839 LMA458839:LMC458839 LVW458839:LVY458839 MFS458839:MFU458839 MPO458839:MPQ458839 MZK458839:MZM458839 NJG458839:NJI458839 NTC458839:NTE458839 OCY458839:ODA458839 OMU458839:OMW458839 OWQ458839:OWS458839 PGM458839:PGO458839 PQI458839:PQK458839 QAE458839:QAG458839 QKA458839:QKC458839 QTW458839:QTY458839 RDS458839:RDU458839 RNO458839:RNQ458839 RXK458839:RXM458839 SHG458839:SHI458839 SRC458839:SRE458839 TAY458839:TBA458839 TKU458839:TKW458839 TUQ458839:TUS458839 UEM458839:UEO458839 UOI458839:UOK458839 UYE458839:UYG458839 VIA458839:VIC458839 VRW458839:VRY458839 WBS458839:WBU458839 WLO458839:WLQ458839 WVK458839:WVM458839 C524375:E524375 IY524375:JA524375 SU524375:SW524375 ACQ524375:ACS524375 AMM524375:AMO524375 AWI524375:AWK524375 BGE524375:BGG524375 BQA524375:BQC524375 BZW524375:BZY524375 CJS524375:CJU524375 CTO524375:CTQ524375 DDK524375:DDM524375 DNG524375:DNI524375 DXC524375:DXE524375 EGY524375:EHA524375 EQU524375:EQW524375 FAQ524375:FAS524375 FKM524375:FKO524375 FUI524375:FUK524375 GEE524375:GEG524375 GOA524375:GOC524375 GXW524375:GXY524375 HHS524375:HHU524375 HRO524375:HRQ524375 IBK524375:IBM524375 ILG524375:ILI524375 IVC524375:IVE524375 JEY524375:JFA524375 JOU524375:JOW524375 JYQ524375:JYS524375 KIM524375:KIO524375 KSI524375:KSK524375 LCE524375:LCG524375 LMA524375:LMC524375 LVW524375:LVY524375 MFS524375:MFU524375 MPO524375:MPQ524375 MZK524375:MZM524375 NJG524375:NJI524375 NTC524375:NTE524375 OCY524375:ODA524375 OMU524375:OMW524375 OWQ524375:OWS524375 PGM524375:PGO524375 PQI524375:PQK524375 QAE524375:QAG524375 QKA524375:QKC524375 QTW524375:QTY524375 RDS524375:RDU524375 RNO524375:RNQ524375 RXK524375:RXM524375 SHG524375:SHI524375 SRC524375:SRE524375 TAY524375:TBA524375 TKU524375:TKW524375 TUQ524375:TUS524375 UEM524375:UEO524375 UOI524375:UOK524375 UYE524375:UYG524375 VIA524375:VIC524375 VRW524375:VRY524375 WBS524375:WBU524375 WLO524375:WLQ524375 WVK524375:WVM524375 C589911:E589911 IY589911:JA589911 SU589911:SW589911 ACQ589911:ACS589911 AMM589911:AMO589911 AWI589911:AWK589911 BGE589911:BGG589911 BQA589911:BQC589911 BZW589911:BZY589911 CJS589911:CJU589911 CTO589911:CTQ589911 DDK589911:DDM589911 DNG589911:DNI589911 DXC589911:DXE589911 EGY589911:EHA589911 EQU589911:EQW589911 FAQ589911:FAS589911 FKM589911:FKO589911 FUI589911:FUK589911 GEE589911:GEG589911 GOA589911:GOC589911 GXW589911:GXY589911 HHS589911:HHU589911 HRO589911:HRQ589911 IBK589911:IBM589911 ILG589911:ILI589911 IVC589911:IVE589911 JEY589911:JFA589911 JOU589911:JOW589911 JYQ589911:JYS589911 KIM589911:KIO589911 KSI589911:KSK589911 LCE589911:LCG589911 LMA589911:LMC589911 LVW589911:LVY589911 MFS589911:MFU589911 MPO589911:MPQ589911 MZK589911:MZM589911 NJG589911:NJI589911 NTC589911:NTE589911 OCY589911:ODA589911 OMU589911:OMW589911 OWQ589911:OWS589911 PGM589911:PGO589911 PQI589911:PQK589911 QAE589911:QAG589911 QKA589911:QKC589911 QTW589911:QTY589911 RDS589911:RDU589911 RNO589911:RNQ589911 RXK589911:RXM589911 SHG589911:SHI589911 SRC589911:SRE589911 TAY589911:TBA589911 TKU589911:TKW589911 TUQ589911:TUS589911 UEM589911:UEO589911 UOI589911:UOK589911 UYE589911:UYG589911 VIA589911:VIC589911 VRW589911:VRY589911 WBS589911:WBU589911 WLO589911:WLQ589911 WVK589911:WVM589911 C655447:E655447 IY655447:JA655447 SU655447:SW655447 ACQ655447:ACS655447 AMM655447:AMO655447 AWI655447:AWK655447 BGE655447:BGG655447 BQA655447:BQC655447 BZW655447:BZY655447 CJS655447:CJU655447 CTO655447:CTQ655447 DDK655447:DDM655447 DNG655447:DNI655447 DXC655447:DXE655447 EGY655447:EHA655447 EQU655447:EQW655447 FAQ655447:FAS655447 FKM655447:FKO655447 FUI655447:FUK655447 GEE655447:GEG655447 GOA655447:GOC655447 GXW655447:GXY655447 HHS655447:HHU655447 HRO655447:HRQ655447 IBK655447:IBM655447 ILG655447:ILI655447 IVC655447:IVE655447 JEY655447:JFA655447 JOU655447:JOW655447 JYQ655447:JYS655447 KIM655447:KIO655447 KSI655447:KSK655447 LCE655447:LCG655447 LMA655447:LMC655447 LVW655447:LVY655447 MFS655447:MFU655447 MPO655447:MPQ655447 MZK655447:MZM655447 NJG655447:NJI655447 NTC655447:NTE655447 OCY655447:ODA655447 OMU655447:OMW655447 OWQ655447:OWS655447 PGM655447:PGO655447 PQI655447:PQK655447 QAE655447:QAG655447 QKA655447:QKC655447 QTW655447:QTY655447 RDS655447:RDU655447 RNO655447:RNQ655447 RXK655447:RXM655447 SHG655447:SHI655447 SRC655447:SRE655447 TAY655447:TBA655447 TKU655447:TKW655447 TUQ655447:TUS655447 UEM655447:UEO655447 UOI655447:UOK655447 UYE655447:UYG655447 VIA655447:VIC655447 VRW655447:VRY655447 WBS655447:WBU655447 WLO655447:WLQ655447 WVK655447:WVM655447 C720983:E720983 IY720983:JA720983 SU720983:SW720983 ACQ720983:ACS720983 AMM720983:AMO720983 AWI720983:AWK720983 BGE720983:BGG720983 BQA720983:BQC720983 BZW720983:BZY720983 CJS720983:CJU720983 CTO720983:CTQ720983 DDK720983:DDM720983 DNG720983:DNI720983 DXC720983:DXE720983 EGY720983:EHA720983 EQU720983:EQW720983 FAQ720983:FAS720983 FKM720983:FKO720983 FUI720983:FUK720983 GEE720983:GEG720983 GOA720983:GOC720983 GXW720983:GXY720983 HHS720983:HHU720983 HRO720983:HRQ720983 IBK720983:IBM720983 ILG720983:ILI720983 IVC720983:IVE720983 JEY720983:JFA720983 JOU720983:JOW720983 JYQ720983:JYS720983 KIM720983:KIO720983 KSI720983:KSK720983 LCE720983:LCG720983 LMA720983:LMC720983 LVW720983:LVY720983 MFS720983:MFU720983 MPO720983:MPQ720983 MZK720983:MZM720983 NJG720983:NJI720983 NTC720983:NTE720983 OCY720983:ODA720983 OMU720983:OMW720983 OWQ720983:OWS720983 PGM720983:PGO720983 PQI720983:PQK720983 QAE720983:QAG720983 QKA720983:QKC720983 QTW720983:QTY720983 RDS720983:RDU720983 RNO720983:RNQ720983 RXK720983:RXM720983 SHG720983:SHI720983 SRC720983:SRE720983 TAY720983:TBA720983 TKU720983:TKW720983 TUQ720983:TUS720983 UEM720983:UEO720983 UOI720983:UOK720983 UYE720983:UYG720983 VIA720983:VIC720983 VRW720983:VRY720983 WBS720983:WBU720983 WLO720983:WLQ720983 WVK720983:WVM720983 C786519:E786519 IY786519:JA786519 SU786519:SW786519 ACQ786519:ACS786519 AMM786519:AMO786519 AWI786519:AWK786519 BGE786519:BGG786519 BQA786519:BQC786519 BZW786519:BZY786519 CJS786519:CJU786519 CTO786519:CTQ786519 DDK786519:DDM786519 DNG786519:DNI786519 DXC786519:DXE786519 EGY786519:EHA786519 EQU786519:EQW786519 FAQ786519:FAS786519 FKM786519:FKO786519 FUI786519:FUK786519 GEE786519:GEG786519 GOA786519:GOC786519 GXW786519:GXY786519 HHS786519:HHU786519 HRO786519:HRQ786519 IBK786519:IBM786519 ILG786519:ILI786519 IVC786519:IVE786519 JEY786519:JFA786519 JOU786519:JOW786519 JYQ786519:JYS786519 KIM786519:KIO786519 KSI786519:KSK786519 LCE786519:LCG786519 LMA786519:LMC786519 LVW786519:LVY786519 MFS786519:MFU786519 MPO786519:MPQ786519 MZK786519:MZM786519 NJG786519:NJI786519 NTC786519:NTE786519 OCY786519:ODA786519 OMU786519:OMW786519 OWQ786519:OWS786519 PGM786519:PGO786519 PQI786519:PQK786519 QAE786519:QAG786519 QKA786519:QKC786519 QTW786519:QTY786519 RDS786519:RDU786519 RNO786519:RNQ786519 RXK786519:RXM786519 SHG786519:SHI786519 SRC786519:SRE786519 TAY786519:TBA786519 TKU786519:TKW786519 TUQ786519:TUS786519 UEM786519:UEO786519 UOI786519:UOK786519 UYE786519:UYG786519 VIA786519:VIC786519 VRW786519:VRY786519 WBS786519:WBU786519 WLO786519:WLQ786519 WVK786519:WVM786519 C852055:E852055 IY852055:JA852055 SU852055:SW852055 ACQ852055:ACS852055 AMM852055:AMO852055 AWI852055:AWK852055 BGE852055:BGG852055 BQA852055:BQC852055 BZW852055:BZY852055 CJS852055:CJU852055 CTO852055:CTQ852055 DDK852055:DDM852055 DNG852055:DNI852055 DXC852055:DXE852055 EGY852055:EHA852055 EQU852055:EQW852055 FAQ852055:FAS852055 FKM852055:FKO852055 FUI852055:FUK852055 GEE852055:GEG852055 GOA852055:GOC852055 GXW852055:GXY852055 HHS852055:HHU852055 HRO852055:HRQ852055 IBK852055:IBM852055 ILG852055:ILI852055 IVC852055:IVE852055 JEY852055:JFA852055 JOU852055:JOW852055 JYQ852055:JYS852055 KIM852055:KIO852055 KSI852055:KSK852055 LCE852055:LCG852055 LMA852055:LMC852055 LVW852055:LVY852055 MFS852055:MFU852055 MPO852055:MPQ852055 MZK852055:MZM852055 NJG852055:NJI852055 NTC852055:NTE852055 OCY852055:ODA852055 OMU852055:OMW852055 OWQ852055:OWS852055 PGM852055:PGO852055 PQI852055:PQK852055 QAE852055:QAG852055 QKA852055:QKC852055 QTW852055:QTY852055 RDS852055:RDU852055 RNO852055:RNQ852055 RXK852055:RXM852055 SHG852055:SHI852055 SRC852055:SRE852055 TAY852055:TBA852055 TKU852055:TKW852055 TUQ852055:TUS852055 UEM852055:UEO852055 UOI852055:UOK852055 UYE852055:UYG852055 VIA852055:VIC852055 VRW852055:VRY852055 WBS852055:WBU852055 WLO852055:WLQ852055 WVK852055:WVM852055 C917591:E917591 IY917591:JA917591 SU917591:SW917591 ACQ917591:ACS917591 AMM917591:AMO917591 AWI917591:AWK917591 BGE917591:BGG917591 BQA917591:BQC917591 BZW917591:BZY917591 CJS917591:CJU917591 CTO917591:CTQ917591 DDK917591:DDM917591 DNG917591:DNI917591 DXC917591:DXE917591 EGY917591:EHA917591 EQU917591:EQW917591 FAQ917591:FAS917591 FKM917591:FKO917591 FUI917591:FUK917591 GEE917591:GEG917591 GOA917591:GOC917591 GXW917591:GXY917591 HHS917591:HHU917591 HRO917591:HRQ917591 IBK917591:IBM917591 ILG917591:ILI917591 IVC917591:IVE917591 JEY917591:JFA917591 JOU917591:JOW917591 JYQ917591:JYS917591 KIM917591:KIO917591 KSI917591:KSK917591 LCE917591:LCG917591 LMA917591:LMC917591 LVW917591:LVY917591 MFS917591:MFU917591 MPO917591:MPQ917591 MZK917591:MZM917591 NJG917591:NJI917591 NTC917591:NTE917591 OCY917591:ODA917591 OMU917591:OMW917591 OWQ917591:OWS917591 PGM917591:PGO917591 PQI917591:PQK917591 QAE917591:QAG917591 QKA917591:QKC917591 QTW917591:QTY917591 RDS917591:RDU917591 RNO917591:RNQ917591 RXK917591:RXM917591 SHG917591:SHI917591 SRC917591:SRE917591 TAY917591:TBA917591 TKU917591:TKW917591 TUQ917591:TUS917591 UEM917591:UEO917591 UOI917591:UOK917591 UYE917591:UYG917591 VIA917591:VIC917591 VRW917591:VRY917591 WBS917591:WBU917591 WLO917591:WLQ917591 WVK917591:WVM917591 C983127:E983127 IY983127:JA983127 SU983127:SW983127 ACQ983127:ACS983127 AMM983127:AMO983127 AWI983127:AWK983127 BGE983127:BGG983127 BQA983127:BQC983127 BZW983127:BZY983127 CJS983127:CJU983127 CTO983127:CTQ983127 DDK983127:DDM983127 DNG983127:DNI983127 DXC983127:DXE983127 EGY983127:EHA983127 EQU983127:EQW983127 FAQ983127:FAS983127 FKM983127:FKO983127 FUI983127:FUK983127 GEE983127:GEG983127 GOA983127:GOC983127 GXW983127:GXY983127 HHS983127:HHU983127 HRO983127:HRQ983127 IBK983127:IBM983127 ILG983127:ILI983127 IVC983127:IVE983127 JEY983127:JFA983127 JOU983127:JOW983127 JYQ983127:JYS983127 KIM983127:KIO983127 KSI983127:KSK983127 LCE983127:LCG983127 LMA983127:LMC983127 LVW983127:LVY983127 MFS983127:MFU983127 MPO983127:MPQ983127 MZK983127:MZM983127 NJG983127:NJI983127 NTC983127:NTE983127 OCY983127:ODA983127 OMU983127:OMW983127 OWQ983127:OWS983127 PGM983127:PGO983127 PQI983127:PQK983127 QAE983127:QAG983127 QKA983127:QKC983127 QTW983127:QTY983127 RDS983127:RDU983127 RNO983127:RNQ983127 RXK983127:RXM983127 SHG983127:SHI983127 SRC983127:SRE983127 TAY983127:TBA983127 TKU983127:TKW983127 TUQ983127:TUS983127 UEM983127:UEO983127 UOI983127:UOK983127 UYE983127:UYG983127 VIA983127:VIC983127 VRW983127:VRY983127 WBS983127:WBU983127 WLO983127:WLQ983127 WVK983127:WVM983127 WVK983118:WVM983118 IY57:JA59 SU57:SW59 ACQ57:ACS59 AMM57:AMO59 AWI57:AWK59 BGE57:BGG59 BQA57:BQC59 BZW57:BZY59 CJS57:CJU59 CTO57:CTQ59 DDK57:DDM59 DNG57:DNI59 DXC57:DXE59 EGY57:EHA59 EQU57:EQW59 FAQ57:FAS59 FKM57:FKO59 FUI57:FUK59 GEE57:GEG59 GOA57:GOC59 GXW57:GXY59 HHS57:HHU59 HRO57:HRQ59 IBK57:IBM59 ILG57:ILI59 IVC57:IVE59 JEY57:JFA59 JOU57:JOW59 JYQ57:JYS59 KIM57:KIO59 KSI57:KSK59 LCE57:LCG59 LMA57:LMC59 LVW57:LVY59 MFS57:MFU59 MPO57:MPQ59 MZK57:MZM59 NJG57:NJI59 NTC57:NTE59 OCY57:ODA59 OMU57:OMW59 OWQ57:OWS59 PGM57:PGO59 PQI57:PQK59 QAE57:QAG59 QKA57:QKC59 QTW57:QTY59 RDS57:RDU59 RNO57:RNQ59 RXK57:RXM59 SHG57:SHI59 SRC57:SRE59 TAY57:TBA59 TKU57:TKW59 TUQ57:TUS59 UEM57:UEO59 UOI57:UOK59 UYE57:UYG59 VIA57:VIC59 VRW57:VRY59 WBS57:WBU59 WLO57:WLQ59 WVK57:WVM59 C65604:E65606 IY65604:JA65606 SU65604:SW65606 ACQ65604:ACS65606 AMM65604:AMO65606 AWI65604:AWK65606 BGE65604:BGG65606 BQA65604:BQC65606 BZW65604:BZY65606 CJS65604:CJU65606 CTO65604:CTQ65606 DDK65604:DDM65606 DNG65604:DNI65606 DXC65604:DXE65606 EGY65604:EHA65606 EQU65604:EQW65606 FAQ65604:FAS65606 FKM65604:FKO65606 FUI65604:FUK65606 GEE65604:GEG65606 GOA65604:GOC65606 GXW65604:GXY65606 HHS65604:HHU65606 HRO65604:HRQ65606 IBK65604:IBM65606 ILG65604:ILI65606 IVC65604:IVE65606 JEY65604:JFA65606 JOU65604:JOW65606 JYQ65604:JYS65606 KIM65604:KIO65606 KSI65604:KSK65606 LCE65604:LCG65606 LMA65604:LMC65606 LVW65604:LVY65606 MFS65604:MFU65606 MPO65604:MPQ65606 MZK65604:MZM65606 NJG65604:NJI65606 NTC65604:NTE65606 OCY65604:ODA65606 OMU65604:OMW65606 OWQ65604:OWS65606 PGM65604:PGO65606 PQI65604:PQK65606 QAE65604:QAG65606 QKA65604:QKC65606 QTW65604:QTY65606 RDS65604:RDU65606 RNO65604:RNQ65606 RXK65604:RXM65606 SHG65604:SHI65606 SRC65604:SRE65606 TAY65604:TBA65606 TKU65604:TKW65606 TUQ65604:TUS65606 UEM65604:UEO65606 UOI65604:UOK65606 UYE65604:UYG65606 VIA65604:VIC65606 VRW65604:VRY65606 WBS65604:WBU65606 WLO65604:WLQ65606 WVK65604:WVM65606 C131140:E131142 IY131140:JA131142 SU131140:SW131142 ACQ131140:ACS131142 AMM131140:AMO131142 AWI131140:AWK131142 BGE131140:BGG131142 BQA131140:BQC131142 BZW131140:BZY131142 CJS131140:CJU131142 CTO131140:CTQ131142 DDK131140:DDM131142 DNG131140:DNI131142 DXC131140:DXE131142 EGY131140:EHA131142 EQU131140:EQW131142 FAQ131140:FAS131142 FKM131140:FKO131142 FUI131140:FUK131142 GEE131140:GEG131142 GOA131140:GOC131142 GXW131140:GXY131142 HHS131140:HHU131142 HRO131140:HRQ131142 IBK131140:IBM131142 ILG131140:ILI131142 IVC131140:IVE131142 JEY131140:JFA131142 JOU131140:JOW131142 JYQ131140:JYS131142 KIM131140:KIO131142 KSI131140:KSK131142 LCE131140:LCG131142 LMA131140:LMC131142 LVW131140:LVY131142 MFS131140:MFU131142 MPO131140:MPQ131142 MZK131140:MZM131142 NJG131140:NJI131142 NTC131140:NTE131142 OCY131140:ODA131142 OMU131140:OMW131142 OWQ131140:OWS131142 PGM131140:PGO131142 PQI131140:PQK131142 QAE131140:QAG131142 QKA131140:QKC131142 QTW131140:QTY131142 RDS131140:RDU131142 RNO131140:RNQ131142 RXK131140:RXM131142 SHG131140:SHI131142 SRC131140:SRE131142 TAY131140:TBA131142 TKU131140:TKW131142 TUQ131140:TUS131142 UEM131140:UEO131142 UOI131140:UOK131142 UYE131140:UYG131142 VIA131140:VIC131142 VRW131140:VRY131142 WBS131140:WBU131142 WLO131140:WLQ131142 WVK131140:WVM131142 C196676:E196678 IY196676:JA196678 SU196676:SW196678 ACQ196676:ACS196678 AMM196676:AMO196678 AWI196676:AWK196678 BGE196676:BGG196678 BQA196676:BQC196678 BZW196676:BZY196678 CJS196676:CJU196678 CTO196676:CTQ196678 DDK196676:DDM196678 DNG196676:DNI196678 DXC196676:DXE196678 EGY196676:EHA196678 EQU196676:EQW196678 FAQ196676:FAS196678 FKM196676:FKO196678 FUI196676:FUK196678 GEE196676:GEG196678 GOA196676:GOC196678 GXW196676:GXY196678 HHS196676:HHU196678 HRO196676:HRQ196678 IBK196676:IBM196678 ILG196676:ILI196678 IVC196676:IVE196678 JEY196676:JFA196678 JOU196676:JOW196678 JYQ196676:JYS196678 KIM196676:KIO196678 KSI196676:KSK196678 LCE196676:LCG196678 LMA196676:LMC196678 LVW196676:LVY196678 MFS196676:MFU196678 MPO196676:MPQ196678 MZK196676:MZM196678 NJG196676:NJI196678 NTC196676:NTE196678 OCY196676:ODA196678 OMU196676:OMW196678 OWQ196676:OWS196678 PGM196676:PGO196678 PQI196676:PQK196678 QAE196676:QAG196678 QKA196676:QKC196678 QTW196676:QTY196678 RDS196676:RDU196678 RNO196676:RNQ196678 RXK196676:RXM196678 SHG196676:SHI196678 SRC196676:SRE196678 TAY196676:TBA196678 TKU196676:TKW196678 TUQ196676:TUS196678 UEM196676:UEO196678 UOI196676:UOK196678 UYE196676:UYG196678 VIA196676:VIC196678 VRW196676:VRY196678 WBS196676:WBU196678 WLO196676:WLQ196678 WVK196676:WVM196678 C262212:E262214 IY262212:JA262214 SU262212:SW262214 ACQ262212:ACS262214 AMM262212:AMO262214 AWI262212:AWK262214 BGE262212:BGG262214 BQA262212:BQC262214 BZW262212:BZY262214 CJS262212:CJU262214 CTO262212:CTQ262214 DDK262212:DDM262214 DNG262212:DNI262214 DXC262212:DXE262214 EGY262212:EHA262214 EQU262212:EQW262214 FAQ262212:FAS262214 FKM262212:FKO262214 FUI262212:FUK262214 GEE262212:GEG262214 GOA262212:GOC262214 GXW262212:GXY262214 HHS262212:HHU262214 HRO262212:HRQ262214 IBK262212:IBM262214 ILG262212:ILI262214 IVC262212:IVE262214 JEY262212:JFA262214 JOU262212:JOW262214 JYQ262212:JYS262214 KIM262212:KIO262214 KSI262212:KSK262214 LCE262212:LCG262214 LMA262212:LMC262214 LVW262212:LVY262214 MFS262212:MFU262214 MPO262212:MPQ262214 MZK262212:MZM262214 NJG262212:NJI262214 NTC262212:NTE262214 OCY262212:ODA262214 OMU262212:OMW262214 OWQ262212:OWS262214 PGM262212:PGO262214 PQI262212:PQK262214 QAE262212:QAG262214 QKA262212:QKC262214 QTW262212:QTY262214 RDS262212:RDU262214 RNO262212:RNQ262214 RXK262212:RXM262214 SHG262212:SHI262214 SRC262212:SRE262214 TAY262212:TBA262214 TKU262212:TKW262214 TUQ262212:TUS262214 UEM262212:UEO262214 UOI262212:UOK262214 UYE262212:UYG262214 VIA262212:VIC262214 VRW262212:VRY262214 WBS262212:WBU262214 WLO262212:WLQ262214 WVK262212:WVM262214 C327748:E327750 IY327748:JA327750 SU327748:SW327750 ACQ327748:ACS327750 AMM327748:AMO327750 AWI327748:AWK327750 BGE327748:BGG327750 BQA327748:BQC327750 BZW327748:BZY327750 CJS327748:CJU327750 CTO327748:CTQ327750 DDK327748:DDM327750 DNG327748:DNI327750 DXC327748:DXE327750 EGY327748:EHA327750 EQU327748:EQW327750 FAQ327748:FAS327750 FKM327748:FKO327750 FUI327748:FUK327750 GEE327748:GEG327750 GOA327748:GOC327750 GXW327748:GXY327750 HHS327748:HHU327750 HRO327748:HRQ327750 IBK327748:IBM327750 ILG327748:ILI327750 IVC327748:IVE327750 JEY327748:JFA327750 JOU327748:JOW327750 JYQ327748:JYS327750 KIM327748:KIO327750 KSI327748:KSK327750 LCE327748:LCG327750 LMA327748:LMC327750 LVW327748:LVY327750 MFS327748:MFU327750 MPO327748:MPQ327750 MZK327748:MZM327750 NJG327748:NJI327750 NTC327748:NTE327750 OCY327748:ODA327750 OMU327748:OMW327750 OWQ327748:OWS327750 PGM327748:PGO327750 PQI327748:PQK327750 QAE327748:QAG327750 QKA327748:QKC327750 QTW327748:QTY327750 RDS327748:RDU327750 RNO327748:RNQ327750 RXK327748:RXM327750 SHG327748:SHI327750 SRC327748:SRE327750 TAY327748:TBA327750 TKU327748:TKW327750 TUQ327748:TUS327750 UEM327748:UEO327750 UOI327748:UOK327750 UYE327748:UYG327750 VIA327748:VIC327750 VRW327748:VRY327750 WBS327748:WBU327750 WLO327748:WLQ327750 WVK327748:WVM327750 C393284:E393286 IY393284:JA393286 SU393284:SW393286 ACQ393284:ACS393286 AMM393284:AMO393286 AWI393284:AWK393286 BGE393284:BGG393286 BQA393284:BQC393286 BZW393284:BZY393286 CJS393284:CJU393286 CTO393284:CTQ393286 DDK393284:DDM393286 DNG393284:DNI393286 DXC393284:DXE393286 EGY393284:EHA393286 EQU393284:EQW393286 FAQ393284:FAS393286 FKM393284:FKO393286 FUI393284:FUK393286 GEE393284:GEG393286 GOA393284:GOC393286 GXW393284:GXY393286 HHS393284:HHU393286 HRO393284:HRQ393286 IBK393284:IBM393286 ILG393284:ILI393286 IVC393284:IVE393286 JEY393284:JFA393286 JOU393284:JOW393286 JYQ393284:JYS393286 KIM393284:KIO393286 KSI393284:KSK393286 LCE393284:LCG393286 LMA393284:LMC393286 LVW393284:LVY393286 MFS393284:MFU393286 MPO393284:MPQ393286 MZK393284:MZM393286 NJG393284:NJI393286 NTC393284:NTE393286 OCY393284:ODA393286 OMU393284:OMW393286 OWQ393284:OWS393286 PGM393284:PGO393286 PQI393284:PQK393286 QAE393284:QAG393286 QKA393284:QKC393286 QTW393284:QTY393286 RDS393284:RDU393286 RNO393284:RNQ393286 RXK393284:RXM393286 SHG393284:SHI393286 SRC393284:SRE393286 TAY393284:TBA393286 TKU393284:TKW393286 TUQ393284:TUS393286 UEM393284:UEO393286 UOI393284:UOK393286 UYE393284:UYG393286 VIA393284:VIC393286 VRW393284:VRY393286 WBS393284:WBU393286 WLO393284:WLQ393286 WVK393284:WVM393286 C458820:E458822 IY458820:JA458822 SU458820:SW458822 ACQ458820:ACS458822 AMM458820:AMO458822 AWI458820:AWK458822 BGE458820:BGG458822 BQA458820:BQC458822 BZW458820:BZY458822 CJS458820:CJU458822 CTO458820:CTQ458822 DDK458820:DDM458822 DNG458820:DNI458822 DXC458820:DXE458822 EGY458820:EHA458822 EQU458820:EQW458822 FAQ458820:FAS458822 FKM458820:FKO458822 FUI458820:FUK458822 GEE458820:GEG458822 GOA458820:GOC458822 GXW458820:GXY458822 HHS458820:HHU458822 HRO458820:HRQ458822 IBK458820:IBM458822 ILG458820:ILI458822 IVC458820:IVE458822 JEY458820:JFA458822 JOU458820:JOW458822 JYQ458820:JYS458822 KIM458820:KIO458822 KSI458820:KSK458822 LCE458820:LCG458822 LMA458820:LMC458822 LVW458820:LVY458822 MFS458820:MFU458822 MPO458820:MPQ458822 MZK458820:MZM458822 NJG458820:NJI458822 NTC458820:NTE458822 OCY458820:ODA458822 OMU458820:OMW458822 OWQ458820:OWS458822 PGM458820:PGO458822 PQI458820:PQK458822 QAE458820:QAG458822 QKA458820:QKC458822 QTW458820:QTY458822 RDS458820:RDU458822 RNO458820:RNQ458822 RXK458820:RXM458822 SHG458820:SHI458822 SRC458820:SRE458822 TAY458820:TBA458822 TKU458820:TKW458822 TUQ458820:TUS458822 UEM458820:UEO458822 UOI458820:UOK458822 UYE458820:UYG458822 VIA458820:VIC458822 VRW458820:VRY458822 WBS458820:WBU458822 WLO458820:WLQ458822 WVK458820:WVM458822 C524356:E524358 IY524356:JA524358 SU524356:SW524358 ACQ524356:ACS524358 AMM524356:AMO524358 AWI524356:AWK524358 BGE524356:BGG524358 BQA524356:BQC524358 BZW524356:BZY524358 CJS524356:CJU524358 CTO524356:CTQ524358 DDK524356:DDM524358 DNG524356:DNI524358 DXC524356:DXE524358 EGY524356:EHA524358 EQU524356:EQW524358 FAQ524356:FAS524358 FKM524356:FKO524358 FUI524356:FUK524358 GEE524356:GEG524358 GOA524356:GOC524358 GXW524356:GXY524358 HHS524356:HHU524358 HRO524356:HRQ524358 IBK524356:IBM524358 ILG524356:ILI524358 IVC524356:IVE524358 JEY524356:JFA524358 JOU524356:JOW524358 JYQ524356:JYS524358 KIM524356:KIO524358 KSI524356:KSK524358 LCE524356:LCG524358 LMA524356:LMC524358 LVW524356:LVY524358 MFS524356:MFU524358 MPO524356:MPQ524358 MZK524356:MZM524358 NJG524356:NJI524358 NTC524356:NTE524358 OCY524356:ODA524358 OMU524356:OMW524358 OWQ524356:OWS524358 PGM524356:PGO524358 PQI524356:PQK524358 QAE524356:QAG524358 QKA524356:QKC524358 QTW524356:QTY524358 RDS524356:RDU524358 RNO524356:RNQ524358 RXK524356:RXM524358 SHG524356:SHI524358 SRC524356:SRE524358 TAY524356:TBA524358 TKU524356:TKW524358 TUQ524356:TUS524358 UEM524356:UEO524358 UOI524356:UOK524358 UYE524356:UYG524358 VIA524356:VIC524358 VRW524356:VRY524358 WBS524356:WBU524358 WLO524356:WLQ524358 WVK524356:WVM524358 C589892:E589894 IY589892:JA589894 SU589892:SW589894 ACQ589892:ACS589894 AMM589892:AMO589894 AWI589892:AWK589894 BGE589892:BGG589894 BQA589892:BQC589894 BZW589892:BZY589894 CJS589892:CJU589894 CTO589892:CTQ589894 DDK589892:DDM589894 DNG589892:DNI589894 DXC589892:DXE589894 EGY589892:EHA589894 EQU589892:EQW589894 FAQ589892:FAS589894 FKM589892:FKO589894 FUI589892:FUK589894 GEE589892:GEG589894 GOA589892:GOC589894 GXW589892:GXY589894 HHS589892:HHU589894 HRO589892:HRQ589894 IBK589892:IBM589894 ILG589892:ILI589894 IVC589892:IVE589894 JEY589892:JFA589894 JOU589892:JOW589894 JYQ589892:JYS589894 KIM589892:KIO589894 KSI589892:KSK589894 LCE589892:LCG589894 LMA589892:LMC589894 LVW589892:LVY589894 MFS589892:MFU589894 MPO589892:MPQ589894 MZK589892:MZM589894 NJG589892:NJI589894 NTC589892:NTE589894 OCY589892:ODA589894 OMU589892:OMW589894 OWQ589892:OWS589894 PGM589892:PGO589894 PQI589892:PQK589894 QAE589892:QAG589894 QKA589892:QKC589894 QTW589892:QTY589894 RDS589892:RDU589894 RNO589892:RNQ589894 RXK589892:RXM589894 SHG589892:SHI589894 SRC589892:SRE589894 TAY589892:TBA589894 TKU589892:TKW589894 TUQ589892:TUS589894 UEM589892:UEO589894 UOI589892:UOK589894 UYE589892:UYG589894 VIA589892:VIC589894 VRW589892:VRY589894 WBS589892:WBU589894 WLO589892:WLQ589894 WVK589892:WVM589894 C655428:E655430 IY655428:JA655430 SU655428:SW655430 ACQ655428:ACS655430 AMM655428:AMO655430 AWI655428:AWK655430 BGE655428:BGG655430 BQA655428:BQC655430 BZW655428:BZY655430 CJS655428:CJU655430 CTO655428:CTQ655430 DDK655428:DDM655430 DNG655428:DNI655430 DXC655428:DXE655430 EGY655428:EHA655430 EQU655428:EQW655430 FAQ655428:FAS655430 FKM655428:FKO655430 FUI655428:FUK655430 GEE655428:GEG655430 GOA655428:GOC655430 GXW655428:GXY655430 HHS655428:HHU655430 HRO655428:HRQ655430 IBK655428:IBM655430 ILG655428:ILI655430 IVC655428:IVE655430 JEY655428:JFA655430 JOU655428:JOW655430 JYQ655428:JYS655430 KIM655428:KIO655430 KSI655428:KSK655430 LCE655428:LCG655430 LMA655428:LMC655430 LVW655428:LVY655430 MFS655428:MFU655430 MPO655428:MPQ655430 MZK655428:MZM655430 NJG655428:NJI655430 NTC655428:NTE655430 OCY655428:ODA655430 OMU655428:OMW655430 OWQ655428:OWS655430 PGM655428:PGO655430 PQI655428:PQK655430 QAE655428:QAG655430 QKA655428:QKC655430 QTW655428:QTY655430 RDS655428:RDU655430 RNO655428:RNQ655430 RXK655428:RXM655430 SHG655428:SHI655430 SRC655428:SRE655430 TAY655428:TBA655430 TKU655428:TKW655430 TUQ655428:TUS655430 UEM655428:UEO655430 UOI655428:UOK655430 UYE655428:UYG655430 VIA655428:VIC655430 VRW655428:VRY655430 WBS655428:WBU655430 WLO655428:WLQ655430 WVK655428:WVM655430 C720964:E720966 IY720964:JA720966 SU720964:SW720966 ACQ720964:ACS720966 AMM720964:AMO720966 AWI720964:AWK720966 BGE720964:BGG720966 BQA720964:BQC720966 BZW720964:BZY720966 CJS720964:CJU720966 CTO720964:CTQ720966 DDK720964:DDM720966 DNG720964:DNI720966 DXC720964:DXE720966 EGY720964:EHA720966 EQU720964:EQW720966 FAQ720964:FAS720966 FKM720964:FKO720966 FUI720964:FUK720966 GEE720964:GEG720966 GOA720964:GOC720966 GXW720964:GXY720966 HHS720964:HHU720966 HRO720964:HRQ720966 IBK720964:IBM720966 ILG720964:ILI720966 IVC720964:IVE720966 JEY720964:JFA720966 JOU720964:JOW720966 JYQ720964:JYS720966 KIM720964:KIO720966 KSI720964:KSK720966 LCE720964:LCG720966 LMA720964:LMC720966 LVW720964:LVY720966 MFS720964:MFU720966 MPO720964:MPQ720966 MZK720964:MZM720966 NJG720964:NJI720966 NTC720964:NTE720966 OCY720964:ODA720966 OMU720964:OMW720966 OWQ720964:OWS720966 PGM720964:PGO720966 PQI720964:PQK720966 QAE720964:QAG720966 QKA720964:QKC720966 QTW720964:QTY720966 RDS720964:RDU720966 RNO720964:RNQ720966 RXK720964:RXM720966 SHG720964:SHI720966 SRC720964:SRE720966 TAY720964:TBA720966 TKU720964:TKW720966 TUQ720964:TUS720966 UEM720964:UEO720966 UOI720964:UOK720966 UYE720964:UYG720966 VIA720964:VIC720966 VRW720964:VRY720966 WBS720964:WBU720966 WLO720964:WLQ720966 WVK720964:WVM720966 C786500:E786502 IY786500:JA786502 SU786500:SW786502 ACQ786500:ACS786502 AMM786500:AMO786502 AWI786500:AWK786502 BGE786500:BGG786502 BQA786500:BQC786502 BZW786500:BZY786502 CJS786500:CJU786502 CTO786500:CTQ786502 DDK786500:DDM786502 DNG786500:DNI786502 DXC786500:DXE786502 EGY786500:EHA786502 EQU786500:EQW786502 FAQ786500:FAS786502 FKM786500:FKO786502 FUI786500:FUK786502 GEE786500:GEG786502 GOA786500:GOC786502 GXW786500:GXY786502 HHS786500:HHU786502 HRO786500:HRQ786502 IBK786500:IBM786502 ILG786500:ILI786502 IVC786500:IVE786502 JEY786500:JFA786502 JOU786500:JOW786502 JYQ786500:JYS786502 KIM786500:KIO786502 KSI786500:KSK786502 LCE786500:LCG786502 LMA786500:LMC786502 LVW786500:LVY786502 MFS786500:MFU786502 MPO786500:MPQ786502 MZK786500:MZM786502 NJG786500:NJI786502 NTC786500:NTE786502 OCY786500:ODA786502 OMU786500:OMW786502 OWQ786500:OWS786502 PGM786500:PGO786502 PQI786500:PQK786502 QAE786500:QAG786502 QKA786500:QKC786502 QTW786500:QTY786502 RDS786500:RDU786502 RNO786500:RNQ786502 RXK786500:RXM786502 SHG786500:SHI786502 SRC786500:SRE786502 TAY786500:TBA786502 TKU786500:TKW786502 TUQ786500:TUS786502 UEM786500:UEO786502 UOI786500:UOK786502 UYE786500:UYG786502 VIA786500:VIC786502 VRW786500:VRY786502 WBS786500:WBU786502 WLO786500:WLQ786502 WVK786500:WVM786502 C852036:E852038 IY852036:JA852038 SU852036:SW852038 ACQ852036:ACS852038 AMM852036:AMO852038 AWI852036:AWK852038 BGE852036:BGG852038 BQA852036:BQC852038 BZW852036:BZY852038 CJS852036:CJU852038 CTO852036:CTQ852038 DDK852036:DDM852038 DNG852036:DNI852038 DXC852036:DXE852038 EGY852036:EHA852038 EQU852036:EQW852038 FAQ852036:FAS852038 FKM852036:FKO852038 FUI852036:FUK852038 GEE852036:GEG852038 GOA852036:GOC852038 GXW852036:GXY852038 HHS852036:HHU852038 HRO852036:HRQ852038 IBK852036:IBM852038 ILG852036:ILI852038 IVC852036:IVE852038 JEY852036:JFA852038 JOU852036:JOW852038 JYQ852036:JYS852038 KIM852036:KIO852038 KSI852036:KSK852038 LCE852036:LCG852038 LMA852036:LMC852038 LVW852036:LVY852038 MFS852036:MFU852038 MPO852036:MPQ852038 MZK852036:MZM852038 NJG852036:NJI852038 NTC852036:NTE852038 OCY852036:ODA852038 OMU852036:OMW852038 OWQ852036:OWS852038 PGM852036:PGO852038 PQI852036:PQK852038 QAE852036:QAG852038 QKA852036:QKC852038 QTW852036:QTY852038 RDS852036:RDU852038 RNO852036:RNQ852038 RXK852036:RXM852038 SHG852036:SHI852038 SRC852036:SRE852038 TAY852036:TBA852038 TKU852036:TKW852038 TUQ852036:TUS852038 UEM852036:UEO852038 UOI852036:UOK852038 UYE852036:UYG852038 VIA852036:VIC852038 VRW852036:VRY852038 WBS852036:WBU852038 WLO852036:WLQ852038 WVK852036:WVM852038 C917572:E917574 IY917572:JA917574 SU917572:SW917574 ACQ917572:ACS917574 AMM917572:AMO917574 AWI917572:AWK917574 BGE917572:BGG917574 BQA917572:BQC917574 BZW917572:BZY917574 CJS917572:CJU917574 CTO917572:CTQ917574 DDK917572:DDM917574 DNG917572:DNI917574 DXC917572:DXE917574 EGY917572:EHA917574 EQU917572:EQW917574 FAQ917572:FAS917574 FKM917572:FKO917574 FUI917572:FUK917574 GEE917572:GEG917574 GOA917572:GOC917574 GXW917572:GXY917574 HHS917572:HHU917574 HRO917572:HRQ917574 IBK917572:IBM917574 ILG917572:ILI917574 IVC917572:IVE917574 JEY917572:JFA917574 JOU917572:JOW917574 JYQ917572:JYS917574 KIM917572:KIO917574 KSI917572:KSK917574 LCE917572:LCG917574 LMA917572:LMC917574 LVW917572:LVY917574 MFS917572:MFU917574 MPO917572:MPQ917574 MZK917572:MZM917574 NJG917572:NJI917574 NTC917572:NTE917574 OCY917572:ODA917574 OMU917572:OMW917574 OWQ917572:OWS917574 PGM917572:PGO917574 PQI917572:PQK917574 QAE917572:QAG917574 QKA917572:QKC917574 QTW917572:QTY917574 RDS917572:RDU917574 RNO917572:RNQ917574 RXK917572:RXM917574 SHG917572:SHI917574 SRC917572:SRE917574 TAY917572:TBA917574 TKU917572:TKW917574 TUQ917572:TUS917574 UEM917572:UEO917574 UOI917572:UOK917574 UYE917572:UYG917574 VIA917572:VIC917574 VRW917572:VRY917574 WBS917572:WBU917574 WLO917572:WLQ917574 WVK917572:WVM917574 C983108:E983110 IY983108:JA983110 SU983108:SW983110 ACQ983108:ACS983110 AMM983108:AMO983110 AWI983108:AWK983110 BGE983108:BGG983110 BQA983108:BQC983110 BZW983108:BZY983110 CJS983108:CJU983110 CTO983108:CTQ983110 DDK983108:DDM983110 DNG983108:DNI983110 DXC983108:DXE983110 EGY983108:EHA983110 EQU983108:EQW983110 FAQ983108:FAS983110 FKM983108:FKO983110 FUI983108:FUK983110 GEE983108:GEG983110 GOA983108:GOC983110 GXW983108:GXY983110 HHS983108:HHU983110 HRO983108:HRQ983110 IBK983108:IBM983110 ILG983108:ILI983110 IVC983108:IVE983110 JEY983108:JFA983110 JOU983108:JOW983110 JYQ983108:JYS983110 KIM983108:KIO983110 KSI983108:KSK983110 LCE983108:LCG983110 LMA983108:LMC983110 LVW983108:LVY983110 MFS983108:MFU983110 MPO983108:MPQ983110 MZK983108:MZM983110 NJG983108:NJI983110 NTC983108:NTE983110 OCY983108:ODA983110 OMU983108:OMW983110 OWQ983108:OWS983110 PGM983108:PGO983110 PQI983108:PQK983110 QAE983108:QAG983110 QKA983108:QKC983110 QTW983108:QTY983110 RDS983108:RDU983110 RNO983108:RNQ983110 RXK983108:RXM983110 SHG983108:SHI983110 SRC983108:SRE983110 TAY983108:TBA983110 TKU983108:TKW983110 TUQ983108:TUS983110 UEM983108:UEO983110 UOI983108:UOK983110 UYE983108:UYG983110 VIA983108:VIC983110 VRW983108:VRY983110 WBS983108:WBU983110 WLO983108:WLQ983110 WVK983108:WVM983110 C67:E67 IY67:JA67 SU67:SW67 ACQ67:ACS67 AMM67:AMO67 AWI67:AWK67 BGE67:BGG67 BQA67:BQC67 BZW67:BZY67 CJS67:CJU67 CTO67:CTQ67 DDK67:DDM67 DNG67:DNI67 DXC67:DXE67 EGY67:EHA67 EQU67:EQW67 FAQ67:FAS67 FKM67:FKO67 FUI67:FUK67 GEE67:GEG67 GOA67:GOC67 GXW67:GXY67 HHS67:HHU67 HRO67:HRQ67 IBK67:IBM67 ILG67:ILI67 IVC67:IVE67 JEY67:JFA67 JOU67:JOW67 JYQ67:JYS67 KIM67:KIO67 KSI67:KSK67 LCE67:LCG67 LMA67:LMC67 LVW67:LVY67 MFS67:MFU67 MPO67:MPQ67 MZK67:MZM67 NJG67:NJI67 NTC67:NTE67 OCY67:ODA67 OMU67:OMW67 OWQ67:OWS67 PGM67:PGO67 PQI67:PQK67 QAE67:QAG67 QKA67:QKC67 QTW67:QTY67 RDS67:RDU67 RNO67:RNQ67 RXK67:RXM67 SHG67:SHI67 SRC67:SRE67 TAY67:TBA67 TKU67:TKW67 TUQ67:TUS67 UEM67:UEO67 UOI67:UOK67 UYE67:UYG67 VIA67:VIC67 VRW67:VRY67 WBS67:WBU67 WLO67:WLQ67 WVK67:WVM67 C65614:E65614 IY65614:JA65614 SU65614:SW65614 ACQ65614:ACS65614 AMM65614:AMO65614 AWI65614:AWK65614 BGE65614:BGG65614 BQA65614:BQC65614 BZW65614:BZY65614 CJS65614:CJU65614 CTO65614:CTQ65614 DDK65614:DDM65614 DNG65614:DNI65614 DXC65614:DXE65614 EGY65614:EHA65614 EQU65614:EQW65614 FAQ65614:FAS65614 FKM65614:FKO65614 FUI65614:FUK65614 GEE65614:GEG65614 GOA65614:GOC65614 GXW65614:GXY65614 HHS65614:HHU65614 HRO65614:HRQ65614 IBK65614:IBM65614 ILG65614:ILI65614 IVC65614:IVE65614 JEY65614:JFA65614 JOU65614:JOW65614 JYQ65614:JYS65614 KIM65614:KIO65614 KSI65614:KSK65614 LCE65614:LCG65614 LMA65614:LMC65614 LVW65614:LVY65614 MFS65614:MFU65614 MPO65614:MPQ65614 MZK65614:MZM65614 NJG65614:NJI65614 NTC65614:NTE65614 OCY65614:ODA65614 OMU65614:OMW65614 OWQ65614:OWS65614 PGM65614:PGO65614 PQI65614:PQK65614 QAE65614:QAG65614 QKA65614:QKC65614 QTW65614:QTY65614 RDS65614:RDU65614 RNO65614:RNQ65614 RXK65614:RXM65614 SHG65614:SHI65614 SRC65614:SRE65614 TAY65614:TBA65614 TKU65614:TKW65614 TUQ65614:TUS65614 UEM65614:UEO65614 UOI65614:UOK65614 UYE65614:UYG65614 VIA65614:VIC65614 VRW65614:VRY65614 WBS65614:WBU65614 WLO65614:WLQ65614 WVK65614:WVM65614 C131150:E131150 IY131150:JA131150 SU131150:SW131150 ACQ131150:ACS131150 AMM131150:AMO131150 AWI131150:AWK131150 BGE131150:BGG131150 BQA131150:BQC131150 BZW131150:BZY131150 CJS131150:CJU131150 CTO131150:CTQ131150 DDK131150:DDM131150 DNG131150:DNI131150 DXC131150:DXE131150 EGY131150:EHA131150 EQU131150:EQW131150 FAQ131150:FAS131150 FKM131150:FKO131150 FUI131150:FUK131150 GEE131150:GEG131150 GOA131150:GOC131150 GXW131150:GXY131150 HHS131150:HHU131150 HRO131150:HRQ131150 IBK131150:IBM131150 ILG131150:ILI131150 IVC131150:IVE131150 JEY131150:JFA131150 JOU131150:JOW131150 JYQ131150:JYS131150 KIM131150:KIO131150 KSI131150:KSK131150 LCE131150:LCG131150 LMA131150:LMC131150 LVW131150:LVY131150 MFS131150:MFU131150 MPO131150:MPQ131150 MZK131150:MZM131150 NJG131150:NJI131150 NTC131150:NTE131150 OCY131150:ODA131150 OMU131150:OMW131150 OWQ131150:OWS131150 PGM131150:PGO131150 PQI131150:PQK131150 QAE131150:QAG131150 QKA131150:QKC131150 QTW131150:QTY131150 RDS131150:RDU131150 RNO131150:RNQ131150 RXK131150:RXM131150 SHG131150:SHI131150 SRC131150:SRE131150 TAY131150:TBA131150 TKU131150:TKW131150 TUQ131150:TUS131150 UEM131150:UEO131150 UOI131150:UOK131150 UYE131150:UYG131150 VIA131150:VIC131150 VRW131150:VRY131150 WBS131150:WBU131150 WLO131150:WLQ131150 WVK131150:WVM131150 C196686:E196686 IY196686:JA196686 SU196686:SW196686 ACQ196686:ACS196686 AMM196686:AMO196686 AWI196686:AWK196686 BGE196686:BGG196686 BQA196686:BQC196686 BZW196686:BZY196686 CJS196686:CJU196686 CTO196686:CTQ196686 DDK196686:DDM196686 DNG196686:DNI196686 DXC196686:DXE196686 EGY196686:EHA196686 EQU196686:EQW196686 FAQ196686:FAS196686 FKM196686:FKO196686 FUI196686:FUK196686 GEE196686:GEG196686 GOA196686:GOC196686 GXW196686:GXY196686 HHS196686:HHU196686 HRO196686:HRQ196686 IBK196686:IBM196686 ILG196686:ILI196686 IVC196686:IVE196686 JEY196686:JFA196686 JOU196686:JOW196686 JYQ196686:JYS196686 KIM196686:KIO196686 KSI196686:KSK196686 LCE196686:LCG196686 LMA196686:LMC196686 LVW196686:LVY196686 MFS196686:MFU196686 MPO196686:MPQ196686 MZK196686:MZM196686 NJG196686:NJI196686 NTC196686:NTE196686 OCY196686:ODA196686 OMU196686:OMW196686 OWQ196686:OWS196686 PGM196686:PGO196686 PQI196686:PQK196686 QAE196686:QAG196686 QKA196686:QKC196686 QTW196686:QTY196686 RDS196686:RDU196686 RNO196686:RNQ196686 RXK196686:RXM196686 SHG196686:SHI196686 SRC196686:SRE196686 TAY196686:TBA196686 TKU196686:TKW196686 TUQ196686:TUS196686 UEM196686:UEO196686 UOI196686:UOK196686 UYE196686:UYG196686 VIA196686:VIC196686 VRW196686:VRY196686 WBS196686:WBU196686 WLO196686:WLQ196686 WVK196686:WVM196686 C262222:E262222 IY262222:JA262222 SU262222:SW262222 ACQ262222:ACS262222 AMM262222:AMO262222 AWI262222:AWK262222 BGE262222:BGG262222 BQA262222:BQC262222 BZW262222:BZY262222 CJS262222:CJU262222 CTO262222:CTQ262222 DDK262222:DDM262222 DNG262222:DNI262222 DXC262222:DXE262222 EGY262222:EHA262222 EQU262222:EQW262222 FAQ262222:FAS262222 FKM262222:FKO262222 FUI262222:FUK262222 GEE262222:GEG262222 GOA262222:GOC262222 GXW262222:GXY262222 HHS262222:HHU262222 HRO262222:HRQ262222 IBK262222:IBM262222 ILG262222:ILI262222 IVC262222:IVE262222 JEY262222:JFA262222 JOU262222:JOW262222 JYQ262222:JYS262222 KIM262222:KIO262222 KSI262222:KSK262222 LCE262222:LCG262222 LMA262222:LMC262222 LVW262222:LVY262222 MFS262222:MFU262222 MPO262222:MPQ262222 MZK262222:MZM262222 NJG262222:NJI262222 NTC262222:NTE262222 OCY262222:ODA262222 OMU262222:OMW262222 OWQ262222:OWS262222 PGM262222:PGO262222 PQI262222:PQK262222 QAE262222:QAG262222 QKA262222:QKC262222 QTW262222:QTY262222 RDS262222:RDU262222 RNO262222:RNQ262222 RXK262222:RXM262222 SHG262222:SHI262222 SRC262222:SRE262222 TAY262222:TBA262222 TKU262222:TKW262222 TUQ262222:TUS262222 UEM262222:UEO262222 UOI262222:UOK262222 UYE262222:UYG262222 VIA262222:VIC262222 VRW262222:VRY262222 WBS262222:WBU262222 WLO262222:WLQ262222 WVK262222:WVM262222 C327758:E327758 IY327758:JA327758 SU327758:SW327758 ACQ327758:ACS327758 AMM327758:AMO327758 AWI327758:AWK327758 BGE327758:BGG327758 BQA327758:BQC327758 BZW327758:BZY327758 CJS327758:CJU327758 CTO327758:CTQ327758 DDK327758:DDM327758 DNG327758:DNI327758 DXC327758:DXE327758 EGY327758:EHA327758 EQU327758:EQW327758 FAQ327758:FAS327758 FKM327758:FKO327758 FUI327758:FUK327758 GEE327758:GEG327758 GOA327758:GOC327758 GXW327758:GXY327758 HHS327758:HHU327758 HRO327758:HRQ327758 IBK327758:IBM327758 ILG327758:ILI327758 IVC327758:IVE327758 JEY327758:JFA327758 JOU327758:JOW327758 JYQ327758:JYS327758 KIM327758:KIO327758 KSI327758:KSK327758 LCE327758:LCG327758 LMA327758:LMC327758 LVW327758:LVY327758 MFS327758:MFU327758 MPO327758:MPQ327758 MZK327758:MZM327758 NJG327758:NJI327758 NTC327758:NTE327758 OCY327758:ODA327758 OMU327758:OMW327758 OWQ327758:OWS327758 PGM327758:PGO327758 PQI327758:PQK327758 QAE327758:QAG327758 QKA327758:QKC327758 QTW327758:QTY327758 RDS327758:RDU327758 RNO327758:RNQ327758 RXK327758:RXM327758 SHG327758:SHI327758 SRC327758:SRE327758 TAY327758:TBA327758 TKU327758:TKW327758 TUQ327758:TUS327758 UEM327758:UEO327758 UOI327758:UOK327758 UYE327758:UYG327758 VIA327758:VIC327758 VRW327758:VRY327758 WBS327758:WBU327758 WLO327758:WLQ327758 WVK327758:WVM327758 C393294:E393294 IY393294:JA393294 SU393294:SW393294 ACQ393294:ACS393294 AMM393294:AMO393294 AWI393294:AWK393294 BGE393294:BGG393294 BQA393294:BQC393294 BZW393294:BZY393294 CJS393294:CJU393294 CTO393294:CTQ393294 DDK393294:DDM393294 DNG393294:DNI393294 DXC393294:DXE393294 EGY393294:EHA393294 EQU393294:EQW393294 FAQ393294:FAS393294 FKM393294:FKO393294 FUI393294:FUK393294 GEE393294:GEG393294 GOA393294:GOC393294 GXW393294:GXY393294 HHS393294:HHU393294 HRO393294:HRQ393294 IBK393294:IBM393294 ILG393294:ILI393294 IVC393294:IVE393294 JEY393294:JFA393294 JOU393294:JOW393294 JYQ393294:JYS393294 KIM393294:KIO393294 KSI393294:KSK393294 LCE393294:LCG393294 LMA393294:LMC393294 LVW393294:LVY393294 MFS393294:MFU393294 MPO393294:MPQ393294 MZK393294:MZM393294 NJG393294:NJI393294 NTC393294:NTE393294 OCY393294:ODA393294 OMU393294:OMW393294 OWQ393294:OWS393294 PGM393294:PGO393294 PQI393294:PQK393294 QAE393294:QAG393294 QKA393294:QKC393294 QTW393294:QTY393294 RDS393294:RDU393294 RNO393294:RNQ393294 RXK393294:RXM393294 SHG393294:SHI393294 SRC393294:SRE393294 TAY393294:TBA393294 TKU393294:TKW393294 TUQ393294:TUS393294 UEM393294:UEO393294 UOI393294:UOK393294 UYE393294:UYG393294 VIA393294:VIC393294 VRW393294:VRY393294 WBS393294:WBU393294 WLO393294:WLQ393294 WVK393294:WVM393294 C458830:E458830 IY458830:JA458830 SU458830:SW458830 ACQ458830:ACS458830 AMM458830:AMO458830 AWI458830:AWK458830 BGE458830:BGG458830 BQA458830:BQC458830 BZW458830:BZY458830 CJS458830:CJU458830 CTO458830:CTQ458830 DDK458830:DDM458830 DNG458830:DNI458830 DXC458830:DXE458830 EGY458830:EHA458830 EQU458830:EQW458830 FAQ458830:FAS458830 FKM458830:FKO458830 FUI458830:FUK458830 GEE458830:GEG458830 GOA458830:GOC458830 GXW458830:GXY458830 HHS458830:HHU458830 HRO458830:HRQ458830 IBK458830:IBM458830 ILG458830:ILI458830 IVC458830:IVE458830 JEY458830:JFA458830 JOU458830:JOW458830 JYQ458830:JYS458830 KIM458830:KIO458830 KSI458830:KSK458830 LCE458830:LCG458830 LMA458830:LMC458830 LVW458830:LVY458830 MFS458830:MFU458830 MPO458830:MPQ458830 MZK458830:MZM458830 NJG458830:NJI458830 NTC458830:NTE458830 OCY458830:ODA458830 OMU458830:OMW458830 OWQ458830:OWS458830 PGM458830:PGO458830 PQI458830:PQK458830 QAE458830:QAG458830 QKA458830:QKC458830 QTW458830:QTY458830 RDS458830:RDU458830 RNO458830:RNQ458830 RXK458830:RXM458830 SHG458830:SHI458830 SRC458830:SRE458830 TAY458830:TBA458830 TKU458830:TKW458830 TUQ458830:TUS458830 UEM458830:UEO458830 UOI458830:UOK458830 UYE458830:UYG458830 VIA458830:VIC458830 VRW458830:VRY458830 WBS458830:WBU458830 WLO458830:WLQ458830 WVK458830:WVM458830 C524366:E524366 IY524366:JA524366 SU524366:SW524366 ACQ524366:ACS524366 AMM524366:AMO524366 AWI524366:AWK524366 BGE524366:BGG524366 BQA524366:BQC524366 BZW524366:BZY524366 CJS524366:CJU524366 CTO524366:CTQ524366 DDK524366:DDM524366 DNG524366:DNI524366 DXC524366:DXE524366 EGY524366:EHA524366 EQU524366:EQW524366 FAQ524366:FAS524366 FKM524366:FKO524366 FUI524366:FUK524366 GEE524366:GEG524366 GOA524366:GOC524366 GXW524366:GXY524366 HHS524366:HHU524366 HRO524366:HRQ524366 IBK524366:IBM524366 ILG524366:ILI524366 IVC524366:IVE524366 JEY524366:JFA524366 JOU524366:JOW524366 JYQ524366:JYS524366 KIM524366:KIO524366 KSI524366:KSK524366 LCE524366:LCG524366 LMA524366:LMC524366 LVW524366:LVY524366 MFS524366:MFU524366 MPO524366:MPQ524366 MZK524366:MZM524366 NJG524366:NJI524366 NTC524366:NTE524366 OCY524366:ODA524366 OMU524366:OMW524366 OWQ524366:OWS524366 PGM524366:PGO524366 PQI524366:PQK524366 QAE524366:QAG524366 QKA524366:QKC524366 QTW524366:QTY524366 RDS524366:RDU524366 RNO524366:RNQ524366 RXK524366:RXM524366 SHG524366:SHI524366 SRC524366:SRE524366 TAY524366:TBA524366 TKU524366:TKW524366 TUQ524366:TUS524366 UEM524366:UEO524366 UOI524366:UOK524366 UYE524366:UYG524366 VIA524366:VIC524366 VRW524366:VRY524366 WBS524366:WBU524366 WLO524366:WLQ524366 WVK524366:WVM524366 C589902:E589902 IY589902:JA589902 SU589902:SW589902 ACQ589902:ACS589902 AMM589902:AMO589902 AWI589902:AWK589902 BGE589902:BGG589902 BQA589902:BQC589902 BZW589902:BZY589902 CJS589902:CJU589902 CTO589902:CTQ589902 DDK589902:DDM589902 DNG589902:DNI589902 DXC589902:DXE589902 EGY589902:EHA589902 EQU589902:EQW589902 FAQ589902:FAS589902 FKM589902:FKO589902 FUI589902:FUK589902 GEE589902:GEG589902 GOA589902:GOC589902 GXW589902:GXY589902 HHS589902:HHU589902 HRO589902:HRQ589902 IBK589902:IBM589902 ILG589902:ILI589902 IVC589902:IVE589902 JEY589902:JFA589902 JOU589902:JOW589902 JYQ589902:JYS589902 KIM589902:KIO589902 KSI589902:KSK589902 LCE589902:LCG589902 LMA589902:LMC589902 LVW589902:LVY589902 MFS589902:MFU589902 MPO589902:MPQ589902 MZK589902:MZM589902 NJG589902:NJI589902 NTC589902:NTE589902 OCY589902:ODA589902 OMU589902:OMW589902 OWQ589902:OWS589902 PGM589902:PGO589902 PQI589902:PQK589902 QAE589902:QAG589902 QKA589902:QKC589902 QTW589902:QTY589902 RDS589902:RDU589902 RNO589902:RNQ589902 RXK589902:RXM589902 SHG589902:SHI589902 SRC589902:SRE589902 TAY589902:TBA589902 TKU589902:TKW589902 TUQ589902:TUS589902 UEM589902:UEO589902 UOI589902:UOK589902 UYE589902:UYG589902 VIA589902:VIC589902 VRW589902:VRY589902 WBS589902:WBU589902 WLO589902:WLQ589902 WVK589902:WVM589902 C655438:E655438 IY655438:JA655438 SU655438:SW655438 ACQ655438:ACS655438 AMM655438:AMO655438 AWI655438:AWK655438 BGE655438:BGG655438 BQA655438:BQC655438 BZW655438:BZY655438 CJS655438:CJU655438 CTO655438:CTQ655438 DDK655438:DDM655438 DNG655438:DNI655438 DXC655438:DXE655438 EGY655438:EHA655438 EQU655438:EQW655438 FAQ655438:FAS655438 FKM655438:FKO655438 FUI655438:FUK655438 GEE655438:GEG655438 GOA655438:GOC655438 GXW655438:GXY655438 HHS655438:HHU655438 HRO655438:HRQ655438 IBK655438:IBM655438 ILG655438:ILI655438 IVC655438:IVE655438 JEY655438:JFA655438 JOU655438:JOW655438 JYQ655438:JYS655438 KIM655438:KIO655438 KSI655438:KSK655438 LCE655438:LCG655438 LMA655438:LMC655438 LVW655438:LVY655438 MFS655438:MFU655438 MPO655438:MPQ655438 MZK655438:MZM655438 NJG655438:NJI655438 NTC655438:NTE655438 OCY655438:ODA655438 OMU655438:OMW655438 OWQ655438:OWS655438 PGM655438:PGO655438 PQI655438:PQK655438 QAE655438:QAG655438 QKA655438:QKC655438 QTW655438:QTY655438 RDS655438:RDU655438 RNO655438:RNQ655438 RXK655438:RXM655438 SHG655438:SHI655438 SRC655438:SRE655438 TAY655438:TBA655438 TKU655438:TKW655438 TUQ655438:TUS655438 UEM655438:UEO655438 UOI655438:UOK655438 UYE655438:UYG655438 VIA655438:VIC655438 VRW655438:VRY655438 WBS655438:WBU655438 WLO655438:WLQ655438 WVK655438:WVM655438 C720974:E720974 IY720974:JA720974 SU720974:SW720974 ACQ720974:ACS720974 AMM720974:AMO720974 AWI720974:AWK720974 BGE720974:BGG720974 BQA720974:BQC720974 BZW720974:BZY720974 CJS720974:CJU720974 CTO720974:CTQ720974 DDK720974:DDM720974 DNG720974:DNI720974 DXC720974:DXE720974 EGY720974:EHA720974 EQU720974:EQW720974 FAQ720974:FAS720974 FKM720974:FKO720974 FUI720974:FUK720974 GEE720974:GEG720974 GOA720974:GOC720974 GXW720974:GXY720974 HHS720974:HHU720974 HRO720974:HRQ720974 IBK720974:IBM720974 ILG720974:ILI720974 IVC720974:IVE720974 JEY720974:JFA720974 JOU720974:JOW720974 JYQ720974:JYS720974 KIM720974:KIO720974 KSI720974:KSK720974 LCE720974:LCG720974 LMA720974:LMC720974 LVW720974:LVY720974 MFS720974:MFU720974 MPO720974:MPQ720974 MZK720974:MZM720974 NJG720974:NJI720974 NTC720974:NTE720974 OCY720974:ODA720974 OMU720974:OMW720974 OWQ720974:OWS720974 PGM720974:PGO720974 PQI720974:PQK720974 QAE720974:QAG720974 QKA720974:QKC720974 QTW720974:QTY720974 RDS720974:RDU720974 RNO720974:RNQ720974 RXK720974:RXM720974 SHG720974:SHI720974 SRC720974:SRE720974 TAY720974:TBA720974 TKU720974:TKW720974 TUQ720974:TUS720974 UEM720974:UEO720974 UOI720974:UOK720974 UYE720974:UYG720974 VIA720974:VIC720974 VRW720974:VRY720974 WBS720974:WBU720974 WLO720974:WLQ720974 WVK720974:WVM720974 C786510:E786510 IY786510:JA786510 SU786510:SW786510 ACQ786510:ACS786510 AMM786510:AMO786510 AWI786510:AWK786510 BGE786510:BGG786510 BQA786510:BQC786510 BZW786510:BZY786510 CJS786510:CJU786510 CTO786510:CTQ786510 DDK786510:DDM786510 DNG786510:DNI786510 DXC786510:DXE786510 EGY786510:EHA786510 EQU786510:EQW786510 FAQ786510:FAS786510 FKM786510:FKO786510 FUI786510:FUK786510 GEE786510:GEG786510 GOA786510:GOC786510 GXW786510:GXY786510 HHS786510:HHU786510 HRO786510:HRQ786510 IBK786510:IBM786510 ILG786510:ILI786510 IVC786510:IVE786510 JEY786510:JFA786510 JOU786510:JOW786510 JYQ786510:JYS786510 KIM786510:KIO786510 KSI786510:KSK786510 LCE786510:LCG786510 LMA786510:LMC786510 LVW786510:LVY786510 MFS786510:MFU786510 MPO786510:MPQ786510 MZK786510:MZM786510 NJG786510:NJI786510 NTC786510:NTE786510 OCY786510:ODA786510 OMU786510:OMW786510 OWQ786510:OWS786510 PGM786510:PGO786510 PQI786510:PQK786510 QAE786510:QAG786510 QKA786510:QKC786510 QTW786510:QTY786510 RDS786510:RDU786510 RNO786510:RNQ786510 RXK786510:RXM786510 SHG786510:SHI786510 SRC786510:SRE786510 TAY786510:TBA786510 TKU786510:TKW786510 TUQ786510:TUS786510 UEM786510:UEO786510 UOI786510:UOK786510 UYE786510:UYG786510 VIA786510:VIC786510 VRW786510:VRY786510 WBS786510:WBU786510 WLO786510:WLQ786510 WVK786510:WVM786510 C852046:E852046 IY852046:JA852046 SU852046:SW852046 ACQ852046:ACS852046 AMM852046:AMO852046 AWI852046:AWK852046 BGE852046:BGG852046 BQA852046:BQC852046 BZW852046:BZY852046 CJS852046:CJU852046 CTO852046:CTQ852046 DDK852046:DDM852046 DNG852046:DNI852046 DXC852046:DXE852046 EGY852046:EHA852046 EQU852046:EQW852046 FAQ852046:FAS852046 FKM852046:FKO852046 FUI852046:FUK852046 GEE852046:GEG852046 GOA852046:GOC852046 GXW852046:GXY852046 HHS852046:HHU852046 HRO852046:HRQ852046 IBK852046:IBM852046 ILG852046:ILI852046 IVC852046:IVE852046 JEY852046:JFA852046 JOU852046:JOW852046 JYQ852046:JYS852046 KIM852046:KIO852046 KSI852046:KSK852046 LCE852046:LCG852046 LMA852046:LMC852046 LVW852046:LVY852046 MFS852046:MFU852046 MPO852046:MPQ852046 MZK852046:MZM852046 NJG852046:NJI852046 NTC852046:NTE852046 OCY852046:ODA852046 OMU852046:OMW852046 OWQ852046:OWS852046 PGM852046:PGO852046 PQI852046:PQK852046 QAE852046:QAG852046 QKA852046:QKC852046 QTW852046:QTY852046 RDS852046:RDU852046 RNO852046:RNQ852046 RXK852046:RXM852046 SHG852046:SHI852046 SRC852046:SRE852046 TAY852046:TBA852046 TKU852046:TKW852046 TUQ852046:TUS852046 UEM852046:UEO852046 UOI852046:UOK852046 UYE852046:UYG852046 VIA852046:VIC852046 VRW852046:VRY852046 WBS852046:WBU852046 WLO852046:WLQ852046 WVK852046:WVM852046 C917582:E917582 IY917582:JA917582 SU917582:SW917582 ACQ917582:ACS917582 AMM917582:AMO917582 AWI917582:AWK917582 BGE917582:BGG917582 BQA917582:BQC917582 BZW917582:BZY917582 CJS917582:CJU917582 CTO917582:CTQ917582 DDK917582:DDM917582 DNG917582:DNI917582 DXC917582:DXE917582 EGY917582:EHA917582 EQU917582:EQW917582 FAQ917582:FAS917582 FKM917582:FKO917582 FUI917582:FUK917582 GEE917582:GEG917582 GOA917582:GOC917582 GXW917582:GXY917582 HHS917582:HHU917582 HRO917582:HRQ917582 IBK917582:IBM917582 ILG917582:ILI917582 IVC917582:IVE917582 JEY917582:JFA917582 JOU917582:JOW917582 JYQ917582:JYS917582 KIM917582:KIO917582 KSI917582:KSK917582 LCE917582:LCG917582 LMA917582:LMC917582 LVW917582:LVY917582 MFS917582:MFU917582 MPO917582:MPQ917582 MZK917582:MZM917582 NJG917582:NJI917582 NTC917582:NTE917582 OCY917582:ODA917582 OMU917582:OMW917582 OWQ917582:OWS917582 PGM917582:PGO917582 PQI917582:PQK917582 QAE917582:QAG917582 QKA917582:QKC917582 QTW917582:QTY917582 RDS917582:RDU917582 RNO917582:RNQ917582 RXK917582:RXM917582 SHG917582:SHI917582 SRC917582:SRE917582 TAY917582:TBA917582 TKU917582:TKW917582 TUQ917582:TUS917582 UEM917582:UEO917582 UOI917582:UOK917582 UYE917582:UYG917582 VIA917582:VIC917582 VRW917582:VRY917582 WBS917582:WBU917582 WLO917582:WLQ917582 WVK917582:WVM917582 C983118:E983118 IY983118:JA983118 SU983118:SW983118 ACQ983118:ACS983118 AMM983118:AMO983118 AWI983118:AWK983118 BGE983118:BGG983118 BQA983118:BQC983118 BZW983118:BZY983118 CJS983118:CJU983118 CTO983118:CTQ983118 DDK983118:DDM983118 DNG983118:DNI983118 DXC983118:DXE983118 EGY983118:EHA983118 EQU983118:EQW983118 FAQ983118:FAS983118 FKM983118:FKO983118 FUI983118:FUK983118 GEE983118:GEG983118 GOA983118:GOC983118 GXW983118:GXY983118 HHS983118:HHU983118 HRO983118:HRQ983118 IBK983118:IBM983118 ILG983118:ILI983118 IVC983118:IVE983118 JEY983118:JFA983118 JOU983118:JOW983118 JYQ983118:JYS983118 KIM983118:KIO983118 KSI983118:KSK983118 LCE983118:LCG983118 LMA983118:LMC983118 LVW983118:LVY983118 MFS983118:MFU983118 MPO983118:MPQ983118 MZK983118:MZM983118 NJG983118:NJI983118 NTC983118:NTE983118 OCY983118:ODA983118 OMU983118:OMW983118 OWQ983118:OWS983118 PGM983118:PGO983118 PQI983118:PQK983118 QAE983118:QAG983118 QKA983118:QKC983118 QTW983118:QTY983118 RDS983118:RDU983118 RNO983118:RNQ983118 RXK983118:RXM983118 SHG983118:SHI983118 SRC983118:SRE983118 TAY983118:TBA983118 TKU983118:TKW983118 TUQ983118:TUS983118 UEM983118:UEO983118 UOI983118:UOK983118 UYE983118:UYG983118 VIA983118:VIC983118 VRW983118:VRY983118 WBS983118:WBU983118 WLO983118:WLQ983118 C59:E59"/>
    <dataValidation type="date" operator="greaterThan" allowBlank="1" showInputMessage="1" showErrorMessage="1" promptTitle="wpisz datę rrr-mm-dd " prompt="do dnia 2012-12-31" sqref="WVL983147:WVM983147 IZ107:JA107 SV107:SW107 ACR107:ACS107 AMN107:AMO107 AWJ107:AWK107 BGF107:BGG107 BQB107:BQC107 BZX107:BZY107 CJT107:CJU107 CTP107:CTQ107 DDL107:DDM107 DNH107:DNI107 DXD107:DXE107 EGZ107:EHA107 EQV107:EQW107 FAR107:FAS107 FKN107:FKO107 FUJ107:FUK107 GEF107:GEG107 GOB107:GOC107 GXX107:GXY107 HHT107:HHU107 HRP107:HRQ107 IBL107:IBM107 ILH107:ILI107 IVD107:IVE107 JEZ107:JFA107 JOV107:JOW107 JYR107:JYS107 KIN107:KIO107 KSJ107:KSK107 LCF107:LCG107 LMB107:LMC107 LVX107:LVY107 MFT107:MFU107 MPP107:MPQ107 MZL107:MZM107 NJH107:NJI107 NTD107:NTE107 OCZ107:ODA107 OMV107:OMW107 OWR107:OWS107 PGN107:PGO107 PQJ107:PQK107 QAF107:QAG107 QKB107:QKC107 QTX107:QTY107 RDT107:RDU107 RNP107:RNQ107 RXL107:RXM107 SHH107:SHI107 SRD107:SRE107 TAZ107:TBA107 TKV107:TKW107 TUR107:TUS107 UEN107:UEO107 UOJ107:UOK107 UYF107:UYG107 VIB107:VIC107 VRX107:VRY107 WBT107:WBU107 WLP107:WLQ107 WVL107:WVM107 D65643:E65643 IZ65643:JA65643 SV65643:SW65643 ACR65643:ACS65643 AMN65643:AMO65643 AWJ65643:AWK65643 BGF65643:BGG65643 BQB65643:BQC65643 BZX65643:BZY65643 CJT65643:CJU65643 CTP65643:CTQ65643 DDL65643:DDM65643 DNH65643:DNI65643 DXD65643:DXE65643 EGZ65643:EHA65643 EQV65643:EQW65643 FAR65643:FAS65643 FKN65643:FKO65643 FUJ65643:FUK65643 GEF65643:GEG65643 GOB65643:GOC65643 GXX65643:GXY65643 HHT65643:HHU65643 HRP65643:HRQ65643 IBL65643:IBM65643 ILH65643:ILI65643 IVD65643:IVE65643 JEZ65643:JFA65643 JOV65643:JOW65643 JYR65643:JYS65643 KIN65643:KIO65643 KSJ65643:KSK65643 LCF65643:LCG65643 LMB65643:LMC65643 LVX65643:LVY65643 MFT65643:MFU65643 MPP65643:MPQ65643 MZL65643:MZM65643 NJH65643:NJI65643 NTD65643:NTE65643 OCZ65643:ODA65643 OMV65643:OMW65643 OWR65643:OWS65643 PGN65643:PGO65643 PQJ65643:PQK65643 QAF65643:QAG65643 QKB65643:QKC65643 QTX65643:QTY65643 RDT65643:RDU65643 RNP65643:RNQ65643 RXL65643:RXM65643 SHH65643:SHI65643 SRD65643:SRE65643 TAZ65643:TBA65643 TKV65643:TKW65643 TUR65643:TUS65643 UEN65643:UEO65643 UOJ65643:UOK65643 UYF65643:UYG65643 VIB65643:VIC65643 VRX65643:VRY65643 WBT65643:WBU65643 WLP65643:WLQ65643 WVL65643:WVM65643 D131179:E131179 IZ131179:JA131179 SV131179:SW131179 ACR131179:ACS131179 AMN131179:AMO131179 AWJ131179:AWK131179 BGF131179:BGG131179 BQB131179:BQC131179 BZX131179:BZY131179 CJT131179:CJU131179 CTP131179:CTQ131179 DDL131179:DDM131179 DNH131179:DNI131179 DXD131179:DXE131179 EGZ131179:EHA131179 EQV131179:EQW131179 FAR131179:FAS131179 FKN131179:FKO131179 FUJ131179:FUK131179 GEF131179:GEG131179 GOB131179:GOC131179 GXX131179:GXY131179 HHT131179:HHU131179 HRP131179:HRQ131179 IBL131179:IBM131179 ILH131179:ILI131179 IVD131179:IVE131179 JEZ131179:JFA131179 JOV131179:JOW131179 JYR131179:JYS131179 KIN131179:KIO131179 KSJ131179:KSK131179 LCF131179:LCG131179 LMB131179:LMC131179 LVX131179:LVY131179 MFT131179:MFU131179 MPP131179:MPQ131179 MZL131179:MZM131179 NJH131179:NJI131179 NTD131179:NTE131179 OCZ131179:ODA131179 OMV131179:OMW131179 OWR131179:OWS131179 PGN131179:PGO131179 PQJ131179:PQK131179 QAF131179:QAG131179 QKB131179:QKC131179 QTX131179:QTY131179 RDT131179:RDU131179 RNP131179:RNQ131179 RXL131179:RXM131179 SHH131179:SHI131179 SRD131179:SRE131179 TAZ131179:TBA131179 TKV131179:TKW131179 TUR131179:TUS131179 UEN131179:UEO131179 UOJ131179:UOK131179 UYF131179:UYG131179 VIB131179:VIC131179 VRX131179:VRY131179 WBT131179:WBU131179 WLP131179:WLQ131179 WVL131179:WVM131179 D196715:E196715 IZ196715:JA196715 SV196715:SW196715 ACR196715:ACS196715 AMN196715:AMO196715 AWJ196715:AWK196715 BGF196715:BGG196715 BQB196715:BQC196715 BZX196715:BZY196715 CJT196715:CJU196715 CTP196715:CTQ196715 DDL196715:DDM196715 DNH196715:DNI196715 DXD196715:DXE196715 EGZ196715:EHA196715 EQV196715:EQW196715 FAR196715:FAS196715 FKN196715:FKO196715 FUJ196715:FUK196715 GEF196715:GEG196715 GOB196715:GOC196715 GXX196715:GXY196715 HHT196715:HHU196715 HRP196715:HRQ196715 IBL196715:IBM196715 ILH196715:ILI196715 IVD196715:IVE196715 JEZ196715:JFA196715 JOV196715:JOW196715 JYR196715:JYS196715 KIN196715:KIO196715 KSJ196715:KSK196715 LCF196715:LCG196715 LMB196715:LMC196715 LVX196715:LVY196715 MFT196715:MFU196715 MPP196715:MPQ196715 MZL196715:MZM196715 NJH196715:NJI196715 NTD196715:NTE196715 OCZ196715:ODA196715 OMV196715:OMW196715 OWR196715:OWS196715 PGN196715:PGO196715 PQJ196715:PQK196715 QAF196715:QAG196715 QKB196715:QKC196715 QTX196715:QTY196715 RDT196715:RDU196715 RNP196715:RNQ196715 RXL196715:RXM196715 SHH196715:SHI196715 SRD196715:SRE196715 TAZ196715:TBA196715 TKV196715:TKW196715 TUR196715:TUS196715 UEN196715:UEO196715 UOJ196715:UOK196715 UYF196715:UYG196715 VIB196715:VIC196715 VRX196715:VRY196715 WBT196715:WBU196715 WLP196715:WLQ196715 WVL196715:WVM196715 D262251:E262251 IZ262251:JA262251 SV262251:SW262251 ACR262251:ACS262251 AMN262251:AMO262251 AWJ262251:AWK262251 BGF262251:BGG262251 BQB262251:BQC262251 BZX262251:BZY262251 CJT262251:CJU262251 CTP262251:CTQ262251 DDL262251:DDM262251 DNH262251:DNI262251 DXD262251:DXE262251 EGZ262251:EHA262251 EQV262251:EQW262251 FAR262251:FAS262251 FKN262251:FKO262251 FUJ262251:FUK262251 GEF262251:GEG262251 GOB262251:GOC262251 GXX262251:GXY262251 HHT262251:HHU262251 HRP262251:HRQ262251 IBL262251:IBM262251 ILH262251:ILI262251 IVD262251:IVE262251 JEZ262251:JFA262251 JOV262251:JOW262251 JYR262251:JYS262251 KIN262251:KIO262251 KSJ262251:KSK262251 LCF262251:LCG262251 LMB262251:LMC262251 LVX262251:LVY262251 MFT262251:MFU262251 MPP262251:MPQ262251 MZL262251:MZM262251 NJH262251:NJI262251 NTD262251:NTE262251 OCZ262251:ODA262251 OMV262251:OMW262251 OWR262251:OWS262251 PGN262251:PGO262251 PQJ262251:PQK262251 QAF262251:QAG262251 QKB262251:QKC262251 QTX262251:QTY262251 RDT262251:RDU262251 RNP262251:RNQ262251 RXL262251:RXM262251 SHH262251:SHI262251 SRD262251:SRE262251 TAZ262251:TBA262251 TKV262251:TKW262251 TUR262251:TUS262251 UEN262251:UEO262251 UOJ262251:UOK262251 UYF262251:UYG262251 VIB262251:VIC262251 VRX262251:VRY262251 WBT262251:WBU262251 WLP262251:WLQ262251 WVL262251:WVM262251 D327787:E327787 IZ327787:JA327787 SV327787:SW327787 ACR327787:ACS327787 AMN327787:AMO327787 AWJ327787:AWK327787 BGF327787:BGG327787 BQB327787:BQC327787 BZX327787:BZY327787 CJT327787:CJU327787 CTP327787:CTQ327787 DDL327787:DDM327787 DNH327787:DNI327787 DXD327787:DXE327787 EGZ327787:EHA327787 EQV327787:EQW327787 FAR327787:FAS327787 FKN327787:FKO327787 FUJ327787:FUK327787 GEF327787:GEG327787 GOB327787:GOC327787 GXX327787:GXY327787 HHT327787:HHU327787 HRP327787:HRQ327787 IBL327787:IBM327787 ILH327787:ILI327787 IVD327787:IVE327787 JEZ327787:JFA327787 JOV327787:JOW327787 JYR327787:JYS327787 KIN327787:KIO327787 KSJ327787:KSK327787 LCF327787:LCG327787 LMB327787:LMC327787 LVX327787:LVY327787 MFT327787:MFU327787 MPP327787:MPQ327787 MZL327787:MZM327787 NJH327787:NJI327787 NTD327787:NTE327787 OCZ327787:ODA327787 OMV327787:OMW327787 OWR327787:OWS327787 PGN327787:PGO327787 PQJ327787:PQK327787 QAF327787:QAG327787 QKB327787:QKC327787 QTX327787:QTY327787 RDT327787:RDU327787 RNP327787:RNQ327787 RXL327787:RXM327787 SHH327787:SHI327787 SRD327787:SRE327787 TAZ327787:TBA327787 TKV327787:TKW327787 TUR327787:TUS327787 UEN327787:UEO327787 UOJ327787:UOK327787 UYF327787:UYG327787 VIB327787:VIC327787 VRX327787:VRY327787 WBT327787:WBU327787 WLP327787:WLQ327787 WVL327787:WVM327787 D393323:E393323 IZ393323:JA393323 SV393323:SW393323 ACR393323:ACS393323 AMN393323:AMO393323 AWJ393323:AWK393323 BGF393323:BGG393323 BQB393323:BQC393323 BZX393323:BZY393323 CJT393323:CJU393323 CTP393323:CTQ393323 DDL393323:DDM393323 DNH393323:DNI393323 DXD393323:DXE393323 EGZ393323:EHA393323 EQV393323:EQW393323 FAR393323:FAS393323 FKN393323:FKO393323 FUJ393323:FUK393323 GEF393323:GEG393323 GOB393323:GOC393323 GXX393323:GXY393323 HHT393323:HHU393323 HRP393323:HRQ393323 IBL393323:IBM393323 ILH393323:ILI393323 IVD393323:IVE393323 JEZ393323:JFA393323 JOV393323:JOW393323 JYR393323:JYS393323 KIN393323:KIO393323 KSJ393323:KSK393323 LCF393323:LCG393323 LMB393323:LMC393323 LVX393323:LVY393323 MFT393323:MFU393323 MPP393323:MPQ393323 MZL393323:MZM393323 NJH393323:NJI393323 NTD393323:NTE393323 OCZ393323:ODA393323 OMV393323:OMW393323 OWR393323:OWS393323 PGN393323:PGO393323 PQJ393323:PQK393323 QAF393323:QAG393323 QKB393323:QKC393323 QTX393323:QTY393323 RDT393323:RDU393323 RNP393323:RNQ393323 RXL393323:RXM393323 SHH393323:SHI393323 SRD393323:SRE393323 TAZ393323:TBA393323 TKV393323:TKW393323 TUR393323:TUS393323 UEN393323:UEO393323 UOJ393323:UOK393323 UYF393323:UYG393323 VIB393323:VIC393323 VRX393323:VRY393323 WBT393323:WBU393323 WLP393323:WLQ393323 WVL393323:WVM393323 D458859:E458859 IZ458859:JA458859 SV458859:SW458859 ACR458859:ACS458859 AMN458859:AMO458859 AWJ458859:AWK458859 BGF458859:BGG458859 BQB458859:BQC458859 BZX458859:BZY458859 CJT458859:CJU458859 CTP458859:CTQ458859 DDL458859:DDM458859 DNH458859:DNI458859 DXD458859:DXE458859 EGZ458859:EHA458859 EQV458859:EQW458859 FAR458859:FAS458859 FKN458859:FKO458859 FUJ458859:FUK458859 GEF458859:GEG458859 GOB458859:GOC458859 GXX458859:GXY458859 HHT458859:HHU458859 HRP458859:HRQ458859 IBL458859:IBM458859 ILH458859:ILI458859 IVD458859:IVE458859 JEZ458859:JFA458859 JOV458859:JOW458859 JYR458859:JYS458859 KIN458859:KIO458859 KSJ458859:KSK458859 LCF458859:LCG458859 LMB458859:LMC458859 LVX458859:LVY458859 MFT458859:MFU458859 MPP458859:MPQ458859 MZL458859:MZM458859 NJH458859:NJI458859 NTD458859:NTE458859 OCZ458859:ODA458859 OMV458859:OMW458859 OWR458859:OWS458859 PGN458859:PGO458859 PQJ458859:PQK458859 QAF458859:QAG458859 QKB458859:QKC458859 QTX458859:QTY458859 RDT458859:RDU458859 RNP458859:RNQ458859 RXL458859:RXM458859 SHH458859:SHI458859 SRD458859:SRE458859 TAZ458859:TBA458859 TKV458859:TKW458859 TUR458859:TUS458859 UEN458859:UEO458859 UOJ458859:UOK458859 UYF458859:UYG458859 VIB458859:VIC458859 VRX458859:VRY458859 WBT458859:WBU458859 WLP458859:WLQ458859 WVL458859:WVM458859 D524395:E524395 IZ524395:JA524395 SV524395:SW524395 ACR524395:ACS524395 AMN524395:AMO524395 AWJ524395:AWK524395 BGF524395:BGG524395 BQB524395:BQC524395 BZX524395:BZY524395 CJT524395:CJU524395 CTP524395:CTQ524395 DDL524395:DDM524395 DNH524395:DNI524395 DXD524395:DXE524395 EGZ524395:EHA524395 EQV524395:EQW524395 FAR524395:FAS524395 FKN524395:FKO524395 FUJ524395:FUK524395 GEF524395:GEG524395 GOB524395:GOC524395 GXX524395:GXY524395 HHT524395:HHU524395 HRP524395:HRQ524395 IBL524395:IBM524395 ILH524395:ILI524395 IVD524395:IVE524395 JEZ524395:JFA524395 JOV524395:JOW524395 JYR524395:JYS524395 KIN524395:KIO524395 KSJ524395:KSK524395 LCF524395:LCG524395 LMB524395:LMC524395 LVX524395:LVY524395 MFT524395:MFU524395 MPP524395:MPQ524395 MZL524395:MZM524395 NJH524395:NJI524395 NTD524395:NTE524395 OCZ524395:ODA524395 OMV524395:OMW524395 OWR524395:OWS524395 PGN524395:PGO524395 PQJ524395:PQK524395 QAF524395:QAG524395 QKB524395:QKC524395 QTX524395:QTY524395 RDT524395:RDU524395 RNP524395:RNQ524395 RXL524395:RXM524395 SHH524395:SHI524395 SRD524395:SRE524395 TAZ524395:TBA524395 TKV524395:TKW524395 TUR524395:TUS524395 UEN524395:UEO524395 UOJ524395:UOK524395 UYF524395:UYG524395 VIB524395:VIC524395 VRX524395:VRY524395 WBT524395:WBU524395 WLP524395:WLQ524395 WVL524395:WVM524395 D589931:E589931 IZ589931:JA589931 SV589931:SW589931 ACR589931:ACS589931 AMN589931:AMO589931 AWJ589931:AWK589931 BGF589931:BGG589931 BQB589931:BQC589931 BZX589931:BZY589931 CJT589931:CJU589931 CTP589931:CTQ589931 DDL589931:DDM589931 DNH589931:DNI589931 DXD589931:DXE589931 EGZ589931:EHA589931 EQV589931:EQW589931 FAR589931:FAS589931 FKN589931:FKO589931 FUJ589931:FUK589931 GEF589931:GEG589931 GOB589931:GOC589931 GXX589931:GXY589931 HHT589931:HHU589931 HRP589931:HRQ589931 IBL589931:IBM589931 ILH589931:ILI589931 IVD589931:IVE589931 JEZ589931:JFA589931 JOV589931:JOW589931 JYR589931:JYS589931 KIN589931:KIO589931 KSJ589931:KSK589931 LCF589931:LCG589931 LMB589931:LMC589931 LVX589931:LVY589931 MFT589931:MFU589931 MPP589931:MPQ589931 MZL589931:MZM589931 NJH589931:NJI589931 NTD589931:NTE589931 OCZ589931:ODA589931 OMV589931:OMW589931 OWR589931:OWS589931 PGN589931:PGO589931 PQJ589931:PQK589931 QAF589931:QAG589931 QKB589931:QKC589931 QTX589931:QTY589931 RDT589931:RDU589931 RNP589931:RNQ589931 RXL589931:RXM589931 SHH589931:SHI589931 SRD589931:SRE589931 TAZ589931:TBA589931 TKV589931:TKW589931 TUR589931:TUS589931 UEN589931:UEO589931 UOJ589931:UOK589931 UYF589931:UYG589931 VIB589931:VIC589931 VRX589931:VRY589931 WBT589931:WBU589931 WLP589931:WLQ589931 WVL589931:WVM589931 D655467:E655467 IZ655467:JA655467 SV655467:SW655467 ACR655467:ACS655467 AMN655467:AMO655467 AWJ655467:AWK655467 BGF655467:BGG655467 BQB655467:BQC655467 BZX655467:BZY655467 CJT655467:CJU655467 CTP655467:CTQ655467 DDL655467:DDM655467 DNH655467:DNI655467 DXD655467:DXE655467 EGZ655467:EHA655467 EQV655467:EQW655467 FAR655467:FAS655467 FKN655467:FKO655467 FUJ655467:FUK655467 GEF655467:GEG655467 GOB655467:GOC655467 GXX655467:GXY655467 HHT655467:HHU655467 HRP655467:HRQ655467 IBL655467:IBM655467 ILH655467:ILI655467 IVD655467:IVE655467 JEZ655467:JFA655467 JOV655467:JOW655467 JYR655467:JYS655467 KIN655467:KIO655467 KSJ655467:KSK655467 LCF655467:LCG655467 LMB655467:LMC655467 LVX655467:LVY655467 MFT655467:MFU655467 MPP655467:MPQ655467 MZL655467:MZM655467 NJH655467:NJI655467 NTD655467:NTE655467 OCZ655467:ODA655467 OMV655467:OMW655467 OWR655467:OWS655467 PGN655467:PGO655467 PQJ655467:PQK655467 QAF655467:QAG655467 QKB655467:QKC655467 QTX655467:QTY655467 RDT655467:RDU655467 RNP655467:RNQ655467 RXL655467:RXM655467 SHH655467:SHI655467 SRD655467:SRE655467 TAZ655467:TBA655467 TKV655467:TKW655467 TUR655467:TUS655467 UEN655467:UEO655467 UOJ655467:UOK655467 UYF655467:UYG655467 VIB655467:VIC655467 VRX655467:VRY655467 WBT655467:WBU655467 WLP655467:WLQ655467 WVL655467:WVM655467 D721003:E721003 IZ721003:JA721003 SV721003:SW721003 ACR721003:ACS721003 AMN721003:AMO721003 AWJ721003:AWK721003 BGF721003:BGG721003 BQB721003:BQC721003 BZX721003:BZY721003 CJT721003:CJU721003 CTP721003:CTQ721003 DDL721003:DDM721003 DNH721003:DNI721003 DXD721003:DXE721003 EGZ721003:EHA721003 EQV721003:EQW721003 FAR721003:FAS721003 FKN721003:FKO721003 FUJ721003:FUK721003 GEF721003:GEG721003 GOB721003:GOC721003 GXX721003:GXY721003 HHT721003:HHU721003 HRP721003:HRQ721003 IBL721003:IBM721003 ILH721003:ILI721003 IVD721003:IVE721003 JEZ721003:JFA721003 JOV721003:JOW721003 JYR721003:JYS721003 KIN721003:KIO721003 KSJ721003:KSK721003 LCF721003:LCG721003 LMB721003:LMC721003 LVX721003:LVY721003 MFT721003:MFU721003 MPP721003:MPQ721003 MZL721003:MZM721003 NJH721003:NJI721003 NTD721003:NTE721003 OCZ721003:ODA721003 OMV721003:OMW721003 OWR721003:OWS721003 PGN721003:PGO721003 PQJ721003:PQK721003 QAF721003:QAG721003 QKB721003:QKC721003 QTX721003:QTY721003 RDT721003:RDU721003 RNP721003:RNQ721003 RXL721003:RXM721003 SHH721003:SHI721003 SRD721003:SRE721003 TAZ721003:TBA721003 TKV721003:TKW721003 TUR721003:TUS721003 UEN721003:UEO721003 UOJ721003:UOK721003 UYF721003:UYG721003 VIB721003:VIC721003 VRX721003:VRY721003 WBT721003:WBU721003 WLP721003:WLQ721003 WVL721003:WVM721003 D786539:E786539 IZ786539:JA786539 SV786539:SW786539 ACR786539:ACS786539 AMN786539:AMO786539 AWJ786539:AWK786539 BGF786539:BGG786539 BQB786539:BQC786539 BZX786539:BZY786539 CJT786539:CJU786539 CTP786539:CTQ786539 DDL786539:DDM786539 DNH786539:DNI786539 DXD786539:DXE786539 EGZ786539:EHA786539 EQV786539:EQW786539 FAR786539:FAS786539 FKN786539:FKO786539 FUJ786539:FUK786539 GEF786539:GEG786539 GOB786539:GOC786539 GXX786539:GXY786539 HHT786539:HHU786539 HRP786539:HRQ786539 IBL786539:IBM786539 ILH786539:ILI786539 IVD786539:IVE786539 JEZ786539:JFA786539 JOV786539:JOW786539 JYR786539:JYS786539 KIN786539:KIO786539 KSJ786539:KSK786539 LCF786539:LCG786539 LMB786539:LMC786539 LVX786539:LVY786539 MFT786539:MFU786539 MPP786539:MPQ786539 MZL786539:MZM786539 NJH786539:NJI786539 NTD786539:NTE786539 OCZ786539:ODA786539 OMV786539:OMW786539 OWR786539:OWS786539 PGN786539:PGO786539 PQJ786539:PQK786539 QAF786539:QAG786539 QKB786539:QKC786539 QTX786539:QTY786539 RDT786539:RDU786539 RNP786539:RNQ786539 RXL786539:RXM786539 SHH786539:SHI786539 SRD786539:SRE786539 TAZ786539:TBA786539 TKV786539:TKW786539 TUR786539:TUS786539 UEN786539:UEO786539 UOJ786539:UOK786539 UYF786539:UYG786539 VIB786539:VIC786539 VRX786539:VRY786539 WBT786539:WBU786539 WLP786539:WLQ786539 WVL786539:WVM786539 D852075:E852075 IZ852075:JA852075 SV852075:SW852075 ACR852075:ACS852075 AMN852075:AMO852075 AWJ852075:AWK852075 BGF852075:BGG852075 BQB852075:BQC852075 BZX852075:BZY852075 CJT852075:CJU852075 CTP852075:CTQ852075 DDL852075:DDM852075 DNH852075:DNI852075 DXD852075:DXE852075 EGZ852075:EHA852075 EQV852075:EQW852075 FAR852075:FAS852075 FKN852075:FKO852075 FUJ852075:FUK852075 GEF852075:GEG852075 GOB852075:GOC852075 GXX852075:GXY852075 HHT852075:HHU852075 HRP852075:HRQ852075 IBL852075:IBM852075 ILH852075:ILI852075 IVD852075:IVE852075 JEZ852075:JFA852075 JOV852075:JOW852075 JYR852075:JYS852075 KIN852075:KIO852075 KSJ852075:KSK852075 LCF852075:LCG852075 LMB852075:LMC852075 LVX852075:LVY852075 MFT852075:MFU852075 MPP852075:MPQ852075 MZL852075:MZM852075 NJH852075:NJI852075 NTD852075:NTE852075 OCZ852075:ODA852075 OMV852075:OMW852075 OWR852075:OWS852075 PGN852075:PGO852075 PQJ852075:PQK852075 QAF852075:QAG852075 QKB852075:QKC852075 QTX852075:QTY852075 RDT852075:RDU852075 RNP852075:RNQ852075 RXL852075:RXM852075 SHH852075:SHI852075 SRD852075:SRE852075 TAZ852075:TBA852075 TKV852075:TKW852075 TUR852075:TUS852075 UEN852075:UEO852075 UOJ852075:UOK852075 UYF852075:UYG852075 VIB852075:VIC852075 VRX852075:VRY852075 WBT852075:WBU852075 WLP852075:WLQ852075 WVL852075:WVM852075 D917611:E917611 IZ917611:JA917611 SV917611:SW917611 ACR917611:ACS917611 AMN917611:AMO917611 AWJ917611:AWK917611 BGF917611:BGG917611 BQB917611:BQC917611 BZX917611:BZY917611 CJT917611:CJU917611 CTP917611:CTQ917611 DDL917611:DDM917611 DNH917611:DNI917611 DXD917611:DXE917611 EGZ917611:EHA917611 EQV917611:EQW917611 FAR917611:FAS917611 FKN917611:FKO917611 FUJ917611:FUK917611 GEF917611:GEG917611 GOB917611:GOC917611 GXX917611:GXY917611 HHT917611:HHU917611 HRP917611:HRQ917611 IBL917611:IBM917611 ILH917611:ILI917611 IVD917611:IVE917611 JEZ917611:JFA917611 JOV917611:JOW917611 JYR917611:JYS917611 KIN917611:KIO917611 KSJ917611:KSK917611 LCF917611:LCG917611 LMB917611:LMC917611 LVX917611:LVY917611 MFT917611:MFU917611 MPP917611:MPQ917611 MZL917611:MZM917611 NJH917611:NJI917611 NTD917611:NTE917611 OCZ917611:ODA917611 OMV917611:OMW917611 OWR917611:OWS917611 PGN917611:PGO917611 PQJ917611:PQK917611 QAF917611:QAG917611 QKB917611:QKC917611 QTX917611:QTY917611 RDT917611:RDU917611 RNP917611:RNQ917611 RXL917611:RXM917611 SHH917611:SHI917611 SRD917611:SRE917611 TAZ917611:TBA917611 TKV917611:TKW917611 TUR917611:TUS917611 UEN917611:UEO917611 UOJ917611:UOK917611 UYF917611:UYG917611 VIB917611:VIC917611 VRX917611:VRY917611 WBT917611:WBU917611 WLP917611:WLQ917611 WVL917611:WVM917611 D983147:E983147 IZ983147:JA983147 SV983147:SW983147 ACR983147:ACS983147 AMN983147:AMO983147 AWJ983147:AWK983147 BGF983147:BGG983147 BQB983147:BQC983147 BZX983147:BZY983147 CJT983147:CJU983147 CTP983147:CTQ983147 DDL983147:DDM983147 DNH983147:DNI983147 DXD983147:DXE983147 EGZ983147:EHA983147 EQV983147:EQW983147 FAR983147:FAS983147 FKN983147:FKO983147 FUJ983147:FUK983147 GEF983147:GEG983147 GOB983147:GOC983147 GXX983147:GXY983147 HHT983147:HHU983147 HRP983147:HRQ983147 IBL983147:IBM983147 ILH983147:ILI983147 IVD983147:IVE983147 JEZ983147:JFA983147 JOV983147:JOW983147 JYR983147:JYS983147 KIN983147:KIO983147 KSJ983147:KSK983147 LCF983147:LCG983147 LMB983147:LMC983147 LVX983147:LVY983147 MFT983147:MFU983147 MPP983147:MPQ983147 MZL983147:MZM983147 NJH983147:NJI983147 NTD983147:NTE983147 OCZ983147:ODA983147 OMV983147:OMW983147 OWR983147:OWS983147 PGN983147:PGO983147 PQJ983147:PQK983147 QAF983147:QAG983147 QKB983147:QKC983147 QTX983147:QTY983147 RDT983147:RDU983147 RNP983147:RNQ983147 RXL983147:RXM983147 SHH983147:SHI983147 SRD983147:SRE983147 TAZ983147:TBA983147 TKV983147:TKW983147 TUR983147:TUS983147 UEN983147:UEO983147 UOJ983147:UOK983147 UYF983147:UYG983147 VIB983147:VIC983147 VRX983147:VRY983147 WBT983147:WBU983147 WLP983147:WLQ983147">
      <formula1>40695</formula1>
    </dataValidation>
    <dataValidation type="date" operator="greaterThan" allowBlank="1" showInputMessage="1" showErrorMessage="1" promptTitle="wpisz datę rrr-mm-dd " prompt="od 2012-01-01" sqref="WVJ983147 IX107 ST107 ACP107 AML107 AWH107 BGD107 BPZ107 BZV107 CJR107 CTN107 DDJ107 DNF107 DXB107 EGX107 EQT107 FAP107 FKL107 FUH107 GED107 GNZ107 GXV107 HHR107 HRN107 IBJ107 ILF107 IVB107 JEX107 JOT107 JYP107 KIL107 KSH107 LCD107 LLZ107 LVV107 MFR107 MPN107 MZJ107 NJF107 NTB107 OCX107 OMT107 OWP107 PGL107 PQH107 QAD107 QJZ107 QTV107 RDR107 RNN107 RXJ107 SHF107 SRB107 TAX107 TKT107 TUP107 UEL107 UOH107 UYD107 VHZ107 VRV107 WBR107 WLN107 WVJ107 B65643 IX65643 ST65643 ACP65643 AML65643 AWH65643 BGD65643 BPZ65643 BZV65643 CJR65643 CTN65643 DDJ65643 DNF65643 DXB65643 EGX65643 EQT65643 FAP65643 FKL65643 FUH65643 GED65643 GNZ65643 GXV65643 HHR65643 HRN65643 IBJ65643 ILF65643 IVB65643 JEX65643 JOT65643 JYP65643 KIL65643 KSH65643 LCD65643 LLZ65643 LVV65643 MFR65643 MPN65643 MZJ65643 NJF65643 NTB65643 OCX65643 OMT65643 OWP65643 PGL65643 PQH65643 QAD65643 QJZ65643 QTV65643 RDR65643 RNN65643 RXJ65643 SHF65643 SRB65643 TAX65643 TKT65643 TUP65643 UEL65643 UOH65643 UYD65643 VHZ65643 VRV65643 WBR65643 WLN65643 WVJ65643 B131179 IX131179 ST131179 ACP131179 AML131179 AWH131179 BGD131179 BPZ131179 BZV131179 CJR131179 CTN131179 DDJ131179 DNF131179 DXB131179 EGX131179 EQT131179 FAP131179 FKL131179 FUH131179 GED131179 GNZ131179 GXV131179 HHR131179 HRN131179 IBJ131179 ILF131179 IVB131179 JEX131179 JOT131179 JYP131179 KIL131179 KSH131179 LCD131179 LLZ131179 LVV131179 MFR131179 MPN131179 MZJ131179 NJF131179 NTB131179 OCX131179 OMT131179 OWP131179 PGL131179 PQH131179 QAD131179 QJZ131179 QTV131179 RDR131179 RNN131179 RXJ131179 SHF131179 SRB131179 TAX131179 TKT131179 TUP131179 UEL131179 UOH131179 UYD131179 VHZ131179 VRV131179 WBR131179 WLN131179 WVJ131179 B196715 IX196715 ST196715 ACP196715 AML196715 AWH196715 BGD196715 BPZ196715 BZV196715 CJR196715 CTN196715 DDJ196715 DNF196715 DXB196715 EGX196715 EQT196715 FAP196715 FKL196715 FUH196715 GED196715 GNZ196715 GXV196715 HHR196715 HRN196715 IBJ196715 ILF196715 IVB196715 JEX196715 JOT196715 JYP196715 KIL196715 KSH196715 LCD196715 LLZ196715 LVV196715 MFR196715 MPN196715 MZJ196715 NJF196715 NTB196715 OCX196715 OMT196715 OWP196715 PGL196715 PQH196715 QAD196715 QJZ196715 QTV196715 RDR196715 RNN196715 RXJ196715 SHF196715 SRB196715 TAX196715 TKT196715 TUP196715 UEL196715 UOH196715 UYD196715 VHZ196715 VRV196715 WBR196715 WLN196715 WVJ196715 B262251 IX262251 ST262251 ACP262251 AML262251 AWH262251 BGD262251 BPZ262251 BZV262251 CJR262251 CTN262251 DDJ262251 DNF262251 DXB262251 EGX262251 EQT262251 FAP262251 FKL262251 FUH262251 GED262251 GNZ262251 GXV262251 HHR262251 HRN262251 IBJ262251 ILF262251 IVB262251 JEX262251 JOT262251 JYP262251 KIL262251 KSH262251 LCD262251 LLZ262251 LVV262251 MFR262251 MPN262251 MZJ262251 NJF262251 NTB262251 OCX262251 OMT262251 OWP262251 PGL262251 PQH262251 QAD262251 QJZ262251 QTV262251 RDR262251 RNN262251 RXJ262251 SHF262251 SRB262251 TAX262251 TKT262251 TUP262251 UEL262251 UOH262251 UYD262251 VHZ262251 VRV262251 WBR262251 WLN262251 WVJ262251 B327787 IX327787 ST327787 ACP327787 AML327787 AWH327787 BGD327787 BPZ327787 BZV327787 CJR327787 CTN327787 DDJ327787 DNF327787 DXB327787 EGX327787 EQT327787 FAP327787 FKL327787 FUH327787 GED327787 GNZ327787 GXV327787 HHR327787 HRN327787 IBJ327787 ILF327787 IVB327787 JEX327787 JOT327787 JYP327787 KIL327787 KSH327787 LCD327787 LLZ327787 LVV327787 MFR327787 MPN327787 MZJ327787 NJF327787 NTB327787 OCX327787 OMT327787 OWP327787 PGL327787 PQH327787 QAD327787 QJZ327787 QTV327787 RDR327787 RNN327787 RXJ327787 SHF327787 SRB327787 TAX327787 TKT327787 TUP327787 UEL327787 UOH327787 UYD327787 VHZ327787 VRV327787 WBR327787 WLN327787 WVJ327787 B393323 IX393323 ST393323 ACP393323 AML393323 AWH393323 BGD393323 BPZ393323 BZV393323 CJR393323 CTN393323 DDJ393323 DNF393323 DXB393323 EGX393323 EQT393323 FAP393323 FKL393323 FUH393323 GED393323 GNZ393323 GXV393323 HHR393323 HRN393323 IBJ393323 ILF393323 IVB393323 JEX393323 JOT393323 JYP393323 KIL393323 KSH393323 LCD393323 LLZ393323 LVV393323 MFR393323 MPN393323 MZJ393323 NJF393323 NTB393323 OCX393323 OMT393323 OWP393323 PGL393323 PQH393323 QAD393323 QJZ393323 QTV393323 RDR393323 RNN393323 RXJ393323 SHF393323 SRB393323 TAX393323 TKT393323 TUP393323 UEL393323 UOH393323 UYD393323 VHZ393323 VRV393323 WBR393323 WLN393323 WVJ393323 B458859 IX458859 ST458859 ACP458859 AML458859 AWH458859 BGD458859 BPZ458859 BZV458859 CJR458859 CTN458859 DDJ458859 DNF458859 DXB458859 EGX458859 EQT458859 FAP458859 FKL458859 FUH458859 GED458859 GNZ458859 GXV458859 HHR458859 HRN458859 IBJ458859 ILF458859 IVB458859 JEX458859 JOT458859 JYP458859 KIL458859 KSH458859 LCD458859 LLZ458859 LVV458859 MFR458859 MPN458859 MZJ458859 NJF458859 NTB458859 OCX458859 OMT458859 OWP458859 PGL458859 PQH458859 QAD458859 QJZ458859 QTV458859 RDR458859 RNN458859 RXJ458859 SHF458859 SRB458859 TAX458859 TKT458859 TUP458859 UEL458859 UOH458859 UYD458859 VHZ458859 VRV458859 WBR458859 WLN458859 WVJ458859 B524395 IX524395 ST524395 ACP524395 AML524395 AWH524395 BGD524395 BPZ524395 BZV524395 CJR524395 CTN524395 DDJ524395 DNF524395 DXB524395 EGX524395 EQT524395 FAP524395 FKL524395 FUH524395 GED524395 GNZ524395 GXV524395 HHR524395 HRN524395 IBJ524395 ILF524395 IVB524395 JEX524395 JOT524395 JYP524395 KIL524395 KSH524395 LCD524395 LLZ524395 LVV524395 MFR524395 MPN524395 MZJ524395 NJF524395 NTB524395 OCX524395 OMT524395 OWP524395 PGL524395 PQH524395 QAD524395 QJZ524395 QTV524395 RDR524395 RNN524395 RXJ524395 SHF524395 SRB524395 TAX524395 TKT524395 TUP524395 UEL524395 UOH524395 UYD524395 VHZ524395 VRV524395 WBR524395 WLN524395 WVJ524395 B589931 IX589931 ST589931 ACP589931 AML589931 AWH589931 BGD589931 BPZ589931 BZV589931 CJR589931 CTN589931 DDJ589931 DNF589931 DXB589931 EGX589931 EQT589931 FAP589931 FKL589931 FUH589931 GED589931 GNZ589931 GXV589931 HHR589931 HRN589931 IBJ589931 ILF589931 IVB589931 JEX589931 JOT589931 JYP589931 KIL589931 KSH589931 LCD589931 LLZ589931 LVV589931 MFR589931 MPN589931 MZJ589931 NJF589931 NTB589931 OCX589931 OMT589931 OWP589931 PGL589931 PQH589931 QAD589931 QJZ589931 QTV589931 RDR589931 RNN589931 RXJ589931 SHF589931 SRB589931 TAX589931 TKT589931 TUP589931 UEL589931 UOH589931 UYD589931 VHZ589931 VRV589931 WBR589931 WLN589931 WVJ589931 B655467 IX655467 ST655467 ACP655467 AML655467 AWH655467 BGD655467 BPZ655467 BZV655467 CJR655467 CTN655467 DDJ655467 DNF655467 DXB655467 EGX655467 EQT655467 FAP655467 FKL655467 FUH655467 GED655467 GNZ655467 GXV655467 HHR655467 HRN655467 IBJ655467 ILF655467 IVB655467 JEX655467 JOT655467 JYP655467 KIL655467 KSH655467 LCD655467 LLZ655467 LVV655467 MFR655467 MPN655467 MZJ655467 NJF655467 NTB655467 OCX655467 OMT655467 OWP655467 PGL655467 PQH655467 QAD655467 QJZ655467 QTV655467 RDR655467 RNN655467 RXJ655467 SHF655467 SRB655467 TAX655467 TKT655467 TUP655467 UEL655467 UOH655467 UYD655467 VHZ655467 VRV655467 WBR655467 WLN655467 WVJ655467 B721003 IX721003 ST721003 ACP721003 AML721003 AWH721003 BGD721003 BPZ721003 BZV721003 CJR721003 CTN721003 DDJ721003 DNF721003 DXB721003 EGX721003 EQT721003 FAP721003 FKL721003 FUH721003 GED721003 GNZ721003 GXV721003 HHR721003 HRN721003 IBJ721003 ILF721003 IVB721003 JEX721003 JOT721003 JYP721003 KIL721003 KSH721003 LCD721003 LLZ721003 LVV721003 MFR721003 MPN721003 MZJ721003 NJF721003 NTB721003 OCX721003 OMT721003 OWP721003 PGL721003 PQH721003 QAD721003 QJZ721003 QTV721003 RDR721003 RNN721003 RXJ721003 SHF721003 SRB721003 TAX721003 TKT721003 TUP721003 UEL721003 UOH721003 UYD721003 VHZ721003 VRV721003 WBR721003 WLN721003 WVJ721003 B786539 IX786539 ST786539 ACP786539 AML786539 AWH786539 BGD786539 BPZ786539 BZV786539 CJR786539 CTN786539 DDJ786539 DNF786539 DXB786539 EGX786539 EQT786539 FAP786539 FKL786539 FUH786539 GED786539 GNZ786539 GXV786539 HHR786539 HRN786539 IBJ786539 ILF786539 IVB786539 JEX786539 JOT786539 JYP786539 KIL786539 KSH786539 LCD786539 LLZ786539 LVV786539 MFR786539 MPN786539 MZJ786539 NJF786539 NTB786539 OCX786539 OMT786539 OWP786539 PGL786539 PQH786539 QAD786539 QJZ786539 QTV786539 RDR786539 RNN786539 RXJ786539 SHF786539 SRB786539 TAX786539 TKT786539 TUP786539 UEL786539 UOH786539 UYD786539 VHZ786539 VRV786539 WBR786539 WLN786539 WVJ786539 B852075 IX852075 ST852075 ACP852075 AML852075 AWH852075 BGD852075 BPZ852075 BZV852075 CJR852075 CTN852075 DDJ852075 DNF852075 DXB852075 EGX852075 EQT852075 FAP852075 FKL852075 FUH852075 GED852075 GNZ852075 GXV852075 HHR852075 HRN852075 IBJ852075 ILF852075 IVB852075 JEX852075 JOT852075 JYP852075 KIL852075 KSH852075 LCD852075 LLZ852075 LVV852075 MFR852075 MPN852075 MZJ852075 NJF852075 NTB852075 OCX852075 OMT852075 OWP852075 PGL852075 PQH852075 QAD852075 QJZ852075 QTV852075 RDR852075 RNN852075 RXJ852075 SHF852075 SRB852075 TAX852075 TKT852075 TUP852075 UEL852075 UOH852075 UYD852075 VHZ852075 VRV852075 WBR852075 WLN852075 WVJ852075 B917611 IX917611 ST917611 ACP917611 AML917611 AWH917611 BGD917611 BPZ917611 BZV917611 CJR917611 CTN917611 DDJ917611 DNF917611 DXB917611 EGX917611 EQT917611 FAP917611 FKL917611 FUH917611 GED917611 GNZ917611 GXV917611 HHR917611 HRN917611 IBJ917611 ILF917611 IVB917611 JEX917611 JOT917611 JYP917611 KIL917611 KSH917611 LCD917611 LLZ917611 LVV917611 MFR917611 MPN917611 MZJ917611 NJF917611 NTB917611 OCX917611 OMT917611 OWP917611 PGL917611 PQH917611 QAD917611 QJZ917611 QTV917611 RDR917611 RNN917611 RXJ917611 SHF917611 SRB917611 TAX917611 TKT917611 TUP917611 UEL917611 UOH917611 UYD917611 VHZ917611 VRV917611 WBR917611 WLN917611 WVJ917611 B983147 IX983147 ST983147 ACP983147 AML983147 AWH983147 BGD983147 BPZ983147 BZV983147 CJR983147 CTN983147 DDJ983147 DNF983147 DXB983147 EGX983147 EQT983147 FAP983147 FKL983147 FUH983147 GED983147 GNZ983147 GXV983147 HHR983147 HRN983147 IBJ983147 ILF983147 IVB983147 JEX983147 JOT983147 JYP983147 KIL983147 KSH983147 LCD983147 LLZ983147 LVV983147 MFR983147 MPN983147 MZJ983147 NJF983147 NTB983147 OCX983147 OMT983147 OWP983147 PGL983147 PQH983147 QAD983147 QJZ983147 QTV983147 RDR983147 RNN983147 RXJ983147 SHF983147 SRB983147 TAX983147 TKT983147 TUP983147 UEL983147 UOH983147 UYD983147 VHZ983147 VRV983147 WBR983147 WLN983147">
      <formula1>40695</formula1>
    </dataValidation>
    <dataValidation type="list" allowBlank="1" showInputMessage="1" showErrorMessage="1" sqref="D108:E108 IZ108:JA108 SV108:SW108 ACR108:ACS108 AMN108:AMO108 AWJ108:AWK108 BGF108:BGG108 BQB108:BQC108 BZX108:BZY108 CJT108:CJU108 CTP108:CTQ108 DDL108:DDM108 DNH108:DNI108 DXD108:DXE108 EGZ108:EHA108 EQV108:EQW108 FAR108:FAS108 FKN108:FKO108 FUJ108:FUK108 GEF108:GEG108 GOB108:GOC108 GXX108:GXY108 HHT108:HHU108 HRP108:HRQ108 IBL108:IBM108 ILH108:ILI108 IVD108:IVE108 JEZ108:JFA108 JOV108:JOW108 JYR108:JYS108 KIN108:KIO108 KSJ108:KSK108 LCF108:LCG108 LMB108:LMC108 LVX108:LVY108 MFT108:MFU108 MPP108:MPQ108 MZL108:MZM108 NJH108:NJI108 NTD108:NTE108 OCZ108:ODA108 OMV108:OMW108 OWR108:OWS108 PGN108:PGO108 PQJ108:PQK108 QAF108:QAG108 QKB108:QKC108 QTX108:QTY108 RDT108:RDU108 RNP108:RNQ108 RXL108:RXM108 SHH108:SHI108 SRD108:SRE108 TAZ108:TBA108 TKV108:TKW108 TUR108:TUS108 UEN108:UEO108 UOJ108:UOK108 UYF108:UYG108 VIB108:VIC108 VRX108:VRY108 WBT108:WBU108 WLP108:WLQ108 WVL108:WVM108 D65644:E65644 IZ65644:JA65644 SV65644:SW65644 ACR65644:ACS65644 AMN65644:AMO65644 AWJ65644:AWK65644 BGF65644:BGG65644 BQB65644:BQC65644 BZX65644:BZY65644 CJT65644:CJU65644 CTP65644:CTQ65644 DDL65644:DDM65644 DNH65644:DNI65644 DXD65644:DXE65644 EGZ65644:EHA65644 EQV65644:EQW65644 FAR65644:FAS65644 FKN65644:FKO65644 FUJ65644:FUK65644 GEF65644:GEG65644 GOB65644:GOC65644 GXX65644:GXY65644 HHT65644:HHU65644 HRP65644:HRQ65644 IBL65644:IBM65644 ILH65644:ILI65644 IVD65644:IVE65644 JEZ65644:JFA65644 JOV65644:JOW65644 JYR65644:JYS65644 KIN65644:KIO65644 KSJ65644:KSK65644 LCF65644:LCG65644 LMB65644:LMC65644 LVX65644:LVY65644 MFT65644:MFU65644 MPP65644:MPQ65644 MZL65644:MZM65644 NJH65644:NJI65644 NTD65644:NTE65644 OCZ65644:ODA65644 OMV65644:OMW65644 OWR65644:OWS65644 PGN65644:PGO65644 PQJ65644:PQK65644 QAF65644:QAG65644 QKB65644:QKC65644 QTX65644:QTY65644 RDT65644:RDU65644 RNP65644:RNQ65644 RXL65644:RXM65644 SHH65644:SHI65644 SRD65644:SRE65644 TAZ65644:TBA65644 TKV65644:TKW65644 TUR65644:TUS65644 UEN65644:UEO65644 UOJ65644:UOK65644 UYF65644:UYG65644 VIB65644:VIC65644 VRX65644:VRY65644 WBT65644:WBU65644 WLP65644:WLQ65644 WVL65644:WVM65644 D131180:E131180 IZ131180:JA131180 SV131180:SW131180 ACR131180:ACS131180 AMN131180:AMO131180 AWJ131180:AWK131180 BGF131180:BGG131180 BQB131180:BQC131180 BZX131180:BZY131180 CJT131180:CJU131180 CTP131180:CTQ131180 DDL131180:DDM131180 DNH131180:DNI131180 DXD131180:DXE131180 EGZ131180:EHA131180 EQV131180:EQW131180 FAR131180:FAS131180 FKN131180:FKO131180 FUJ131180:FUK131180 GEF131180:GEG131180 GOB131180:GOC131180 GXX131180:GXY131180 HHT131180:HHU131180 HRP131180:HRQ131180 IBL131180:IBM131180 ILH131180:ILI131180 IVD131180:IVE131180 JEZ131180:JFA131180 JOV131180:JOW131180 JYR131180:JYS131180 KIN131180:KIO131180 KSJ131180:KSK131180 LCF131180:LCG131180 LMB131180:LMC131180 LVX131180:LVY131180 MFT131180:MFU131180 MPP131180:MPQ131180 MZL131180:MZM131180 NJH131180:NJI131180 NTD131180:NTE131180 OCZ131180:ODA131180 OMV131180:OMW131180 OWR131180:OWS131180 PGN131180:PGO131180 PQJ131180:PQK131180 QAF131180:QAG131180 QKB131180:QKC131180 QTX131180:QTY131180 RDT131180:RDU131180 RNP131180:RNQ131180 RXL131180:RXM131180 SHH131180:SHI131180 SRD131180:SRE131180 TAZ131180:TBA131180 TKV131180:TKW131180 TUR131180:TUS131180 UEN131180:UEO131180 UOJ131180:UOK131180 UYF131180:UYG131180 VIB131180:VIC131180 VRX131180:VRY131180 WBT131180:WBU131180 WLP131180:WLQ131180 WVL131180:WVM131180 D196716:E196716 IZ196716:JA196716 SV196716:SW196716 ACR196716:ACS196716 AMN196716:AMO196716 AWJ196716:AWK196716 BGF196716:BGG196716 BQB196716:BQC196716 BZX196716:BZY196716 CJT196716:CJU196716 CTP196716:CTQ196716 DDL196716:DDM196716 DNH196716:DNI196716 DXD196716:DXE196716 EGZ196716:EHA196716 EQV196716:EQW196716 FAR196716:FAS196716 FKN196716:FKO196716 FUJ196716:FUK196716 GEF196716:GEG196716 GOB196716:GOC196716 GXX196716:GXY196716 HHT196716:HHU196716 HRP196716:HRQ196716 IBL196716:IBM196716 ILH196716:ILI196716 IVD196716:IVE196716 JEZ196716:JFA196716 JOV196716:JOW196716 JYR196716:JYS196716 KIN196716:KIO196716 KSJ196716:KSK196716 LCF196716:LCG196716 LMB196716:LMC196716 LVX196716:LVY196716 MFT196716:MFU196716 MPP196716:MPQ196716 MZL196716:MZM196716 NJH196716:NJI196716 NTD196716:NTE196716 OCZ196716:ODA196716 OMV196716:OMW196716 OWR196716:OWS196716 PGN196716:PGO196716 PQJ196716:PQK196716 QAF196716:QAG196716 QKB196716:QKC196716 QTX196716:QTY196716 RDT196716:RDU196716 RNP196716:RNQ196716 RXL196716:RXM196716 SHH196716:SHI196716 SRD196716:SRE196716 TAZ196716:TBA196716 TKV196716:TKW196716 TUR196716:TUS196716 UEN196716:UEO196716 UOJ196716:UOK196716 UYF196716:UYG196716 VIB196716:VIC196716 VRX196716:VRY196716 WBT196716:WBU196716 WLP196716:WLQ196716 WVL196716:WVM196716 D262252:E262252 IZ262252:JA262252 SV262252:SW262252 ACR262252:ACS262252 AMN262252:AMO262252 AWJ262252:AWK262252 BGF262252:BGG262252 BQB262252:BQC262252 BZX262252:BZY262252 CJT262252:CJU262252 CTP262252:CTQ262252 DDL262252:DDM262252 DNH262252:DNI262252 DXD262252:DXE262252 EGZ262252:EHA262252 EQV262252:EQW262252 FAR262252:FAS262252 FKN262252:FKO262252 FUJ262252:FUK262252 GEF262252:GEG262252 GOB262252:GOC262252 GXX262252:GXY262252 HHT262252:HHU262252 HRP262252:HRQ262252 IBL262252:IBM262252 ILH262252:ILI262252 IVD262252:IVE262252 JEZ262252:JFA262252 JOV262252:JOW262252 JYR262252:JYS262252 KIN262252:KIO262252 KSJ262252:KSK262252 LCF262252:LCG262252 LMB262252:LMC262252 LVX262252:LVY262252 MFT262252:MFU262252 MPP262252:MPQ262252 MZL262252:MZM262252 NJH262252:NJI262252 NTD262252:NTE262252 OCZ262252:ODA262252 OMV262252:OMW262252 OWR262252:OWS262252 PGN262252:PGO262252 PQJ262252:PQK262252 QAF262252:QAG262252 QKB262252:QKC262252 QTX262252:QTY262252 RDT262252:RDU262252 RNP262252:RNQ262252 RXL262252:RXM262252 SHH262252:SHI262252 SRD262252:SRE262252 TAZ262252:TBA262252 TKV262252:TKW262252 TUR262252:TUS262252 UEN262252:UEO262252 UOJ262252:UOK262252 UYF262252:UYG262252 VIB262252:VIC262252 VRX262252:VRY262252 WBT262252:WBU262252 WLP262252:WLQ262252 WVL262252:WVM262252 D327788:E327788 IZ327788:JA327788 SV327788:SW327788 ACR327788:ACS327788 AMN327788:AMO327788 AWJ327788:AWK327788 BGF327788:BGG327788 BQB327788:BQC327788 BZX327788:BZY327788 CJT327788:CJU327788 CTP327788:CTQ327788 DDL327788:DDM327788 DNH327788:DNI327788 DXD327788:DXE327788 EGZ327788:EHA327788 EQV327788:EQW327788 FAR327788:FAS327788 FKN327788:FKO327788 FUJ327788:FUK327788 GEF327788:GEG327788 GOB327788:GOC327788 GXX327788:GXY327788 HHT327788:HHU327788 HRP327788:HRQ327788 IBL327788:IBM327788 ILH327788:ILI327788 IVD327788:IVE327788 JEZ327788:JFA327788 JOV327788:JOW327788 JYR327788:JYS327788 KIN327788:KIO327788 KSJ327788:KSK327788 LCF327788:LCG327788 LMB327788:LMC327788 LVX327788:LVY327788 MFT327788:MFU327788 MPP327788:MPQ327788 MZL327788:MZM327788 NJH327788:NJI327788 NTD327788:NTE327788 OCZ327788:ODA327788 OMV327788:OMW327788 OWR327788:OWS327788 PGN327788:PGO327788 PQJ327788:PQK327788 QAF327788:QAG327788 QKB327788:QKC327788 QTX327788:QTY327788 RDT327788:RDU327788 RNP327788:RNQ327788 RXL327788:RXM327788 SHH327788:SHI327788 SRD327788:SRE327788 TAZ327788:TBA327788 TKV327788:TKW327788 TUR327788:TUS327788 UEN327788:UEO327788 UOJ327788:UOK327788 UYF327788:UYG327788 VIB327788:VIC327788 VRX327788:VRY327788 WBT327788:WBU327788 WLP327788:WLQ327788 WVL327788:WVM327788 D393324:E393324 IZ393324:JA393324 SV393324:SW393324 ACR393324:ACS393324 AMN393324:AMO393324 AWJ393324:AWK393324 BGF393324:BGG393324 BQB393324:BQC393324 BZX393324:BZY393324 CJT393324:CJU393324 CTP393324:CTQ393324 DDL393324:DDM393324 DNH393324:DNI393324 DXD393324:DXE393324 EGZ393324:EHA393324 EQV393324:EQW393324 FAR393324:FAS393324 FKN393324:FKO393324 FUJ393324:FUK393324 GEF393324:GEG393324 GOB393324:GOC393324 GXX393324:GXY393324 HHT393324:HHU393324 HRP393324:HRQ393324 IBL393324:IBM393324 ILH393324:ILI393324 IVD393324:IVE393324 JEZ393324:JFA393324 JOV393324:JOW393324 JYR393324:JYS393324 KIN393324:KIO393324 KSJ393324:KSK393324 LCF393324:LCG393324 LMB393324:LMC393324 LVX393324:LVY393324 MFT393324:MFU393324 MPP393324:MPQ393324 MZL393324:MZM393324 NJH393324:NJI393324 NTD393324:NTE393324 OCZ393324:ODA393324 OMV393324:OMW393324 OWR393324:OWS393324 PGN393324:PGO393324 PQJ393324:PQK393324 QAF393324:QAG393324 QKB393324:QKC393324 QTX393324:QTY393324 RDT393324:RDU393324 RNP393324:RNQ393324 RXL393324:RXM393324 SHH393324:SHI393324 SRD393324:SRE393324 TAZ393324:TBA393324 TKV393324:TKW393324 TUR393324:TUS393324 UEN393324:UEO393324 UOJ393324:UOK393324 UYF393324:UYG393324 VIB393324:VIC393324 VRX393324:VRY393324 WBT393324:WBU393324 WLP393324:WLQ393324 WVL393324:WVM393324 D458860:E458860 IZ458860:JA458860 SV458860:SW458860 ACR458860:ACS458860 AMN458860:AMO458860 AWJ458860:AWK458860 BGF458860:BGG458860 BQB458860:BQC458860 BZX458860:BZY458860 CJT458860:CJU458860 CTP458860:CTQ458860 DDL458860:DDM458860 DNH458860:DNI458860 DXD458860:DXE458860 EGZ458860:EHA458860 EQV458860:EQW458860 FAR458860:FAS458860 FKN458860:FKO458860 FUJ458860:FUK458860 GEF458860:GEG458860 GOB458860:GOC458860 GXX458860:GXY458860 HHT458860:HHU458860 HRP458860:HRQ458860 IBL458860:IBM458860 ILH458860:ILI458860 IVD458860:IVE458860 JEZ458860:JFA458860 JOV458860:JOW458860 JYR458860:JYS458860 KIN458860:KIO458860 KSJ458860:KSK458860 LCF458860:LCG458860 LMB458860:LMC458860 LVX458860:LVY458860 MFT458860:MFU458860 MPP458860:MPQ458860 MZL458860:MZM458860 NJH458860:NJI458860 NTD458860:NTE458860 OCZ458860:ODA458860 OMV458860:OMW458860 OWR458860:OWS458860 PGN458860:PGO458860 PQJ458860:PQK458860 QAF458860:QAG458860 QKB458860:QKC458860 QTX458860:QTY458860 RDT458860:RDU458860 RNP458860:RNQ458860 RXL458860:RXM458860 SHH458860:SHI458860 SRD458860:SRE458860 TAZ458860:TBA458860 TKV458860:TKW458860 TUR458860:TUS458860 UEN458860:UEO458860 UOJ458860:UOK458860 UYF458860:UYG458860 VIB458860:VIC458860 VRX458860:VRY458860 WBT458860:WBU458860 WLP458860:WLQ458860 WVL458860:WVM458860 D524396:E524396 IZ524396:JA524396 SV524396:SW524396 ACR524396:ACS524396 AMN524396:AMO524396 AWJ524396:AWK524396 BGF524396:BGG524396 BQB524396:BQC524396 BZX524396:BZY524396 CJT524396:CJU524396 CTP524396:CTQ524396 DDL524396:DDM524396 DNH524396:DNI524396 DXD524396:DXE524396 EGZ524396:EHA524396 EQV524396:EQW524396 FAR524396:FAS524396 FKN524396:FKO524396 FUJ524396:FUK524396 GEF524396:GEG524396 GOB524396:GOC524396 GXX524396:GXY524396 HHT524396:HHU524396 HRP524396:HRQ524396 IBL524396:IBM524396 ILH524396:ILI524396 IVD524396:IVE524396 JEZ524396:JFA524396 JOV524396:JOW524396 JYR524396:JYS524396 KIN524396:KIO524396 KSJ524396:KSK524396 LCF524396:LCG524396 LMB524396:LMC524396 LVX524396:LVY524396 MFT524396:MFU524396 MPP524396:MPQ524396 MZL524396:MZM524396 NJH524396:NJI524396 NTD524396:NTE524396 OCZ524396:ODA524396 OMV524396:OMW524396 OWR524396:OWS524396 PGN524396:PGO524396 PQJ524396:PQK524396 QAF524396:QAG524396 QKB524396:QKC524396 QTX524396:QTY524396 RDT524396:RDU524396 RNP524396:RNQ524396 RXL524396:RXM524396 SHH524396:SHI524396 SRD524396:SRE524396 TAZ524396:TBA524396 TKV524396:TKW524396 TUR524396:TUS524396 UEN524396:UEO524396 UOJ524396:UOK524396 UYF524396:UYG524396 VIB524396:VIC524396 VRX524396:VRY524396 WBT524396:WBU524396 WLP524396:WLQ524396 WVL524396:WVM524396 D589932:E589932 IZ589932:JA589932 SV589932:SW589932 ACR589932:ACS589932 AMN589932:AMO589932 AWJ589932:AWK589932 BGF589932:BGG589932 BQB589932:BQC589932 BZX589932:BZY589932 CJT589932:CJU589932 CTP589932:CTQ589932 DDL589932:DDM589932 DNH589932:DNI589932 DXD589932:DXE589932 EGZ589932:EHA589932 EQV589932:EQW589932 FAR589932:FAS589932 FKN589932:FKO589932 FUJ589932:FUK589932 GEF589932:GEG589932 GOB589932:GOC589932 GXX589932:GXY589932 HHT589932:HHU589932 HRP589932:HRQ589932 IBL589932:IBM589932 ILH589932:ILI589932 IVD589932:IVE589932 JEZ589932:JFA589932 JOV589932:JOW589932 JYR589932:JYS589932 KIN589932:KIO589932 KSJ589932:KSK589932 LCF589932:LCG589932 LMB589932:LMC589932 LVX589932:LVY589932 MFT589932:MFU589932 MPP589932:MPQ589932 MZL589932:MZM589932 NJH589932:NJI589932 NTD589932:NTE589932 OCZ589932:ODA589932 OMV589932:OMW589932 OWR589932:OWS589932 PGN589932:PGO589932 PQJ589932:PQK589932 QAF589932:QAG589932 QKB589932:QKC589932 QTX589932:QTY589932 RDT589932:RDU589932 RNP589932:RNQ589932 RXL589932:RXM589932 SHH589932:SHI589932 SRD589932:SRE589932 TAZ589932:TBA589932 TKV589932:TKW589932 TUR589932:TUS589932 UEN589932:UEO589932 UOJ589932:UOK589932 UYF589932:UYG589932 VIB589932:VIC589932 VRX589932:VRY589932 WBT589932:WBU589932 WLP589932:WLQ589932 WVL589932:WVM589932 D655468:E655468 IZ655468:JA655468 SV655468:SW655468 ACR655468:ACS655468 AMN655468:AMO655468 AWJ655468:AWK655468 BGF655468:BGG655468 BQB655468:BQC655468 BZX655468:BZY655468 CJT655468:CJU655468 CTP655468:CTQ655468 DDL655468:DDM655468 DNH655468:DNI655468 DXD655468:DXE655468 EGZ655468:EHA655468 EQV655468:EQW655468 FAR655468:FAS655468 FKN655468:FKO655468 FUJ655468:FUK655468 GEF655468:GEG655468 GOB655468:GOC655468 GXX655468:GXY655468 HHT655468:HHU655468 HRP655468:HRQ655468 IBL655468:IBM655468 ILH655468:ILI655468 IVD655468:IVE655468 JEZ655468:JFA655468 JOV655468:JOW655468 JYR655468:JYS655468 KIN655468:KIO655468 KSJ655468:KSK655468 LCF655468:LCG655468 LMB655468:LMC655468 LVX655468:LVY655468 MFT655468:MFU655468 MPP655468:MPQ655468 MZL655468:MZM655468 NJH655468:NJI655468 NTD655468:NTE655468 OCZ655468:ODA655468 OMV655468:OMW655468 OWR655468:OWS655468 PGN655468:PGO655468 PQJ655468:PQK655468 QAF655468:QAG655468 QKB655468:QKC655468 QTX655468:QTY655468 RDT655468:RDU655468 RNP655468:RNQ655468 RXL655468:RXM655468 SHH655468:SHI655468 SRD655468:SRE655468 TAZ655468:TBA655468 TKV655468:TKW655468 TUR655468:TUS655468 UEN655468:UEO655468 UOJ655468:UOK655468 UYF655468:UYG655468 VIB655468:VIC655468 VRX655468:VRY655468 WBT655468:WBU655468 WLP655468:WLQ655468 WVL655468:WVM655468 D721004:E721004 IZ721004:JA721004 SV721004:SW721004 ACR721004:ACS721004 AMN721004:AMO721004 AWJ721004:AWK721004 BGF721004:BGG721004 BQB721004:BQC721004 BZX721004:BZY721004 CJT721004:CJU721004 CTP721004:CTQ721004 DDL721004:DDM721004 DNH721004:DNI721004 DXD721004:DXE721004 EGZ721004:EHA721004 EQV721004:EQW721004 FAR721004:FAS721004 FKN721004:FKO721004 FUJ721004:FUK721004 GEF721004:GEG721004 GOB721004:GOC721004 GXX721004:GXY721004 HHT721004:HHU721004 HRP721004:HRQ721004 IBL721004:IBM721004 ILH721004:ILI721004 IVD721004:IVE721004 JEZ721004:JFA721004 JOV721004:JOW721004 JYR721004:JYS721004 KIN721004:KIO721004 KSJ721004:KSK721004 LCF721004:LCG721004 LMB721004:LMC721004 LVX721004:LVY721004 MFT721004:MFU721004 MPP721004:MPQ721004 MZL721004:MZM721004 NJH721004:NJI721004 NTD721004:NTE721004 OCZ721004:ODA721004 OMV721004:OMW721004 OWR721004:OWS721004 PGN721004:PGO721004 PQJ721004:PQK721004 QAF721004:QAG721004 QKB721004:QKC721004 QTX721004:QTY721004 RDT721004:RDU721004 RNP721004:RNQ721004 RXL721004:RXM721004 SHH721004:SHI721004 SRD721004:SRE721004 TAZ721004:TBA721004 TKV721004:TKW721004 TUR721004:TUS721004 UEN721004:UEO721004 UOJ721004:UOK721004 UYF721004:UYG721004 VIB721004:VIC721004 VRX721004:VRY721004 WBT721004:WBU721004 WLP721004:WLQ721004 WVL721004:WVM721004 D786540:E786540 IZ786540:JA786540 SV786540:SW786540 ACR786540:ACS786540 AMN786540:AMO786540 AWJ786540:AWK786540 BGF786540:BGG786540 BQB786540:BQC786540 BZX786540:BZY786540 CJT786540:CJU786540 CTP786540:CTQ786540 DDL786540:DDM786540 DNH786540:DNI786540 DXD786540:DXE786540 EGZ786540:EHA786540 EQV786540:EQW786540 FAR786540:FAS786540 FKN786540:FKO786540 FUJ786540:FUK786540 GEF786540:GEG786540 GOB786540:GOC786540 GXX786540:GXY786540 HHT786540:HHU786540 HRP786540:HRQ786540 IBL786540:IBM786540 ILH786540:ILI786540 IVD786540:IVE786540 JEZ786540:JFA786540 JOV786540:JOW786540 JYR786540:JYS786540 KIN786540:KIO786540 KSJ786540:KSK786540 LCF786540:LCG786540 LMB786540:LMC786540 LVX786540:LVY786540 MFT786540:MFU786540 MPP786540:MPQ786540 MZL786540:MZM786540 NJH786540:NJI786540 NTD786540:NTE786540 OCZ786540:ODA786540 OMV786540:OMW786540 OWR786540:OWS786540 PGN786540:PGO786540 PQJ786540:PQK786540 QAF786540:QAG786540 QKB786540:QKC786540 QTX786540:QTY786540 RDT786540:RDU786540 RNP786540:RNQ786540 RXL786540:RXM786540 SHH786540:SHI786540 SRD786540:SRE786540 TAZ786540:TBA786540 TKV786540:TKW786540 TUR786540:TUS786540 UEN786540:UEO786540 UOJ786540:UOK786540 UYF786540:UYG786540 VIB786540:VIC786540 VRX786540:VRY786540 WBT786540:WBU786540 WLP786540:WLQ786540 WVL786540:WVM786540 D852076:E852076 IZ852076:JA852076 SV852076:SW852076 ACR852076:ACS852076 AMN852076:AMO852076 AWJ852076:AWK852076 BGF852076:BGG852076 BQB852076:BQC852076 BZX852076:BZY852076 CJT852076:CJU852076 CTP852076:CTQ852076 DDL852076:DDM852076 DNH852076:DNI852076 DXD852076:DXE852076 EGZ852076:EHA852076 EQV852076:EQW852076 FAR852076:FAS852076 FKN852076:FKO852076 FUJ852076:FUK852076 GEF852076:GEG852076 GOB852076:GOC852076 GXX852076:GXY852076 HHT852076:HHU852076 HRP852076:HRQ852076 IBL852076:IBM852076 ILH852076:ILI852076 IVD852076:IVE852076 JEZ852076:JFA852076 JOV852076:JOW852076 JYR852076:JYS852076 KIN852076:KIO852076 KSJ852076:KSK852076 LCF852076:LCG852076 LMB852076:LMC852076 LVX852076:LVY852076 MFT852076:MFU852076 MPP852076:MPQ852076 MZL852076:MZM852076 NJH852076:NJI852076 NTD852076:NTE852076 OCZ852076:ODA852076 OMV852076:OMW852076 OWR852076:OWS852076 PGN852076:PGO852076 PQJ852076:PQK852076 QAF852076:QAG852076 QKB852076:QKC852076 QTX852076:QTY852076 RDT852076:RDU852076 RNP852076:RNQ852076 RXL852076:RXM852076 SHH852076:SHI852076 SRD852076:SRE852076 TAZ852076:TBA852076 TKV852076:TKW852076 TUR852076:TUS852076 UEN852076:UEO852076 UOJ852076:UOK852076 UYF852076:UYG852076 VIB852076:VIC852076 VRX852076:VRY852076 WBT852076:WBU852076 WLP852076:WLQ852076 WVL852076:WVM852076 D917612:E917612 IZ917612:JA917612 SV917612:SW917612 ACR917612:ACS917612 AMN917612:AMO917612 AWJ917612:AWK917612 BGF917612:BGG917612 BQB917612:BQC917612 BZX917612:BZY917612 CJT917612:CJU917612 CTP917612:CTQ917612 DDL917612:DDM917612 DNH917612:DNI917612 DXD917612:DXE917612 EGZ917612:EHA917612 EQV917612:EQW917612 FAR917612:FAS917612 FKN917612:FKO917612 FUJ917612:FUK917612 GEF917612:GEG917612 GOB917612:GOC917612 GXX917612:GXY917612 HHT917612:HHU917612 HRP917612:HRQ917612 IBL917612:IBM917612 ILH917612:ILI917612 IVD917612:IVE917612 JEZ917612:JFA917612 JOV917612:JOW917612 JYR917612:JYS917612 KIN917612:KIO917612 KSJ917612:KSK917612 LCF917612:LCG917612 LMB917612:LMC917612 LVX917612:LVY917612 MFT917612:MFU917612 MPP917612:MPQ917612 MZL917612:MZM917612 NJH917612:NJI917612 NTD917612:NTE917612 OCZ917612:ODA917612 OMV917612:OMW917612 OWR917612:OWS917612 PGN917612:PGO917612 PQJ917612:PQK917612 QAF917612:QAG917612 QKB917612:QKC917612 QTX917612:QTY917612 RDT917612:RDU917612 RNP917612:RNQ917612 RXL917612:RXM917612 SHH917612:SHI917612 SRD917612:SRE917612 TAZ917612:TBA917612 TKV917612:TKW917612 TUR917612:TUS917612 UEN917612:UEO917612 UOJ917612:UOK917612 UYF917612:UYG917612 VIB917612:VIC917612 VRX917612:VRY917612 WBT917612:WBU917612 WLP917612:WLQ917612 WVL917612:WVM917612 D983148:E983148 IZ983148:JA983148 SV983148:SW983148 ACR983148:ACS983148 AMN983148:AMO983148 AWJ983148:AWK983148 BGF983148:BGG983148 BQB983148:BQC983148 BZX983148:BZY983148 CJT983148:CJU983148 CTP983148:CTQ983148 DDL983148:DDM983148 DNH983148:DNI983148 DXD983148:DXE983148 EGZ983148:EHA983148 EQV983148:EQW983148 FAR983148:FAS983148 FKN983148:FKO983148 FUJ983148:FUK983148 GEF983148:GEG983148 GOB983148:GOC983148 GXX983148:GXY983148 HHT983148:HHU983148 HRP983148:HRQ983148 IBL983148:IBM983148 ILH983148:ILI983148 IVD983148:IVE983148 JEZ983148:JFA983148 JOV983148:JOW983148 JYR983148:JYS983148 KIN983148:KIO983148 KSJ983148:KSK983148 LCF983148:LCG983148 LMB983148:LMC983148 LVX983148:LVY983148 MFT983148:MFU983148 MPP983148:MPQ983148 MZL983148:MZM983148 NJH983148:NJI983148 NTD983148:NTE983148 OCZ983148:ODA983148 OMV983148:OMW983148 OWR983148:OWS983148 PGN983148:PGO983148 PQJ983148:PQK983148 QAF983148:QAG983148 QKB983148:QKC983148 QTX983148:QTY983148 RDT983148:RDU983148 RNP983148:RNQ983148 RXL983148:RXM983148 SHH983148:SHI983148 SRD983148:SRE983148 TAZ983148:TBA983148 TKV983148:TKW983148 TUR983148:TUS983148 UEN983148:UEO983148 UOJ983148:UOK983148 UYF983148:UYG983148 VIB983148:VIC983148 VRX983148:VRY983148 WBT983148:WBU983148 WLP983148:WLQ983148 WVL983148:WVM983148">
      <formula1>$G$50:$G$57</formula1>
    </dataValidation>
    <dataValidation operator="greaterThan" allowBlank="1" showErrorMessage="1" sqref="D111:E111 IZ111:JA111 SV111:SW111 ACR111:ACS111 AMN111:AMO111 AWJ111:AWK111 BGF111:BGG111 BQB111:BQC111 BZX111:BZY111 CJT111:CJU111 CTP111:CTQ111 DDL111:DDM111 DNH111:DNI111 DXD111:DXE111 EGZ111:EHA111 EQV111:EQW111 FAR111:FAS111 FKN111:FKO111 FUJ111:FUK111 GEF111:GEG111 GOB111:GOC111 GXX111:GXY111 HHT111:HHU111 HRP111:HRQ111 IBL111:IBM111 ILH111:ILI111 IVD111:IVE111 JEZ111:JFA111 JOV111:JOW111 JYR111:JYS111 KIN111:KIO111 KSJ111:KSK111 LCF111:LCG111 LMB111:LMC111 LVX111:LVY111 MFT111:MFU111 MPP111:MPQ111 MZL111:MZM111 NJH111:NJI111 NTD111:NTE111 OCZ111:ODA111 OMV111:OMW111 OWR111:OWS111 PGN111:PGO111 PQJ111:PQK111 QAF111:QAG111 QKB111:QKC111 QTX111:QTY111 RDT111:RDU111 RNP111:RNQ111 RXL111:RXM111 SHH111:SHI111 SRD111:SRE111 TAZ111:TBA111 TKV111:TKW111 TUR111:TUS111 UEN111:UEO111 UOJ111:UOK111 UYF111:UYG111 VIB111:VIC111 VRX111:VRY111 WBT111:WBU111 WLP111:WLQ111 WVL111:WVM111 D65647:E65647 IZ65647:JA65647 SV65647:SW65647 ACR65647:ACS65647 AMN65647:AMO65647 AWJ65647:AWK65647 BGF65647:BGG65647 BQB65647:BQC65647 BZX65647:BZY65647 CJT65647:CJU65647 CTP65647:CTQ65647 DDL65647:DDM65647 DNH65647:DNI65647 DXD65647:DXE65647 EGZ65647:EHA65647 EQV65647:EQW65647 FAR65647:FAS65647 FKN65647:FKO65647 FUJ65647:FUK65647 GEF65647:GEG65647 GOB65647:GOC65647 GXX65647:GXY65647 HHT65647:HHU65647 HRP65647:HRQ65647 IBL65647:IBM65647 ILH65647:ILI65647 IVD65647:IVE65647 JEZ65647:JFA65647 JOV65647:JOW65647 JYR65647:JYS65647 KIN65647:KIO65647 KSJ65647:KSK65647 LCF65647:LCG65647 LMB65647:LMC65647 LVX65647:LVY65647 MFT65647:MFU65647 MPP65647:MPQ65647 MZL65647:MZM65647 NJH65647:NJI65647 NTD65647:NTE65647 OCZ65647:ODA65647 OMV65647:OMW65647 OWR65647:OWS65647 PGN65647:PGO65647 PQJ65647:PQK65647 QAF65647:QAG65647 QKB65647:QKC65647 QTX65647:QTY65647 RDT65647:RDU65647 RNP65647:RNQ65647 RXL65647:RXM65647 SHH65647:SHI65647 SRD65647:SRE65647 TAZ65647:TBA65647 TKV65647:TKW65647 TUR65647:TUS65647 UEN65647:UEO65647 UOJ65647:UOK65647 UYF65647:UYG65647 VIB65647:VIC65647 VRX65647:VRY65647 WBT65647:WBU65647 WLP65647:WLQ65647 WVL65647:WVM65647 D131183:E131183 IZ131183:JA131183 SV131183:SW131183 ACR131183:ACS131183 AMN131183:AMO131183 AWJ131183:AWK131183 BGF131183:BGG131183 BQB131183:BQC131183 BZX131183:BZY131183 CJT131183:CJU131183 CTP131183:CTQ131183 DDL131183:DDM131183 DNH131183:DNI131183 DXD131183:DXE131183 EGZ131183:EHA131183 EQV131183:EQW131183 FAR131183:FAS131183 FKN131183:FKO131183 FUJ131183:FUK131183 GEF131183:GEG131183 GOB131183:GOC131183 GXX131183:GXY131183 HHT131183:HHU131183 HRP131183:HRQ131183 IBL131183:IBM131183 ILH131183:ILI131183 IVD131183:IVE131183 JEZ131183:JFA131183 JOV131183:JOW131183 JYR131183:JYS131183 KIN131183:KIO131183 KSJ131183:KSK131183 LCF131183:LCG131183 LMB131183:LMC131183 LVX131183:LVY131183 MFT131183:MFU131183 MPP131183:MPQ131183 MZL131183:MZM131183 NJH131183:NJI131183 NTD131183:NTE131183 OCZ131183:ODA131183 OMV131183:OMW131183 OWR131183:OWS131183 PGN131183:PGO131183 PQJ131183:PQK131183 QAF131183:QAG131183 QKB131183:QKC131183 QTX131183:QTY131183 RDT131183:RDU131183 RNP131183:RNQ131183 RXL131183:RXM131183 SHH131183:SHI131183 SRD131183:SRE131183 TAZ131183:TBA131183 TKV131183:TKW131183 TUR131183:TUS131183 UEN131183:UEO131183 UOJ131183:UOK131183 UYF131183:UYG131183 VIB131183:VIC131183 VRX131183:VRY131183 WBT131183:WBU131183 WLP131183:WLQ131183 WVL131183:WVM131183 D196719:E196719 IZ196719:JA196719 SV196719:SW196719 ACR196719:ACS196719 AMN196719:AMO196719 AWJ196719:AWK196719 BGF196719:BGG196719 BQB196719:BQC196719 BZX196719:BZY196719 CJT196719:CJU196719 CTP196719:CTQ196719 DDL196719:DDM196719 DNH196719:DNI196719 DXD196719:DXE196719 EGZ196719:EHA196719 EQV196719:EQW196719 FAR196719:FAS196719 FKN196719:FKO196719 FUJ196719:FUK196719 GEF196719:GEG196719 GOB196719:GOC196719 GXX196719:GXY196719 HHT196719:HHU196719 HRP196719:HRQ196719 IBL196719:IBM196719 ILH196719:ILI196719 IVD196719:IVE196719 JEZ196719:JFA196719 JOV196719:JOW196719 JYR196719:JYS196719 KIN196719:KIO196719 KSJ196719:KSK196719 LCF196719:LCG196719 LMB196719:LMC196719 LVX196719:LVY196719 MFT196719:MFU196719 MPP196719:MPQ196719 MZL196719:MZM196719 NJH196719:NJI196719 NTD196719:NTE196719 OCZ196719:ODA196719 OMV196719:OMW196719 OWR196719:OWS196719 PGN196719:PGO196719 PQJ196719:PQK196719 QAF196719:QAG196719 QKB196719:QKC196719 QTX196719:QTY196719 RDT196719:RDU196719 RNP196719:RNQ196719 RXL196719:RXM196719 SHH196719:SHI196719 SRD196719:SRE196719 TAZ196719:TBA196719 TKV196719:TKW196719 TUR196719:TUS196719 UEN196719:UEO196719 UOJ196719:UOK196719 UYF196719:UYG196719 VIB196719:VIC196719 VRX196719:VRY196719 WBT196719:WBU196719 WLP196719:WLQ196719 WVL196719:WVM196719 D262255:E262255 IZ262255:JA262255 SV262255:SW262255 ACR262255:ACS262255 AMN262255:AMO262255 AWJ262255:AWK262255 BGF262255:BGG262255 BQB262255:BQC262255 BZX262255:BZY262255 CJT262255:CJU262255 CTP262255:CTQ262255 DDL262255:DDM262255 DNH262255:DNI262255 DXD262255:DXE262255 EGZ262255:EHA262255 EQV262255:EQW262255 FAR262255:FAS262255 FKN262255:FKO262255 FUJ262255:FUK262255 GEF262255:GEG262255 GOB262255:GOC262255 GXX262255:GXY262255 HHT262255:HHU262255 HRP262255:HRQ262255 IBL262255:IBM262255 ILH262255:ILI262255 IVD262255:IVE262255 JEZ262255:JFA262255 JOV262255:JOW262255 JYR262255:JYS262255 KIN262255:KIO262255 KSJ262255:KSK262255 LCF262255:LCG262255 LMB262255:LMC262255 LVX262255:LVY262255 MFT262255:MFU262255 MPP262255:MPQ262255 MZL262255:MZM262255 NJH262255:NJI262255 NTD262255:NTE262255 OCZ262255:ODA262255 OMV262255:OMW262255 OWR262255:OWS262255 PGN262255:PGO262255 PQJ262255:PQK262255 QAF262255:QAG262255 QKB262255:QKC262255 QTX262255:QTY262255 RDT262255:RDU262255 RNP262255:RNQ262255 RXL262255:RXM262255 SHH262255:SHI262255 SRD262255:SRE262255 TAZ262255:TBA262255 TKV262255:TKW262255 TUR262255:TUS262255 UEN262255:UEO262255 UOJ262255:UOK262255 UYF262255:UYG262255 VIB262255:VIC262255 VRX262255:VRY262255 WBT262255:WBU262255 WLP262255:WLQ262255 WVL262255:WVM262255 D327791:E327791 IZ327791:JA327791 SV327791:SW327791 ACR327791:ACS327791 AMN327791:AMO327791 AWJ327791:AWK327791 BGF327791:BGG327791 BQB327791:BQC327791 BZX327791:BZY327791 CJT327791:CJU327791 CTP327791:CTQ327791 DDL327791:DDM327791 DNH327791:DNI327791 DXD327791:DXE327791 EGZ327791:EHA327791 EQV327791:EQW327791 FAR327791:FAS327791 FKN327791:FKO327791 FUJ327791:FUK327791 GEF327791:GEG327791 GOB327791:GOC327791 GXX327791:GXY327791 HHT327791:HHU327791 HRP327791:HRQ327791 IBL327791:IBM327791 ILH327791:ILI327791 IVD327791:IVE327791 JEZ327791:JFA327791 JOV327791:JOW327791 JYR327791:JYS327791 KIN327791:KIO327791 KSJ327791:KSK327791 LCF327791:LCG327791 LMB327791:LMC327791 LVX327791:LVY327791 MFT327791:MFU327791 MPP327791:MPQ327791 MZL327791:MZM327791 NJH327791:NJI327791 NTD327791:NTE327791 OCZ327791:ODA327791 OMV327791:OMW327791 OWR327791:OWS327791 PGN327791:PGO327791 PQJ327791:PQK327791 QAF327791:QAG327791 QKB327791:QKC327791 QTX327791:QTY327791 RDT327791:RDU327791 RNP327791:RNQ327791 RXL327791:RXM327791 SHH327791:SHI327791 SRD327791:SRE327791 TAZ327791:TBA327791 TKV327791:TKW327791 TUR327791:TUS327791 UEN327791:UEO327791 UOJ327791:UOK327791 UYF327791:UYG327791 VIB327791:VIC327791 VRX327791:VRY327791 WBT327791:WBU327791 WLP327791:WLQ327791 WVL327791:WVM327791 D393327:E393327 IZ393327:JA393327 SV393327:SW393327 ACR393327:ACS393327 AMN393327:AMO393327 AWJ393327:AWK393327 BGF393327:BGG393327 BQB393327:BQC393327 BZX393327:BZY393327 CJT393327:CJU393327 CTP393327:CTQ393327 DDL393327:DDM393327 DNH393327:DNI393327 DXD393327:DXE393327 EGZ393327:EHA393327 EQV393327:EQW393327 FAR393327:FAS393327 FKN393327:FKO393327 FUJ393327:FUK393327 GEF393327:GEG393327 GOB393327:GOC393327 GXX393327:GXY393327 HHT393327:HHU393327 HRP393327:HRQ393327 IBL393327:IBM393327 ILH393327:ILI393327 IVD393327:IVE393327 JEZ393327:JFA393327 JOV393327:JOW393327 JYR393327:JYS393327 KIN393327:KIO393327 KSJ393327:KSK393327 LCF393327:LCG393327 LMB393327:LMC393327 LVX393327:LVY393327 MFT393327:MFU393327 MPP393327:MPQ393327 MZL393327:MZM393327 NJH393327:NJI393327 NTD393327:NTE393327 OCZ393327:ODA393327 OMV393327:OMW393327 OWR393327:OWS393327 PGN393327:PGO393327 PQJ393327:PQK393327 QAF393327:QAG393327 QKB393327:QKC393327 QTX393327:QTY393327 RDT393327:RDU393327 RNP393327:RNQ393327 RXL393327:RXM393327 SHH393327:SHI393327 SRD393327:SRE393327 TAZ393327:TBA393327 TKV393327:TKW393327 TUR393327:TUS393327 UEN393327:UEO393327 UOJ393327:UOK393327 UYF393327:UYG393327 VIB393327:VIC393327 VRX393327:VRY393327 WBT393327:WBU393327 WLP393327:WLQ393327 WVL393327:WVM393327 D458863:E458863 IZ458863:JA458863 SV458863:SW458863 ACR458863:ACS458863 AMN458863:AMO458863 AWJ458863:AWK458863 BGF458863:BGG458863 BQB458863:BQC458863 BZX458863:BZY458863 CJT458863:CJU458863 CTP458863:CTQ458863 DDL458863:DDM458863 DNH458863:DNI458863 DXD458863:DXE458863 EGZ458863:EHA458863 EQV458863:EQW458863 FAR458863:FAS458863 FKN458863:FKO458863 FUJ458863:FUK458863 GEF458863:GEG458863 GOB458863:GOC458863 GXX458863:GXY458863 HHT458863:HHU458863 HRP458863:HRQ458863 IBL458863:IBM458863 ILH458863:ILI458863 IVD458863:IVE458863 JEZ458863:JFA458863 JOV458863:JOW458863 JYR458863:JYS458863 KIN458863:KIO458863 KSJ458863:KSK458863 LCF458863:LCG458863 LMB458863:LMC458863 LVX458863:LVY458863 MFT458863:MFU458863 MPP458863:MPQ458863 MZL458863:MZM458863 NJH458863:NJI458863 NTD458863:NTE458863 OCZ458863:ODA458863 OMV458863:OMW458863 OWR458863:OWS458863 PGN458863:PGO458863 PQJ458863:PQK458863 QAF458863:QAG458863 QKB458863:QKC458863 QTX458863:QTY458863 RDT458863:RDU458863 RNP458863:RNQ458863 RXL458863:RXM458863 SHH458863:SHI458863 SRD458863:SRE458863 TAZ458863:TBA458863 TKV458863:TKW458863 TUR458863:TUS458863 UEN458863:UEO458863 UOJ458863:UOK458863 UYF458863:UYG458863 VIB458863:VIC458863 VRX458863:VRY458863 WBT458863:WBU458863 WLP458863:WLQ458863 WVL458863:WVM458863 D524399:E524399 IZ524399:JA524399 SV524399:SW524399 ACR524399:ACS524399 AMN524399:AMO524399 AWJ524399:AWK524399 BGF524399:BGG524399 BQB524399:BQC524399 BZX524399:BZY524399 CJT524399:CJU524399 CTP524399:CTQ524399 DDL524399:DDM524399 DNH524399:DNI524399 DXD524399:DXE524399 EGZ524399:EHA524399 EQV524399:EQW524399 FAR524399:FAS524399 FKN524399:FKO524399 FUJ524399:FUK524399 GEF524399:GEG524399 GOB524399:GOC524399 GXX524399:GXY524399 HHT524399:HHU524399 HRP524399:HRQ524399 IBL524399:IBM524399 ILH524399:ILI524399 IVD524399:IVE524399 JEZ524399:JFA524399 JOV524399:JOW524399 JYR524399:JYS524399 KIN524399:KIO524399 KSJ524399:KSK524399 LCF524399:LCG524399 LMB524399:LMC524399 LVX524399:LVY524399 MFT524399:MFU524399 MPP524399:MPQ524399 MZL524399:MZM524399 NJH524399:NJI524399 NTD524399:NTE524399 OCZ524399:ODA524399 OMV524399:OMW524399 OWR524399:OWS524399 PGN524399:PGO524399 PQJ524399:PQK524399 QAF524399:QAG524399 QKB524399:QKC524399 QTX524399:QTY524399 RDT524399:RDU524399 RNP524399:RNQ524399 RXL524399:RXM524399 SHH524399:SHI524399 SRD524399:SRE524399 TAZ524399:TBA524399 TKV524399:TKW524399 TUR524399:TUS524399 UEN524399:UEO524399 UOJ524399:UOK524399 UYF524399:UYG524399 VIB524399:VIC524399 VRX524399:VRY524399 WBT524399:WBU524399 WLP524399:WLQ524399 WVL524399:WVM524399 D589935:E589935 IZ589935:JA589935 SV589935:SW589935 ACR589935:ACS589935 AMN589935:AMO589935 AWJ589935:AWK589935 BGF589935:BGG589935 BQB589935:BQC589935 BZX589935:BZY589935 CJT589935:CJU589935 CTP589935:CTQ589935 DDL589935:DDM589935 DNH589935:DNI589935 DXD589935:DXE589935 EGZ589935:EHA589935 EQV589935:EQW589935 FAR589935:FAS589935 FKN589935:FKO589935 FUJ589935:FUK589935 GEF589935:GEG589935 GOB589935:GOC589935 GXX589935:GXY589935 HHT589935:HHU589935 HRP589935:HRQ589935 IBL589935:IBM589935 ILH589935:ILI589935 IVD589935:IVE589935 JEZ589935:JFA589935 JOV589935:JOW589935 JYR589935:JYS589935 KIN589935:KIO589935 KSJ589935:KSK589935 LCF589935:LCG589935 LMB589935:LMC589935 LVX589935:LVY589935 MFT589935:MFU589935 MPP589935:MPQ589935 MZL589935:MZM589935 NJH589935:NJI589935 NTD589935:NTE589935 OCZ589935:ODA589935 OMV589935:OMW589935 OWR589935:OWS589935 PGN589935:PGO589935 PQJ589935:PQK589935 QAF589935:QAG589935 QKB589935:QKC589935 QTX589935:QTY589935 RDT589935:RDU589935 RNP589935:RNQ589935 RXL589935:RXM589935 SHH589935:SHI589935 SRD589935:SRE589935 TAZ589935:TBA589935 TKV589935:TKW589935 TUR589935:TUS589935 UEN589935:UEO589935 UOJ589935:UOK589935 UYF589935:UYG589935 VIB589935:VIC589935 VRX589935:VRY589935 WBT589935:WBU589935 WLP589935:WLQ589935 WVL589935:WVM589935 D655471:E655471 IZ655471:JA655471 SV655471:SW655471 ACR655471:ACS655471 AMN655471:AMO655471 AWJ655471:AWK655471 BGF655471:BGG655471 BQB655471:BQC655471 BZX655471:BZY655471 CJT655471:CJU655471 CTP655471:CTQ655471 DDL655471:DDM655471 DNH655471:DNI655471 DXD655471:DXE655471 EGZ655471:EHA655471 EQV655471:EQW655471 FAR655471:FAS655471 FKN655471:FKO655471 FUJ655471:FUK655471 GEF655471:GEG655471 GOB655471:GOC655471 GXX655471:GXY655471 HHT655471:HHU655471 HRP655471:HRQ655471 IBL655471:IBM655471 ILH655471:ILI655471 IVD655471:IVE655471 JEZ655471:JFA655471 JOV655471:JOW655471 JYR655471:JYS655471 KIN655471:KIO655471 KSJ655471:KSK655471 LCF655471:LCG655471 LMB655471:LMC655471 LVX655471:LVY655471 MFT655471:MFU655471 MPP655471:MPQ655471 MZL655471:MZM655471 NJH655471:NJI655471 NTD655471:NTE655471 OCZ655471:ODA655471 OMV655471:OMW655471 OWR655471:OWS655471 PGN655471:PGO655471 PQJ655471:PQK655471 QAF655471:QAG655471 QKB655471:QKC655471 QTX655471:QTY655471 RDT655471:RDU655471 RNP655471:RNQ655471 RXL655471:RXM655471 SHH655471:SHI655471 SRD655471:SRE655471 TAZ655471:TBA655471 TKV655471:TKW655471 TUR655471:TUS655471 UEN655471:UEO655471 UOJ655471:UOK655471 UYF655471:UYG655471 VIB655471:VIC655471 VRX655471:VRY655471 WBT655471:WBU655471 WLP655471:WLQ655471 WVL655471:WVM655471 D721007:E721007 IZ721007:JA721007 SV721007:SW721007 ACR721007:ACS721007 AMN721007:AMO721007 AWJ721007:AWK721007 BGF721007:BGG721007 BQB721007:BQC721007 BZX721007:BZY721007 CJT721007:CJU721007 CTP721007:CTQ721007 DDL721007:DDM721007 DNH721007:DNI721007 DXD721007:DXE721007 EGZ721007:EHA721007 EQV721007:EQW721007 FAR721007:FAS721007 FKN721007:FKO721007 FUJ721007:FUK721007 GEF721007:GEG721007 GOB721007:GOC721007 GXX721007:GXY721007 HHT721007:HHU721007 HRP721007:HRQ721007 IBL721007:IBM721007 ILH721007:ILI721007 IVD721007:IVE721007 JEZ721007:JFA721007 JOV721007:JOW721007 JYR721007:JYS721007 KIN721007:KIO721007 KSJ721007:KSK721007 LCF721007:LCG721007 LMB721007:LMC721007 LVX721007:LVY721007 MFT721007:MFU721007 MPP721007:MPQ721007 MZL721007:MZM721007 NJH721007:NJI721007 NTD721007:NTE721007 OCZ721007:ODA721007 OMV721007:OMW721007 OWR721007:OWS721007 PGN721007:PGO721007 PQJ721007:PQK721007 QAF721007:QAG721007 QKB721007:QKC721007 QTX721007:QTY721007 RDT721007:RDU721007 RNP721007:RNQ721007 RXL721007:RXM721007 SHH721007:SHI721007 SRD721007:SRE721007 TAZ721007:TBA721007 TKV721007:TKW721007 TUR721007:TUS721007 UEN721007:UEO721007 UOJ721007:UOK721007 UYF721007:UYG721007 VIB721007:VIC721007 VRX721007:VRY721007 WBT721007:WBU721007 WLP721007:WLQ721007 WVL721007:WVM721007 D786543:E786543 IZ786543:JA786543 SV786543:SW786543 ACR786543:ACS786543 AMN786543:AMO786543 AWJ786543:AWK786543 BGF786543:BGG786543 BQB786543:BQC786543 BZX786543:BZY786543 CJT786543:CJU786543 CTP786543:CTQ786543 DDL786543:DDM786543 DNH786543:DNI786543 DXD786543:DXE786543 EGZ786543:EHA786543 EQV786543:EQW786543 FAR786543:FAS786543 FKN786543:FKO786543 FUJ786543:FUK786543 GEF786543:GEG786543 GOB786543:GOC786543 GXX786543:GXY786543 HHT786543:HHU786543 HRP786543:HRQ786543 IBL786543:IBM786543 ILH786543:ILI786543 IVD786543:IVE786543 JEZ786543:JFA786543 JOV786543:JOW786543 JYR786543:JYS786543 KIN786543:KIO786543 KSJ786543:KSK786543 LCF786543:LCG786543 LMB786543:LMC786543 LVX786543:LVY786543 MFT786543:MFU786543 MPP786543:MPQ786543 MZL786543:MZM786543 NJH786543:NJI786543 NTD786543:NTE786543 OCZ786543:ODA786543 OMV786543:OMW786543 OWR786543:OWS786543 PGN786543:PGO786543 PQJ786543:PQK786543 QAF786543:QAG786543 QKB786543:QKC786543 QTX786543:QTY786543 RDT786543:RDU786543 RNP786543:RNQ786543 RXL786543:RXM786543 SHH786543:SHI786543 SRD786543:SRE786543 TAZ786543:TBA786543 TKV786543:TKW786543 TUR786543:TUS786543 UEN786543:UEO786543 UOJ786543:UOK786543 UYF786543:UYG786543 VIB786543:VIC786543 VRX786543:VRY786543 WBT786543:WBU786543 WLP786543:WLQ786543 WVL786543:WVM786543 D852079:E852079 IZ852079:JA852079 SV852079:SW852079 ACR852079:ACS852079 AMN852079:AMO852079 AWJ852079:AWK852079 BGF852079:BGG852079 BQB852079:BQC852079 BZX852079:BZY852079 CJT852079:CJU852079 CTP852079:CTQ852079 DDL852079:DDM852079 DNH852079:DNI852079 DXD852079:DXE852079 EGZ852079:EHA852079 EQV852079:EQW852079 FAR852079:FAS852079 FKN852079:FKO852079 FUJ852079:FUK852079 GEF852079:GEG852079 GOB852079:GOC852079 GXX852079:GXY852079 HHT852079:HHU852079 HRP852079:HRQ852079 IBL852079:IBM852079 ILH852079:ILI852079 IVD852079:IVE852079 JEZ852079:JFA852079 JOV852079:JOW852079 JYR852079:JYS852079 KIN852079:KIO852079 KSJ852079:KSK852079 LCF852079:LCG852079 LMB852079:LMC852079 LVX852079:LVY852079 MFT852079:MFU852079 MPP852079:MPQ852079 MZL852079:MZM852079 NJH852079:NJI852079 NTD852079:NTE852079 OCZ852079:ODA852079 OMV852079:OMW852079 OWR852079:OWS852079 PGN852079:PGO852079 PQJ852079:PQK852079 QAF852079:QAG852079 QKB852079:QKC852079 QTX852079:QTY852079 RDT852079:RDU852079 RNP852079:RNQ852079 RXL852079:RXM852079 SHH852079:SHI852079 SRD852079:SRE852079 TAZ852079:TBA852079 TKV852079:TKW852079 TUR852079:TUS852079 UEN852079:UEO852079 UOJ852079:UOK852079 UYF852079:UYG852079 VIB852079:VIC852079 VRX852079:VRY852079 WBT852079:WBU852079 WLP852079:WLQ852079 WVL852079:WVM852079 D917615:E917615 IZ917615:JA917615 SV917615:SW917615 ACR917615:ACS917615 AMN917615:AMO917615 AWJ917615:AWK917615 BGF917615:BGG917615 BQB917615:BQC917615 BZX917615:BZY917615 CJT917615:CJU917615 CTP917615:CTQ917615 DDL917615:DDM917615 DNH917615:DNI917615 DXD917615:DXE917615 EGZ917615:EHA917615 EQV917615:EQW917615 FAR917615:FAS917615 FKN917615:FKO917615 FUJ917615:FUK917615 GEF917615:GEG917615 GOB917615:GOC917615 GXX917615:GXY917615 HHT917615:HHU917615 HRP917615:HRQ917615 IBL917615:IBM917615 ILH917615:ILI917615 IVD917615:IVE917615 JEZ917615:JFA917615 JOV917615:JOW917615 JYR917615:JYS917615 KIN917615:KIO917615 KSJ917615:KSK917615 LCF917615:LCG917615 LMB917615:LMC917615 LVX917615:LVY917615 MFT917615:MFU917615 MPP917615:MPQ917615 MZL917615:MZM917615 NJH917615:NJI917615 NTD917615:NTE917615 OCZ917615:ODA917615 OMV917615:OMW917615 OWR917615:OWS917615 PGN917615:PGO917615 PQJ917615:PQK917615 QAF917615:QAG917615 QKB917615:QKC917615 QTX917615:QTY917615 RDT917615:RDU917615 RNP917615:RNQ917615 RXL917615:RXM917615 SHH917615:SHI917615 SRD917615:SRE917615 TAZ917615:TBA917615 TKV917615:TKW917615 TUR917615:TUS917615 UEN917615:UEO917615 UOJ917615:UOK917615 UYF917615:UYG917615 VIB917615:VIC917615 VRX917615:VRY917615 WBT917615:WBU917615 WLP917615:WLQ917615 WVL917615:WVM917615 D983151:E983151 IZ983151:JA983151 SV983151:SW983151 ACR983151:ACS983151 AMN983151:AMO983151 AWJ983151:AWK983151 BGF983151:BGG983151 BQB983151:BQC983151 BZX983151:BZY983151 CJT983151:CJU983151 CTP983151:CTQ983151 DDL983151:DDM983151 DNH983151:DNI983151 DXD983151:DXE983151 EGZ983151:EHA983151 EQV983151:EQW983151 FAR983151:FAS983151 FKN983151:FKO983151 FUJ983151:FUK983151 GEF983151:GEG983151 GOB983151:GOC983151 GXX983151:GXY983151 HHT983151:HHU983151 HRP983151:HRQ983151 IBL983151:IBM983151 ILH983151:ILI983151 IVD983151:IVE983151 JEZ983151:JFA983151 JOV983151:JOW983151 JYR983151:JYS983151 KIN983151:KIO983151 KSJ983151:KSK983151 LCF983151:LCG983151 LMB983151:LMC983151 LVX983151:LVY983151 MFT983151:MFU983151 MPP983151:MPQ983151 MZL983151:MZM983151 NJH983151:NJI983151 NTD983151:NTE983151 OCZ983151:ODA983151 OMV983151:OMW983151 OWR983151:OWS983151 PGN983151:PGO983151 PQJ983151:PQK983151 QAF983151:QAG983151 QKB983151:QKC983151 QTX983151:QTY983151 RDT983151:RDU983151 RNP983151:RNQ983151 RXL983151:RXM983151 SHH983151:SHI983151 SRD983151:SRE983151 TAZ983151:TBA983151 TKV983151:TKW983151 TUR983151:TUS983151 UEN983151:UEO983151 UOJ983151:UOK983151 UYF983151:UYG983151 VIB983151:VIC983151 VRX983151:VRY983151 WBT983151:WBU983151 WLP983151:WLQ983151 WVL983151:WVM983151"/>
    <dataValidation type="whole" operator="greaterThan" allowBlank="1" showInputMessage="1" showErrorMessage="1" sqref="D109:E110 IZ109:JA110 SV109:SW110 ACR109:ACS110 AMN109:AMO110 AWJ109:AWK110 BGF109:BGG110 BQB109:BQC110 BZX109:BZY110 CJT109:CJU110 CTP109:CTQ110 DDL109:DDM110 DNH109:DNI110 DXD109:DXE110 EGZ109:EHA110 EQV109:EQW110 FAR109:FAS110 FKN109:FKO110 FUJ109:FUK110 GEF109:GEG110 GOB109:GOC110 GXX109:GXY110 HHT109:HHU110 HRP109:HRQ110 IBL109:IBM110 ILH109:ILI110 IVD109:IVE110 JEZ109:JFA110 JOV109:JOW110 JYR109:JYS110 KIN109:KIO110 KSJ109:KSK110 LCF109:LCG110 LMB109:LMC110 LVX109:LVY110 MFT109:MFU110 MPP109:MPQ110 MZL109:MZM110 NJH109:NJI110 NTD109:NTE110 OCZ109:ODA110 OMV109:OMW110 OWR109:OWS110 PGN109:PGO110 PQJ109:PQK110 QAF109:QAG110 QKB109:QKC110 QTX109:QTY110 RDT109:RDU110 RNP109:RNQ110 RXL109:RXM110 SHH109:SHI110 SRD109:SRE110 TAZ109:TBA110 TKV109:TKW110 TUR109:TUS110 UEN109:UEO110 UOJ109:UOK110 UYF109:UYG110 VIB109:VIC110 VRX109:VRY110 WBT109:WBU110 WLP109:WLQ110 WVL109:WVM110 D65645:E65646 IZ65645:JA65646 SV65645:SW65646 ACR65645:ACS65646 AMN65645:AMO65646 AWJ65645:AWK65646 BGF65645:BGG65646 BQB65645:BQC65646 BZX65645:BZY65646 CJT65645:CJU65646 CTP65645:CTQ65646 DDL65645:DDM65646 DNH65645:DNI65646 DXD65645:DXE65646 EGZ65645:EHA65646 EQV65645:EQW65646 FAR65645:FAS65646 FKN65645:FKO65646 FUJ65645:FUK65646 GEF65645:GEG65646 GOB65645:GOC65646 GXX65645:GXY65646 HHT65645:HHU65646 HRP65645:HRQ65646 IBL65645:IBM65646 ILH65645:ILI65646 IVD65645:IVE65646 JEZ65645:JFA65646 JOV65645:JOW65646 JYR65645:JYS65646 KIN65645:KIO65646 KSJ65645:KSK65646 LCF65645:LCG65646 LMB65645:LMC65646 LVX65645:LVY65646 MFT65645:MFU65646 MPP65645:MPQ65646 MZL65645:MZM65646 NJH65645:NJI65646 NTD65645:NTE65646 OCZ65645:ODA65646 OMV65645:OMW65646 OWR65645:OWS65646 PGN65645:PGO65646 PQJ65645:PQK65646 QAF65645:QAG65646 QKB65645:QKC65646 QTX65645:QTY65646 RDT65645:RDU65646 RNP65645:RNQ65646 RXL65645:RXM65646 SHH65645:SHI65646 SRD65645:SRE65646 TAZ65645:TBA65646 TKV65645:TKW65646 TUR65645:TUS65646 UEN65645:UEO65646 UOJ65645:UOK65646 UYF65645:UYG65646 VIB65645:VIC65646 VRX65645:VRY65646 WBT65645:WBU65646 WLP65645:WLQ65646 WVL65645:WVM65646 D131181:E131182 IZ131181:JA131182 SV131181:SW131182 ACR131181:ACS131182 AMN131181:AMO131182 AWJ131181:AWK131182 BGF131181:BGG131182 BQB131181:BQC131182 BZX131181:BZY131182 CJT131181:CJU131182 CTP131181:CTQ131182 DDL131181:DDM131182 DNH131181:DNI131182 DXD131181:DXE131182 EGZ131181:EHA131182 EQV131181:EQW131182 FAR131181:FAS131182 FKN131181:FKO131182 FUJ131181:FUK131182 GEF131181:GEG131182 GOB131181:GOC131182 GXX131181:GXY131182 HHT131181:HHU131182 HRP131181:HRQ131182 IBL131181:IBM131182 ILH131181:ILI131182 IVD131181:IVE131182 JEZ131181:JFA131182 JOV131181:JOW131182 JYR131181:JYS131182 KIN131181:KIO131182 KSJ131181:KSK131182 LCF131181:LCG131182 LMB131181:LMC131182 LVX131181:LVY131182 MFT131181:MFU131182 MPP131181:MPQ131182 MZL131181:MZM131182 NJH131181:NJI131182 NTD131181:NTE131182 OCZ131181:ODA131182 OMV131181:OMW131182 OWR131181:OWS131182 PGN131181:PGO131182 PQJ131181:PQK131182 QAF131181:QAG131182 QKB131181:QKC131182 QTX131181:QTY131182 RDT131181:RDU131182 RNP131181:RNQ131182 RXL131181:RXM131182 SHH131181:SHI131182 SRD131181:SRE131182 TAZ131181:TBA131182 TKV131181:TKW131182 TUR131181:TUS131182 UEN131181:UEO131182 UOJ131181:UOK131182 UYF131181:UYG131182 VIB131181:VIC131182 VRX131181:VRY131182 WBT131181:WBU131182 WLP131181:WLQ131182 WVL131181:WVM131182 D196717:E196718 IZ196717:JA196718 SV196717:SW196718 ACR196717:ACS196718 AMN196717:AMO196718 AWJ196717:AWK196718 BGF196717:BGG196718 BQB196717:BQC196718 BZX196717:BZY196718 CJT196717:CJU196718 CTP196717:CTQ196718 DDL196717:DDM196718 DNH196717:DNI196718 DXD196717:DXE196718 EGZ196717:EHA196718 EQV196717:EQW196718 FAR196717:FAS196718 FKN196717:FKO196718 FUJ196717:FUK196718 GEF196717:GEG196718 GOB196717:GOC196718 GXX196717:GXY196718 HHT196717:HHU196718 HRP196717:HRQ196718 IBL196717:IBM196718 ILH196717:ILI196718 IVD196717:IVE196718 JEZ196717:JFA196718 JOV196717:JOW196718 JYR196717:JYS196718 KIN196717:KIO196718 KSJ196717:KSK196718 LCF196717:LCG196718 LMB196717:LMC196718 LVX196717:LVY196718 MFT196717:MFU196718 MPP196717:MPQ196718 MZL196717:MZM196718 NJH196717:NJI196718 NTD196717:NTE196718 OCZ196717:ODA196718 OMV196717:OMW196718 OWR196717:OWS196718 PGN196717:PGO196718 PQJ196717:PQK196718 QAF196717:QAG196718 QKB196717:QKC196718 QTX196717:QTY196718 RDT196717:RDU196718 RNP196717:RNQ196718 RXL196717:RXM196718 SHH196717:SHI196718 SRD196717:SRE196718 TAZ196717:TBA196718 TKV196717:TKW196718 TUR196717:TUS196718 UEN196717:UEO196718 UOJ196717:UOK196718 UYF196717:UYG196718 VIB196717:VIC196718 VRX196717:VRY196718 WBT196717:WBU196718 WLP196717:WLQ196718 WVL196717:WVM196718 D262253:E262254 IZ262253:JA262254 SV262253:SW262254 ACR262253:ACS262254 AMN262253:AMO262254 AWJ262253:AWK262254 BGF262253:BGG262254 BQB262253:BQC262254 BZX262253:BZY262254 CJT262253:CJU262254 CTP262253:CTQ262254 DDL262253:DDM262254 DNH262253:DNI262254 DXD262253:DXE262254 EGZ262253:EHA262254 EQV262253:EQW262254 FAR262253:FAS262254 FKN262253:FKO262254 FUJ262253:FUK262254 GEF262253:GEG262254 GOB262253:GOC262254 GXX262253:GXY262254 HHT262253:HHU262254 HRP262253:HRQ262254 IBL262253:IBM262254 ILH262253:ILI262254 IVD262253:IVE262254 JEZ262253:JFA262254 JOV262253:JOW262254 JYR262253:JYS262254 KIN262253:KIO262254 KSJ262253:KSK262254 LCF262253:LCG262254 LMB262253:LMC262254 LVX262253:LVY262254 MFT262253:MFU262254 MPP262253:MPQ262254 MZL262253:MZM262254 NJH262253:NJI262254 NTD262253:NTE262254 OCZ262253:ODA262254 OMV262253:OMW262254 OWR262253:OWS262254 PGN262253:PGO262254 PQJ262253:PQK262254 QAF262253:QAG262254 QKB262253:QKC262254 QTX262253:QTY262254 RDT262253:RDU262254 RNP262253:RNQ262254 RXL262253:RXM262254 SHH262253:SHI262254 SRD262253:SRE262254 TAZ262253:TBA262254 TKV262253:TKW262254 TUR262253:TUS262254 UEN262253:UEO262254 UOJ262253:UOK262254 UYF262253:UYG262254 VIB262253:VIC262254 VRX262253:VRY262254 WBT262253:WBU262254 WLP262253:WLQ262254 WVL262253:WVM262254 D327789:E327790 IZ327789:JA327790 SV327789:SW327790 ACR327789:ACS327790 AMN327789:AMO327790 AWJ327789:AWK327790 BGF327789:BGG327790 BQB327789:BQC327790 BZX327789:BZY327790 CJT327789:CJU327790 CTP327789:CTQ327790 DDL327789:DDM327790 DNH327789:DNI327790 DXD327789:DXE327790 EGZ327789:EHA327790 EQV327789:EQW327790 FAR327789:FAS327790 FKN327789:FKO327790 FUJ327789:FUK327790 GEF327789:GEG327790 GOB327789:GOC327790 GXX327789:GXY327790 HHT327789:HHU327790 HRP327789:HRQ327790 IBL327789:IBM327790 ILH327789:ILI327790 IVD327789:IVE327790 JEZ327789:JFA327790 JOV327789:JOW327790 JYR327789:JYS327790 KIN327789:KIO327790 KSJ327789:KSK327790 LCF327789:LCG327790 LMB327789:LMC327790 LVX327789:LVY327790 MFT327789:MFU327790 MPP327789:MPQ327790 MZL327789:MZM327790 NJH327789:NJI327790 NTD327789:NTE327790 OCZ327789:ODA327790 OMV327789:OMW327790 OWR327789:OWS327790 PGN327789:PGO327790 PQJ327789:PQK327790 QAF327789:QAG327790 QKB327789:QKC327790 QTX327789:QTY327790 RDT327789:RDU327790 RNP327789:RNQ327790 RXL327789:RXM327790 SHH327789:SHI327790 SRD327789:SRE327790 TAZ327789:TBA327790 TKV327789:TKW327790 TUR327789:TUS327790 UEN327789:UEO327790 UOJ327789:UOK327790 UYF327789:UYG327790 VIB327789:VIC327790 VRX327789:VRY327790 WBT327789:WBU327790 WLP327789:WLQ327790 WVL327789:WVM327790 D393325:E393326 IZ393325:JA393326 SV393325:SW393326 ACR393325:ACS393326 AMN393325:AMO393326 AWJ393325:AWK393326 BGF393325:BGG393326 BQB393325:BQC393326 BZX393325:BZY393326 CJT393325:CJU393326 CTP393325:CTQ393326 DDL393325:DDM393326 DNH393325:DNI393326 DXD393325:DXE393326 EGZ393325:EHA393326 EQV393325:EQW393326 FAR393325:FAS393326 FKN393325:FKO393326 FUJ393325:FUK393326 GEF393325:GEG393326 GOB393325:GOC393326 GXX393325:GXY393326 HHT393325:HHU393326 HRP393325:HRQ393326 IBL393325:IBM393326 ILH393325:ILI393326 IVD393325:IVE393326 JEZ393325:JFA393326 JOV393325:JOW393326 JYR393325:JYS393326 KIN393325:KIO393326 KSJ393325:KSK393326 LCF393325:LCG393326 LMB393325:LMC393326 LVX393325:LVY393326 MFT393325:MFU393326 MPP393325:MPQ393326 MZL393325:MZM393326 NJH393325:NJI393326 NTD393325:NTE393326 OCZ393325:ODA393326 OMV393325:OMW393326 OWR393325:OWS393326 PGN393325:PGO393326 PQJ393325:PQK393326 QAF393325:QAG393326 QKB393325:QKC393326 QTX393325:QTY393326 RDT393325:RDU393326 RNP393325:RNQ393326 RXL393325:RXM393326 SHH393325:SHI393326 SRD393325:SRE393326 TAZ393325:TBA393326 TKV393325:TKW393326 TUR393325:TUS393326 UEN393325:UEO393326 UOJ393325:UOK393326 UYF393325:UYG393326 VIB393325:VIC393326 VRX393325:VRY393326 WBT393325:WBU393326 WLP393325:WLQ393326 WVL393325:WVM393326 D458861:E458862 IZ458861:JA458862 SV458861:SW458862 ACR458861:ACS458862 AMN458861:AMO458862 AWJ458861:AWK458862 BGF458861:BGG458862 BQB458861:BQC458862 BZX458861:BZY458862 CJT458861:CJU458862 CTP458861:CTQ458862 DDL458861:DDM458862 DNH458861:DNI458862 DXD458861:DXE458862 EGZ458861:EHA458862 EQV458861:EQW458862 FAR458861:FAS458862 FKN458861:FKO458862 FUJ458861:FUK458862 GEF458861:GEG458862 GOB458861:GOC458862 GXX458861:GXY458862 HHT458861:HHU458862 HRP458861:HRQ458862 IBL458861:IBM458862 ILH458861:ILI458862 IVD458861:IVE458862 JEZ458861:JFA458862 JOV458861:JOW458862 JYR458861:JYS458862 KIN458861:KIO458862 KSJ458861:KSK458862 LCF458861:LCG458862 LMB458861:LMC458862 LVX458861:LVY458862 MFT458861:MFU458862 MPP458861:MPQ458862 MZL458861:MZM458862 NJH458861:NJI458862 NTD458861:NTE458862 OCZ458861:ODA458862 OMV458861:OMW458862 OWR458861:OWS458862 PGN458861:PGO458862 PQJ458861:PQK458862 QAF458861:QAG458862 QKB458861:QKC458862 QTX458861:QTY458862 RDT458861:RDU458862 RNP458861:RNQ458862 RXL458861:RXM458862 SHH458861:SHI458862 SRD458861:SRE458862 TAZ458861:TBA458862 TKV458861:TKW458862 TUR458861:TUS458862 UEN458861:UEO458862 UOJ458861:UOK458862 UYF458861:UYG458862 VIB458861:VIC458862 VRX458861:VRY458862 WBT458861:WBU458862 WLP458861:WLQ458862 WVL458861:WVM458862 D524397:E524398 IZ524397:JA524398 SV524397:SW524398 ACR524397:ACS524398 AMN524397:AMO524398 AWJ524397:AWK524398 BGF524397:BGG524398 BQB524397:BQC524398 BZX524397:BZY524398 CJT524397:CJU524398 CTP524397:CTQ524398 DDL524397:DDM524398 DNH524397:DNI524398 DXD524397:DXE524398 EGZ524397:EHA524398 EQV524397:EQW524398 FAR524397:FAS524398 FKN524397:FKO524398 FUJ524397:FUK524398 GEF524397:GEG524398 GOB524397:GOC524398 GXX524397:GXY524398 HHT524397:HHU524398 HRP524397:HRQ524398 IBL524397:IBM524398 ILH524397:ILI524398 IVD524397:IVE524398 JEZ524397:JFA524398 JOV524397:JOW524398 JYR524397:JYS524398 KIN524397:KIO524398 KSJ524397:KSK524398 LCF524397:LCG524398 LMB524397:LMC524398 LVX524397:LVY524398 MFT524397:MFU524398 MPP524397:MPQ524398 MZL524397:MZM524398 NJH524397:NJI524398 NTD524397:NTE524398 OCZ524397:ODA524398 OMV524397:OMW524398 OWR524397:OWS524398 PGN524397:PGO524398 PQJ524397:PQK524398 QAF524397:QAG524398 QKB524397:QKC524398 QTX524397:QTY524398 RDT524397:RDU524398 RNP524397:RNQ524398 RXL524397:RXM524398 SHH524397:SHI524398 SRD524397:SRE524398 TAZ524397:TBA524398 TKV524397:TKW524398 TUR524397:TUS524398 UEN524397:UEO524398 UOJ524397:UOK524398 UYF524397:UYG524398 VIB524397:VIC524398 VRX524397:VRY524398 WBT524397:WBU524398 WLP524397:WLQ524398 WVL524397:WVM524398 D589933:E589934 IZ589933:JA589934 SV589933:SW589934 ACR589933:ACS589934 AMN589933:AMO589934 AWJ589933:AWK589934 BGF589933:BGG589934 BQB589933:BQC589934 BZX589933:BZY589934 CJT589933:CJU589934 CTP589933:CTQ589934 DDL589933:DDM589934 DNH589933:DNI589934 DXD589933:DXE589934 EGZ589933:EHA589934 EQV589933:EQW589934 FAR589933:FAS589934 FKN589933:FKO589934 FUJ589933:FUK589934 GEF589933:GEG589934 GOB589933:GOC589934 GXX589933:GXY589934 HHT589933:HHU589934 HRP589933:HRQ589934 IBL589933:IBM589934 ILH589933:ILI589934 IVD589933:IVE589934 JEZ589933:JFA589934 JOV589933:JOW589934 JYR589933:JYS589934 KIN589933:KIO589934 KSJ589933:KSK589934 LCF589933:LCG589934 LMB589933:LMC589934 LVX589933:LVY589934 MFT589933:MFU589934 MPP589933:MPQ589934 MZL589933:MZM589934 NJH589933:NJI589934 NTD589933:NTE589934 OCZ589933:ODA589934 OMV589933:OMW589934 OWR589933:OWS589934 PGN589933:PGO589934 PQJ589933:PQK589934 QAF589933:QAG589934 QKB589933:QKC589934 QTX589933:QTY589934 RDT589933:RDU589934 RNP589933:RNQ589934 RXL589933:RXM589934 SHH589933:SHI589934 SRD589933:SRE589934 TAZ589933:TBA589934 TKV589933:TKW589934 TUR589933:TUS589934 UEN589933:UEO589934 UOJ589933:UOK589934 UYF589933:UYG589934 VIB589933:VIC589934 VRX589933:VRY589934 WBT589933:WBU589934 WLP589933:WLQ589934 WVL589933:WVM589934 D655469:E655470 IZ655469:JA655470 SV655469:SW655470 ACR655469:ACS655470 AMN655469:AMO655470 AWJ655469:AWK655470 BGF655469:BGG655470 BQB655469:BQC655470 BZX655469:BZY655470 CJT655469:CJU655470 CTP655469:CTQ655470 DDL655469:DDM655470 DNH655469:DNI655470 DXD655469:DXE655470 EGZ655469:EHA655470 EQV655469:EQW655470 FAR655469:FAS655470 FKN655469:FKO655470 FUJ655469:FUK655470 GEF655469:GEG655470 GOB655469:GOC655470 GXX655469:GXY655470 HHT655469:HHU655470 HRP655469:HRQ655470 IBL655469:IBM655470 ILH655469:ILI655470 IVD655469:IVE655470 JEZ655469:JFA655470 JOV655469:JOW655470 JYR655469:JYS655470 KIN655469:KIO655470 KSJ655469:KSK655470 LCF655469:LCG655470 LMB655469:LMC655470 LVX655469:LVY655470 MFT655469:MFU655470 MPP655469:MPQ655470 MZL655469:MZM655470 NJH655469:NJI655470 NTD655469:NTE655470 OCZ655469:ODA655470 OMV655469:OMW655470 OWR655469:OWS655470 PGN655469:PGO655470 PQJ655469:PQK655470 QAF655469:QAG655470 QKB655469:QKC655470 QTX655469:QTY655470 RDT655469:RDU655470 RNP655469:RNQ655470 RXL655469:RXM655470 SHH655469:SHI655470 SRD655469:SRE655470 TAZ655469:TBA655470 TKV655469:TKW655470 TUR655469:TUS655470 UEN655469:UEO655470 UOJ655469:UOK655470 UYF655469:UYG655470 VIB655469:VIC655470 VRX655469:VRY655470 WBT655469:WBU655470 WLP655469:WLQ655470 WVL655469:WVM655470 D721005:E721006 IZ721005:JA721006 SV721005:SW721006 ACR721005:ACS721006 AMN721005:AMO721006 AWJ721005:AWK721006 BGF721005:BGG721006 BQB721005:BQC721006 BZX721005:BZY721006 CJT721005:CJU721006 CTP721005:CTQ721006 DDL721005:DDM721006 DNH721005:DNI721006 DXD721005:DXE721006 EGZ721005:EHA721006 EQV721005:EQW721006 FAR721005:FAS721006 FKN721005:FKO721006 FUJ721005:FUK721006 GEF721005:GEG721006 GOB721005:GOC721006 GXX721005:GXY721006 HHT721005:HHU721006 HRP721005:HRQ721006 IBL721005:IBM721006 ILH721005:ILI721006 IVD721005:IVE721006 JEZ721005:JFA721006 JOV721005:JOW721006 JYR721005:JYS721006 KIN721005:KIO721006 KSJ721005:KSK721006 LCF721005:LCG721006 LMB721005:LMC721006 LVX721005:LVY721006 MFT721005:MFU721006 MPP721005:MPQ721006 MZL721005:MZM721006 NJH721005:NJI721006 NTD721005:NTE721006 OCZ721005:ODA721006 OMV721005:OMW721006 OWR721005:OWS721006 PGN721005:PGO721006 PQJ721005:PQK721006 QAF721005:QAG721006 QKB721005:QKC721006 QTX721005:QTY721006 RDT721005:RDU721006 RNP721005:RNQ721006 RXL721005:RXM721006 SHH721005:SHI721006 SRD721005:SRE721006 TAZ721005:TBA721006 TKV721005:TKW721006 TUR721005:TUS721006 UEN721005:UEO721006 UOJ721005:UOK721006 UYF721005:UYG721006 VIB721005:VIC721006 VRX721005:VRY721006 WBT721005:WBU721006 WLP721005:WLQ721006 WVL721005:WVM721006 D786541:E786542 IZ786541:JA786542 SV786541:SW786542 ACR786541:ACS786542 AMN786541:AMO786542 AWJ786541:AWK786542 BGF786541:BGG786542 BQB786541:BQC786542 BZX786541:BZY786542 CJT786541:CJU786542 CTP786541:CTQ786542 DDL786541:DDM786542 DNH786541:DNI786542 DXD786541:DXE786542 EGZ786541:EHA786542 EQV786541:EQW786542 FAR786541:FAS786542 FKN786541:FKO786542 FUJ786541:FUK786542 GEF786541:GEG786542 GOB786541:GOC786542 GXX786541:GXY786542 HHT786541:HHU786542 HRP786541:HRQ786542 IBL786541:IBM786542 ILH786541:ILI786542 IVD786541:IVE786542 JEZ786541:JFA786542 JOV786541:JOW786542 JYR786541:JYS786542 KIN786541:KIO786542 KSJ786541:KSK786542 LCF786541:LCG786542 LMB786541:LMC786542 LVX786541:LVY786542 MFT786541:MFU786542 MPP786541:MPQ786542 MZL786541:MZM786542 NJH786541:NJI786542 NTD786541:NTE786542 OCZ786541:ODA786542 OMV786541:OMW786542 OWR786541:OWS786542 PGN786541:PGO786542 PQJ786541:PQK786542 QAF786541:QAG786542 QKB786541:QKC786542 QTX786541:QTY786542 RDT786541:RDU786542 RNP786541:RNQ786542 RXL786541:RXM786542 SHH786541:SHI786542 SRD786541:SRE786542 TAZ786541:TBA786542 TKV786541:TKW786542 TUR786541:TUS786542 UEN786541:UEO786542 UOJ786541:UOK786542 UYF786541:UYG786542 VIB786541:VIC786542 VRX786541:VRY786542 WBT786541:WBU786542 WLP786541:WLQ786542 WVL786541:WVM786542 D852077:E852078 IZ852077:JA852078 SV852077:SW852078 ACR852077:ACS852078 AMN852077:AMO852078 AWJ852077:AWK852078 BGF852077:BGG852078 BQB852077:BQC852078 BZX852077:BZY852078 CJT852077:CJU852078 CTP852077:CTQ852078 DDL852077:DDM852078 DNH852077:DNI852078 DXD852077:DXE852078 EGZ852077:EHA852078 EQV852077:EQW852078 FAR852077:FAS852078 FKN852077:FKO852078 FUJ852077:FUK852078 GEF852077:GEG852078 GOB852077:GOC852078 GXX852077:GXY852078 HHT852077:HHU852078 HRP852077:HRQ852078 IBL852077:IBM852078 ILH852077:ILI852078 IVD852077:IVE852078 JEZ852077:JFA852078 JOV852077:JOW852078 JYR852077:JYS852078 KIN852077:KIO852078 KSJ852077:KSK852078 LCF852077:LCG852078 LMB852077:LMC852078 LVX852077:LVY852078 MFT852077:MFU852078 MPP852077:MPQ852078 MZL852077:MZM852078 NJH852077:NJI852078 NTD852077:NTE852078 OCZ852077:ODA852078 OMV852077:OMW852078 OWR852077:OWS852078 PGN852077:PGO852078 PQJ852077:PQK852078 QAF852077:QAG852078 QKB852077:QKC852078 QTX852077:QTY852078 RDT852077:RDU852078 RNP852077:RNQ852078 RXL852077:RXM852078 SHH852077:SHI852078 SRD852077:SRE852078 TAZ852077:TBA852078 TKV852077:TKW852078 TUR852077:TUS852078 UEN852077:UEO852078 UOJ852077:UOK852078 UYF852077:UYG852078 VIB852077:VIC852078 VRX852077:VRY852078 WBT852077:WBU852078 WLP852077:WLQ852078 WVL852077:WVM852078 D917613:E917614 IZ917613:JA917614 SV917613:SW917614 ACR917613:ACS917614 AMN917613:AMO917614 AWJ917613:AWK917614 BGF917613:BGG917614 BQB917613:BQC917614 BZX917613:BZY917614 CJT917613:CJU917614 CTP917613:CTQ917614 DDL917613:DDM917614 DNH917613:DNI917614 DXD917613:DXE917614 EGZ917613:EHA917614 EQV917613:EQW917614 FAR917613:FAS917614 FKN917613:FKO917614 FUJ917613:FUK917614 GEF917613:GEG917614 GOB917613:GOC917614 GXX917613:GXY917614 HHT917613:HHU917614 HRP917613:HRQ917614 IBL917613:IBM917614 ILH917613:ILI917614 IVD917613:IVE917614 JEZ917613:JFA917614 JOV917613:JOW917614 JYR917613:JYS917614 KIN917613:KIO917614 KSJ917613:KSK917614 LCF917613:LCG917614 LMB917613:LMC917614 LVX917613:LVY917614 MFT917613:MFU917614 MPP917613:MPQ917614 MZL917613:MZM917614 NJH917613:NJI917614 NTD917613:NTE917614 OCZ917613:ODA917614 OMV917613:OMW917614 OWR917613:OWS917614 PGN917613:PGO917614 PQJ917613:PQK917614 QAF917613:QAG917614 QKB917613:QKC917614 QTX917613:QTY917614 RDT917613:RDU917614 RNP917613:RNQ917614 RXL917613:RXM917614 SHH917613:SHI917614 SRD917613:SRE917614 TAZ917613:TBA917614 TKV917613:TKW917614 TUR917613:TUS917614 UEN917613:UEO917614 UOJ917613:UOK917614 UYF917613:UYG917614 VIB917613:VIC917614 VRX917613:VRY917614 WBT917613:WBU917614 WLP917613:WLQ917614 WVL917613:WVM917614 D983149:E983150 IZ983149:JA983150 SV983149:SW983150 ACR983149:ACS983150 AMN983149:AMO983150 AWJ983149:AWK983150 BGF983149:BGG983150 BQB983149:BQC983150 BZX983149:BZY983150 CJT983149:CJU983150 CTP983149:CTQ983150 DDL983149:DDM983150 DNH983149:DNI983150 DXD983149:DXE983150 EGZ983149:EHA983150 EQV983149:EQW983150 FAR983149:FAS983150 FKN983149:FKO983150 FUJ983149:FUK983150 GEF983149:GEG983150 GOB983149:GOC983150 GXX983149:GXY983150 HHT983149:HHU983150 HRP983149:HRQ983150 IBL983149:IBM983150 ILH983149:ILI983150 IVD983149:IVE983150 JEZ983149:JFA983150 JOV983149:JOW983150 JYR983149:JYS983150 KIN983149:KIO983150 KSJ983149:KSK983150 LCF983149:LCG983150 LMB983149:LMC983150 LVX983149:LVY983150 MFT983149:MFU983150 MPP983149:MPQ983150 MZL983149:MZM983150 NJH983149:NJI983150 NTD983149:NTE983150 OCZ983149:ODA983150 OMV983149:OMW983150 OWR983149:OWS983150 PGN983149:PGO983150 PQJ983149:PQK983150 QAF983149:QAG983150 QKB983149:QKC983150 QTX983149:QTY983150 RDT983149:RDU983150 RNP983149:RNQ983150 RXL983149:RXM983150 SHH983149:SHI983150 SRD983149:SRE983150 TAZ983149:TBA983150 TKV983149:TKW983150 TUR983149:TUS983150 UEN983149:UEO983150 UOJ983149:UOK983150 UYF983149:UYG983150 VIB983149:VIC983150 VRX983149:VRY983150 WBT983149:WBU983150 WLP983149:WLQ983150 WVL983149:WVM983150 B109:B110 IX109:IX110 ST109:ST110 ACP109:ACP110 AML109:AML110 AWH109:AWH110 BGD109:BGD110 BPZ109:BPZ110 BZV109:BZV110 CJR109:CJR110 CTN109:CTN110 DDJ109:DDJ110 DNF109:DNF110 DXB109:DXB110 EGX109:EGX110 EQT109:EQT110 FAP109:FAP110 FKL109:FKL110 FUH109:FUH110 GED109:GED110 GNZ109:GNZ110 GXV109:GXV110 HHR109:HHR110 HRN109:HRN110 IBJ109:IBJ110 ILF109:ILF110 IVB109:IVB110 JEX109:JEX110 JOT109:JOT110 JYP109:JYP110 KIL109:KIL110 KSH109:KSH110 LCD109:LCD110 LLZ109:LLZ110 LVV109:LVV110 MFR109:MFR110 MPN109:MPN110 MZJ109:MZJ110 NJF109:NJF110 NTB109:NTB110 OCX109:OCX110 OMT109:OMT110 OWP109:OWP110 PGL109:PGL110 PQH109:PQH110 QAD109:QAD110 QJZ109:QJZ110 QTV109:QTV110 RDR109:RDR110 RNN109:RNN110 RXJ109:RXJ110 SHF109:SHF110 SRB109:SRB110 TAX109:TAX110 TKT109:TKT110 TUP109:TUP110 UEL109:UEL110 UOH109:UOH110 UYD109:UYD110 VHZ109:VHZ110 VRV109:VRV110 WBR109:WBR110 WLN109:WLN110 WVJ109:WVJ110 B65645:B65646 IX65645:IX65646 ST65645:ST65646 ACP65645:ACP65646 AML65645:AML65646 AWH65645:AWH65646 BGD65645:BGD65646 BPZ65645:BPZ65646 BZV65645:BZV65646 CJR65645:CJR65646 CTN65645:CTN65646 DDJ65645:DDJ65646 DNF65645:DNF65646 DXB65645:DXB65646 EGX65645:EGX65646 EQT65645:EQT65646 FAP65645:FAP65646 FKL65645:FKL65646 FUH65645:FUH65646 GED65645:GED65646 GNZ65645:GNZ65646 GXV65645:GXV65646 HHR65645:HHR65646 HRN65645:HRN65646 IBJ65645:IBJ65646 ILF65645:ILF65646 IVB65645:IVB65646 JEX65645:JEX65646 JOT65645:JOT65646 JYP65645:JYP65646 KIL65645:KIL65646 KSH65645:KSH65646 LCD65645:LCD65646 LLZ65645:LLZ65646 LVV65645:LVV65646 MFR65645:MFR65646 MPN65645:MPN65646 MZJ65645:MZJ65646 NJF65645:NJF65646 NTB65645:NTB65646 OCX65645:OCX65646 OMT65645:OMT65646 OWP65645:OWP65646 PGL65645:PGL65646 PQH65645:PQH65646 QAD65645:QAD65646 QJZ65645:QJZ65646 QTV65645:QTV65646 RDR65645:RDR65646 RNN65645:RNN65646 RXJ65645:RXJ65646 SHF65645:SHF65646 SRB65645:SRB65646 TAX65645:TAX65646 TKT65645:TKT65646 TUP65645:TUP65646 UEL65645:UEL65646 UOH65645:UOH65646 UYD65645:UYD65646 VHZ65645:VHZ65646 VRV65645:VRV65646 WBR65645:WBR65646 WLN65645:WLN65646 WVJ65645:WVJ65646 B131181:B131182 IX131181:IX131182 ST131181:ST131182 ACP131181:ACP131182 AML131181:AML131182 AWH131181:AWH131182 BGD131181:BGD131182 BPZ131181:BPZ131182 BZV131181:BZV131182 CJR131181:CJR131182 CTN131181:CTN131182 DDJ131181:DDJ131182 DNF131181:DNF131182 DXB131181:DXB131182 EGX131181:EGX131182 EQT131181:EQT131182 FAP131181:FAP131182 FKL131181:FKL131182 FUH131181:FUH131182 GED131181:GED131182 GNZ131181:GNZ131182 GXV131181:GXV131182 HHR131181:HHR131182 HRN131181:HRN131182 IBJ131181:IBJ131182 ILF131181:ILF131182 IVB131181:IVB131182 JEX131181:JEX131182 JOT131181:JOT131182 JYP131181:JYP131182 KIL131181:KIL131182 KSH131181:KSH131182 LCD131181:LCD131182 LLZ131181:LLZ131182 LVV131181:LVV131182 MFR131181:MFR131182 MPN131181:MPN131182 MZJ131181:MZJ131182 NJF131181:NJF131182 NTB131181:NTB131182 OCX131181:OCX131182 OMT131181:OMT131182 OWP131181:OWP131182 PGL131181:PGL131182 PQH131181:PQH131182 QAD131181:QAD131182 QJZ131181:QJZ131182 QTV131181:QTV131182 RDR131181:RDR131182 RNN131181:RNN131182 RXJ131181:RXJ131182 SHF131181:SHF131182 SRB131181:SRB131182 TAX131181:TAX131182 TKT131181:TKT131182 TUP131181:TUP131182 UEL131181:UEL131182 UOH131181:UOH131182 UYD131181:UYD131182 VHZ131181:VHZ131182 VRV131181:VRV131182 WBR131181:WBR131182 WLN131181:WLN131182 WVJ131181:WVJ131182 B196717:B196718 IX196717:IX196718 ST196717:ST196718 ACP196717:ACP196718 AML196717:AML196718 AWH196717:AWH196718 BGD196717:BGD196718 BPZ196717:BPZ196718 BZV196717:BZV196718 CJR196717:CJR196718 CTN196717:CTN196718 DDJ196717:DDJ196718 DNF196717:DNF196718 DXB196717:DXB196718 EGX196717:EGX196718 EQT196717:EQT196718 FAP196717:FAP196718 FKL196717:FKL196718 FUH196717:FUH196718 GED196717:GED196718 GNZ196717:GNZ196718 GXV196717:GXV196718 HHR196717:HHR196718 HRN196717:HRN196718 IBJ196717:IBJ196718 ILF196717:ILF196718 IVB196717:IVB196718 JEX196717:JEX196718 JOT196717:JOT196718 JYP196717:JYP196718 KIL196717:KIL196718 KSH196717:KSH196718 LCD196717:LCD196718 LLZ196717:LLZ196718 LVV196717:LVV196718 MFR196717:MFR196718 MPN196717:MPN196718 MZJ196717:MZJ196718 NJF196717:NJF196718 NTB196717:NTB196718 OCX196717:OCX196718 OMT196717:OMT196718 OWP196717:OWP196718 PGL196717:PGL196718 PQH196717:PQH196718 QAD196717:QAD196718 QJZ196717:QJZ196718 QTV196717:QTV196718 RDR196717:RDR196718 RNN196717:RNN196718 RXJ196717:RXJ196718 SHF196717:SHF196718 SRB196717:SRB196718 TAX196717:TAX196718 TKT196717:TKT196718 TUP196717:TUP196718 UEL196717:UEL196718 UOH196717:UOH196718 UYD196717:UYD196718 VHZ196717:VHZ196718 VRV196717:VRV196718 WBR196717:WBR196718 WLN196717:WLN196718 WVJ196717:WVJ196718 B262253:B262254 IX262253:IX262254 ST262253:ST262254 ACP262253:ACP262254 AML262253:AML262254 AWH262253:AWH262254 BGD262253:BGD262254 BPZ262253:BPZ262254 BZV262253:BZV262254 CJR262253:CJR262254 CTN262253:CTN262254 DDJ262253:DDJ262254 DNF262253:DNF262254 DXB262253:DXB262254 EGX262253:EGX262254 EQT262253:EQT262254 FAP262253:FAP262254 FKL262253:FKL262254 FUH262253:FUH262254 GED262253:GED262254 GNZ262253:GNZ262254 GXV262253:GXV262254 HHR262253:HHR262254 HRN262253:HRN262254 IBJ262253:IBJ262254 ILF262253:ILF262254 IVB262253:IVB262254 JEX262253:JEX262254 JOT262253:JOT262254 JYP262253:JYP262254 KIL262253:KIL262254 KSH262253:KSH262254 LCD262253:LCD262254 LLZ262253:LLZ262254 LVV262253:LVV262254 MFR262253:MFR262254 MPN262253:MPN262254 MZJ262253:MZJ262254 NJF262253:NJF262254 NTB262253:NTB262254 OCX262253:OCX262254 OMT262253:OMT262254 OWP262253:OWP262254 PGL262253:PGL262254 PQH262253:PQH262254 QAD262253:QAD262254 QJZ262253:QJZ262254 QTV262253:QTV262254 RDR262253:RDR262254 RNN262253:RNN262254 RXJ262253:RXJ262254 SHF262253:SHF262254 SRB262253:SRB262254 TAX262253:TAX262254 TKT262253:TKT262254 TUP262253:TUP262254 UEL262253:UEL262254 UOH262253:UOH262254 UYD262253:UYD262254 VHZ262253:VHZ262254 VRV262253:VRV262254 WBR262253:WBR262254 WLN262253:WLN262254 WVJ262253:WVJ262254 B327789:B327790 IX327789:IX327790 ST327789:ST327790 ACP327789:ACP327790 AML327789:AML327790 AWH327789:AWH327790 BGD327789:BGD327790 BPZ327789:BPZ327790 BZV327789:BZV327790 CJR327789:CJR327790 CTN327789:CTN327790 DDJ327789:DDJ327790 DNF327789:DNF327790 DXB327789:DXB327790 EGX327789:EGX327790 EQT327789:EQT327790 FAP327789:FAP327790 FKL327789:FKL327790 FUH327789:FUH327790 GED327789:GED327790 GNZ327789:GNZ327790 GXV327789:GXV327790 HHR327789:HHR327790 HRN327789:HRN327790 IBJ327789:IBJ327790 ILF327789:ILF327790 IVB327789:IVB327790 JEX327789:JEX327790 JOT327789:JOT327790 JYP327789:JYP327790 KIL327789:KIL327790 KSH327789:KSH327790 LCD327789:LCD327790 LLZ327789:LLZ327790 LVV327789:LVV327790 MFR327789:MFR327790 MPN327789:MPN327790 MZJ327789:MZJ327790 NJF327789:NJF327790 NTB327789:NTB327790 OCX327789:OCX327790 OMT327789:OMT327790 OWP327789:OWP327790 PGL327789:PGL327790 PQH327789:PQH327790 QAD327789:QAD327790 QJZ327789:QJZ327790 QTV327789:QTV327790 RDR327789:RDR327790 RNN327789:RNN327790 RXJ327789:RXJ327790 SHF327789:SHF327790 SRB327789:SRB327790 TAX327789:TAX327790 TKT327789:TKT327790 TUP327789:TUP327790 UEL327789:UEL327790 UOH327789:UOH327790 UYD327789:UYD327790 VHZ327789:VHZ327790 VRV327789:VRV327790 WBR327789:WBR327790 WLN327789:WLN327790 WVJ327789:WVJ327790 B393325:B393326 IX393325:IX393326 ST393325:ST393326 ACP393325:ACP393326 AML393325:AML393326 AWH393325:AWH393326 BGD393325:BGD393326 BPZ393325:BPZ393326 BZV393325:BZV393326 CJR393325:CJR393326 CTN393325:CTN393326 DDJ393325:DDJ393326 DNF393325:DNF393326 DXB393325:DXB393326 EGX393325:EGX393326 EQT393325:EQT393326 FAP393325:FAP393326 FKL393325:FKL393326 FUH393325:FUH393326 GED393325:GED393326 GNZ393325:GNZ393326 GXV393325:GXV393326 HHR393325:HHR393326 HRN393325:HRN393326 IBJ393325:IBJ393326 ILF393325:ILF393326 IVB393325:IVB393326 JEX393325:JEX393326 JOT393325:JOT393326 JYP393325:JYP393326 KIL393325:KIL393326 KSH393325:KSH393326 LCD393325:LCD393326 LLZ393325:LLZ393326 LVV393325:LVV393326 MFR393325:MFR393326 MPN393325:MPN393326 MZJ393325:MZJ393326 NJF393325:NJF393326 NTB393325:NTB393326 OCX393325:OCX393326 OMT393325:OMT393326 OWP393325:OWP393326 PGL393325:PGL393326 PQH393325:PQH393326 QAD393325:QAD393326 QJZ393325:QJZ393326 QTV393325:QTV393326 RDR393325:RDR393326 RNN393325:RNN393326 RXJ393325:RXJ393326 SHF393325:SHF393326 SRB393325:SRB393326 TAX393325:TAX393326 TKT393325:TKT393326 TUP393325:TUP393326 UEL393325:UEL393326 UOH393325:UOH393326 UYD393325:UYD393326 VHZ393325:VHZ393326 VRV393325:VRV393326 WBR393325:WBR393326 WLN393325:WLN393326 WVJ393325:WVJ393326 B458861:B458862 IX458861:IX458862 ST458861:ST458862 ACP458861:ACP458862 AML458861:AML458862 AWH458861:AWH458862 BGD458861:BGD458862 BPZ458861:BPZ458862 BZV458861:BZV458862 CJR458861:CJR458862 CTN458861:CTN458862 DDJ458861:DDJ458862 DNF458861:DNF458862 DXB458861:DXB458862 EGX458861:EGX458862 EQT458861:EQT458862 FAP458861:FAP458862 FKL458861:FKL458862 FUH458861:FUH458862 GED458861:GED458862 GNZ458861:GNZ458862 GXV458861:GXV458862 HHR458861:HHR458862 HRN458861:HRN458862 IBJ458861:IBJ458862 ILF458861:ILF458862 IVB458861:IVB458862 JEX458861:JEX458862 JOT458861:JOT458862 JYP458861:JYP458862 KIL458861:KIL458862 KSH458861:KSH458862 LCD458861:LCD458862 LLZ458861:LLZ458862 LVV458861:LVV458862 MFR458861:MFR458862 MPN458861:MPN458862 MZJ458861:MZJ458862 NJF458861:NJF458862 NTB458861:NTB458862 OCX458861:OCX458862 OMT458861:OMT458862 OWP458861:OWP458862 PGL458861:PGL458862 PQH458861:PQH458862 QAD458861:QAD458862 QJZ458861:QJZ458862 QTV458861:QTV458862 RDR458861:RDR458862 RNN458861:RNN458862 RXJ458861:RXJ458862 SHF458861:SHF458862 SRB458861:SRB458862 TAX458861:TAX458862 TKT458861:TKT458862 TUP458861:TUP458862 UEL458861:UEL458862 UOH458861:UOH458862 UYD458861:UYD458862 VHZ458861:VHZ458862 VRV458861:VRV458862 WBR458861:WBR458862 WLN458861:WLN458862 WVJ458861:WVJ458862 B524397:B524398 IX524397:IX524398 ST524397:ST524398 ACP524397:ACP524398 AML524397:AML524398 AWH524397:AWH524398 BGD524397:BGD524398 BPZ524397:BPZ524398 BZV524397:BZV524398 CJR524397:CJR524398 CTN524397:CTN524398 DDJ524397:DDJ524398 DNF524397:DNF524398 DXB524397:DXB524398 EGX524397:EGX524398 EQT524397:EQT524398 FAP524397:FAP524398 FKL524397:FKL524398 FUH524397:FUH524398 GED524397:GED524398 GNZ524397:GNZ524398 GXV524397:GXV524398 HHR524397:HHR524398 HRN524397:HRN524398 IBJ524397:IBJ524398 ILF524397:ILF524398 IVB524397:IVB524398 JEX524397:JEX524398 JOT524397:JOT524398 JYP524397:JYP524398 KIL524397:KIL524398 KSH524397:KSH524398 LCD524397:LCD524398 LLZ524397:LLZ524398 LVV524397:LVV524398 MFR524397:MFR524398 MPN524397:MPN524398 MZJ524397:MZJ524398 NJF524397:NJF524398 NTB524397:NTB524398 OCX524397:OCX524398 OMT524397:OMT524398 OWP524397:OWP524398 PGL524397:PGL524398 PQH524397:PQH524398 QAD524397:QAD524398 QJZ524397:QJZ524398 QTV524397:QTV524398 RDR524397:RDR524398 RNN524397:RNN524398 RXJ524397:RXJ524398 SHF524397:SHF524398 SRB524397:SRB524398 TAX524397:TAX524398 TKT524397:TKT524398 TUP524397:TUP524398 UEL524397:UEL524398 UOH524397:UOH524398 UYD524397:UYD524398 VHZ524397:VHZ524398 VRV524397:VRV524398 WBR524397:WBR524398 WLN524397:WLN524398 WVJ524397:WVJ524398 B589933:B589934 IX589933:IX589934 ST589933:ST589934 ACP589933:ACP589934 AML589933:AML589934 AWH589933:AWH589934 BGD589933:BGD589934 BPZ589933:BPZ589934 BZV589933:BZV589934 CJR589933:CJR589934 CTN589933:CTN589934 DDJ589933:DDJ589934 DNF589933:DNF589934 DXB589933:DXB589934 EGX589933:EGX589934 EQT589933:EQT589934 FAP589933:FAP589934 FKL589933:FKL589934 FUH589933:FUH589934 GED589933:GED589934 GNZ589933:GNZ589934 GXV589933:GXV589934 HHR589933:HHR589934 HRN589933:HRN589934 IBJ589933:IBJ589934 ILF589933:ILF589934 IVB589933:IVB589934 JEX589933:JEX589934 JOT589933:JOT589934 JYP589933:JYP589934 KIL589933:KIL589934 KSH589933:KSH589934 LCD589933:LCD589934 LLZ589933:LLZ589934 LVV589933:LVV589934 MFR589933:MFR589934 MPN589933:MPN589934 MZJ589933:MZJ589934 NJF589933:NJF589934 NTB589933:NTB589934 OCX589933:OCX589934 OMT589933:OMT589934 OWP589933:OWP589934 PGL589933:PGL589934 PQH589933:PQH589934 QAD589933:QAD589934 QJZ589933:QJZ589934 QTV589933:QTV589934 RDR589933:RDR589934 RNN589933:RNN589934 RXJ589933:RXJ589934 SHF589933:SHF589934 SRB589933:SRB589934 TAX589933:TAX589934 TKT589933:TKT589934 TUP589933:TUP589934 UEL589933:UEL589934 UOH589933:UOH589934 UYD589933:UYD589934 VHZ589933:VHZ589934 VRV589933:VRV589934 WBR589933:WBR589934 WLN589933:WLN589934 WVJ589933:WVJ589934 B655469:B655470 IX655469:IX655470 ST655469:ST655470 ACP655469:ACP655470 AML655469:AML655470 AWH655469:AWH655470 BGD655469:BGD655470 BPZ655469:BPZ655470 BZV655469:BZV655470 CJR655469:CJR655470 CTN655469:CTN655470 DDJ655469:DDJ655470 DNF655469:DNF655470 DXB655469:DXB655470 EGX655469:EGX655470 EQT655469:EQT655470 FAP655469:FAP655470 FKL655469:FKL655470 FUH655469:FUH655470 GED655469:GED655470 GNZ655469:GNZ655470 GXV655469:GXV655470 HHR655469:HHR655470 HRN655469:HRN655470 IBJ655469:IBJ655470 ILF655469:ILF655470 IVB655469:IVB655470 JEX655469:JEX655470 JOT655469:JOT655470 JYP655469:JYP655470 KIL655469:KIL655470 KSH655469:KSH655470 LCD655469:LCD655470 LLZ655469:LLZ655470 LVV655469:LVV655470 MFR655469:MFR655470 MPN655469:MPN655470 MZJ655469:MZJ655470 NJF655469:NJF655470 NTB655469:NTB655470 OCX655469:OCX655470 OMT655469:OMT655470 OWP655469:OWP655470 PGL655469:PGL655470 PQH655469:PQH655470 QAD655469:QAD655470 QJZ655469:QJZ655470 QTV655469:QTV655470 RDR655469:RDR655470 RNN655469:RNN655470 RXJ655469:RXJ655470 SHF655469:SHF655470 SRB655469:SRB655470 TAX655469:TAX655470 TKT655469:TKT655470 TUP655469:TUP655470 UEL655469:UEL655470 UOH655469:UOH655470 UYD655469:UYD655470 VHZ655469:VHZ655470 VRV655469:VRV655470 WBR655469:WBR655470 WLN655469:WLN655470 WVJ655469:WVJ655470 B721005:B721006 IX721005:IX721006 ST721005:ST721006 ACP721005:ACP721006 AML721005:AML721006 AWH721005:AWH721006 BGD721005:BGD721006 BPZ721005:BPZ721006 BZV721005:BZV721006 CJR721005:CJR721006 CTN721005:CTN721006 DDJ721005:DDJ721006 DNF721005:DNF721006 DXB721005:DXB721006 EGX721005:EGX721006 EQT721005:EQT721006 FAP721005:FAP721006 FKL721005:FKL721006 FUH721005:FUH721006 GED721005:GED721006 GNZ721005:GNZ721006 GXV721005:GXV721006 HHR721005:HHR721006 HRN721005:HRN721006 IBJ721005:IBJ721006 ILF721005:ILF721006 IVB721005:IVB721006 JEX721005:JEX721006 JOT721005:JOT721006 JYP721005:JYP721006 KIL721005:KIL721006 KSH721005:KSH721006 LCD721005:LCD721006 LLZ721005:LLZ721006 LVV721005:LVV721006 MFR721005:MFR721006 MPN721005:MPN721006 MZJ721005:MZJ721006 NJF721005:NJF721006 NTB721005:NTB721006 OCX721005:OCX721006 OMT721005:OMT721006 OWP721005:OWP721006 PGL721005:PGL721006 PQH721005:PQH721006 QAD721005:QAD721006 QJZ721005:QJZ721006 QTV721005:QTV721006 RDR721005:RDR721006 RNN721005:RNN721006 RXJ721005:RXJ721006 SHF721005:SHF721006 SRB721005:SRB721006 TAX721005:TAX721006 TKT721005:TKT721006 TUP721005:TUP721006 UEL721005:UEL721006 UOH721005:UOH721006 UYD721005:UYD721006 VHZ721005:VHZ721006 VRV721005:VRV721006 WBR721005:WBR721006 WLN721005:WLN721006 WVJ721005:WVJ721006 B786541:B786542 IX786541:IX786542 ST786541:ST786542 ACP786541:ACP786542 AML786541:AML786542 AWH786541:AWH786542 BGD786541:BGD786542 BPZ786541:BPZ786542 BZV786541:BZV786542 CJR786541:CJR786542 CTN786541:CTN786542 DDJ786541:DDJ786542 DNF786541:DNF786542 DXB786541:DXB786542 EGX786541:EGX786542 EQT786541:EQT786542 FAP786541:FAP786542 FKL786541:FKL786542 FUH786541:FUH786542 GED786541:GED786542 GNZ786541:GNZ786542 GXV786541:GXV786542 HHR786541:HHR786542 HRN786541:HRN786542 IBJ786541:IBJ786542 ILF786541:ILF786542 IVB786541:IVB786542 JEX786541:JEX786542 JOT786541:JOT786542 JYP786541:JYP786542 KIL786541:KIL786542 KSH786541:KSH786542 LCD786541:LCD786542 LLZ786541:LLZ786542 LVV786541:LVV786542 MFR786541:MFR786542 MPN786541:MPN786542 MZJ786541:MZJ786542 NJF786541:NJF786542 NTB786541:NTB786542 OCX786541:OCX786542 OMT786541:OMT786542 OWP786541:OWP786542 PGL786541:PGL786542 PQH786541:PQH786542 QAD786541:QAD786542 QJZ786541:QJZ786542 QTV786541:QTV786542 RDR786541:RDR786542 RNN786541:RNN786542 RXJ786541:RXJ786542 SHF786541:SHF786542 SRB786541:SRB786542 TAX786541:TAX786542 TKT786541:TKT786542 TUP786541:TUP786542 UEL786541:UEL786542 UOH786541:UOH786542 UYD786541:UYD786542 VHZ786541:VHZ786542 VRV786541:VRV786542 WBR786541:WBR786542 WLN786541:WLN786542 WVJ786541:WVJ786542 B852077:B852078 IX852077:IX852078 ST852077:ST852078 ACP852077:ACP852078 AML852077:AML852078 AWH852077:AWH852078 BGD852077:BGD852078 BPZ852077:BPZ852078 BZV852077:BZV852078 CJR852077:CJR852078 CTN852077:CTN852078 DDJ852077:DDJ852078 DNF852077:DNF852078 DXB852077:DXB852078 EGX852077:EGX852078 EQT852077:EQT852078 FAP852077:FAP852078 FKL852077:FKL852078 FUH852077:FUH852078 GED852077:GED852078 GNZ852077:GNZ852078 GXV852077:GXV852078 HHR852077:HHR852078 HRN852077:HRN852078 IBJ852077:IBJ852078 ILF852077:ILF852078 IVB852077:IVB852078 JEX852077:JEX852078 JOT852077:JOT852078 JYP852077:JYP852078 KIL852077:KIL852078 KSH852077:KSH852078 LCD852077:LCD852078 LLZ852077:LLZ852078 LVV852077:LVV852078 MFR852077:MFR852078 MPN852077:MPN852078 MZJ852077:MZJ852078 NJF852077:NJF852078 NTB852077:NTB852078 OCX852077:OCX852078 OMT852077:OMT852078 OWP852077:OWP852078 PGL852077:PGL852078 PQH852077:PQH852078 QAD852077:QAD852078 QJZ852077:QJZ852078 QTV852077:QTV852078 RDR852077:RDR852078 RNN852077:RNN852078 RXJ852077:RXJ852078 SHF852077:SHF852078 SRB852077:SRB852078 TAX852077:TAX852078 TKT852077:TKT852078 TUP852077:TUP852078 UEL852077:UEL852078 UOH852077:UOH852078 UYD852077:UYD852078 VHZ852077:VHZ852078 VRV852077:VRV852078 WBR852077:WBR852078 WLN852077:WLN852078 WVJ852077:WVJ852078 B917613:B917614 IX917613:IX917614 ST917613:ST917614 ACP917613:ACP917614 AML917613:AML917614 AWH917613:AWH917614 BGD917613:BGD917614 BPZ917613:BPZ917614 BZV917613:BZV917614 CJR917613:CJR917614 CTN917613:CTN917614 DDJ917613:DDJ917614 DNF917613:DNF917614 DXB917613:DXB917614 EGX917613:EGX917614 EQT917613:EQT917614 FAP917613:FAP917614 FKL917613:FKL917614 FUH917613:FUH917614 GED917613:GED917614 GNZ917613:GNZ917614 GXV917613:GXV917614 HHR917613:HHR917614 HRN917613:HRN917614 IBJ917613:IBJ917614 ILF917613:ILF917614 IVB917613:IVB917614 JEX917613:JEX917614 JOT917613:JOT917614 JYP917613:JYP917614 KIL917613:KIL917614 KSH917613:KSH917614 LCD917613:LCD917614 LLZ917613:LLZ917614 LVV917613:LVV917614 MFR917613:MFR917614 MPN917613:MPN917614 MZJ917613:MZJ917614 NJF917613:NJF917614 NTB917613:NTB917614 OCX917613:OCX917614 OMT917613:OMT917614 OWP917613:OWP917614 PGL917613:PGL917614 PQH917613:PQH917614 QAD917613:QAD917614 QJZ917613:QJZ917614 QTV917613:QTV917614 RDR917613:RDR917614 RNN917613:RNN917614 RXJ917613:RXJ917614 SHF917613:SHF917614 SRB917613:SRB917614 TAX917613:TAX917614 TKT917613:TKT917614 TUP917613:TUP917614 UEL917613:UEL917614 UOH917613:UOH917614 UYD917613:UYD917614 VHZ917613:VHZ917614 VRV917613:VRV917614 WBR917613:WBR917614 WLN917613:WLN917614 WVJ917613:WVJ917614 B983149:B983150 IX983149:IX983150 ST983149:ST983150 ACP983149:ACP983150 AML983149:AML983150 AWH983149:AWH983150 BGD983149:BGD983150 BPZ983149:BPZ983150 BZV983149:BZV983150 CJR983149:CJR983150 CTN983149:CTN983150 DDJ983149:DDJ983150 DNF983149:DNF983150 DXB983149:DXB983150 EGX983149:EGX983150 EQT983149:EQT983150 FAP983149:FAP983150 FKL983149:FKL983150 FUH983149:FUH983150 GED983149:GED983150 GNZ983149:GNZ983150 GXV983149:GXV983150 HHR983149:HHR983150 HRN983149:HRN983150 IBJ983149:IBJ983150 ILF983149:ILF983150 IVB983149:IVB983150 JEX983149:JEX983150 JOT983149:JOT983150 JYP983149:JYP983150 KIL983149:KIL983150 KSH983149:KSH983150 LCD983149:LCD983150 LLZ983149:LLZ983150 LVV983149:LVV983150 MFR983149:MFR983150 MPN983149:MPN983150 MZJ983149:MZJ983150 NJF983149:NJF983150 NTB983149:NTB983150 OCX983149:OCX983150 OMT983149:OMT983150 OWP983149:OWP983150 PGL983149:PGL983150 PQH983149:PQH983150 QAD983149:QAD983150 QJZ983149:QJZ983150 QTV983149:QTV983150 RDR983149:RDR983150 RNN983149:RNN983150 RXJ983149:RXJ983150 SHF983149:SHF983150 SRB983149:SRB983150 TAX983149:TAX983150 TKT983149:TKT983150 TUP983149:TUP983150 UEL983149:UEL983150 UOH983149:UOH983150 UYD983149:UYD983150 VHZ983149:VHZ983150 VRV983149:VRV983150 WBR983149:WBR983150 WLN983149:WLN983150 WVJ983149:WVJ98315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WVI983183 IW143 SS143 ACO143 AMK143 AWG143 BGC143 BPY143 BZU143 CJQ143 CTM143 DDI143 DNE143 DXA143 EGW143 EQS143 FAO143 FKK143 FUG143 GEC143 GNY143 GXU143 HHQ143 HRM143 IBI143 ILE143 IVA143 JEW143 JOS143 JYO143 KIK143 KSG143 LCC143 LLY143 LVU143 MFQ143 MPM143 MZI143 NJE143 NTA143 OCW143 OMS143 OWO143 PGK143 PQG143 QAC143 QJY143 QTU143 RDQ143 RNM143 RXI143 SHE143 SRA143 TAW143 TKS143 TUO143 UEK143 UOG143 UYC143 VHY143 VRU143 WBQ143 WLM143 WVI143 A65679 IW65679 SS65679 ACO65679 AMK65679 AWG65679 BGC65679 BPY65679 BZU65679 CJQ65679 CTM65679 DDI65679 DNE65679 DXA65679 EGW65679 EQS65679 FAO65679 FKK65679 FUG65679 GEC65679 GNY65679 GXU65679 HHQ65679 HRM65679 IBI65679 ILE65679 IVA65679 JEW65679 JOS65679 JYO65679 KIK65679 KSG65679 LCC65679 LLY65679 LVU65679 MFQ65679 MPM65679 MZI65679 NJE65679 NTA65679 OCW65679 OMS65679 OWO65679 PGK65679 PQG65679 QAC65679 QJY65679 QTU65679 RDQ65679 RNM65679 RXI65679 SHE65679 SRA65679 TAW65679 TKS65679 TUO65679 UEK65679 UOG65679 UYC65679 VHY65679 VRU65679 WBQ65679 WLM65679 WVI65679 A131215 IW131215 SS131215 ACO131215 AMK131215 AWG131215 BGC131215 BPY131215 BZU131215 CJQ131215 CTM131215 DDI131215 DNE131215 DXA131215 EGW131215 EQS131215 FAO131215 FKK131215 FUG131215 GEC131215 GNY131215 GXU131215 HHQ131215 HRM131215 IBI131215 ILE131215 IVA131215 JEW131215 JOS131215 JYO131215 KIK131215 KSG131215 LCC131215 LLY131215 LVU131215 MFQ131215 MPM131215 MZI131215 NJE131215 NTA131215 OCW131215 OMS131215 OWO131215 PGK131215 PQG131215 QAC131215 QJY131215 QTU131215 RDQ131215 RNM131215 RXI131215 SHE131215 SRA131215 TAW131215 TKS131215 TUO131215 UEK131215 UOG131215 UYC131215 VHY131215 VRU131215 WBQ131215 WLM131215 WVI131215 A196751 IW196751 SS196751 ACO196751 AMK196751 AWG196751 BGC196751 BPY196751 BZU196751 CJQ196751 CTM196751 DDI196751 DNE196751 DXA196751 EGW196751 EQS196751 FAO196751 FKK196751 FUG196751 GEC196751 GNY196751 GXU196751 HHQ196751 HRM196751 IBI196751 ILE196751 IVA196751 JEW196751 JOS196751 JYO196751 KIK196751 KSG196751 LCC196751 LLY196751 LVU196751 MFQ196751 MPM196751 MZI196751 NJE196751 NTA196751 OCW196751 OMS196751 OWO196751 PGK196751 PQG196751 QAC196751 QJY196751 QTU196751 RDQ196751 RNM196751 RXI196751 SHE196751 SRA196751 TAW196751 TKS196751 TUO196751 UEK196751 UOG196751 UYC196751 VHY196751 VRU196751 WBQ196751 WLM196751 WVI196751 A262287 IW262287 SS262287 ACO262287 AMK262287 AWG262287 BGC262287 BPY262287 BZU262287 CJQ262287 CTM262287 DDI262287 DNE262287 DXA262287 EGW262287 EQS262287 FAO262287 FKK262287 FUG262287 GEC262287 GNY262287 GXU262287 HHQ262287 HRM262287 IBI262287 ILE262287 IVA262287 JEW262287 JOS262287 JYO262287 KIK262287 KSG262287 LCC262287 LLY262287 LVU262287 MFQ262287 MPM262287 MZI262287 NJE262287 NTA262287 OCW262287 OMS262287 OWO262287 PGK262287 PQG262287 QAC262287 QJY262287 QTU262287 RDQ262287 RNM262287 RXI262287 SHE262287 SRA262287 TAW262287 TKS262287 TUO262287 UEK262287 UOG262287 UYC262287 VHY262287 VRU262287 WBQ262287 WLM262287 WVI262287 A327823 IW327823 SS327823 ACO327823 AMK327823 AWG327823 BGC327823 BPY327823 BZU327823 CJQ327823 CTM327823 DDI327823 DNE327823 DXA327823 EGW327823 EQS327823 FAO327823 FKK327823 FUG327823 GEC327823 GNY327823 GXU327823 HHQ327823 HRM327823 IBI327823 ILE327823 IVA327823 JEW327823 JOS327823 JYO327823 KIK327823 KSG327823 LCC327823 LLY327823 LVU327823 MFQ327823 MPM327823 MZI327823 NJE327823 NTA327823 OCW327823 OMS327823 OWO327823 PGK327823 PQG327823 QAC327823 QJY327823 QTU327823 RDQ327823 RNM327823 RXI327823 SHE327823 SRA327823 TAW327823 TKS327823 TUO327823 UEK327823 UOG327823 UYC327823 VHY327823 VRU327823 WBQ327823 WLM327823 WVI327823 A393359 IW393359 SS393359 ACO393359 AMK393359 AWG393359 BGC393359 BPY393359 BZU393359 CJQ393359 CTM393359 DDI393359 DNE393359 DXA393359 EGW393359 EQS393359 FAO393359 FKK393359 FUG393359 GEC393359 GNY393359 GXU393359 HHQ393359 HRM393359 IBI393359 ILE393359 IVA393359 JEW393359 JOS393359 JYO393359 KIK393359 KSG393359 LCC393359 LLY393359 LVU393359 MFQ393359 MPM393359 MZI393359 NJE393359 NTA393359 OCW393359 OMS393359 OWO393359 PGK393359 PQG393359 QAC393359 QJY393359 QTU393359 RDQ393359 RNM393359 RXI393359 SHE393359 SRA393359 TAW393359 TKS393359 TUO393359 UEK393359 UOG393359 UYC393359 VHY393359 VRU393359 WBQ393359 WLM393359 WVI393359 A458895 IW458895 SS458895 ACO458895 AMK458895 AWG458895 BGC458895 BPY458895 BZU458895 CJQ458895 CTM458895 DDI458895 DNE458895 DXA458895 EGW458895 EQS458895 FAO458895 FKK458895 FUG458895 GEC458895 GNY458895 GXU458895 HHQ458895 HRM458895 IBI458895 ILE458895 IVA458895 JEW458895 JOS458895 JYO458895 KIK458895 KSG458895 LCC458895 LLY458895 LVU458895 MFQ458895 MPM458895 MZI458895 NJE458895 NTA458895 OCW458895 OMS458895 OWO458895 PGK458895 PQG458895 QAC458895 QJY458895 QTU458895 RDQ458895 RNM458895 RXI458895 SHE458895 SRA458895 TAW458895 TKS458895 TUO458895 UEK458895 UOG458895 UYC458895 VHY458895 VRU458895 WBQ458895 WLM458895 WVI458895 A524431 IW524431 SS524431 ACO524431 AMK524431 AWG524431 BGC524431 BPY524431 BZU524431 CJQ524431 CTM524431 DDI524431 DNE524431 DXA524431 EGW524431 EQS524431 FAO524431 FKK524431 FUG524431 GEC524431 GNY524431 GXU524431 HHQ524431 HRM524431 IBI524431 ILE524431 IVA524431 JEW524431 JOS524431 JYO524431 KIK524431 KSG524431 LCC524431 LLY524431 LVU524431 MFQ524431 MPM524431 MZI524431 NJE524431 NTA524431 OCW524431 OMS524431 OWO524431 PGK524431 PQG524431 QAC524431 QJY524431 QTU524431 RDQ524431 RNM524431 RXI524431 SHE524431 SRA524431 TAW524431 TKS524431 TUO524431 UEK524431 UOG524431 UYC524431 VHY524431 VRU524431 WBQ524431 WLM524431 WVI524431 A589967 IW589967 SS589967 ACO589967 AMK589967 AWG589967 BGC589967 BPY589967 BZU589967 CJQ589967 CTM589967 DDI589967 DNE589967 DXA589967 EGW589967 EQS589967 FAO589967 FKK589967 FUG589967 GEC589967 GNY589967 GXU589967 HHQ589967 HRM589967 IBI589967 ILE589967 IVA589967 JEW589967 JOS589967 JYO589967 KIK589967 KSG589967 LCC589967 LLY589967 LVU589967 MFQ589967 MPM589967 MZI589967 NJE589967 NTA589967 OCW589967 OMS589967 OWO589967 PGK589967 PQG589967 QAC589967 QJY589967 QTU589967 RDQ589967 RNM589967 RXI589967 SHE589967 SRA589967 TAW589967 TKS589967 TUO589967 UEK589967 UOG589967 UYC589967 VHY589967 VRU589967 WBQ589967 WLM589967 WVI589967 A655503 IW655503 SS655503 ACO655503 AMK655503 AWG655503 BGC655503 BPY655503 BZU655503 CJQ655503 CTM655503 DDI655503 DNE655503 DXA655503 EGW655503 EQS655503 FAO655503 FKK655503 FUG655503 GEC655503 GNY655503 GXU655503 HHQ655503 HRM655503 IBI655503 ILE655503 IVA655503 JEW655503 JOS655503 JYO655503 KIK655503 KSG655503 LCC655503 LLY655503 LVU655503 MFQ655503 MPM655503 MZI655503 NJE655503 NTA655503 OCW655503 OMS655503 OWO655503 PGK655503 PQG655503 QAC655503 QJY655503 QTU655503 RDQ655503 RNM655503 RXI655503 SHE655503 SRA655503 TAW655503 TKS655503 TUO655503 UEK655503 UOG655503 UYC655503 VHY655503 VRU655503 WBQ655503 WLM655503 WVI655503 A721039 IW721039 SS721039 ACO721039 AMK721039 AWG721039 BGC721039 BPY721039 BZU721039 CJQ721039 CTM721039 DDI721039 DNE721039 DXA721039 EGW721039 EQS721039 FAO721039 FKK721039 FUG721039 GEC721039 GNY721039 GXU721039 HHQ721039 HRM721039 IBI721039 ILE721039 IVA721039 JEW721039 JOS721039 JYO721039 KIK721039 KSG721039 LCC721039 LLY721039 LVU721039 MFQ721039 MPM721039 MZI721039 NJE721039 NTA721039 OCW721039 OMS721039 OWO721039 PGK721039 PQG721039 QAC721039 QJY721039 QTU721039 RDQ721039 RNM721039 RXI721039 SHE721039 SRA721039 TAW721039 TKS721039 TUO721039 UEK721039 UOG721039 UYC721039 VHY721039 VRU721039 WBQ721039 WLM721039 WVI721039 A786575 IW786575 SS786575 ACO786575 AMK786575 AWG786575 BGC786575 BPY786575 BZU786575 CJQ786575 CTM786575 DDI786575 DNE786575 DXA786575 EGW786575 EQS786575 FAO786575 FKK786575 FUG786575 GEC786575 GNY786575 GXU786575 HHQ786575 HRM786575 IBI786575 ILE786575 IVA786575 JEW786575 JOS786575 JYO786575 KIK786575 KSG786575 LCC786575 LLY786575 LVU786575 MFQ786575 MPM786575 MZI786575 NJE786575 NTA786575 OCW786575 OMS786575 OWO786575 PGK786575 PQG786575 QAC786575 QJY786575 QTU786575 RDQ786575 RNM786575 RXI786575 SHE786575 SRA786575 TAW786575 TKS786575 TUO786575 UEK786575 UOG786575 UYC786575 VHY786575 VRU786575 WBQ786575 WLM786575 WVI786575 A852111 IW852111 SS852111 ACO852111 AMK852111 AWG852111 BGC852111 BPY852111 BZU852111 CJQ852111 CTM852111 DDI852111 DNE852111 DXA852111 EGW852111 EQS852111 FAO852111 FKK852111 FUG852111 GEC852111 GNY852111 GXU852111 HHQ852111 HRM852111 IBI852111 ILE852111 IVA852111 JEW852111 JOS852111 JYO852111 KIK852111 KSG852111 LCC852111 LLY852111 LVU852111 MFQ852111 MPM852111 MZI852111 NJE852111 NTA852111 OCW852111 OMS852111 OWO852111 PGK852111 PQG852111 QAC852111 QJY852111 QTU852111 RDQ852111 RNM852111 RXI852111 SHE852111 SRA852111 TAW852111 TKS852111 TUO852111 UEK852111 UOG852111 UYC852111 VHY852111 VRU852111 WBQ852111 WLM852111 WVI852111 A917647 IW917647 SS917647 ACO917647 AMK917647 AWG917647 BGC917647 BPY917647 BZU917647 CJQ917647 CTM917647 DDI917647 DNE917647 DXA917647 EGW917647 EQS917647 FAO917647 FKK917647 FUG917647 GEC917647 GNY917647 GXU917647 HHQ917647 HRM917647 IBI917647 ILE917647 IVA917647 JEW917647 JOS917647 JYO917647 KIK917647 KSG917647 LCC917647 LLY917647 LVU917647 MFQ917647 MPM917647 MZI917647 NJE917647 NTA917647 OCW917647 OMS917647 OWO917647 PGK917647 PQG917647 QAC917647 QJY917647 QTU917647 RDQ917647 RNM917647 RXI917647 SHE917647 SRA917647 TAW917647 TKS917647 TUO917647 UEK917647 UOG917647 UYC917647 VHY917647 VRU917647 WBQ917647 WLM917647 WVI917647 A983183 IW983183 SS983183 ACO983183 AMK983183 AWG983183 BGC983183 BPY983183 BZU983183 CJQ983183 CTM983183 DDI983183 DNE983183 DXA983183 EGW983183 EQS983183 FAO983183 FKK983183 FUG983183 GEC983183 GNY983183 GXU983183 HHQ983183 HRM983183 IBI983183 ILE983183 IVA983183 JEW983183 JOS983183 JYO983183 KIK983183 KSG983183 LCC983183 LLY983183 LVU983183 MFQ983183 MPM983183 MZI983183 NJE983183 NTA983183 OCW983183 OMS983183 OWO983183 PGK983183 PQG983183 QAC983183 QJY983183 QTU983183 RDQ983183 RNM983183 RXI983183 SHE983183 SRA983183 TAW983183 TKS983183 TUO983183 UEK983183 UOG983183 UYC983183 VHY983183 VRU983183 WBQ983183 WLM983183"/>
    <dataValidation type="whole" operator="equal" allowBlank="1" showInputMessage="1" showErrorMessage="1" promptTitle="uwaga" prompt="obszar nie do edycji" sqref="A168:D168 IW168:IZ168 SS168:SV168 ACO168:ACR168 AMK168:AMN168 AWG168:AWJ168 BGC168:BGF168 BPY168:BQB168 BZU168:BZX168 CJQ168:CJT168 CTM168:CTP168 DDI168:DDL168 DNE168:DNH168 DXA168:DXD168 EGW168:EGZ168 EQS168:EQV168 FAO168:FAR168 FKK168:FKN168 FUG168:FUJ168 GEC168:GEF168 GNY168:GOB168 GXU168:GXX168 HHQ168:HHT168 HRM168:HRP168 IBI168:IBL168 ILE168:ILH168 IVA168:IVD168 JEW168:JEZ168 JOS168:JOV168 JYO168:JYR168 KIK168:KIN168 KSG168:KSJ168 LCC168:LCF168 LLY168:LMB168 LVU168:LVX168 MFQ168:MFT168 MPM168:MPP168 MZI168:MZL168 NJE168:NJH168 NTA168:NTD168 OCW168:OCZ168 OMS168:OMV168 OWO168:OWR168 PGK168:PGN168 PQG168:PQJ168 QAC168:QAF168 QJY168:QKB168 QTU168:QTX168 RDQ168:RDT168 RNM168:RNP168 RXI168:RXL168 SHE168:SHH168 SRA168:SRD168 TAW168:TAZ168 TKS168:TKV168 TUO168:TUR168 UEK168:UEN168 UOG168:UOJ168 UYC168:UYF168 VHY168:VIB168 VRU168:VRX168 WBQ168:WBT168 WLM168:WLP168 WVI168:WVL168 A65704:D65704 IW65704:IZ65704 SS65704:SV65704 ACO65704:ACR65704 AMK65704:AMN65704 AWG65704:AWJ65704 BGC65704:BGF65704 BPY65704:BQB65704 BZU65704:BZX65704 CJQ65704:CJT65704 CTM65704:CTP65704 DDI65704:DDL65704 DNE65704:DNH65704 DXA65704:DXD65704 EGW65704:EGZ65704 EQS65704:EQV65704 FAO65704:FAR65704 FKK65704:FKN65704 FUG65704:FUJ65704 GEC65704:GEF65704 GNY65704:GOB65704 GXU65704:GXX65704 HHQ65704:HHT65704 HRM65704:HRP65704 IBI65704:IBL65704 ILE65704:ILH65704 IVA65704:IVD65704 JEW65704:JEZ65704 JOS65704:JOV65704 JYO65704:JYR65704 KIK65704:KIN65704 KSG65704:KSJ65704 LCC65704:LCF65704 LLY65704:LMB65704 LVU65704:LVX65704 MFQ65704:MFT65704 MPM65704:MPP65704 MZI65704:MZL65704 NJE65704:NJH65704 NTA65704:NTD65704 OCW65704:OCZ65704 OMS65704:OMV65704 OWO65704:OWR65704 PGK65704:PGN65704 PQG65704:PQJ65704 QAC65704:QAF65704 QJY65704:QKB65704 QTU65704:QTX65704 RDQ65704:RDT65704 RNM65704:RNP65704 RXI65704:RXL65704 SHE65704:SHH65704 SRA65704:SRD65704 TAW65704:TAZ65704 TKS65704:TKV65704 TUO65704:TUR65704 UEK65704:UEN65704 UOG65704:UOJ65704 UYC65704:UYF65704 VHY65704:VIB65704 VRU65704:VRX65704 WBQ65704:WBT65704 WLM65704:WLP65704 WVI65704:WVL65704 A131240:D131240 IW131240:IZ131240 SS131240:SV131240 ACO131240:ACR131240 AMK131240:AMN131240 AWG131240:AWJ131240 BGC131240:BGF131240 BPY131240:BQB131240 BZU131240:BZX131240 CJQ131240:CJT131240 CTM131240:CTP131240 DDI131240:DDL131240 DNE131240:DNH131240 DXA131240:DXD131240 EGW131240:EGZ131240 EQS131240:EQV131240 FAO131240:FAR131240 FKK131240:FKN131240 FUG131240:FUJ131240 GEC131240:GEF131240 GNY131240:GOB131240 GXU131240:GXX131240 HHQ131240:HHT131240 HRM131240:HRP131240 IBI131240:IBL131240 ILE131240:ILH131240 IVA131240:IVD131240 JEW131240:JEZ131240 JOS131240:JOV131240 JYO131240:JYR131240 KIK131240:KIN131240 KSG131240:KSJ131240 LCC131240:LCF131240 LLY131240:LMB131240 LVU131240:LVX131240 MFQ131240:MFT131240 MPM131240:MPP131240 MZI131240:MZL131240 NJE131240:NJH131240 NTA131240:NTD131240 OCW131240:OCZ131240 OMS131240:OMV131240 OWO131240:OWR131240 PGK131240:PGN131240 PQG131240:PQJ131240 QAC131240:QAF131240 QJY131240:QKB131240 QTU131240:QTX131240 RDQ131240:RDT131240 RNM131240:RNP131240 RXI131240:RXL131240 SHE131240:SHH131240 SRA131240:SRD131240 TAW131240:TAZ131240 TKS131240:TKV131240 TUO131240:TUR131240 UEK131240:UEN131240 UOG131240:UOJ131240 UYC131240:UYF131240 VHY131240:VIB131240 VRU131240:VRX131240 WBQ131240:WBT131240 WLM131240:WLP131240 WVI131240:WVL131240 A196776:D196776 IW196776:IZ196776 SS196776:SV196776 ACO196776:ACR196776 AMK196776:AMN196776 AWG196776:AWJ196776 BGC196776:BGF196776 BPY196776:BQB196776 BZU196776:BZX196776 CJQ196776:CJT196776 CTM196776:CTP196776 DDI196776:DDL196776 DNE196776:DNH196776 DXA196776:DXD196776 EGW196776:EGZ196776 EQS196776:EQV196776 FAO196776:FAR196776 FKK196776:FKN196776 FUG196776:FUJ196776 GEC196776:GEF196776 GNY196776:GOB196776 GXU196776:GXX196776 HHQ196776:HHT196776 HRM196776:HRP196776 IBI196776:IBL196776 ILE196776:ILH196776 IVA196776:IVD196776 JEW196776:JEZ196776 JOS196776:JOV196776 JYO196776:JYR196776 KIK196776:KIN196776 KSG196776:KSJ196776 LCC196776:LCF196776 LLY196776:LMB196776 LVU196776:LVX196776 MFQ196776:MFT196776 MPM196776:MPP196776 MZI196776:MZL196776 NJE196776:NJH196776 NTA196776:NTD196776 OCW196776:OCZ196776 OMS196776:OMV196776 OWO196776:OWR196776 PGK196776:PGN196776 PQG196776:PQJ196776 QAC196776:QAF196776 QJY196776:QKB196776 QTU196776:QTX196776 RDQ196776:RDT196776 RNM196776:RNP196776 RXI196776:RXL196776 SHE196776:SHH196776 SRA196776:SRD196776 TAW196776:TAZ196776 TKS196776:TKV196776 TUO196776:TUR196776 UEK196776:UEN196776 UOG196776:UOJ196776 UYC196776:UYF196776 VHY196776:VIB196776 VRU196776:VRX196776 WBQ196776:WBT196776 WLM196776:WLP196776 WVI196776:WVL196776 A262312:D262312 IW262312:IZ262312 SS262312:SV262312 ACO262312:ACR262312 AMK262312:AMN262312 AWG262312:AWJ262312 BGC262312:BGF262312 BPY262312:BQB262312 BZU262312:BZX262312 CJQ262312:CJT262312 CTM262312:CTP262312 DDI262312:DDL262312 DNE262312:DNH262312 DXA262312:DXD262312 EGW262312:EGZ262312 EQS262312:EQV262312 FAO262312:FAR262312 FKK262312:FKN262312 FUG262312:FUJ262312 GEC262312:GEF262312 GNY262312:GOB262312 GXU262312:GXX262312 HHQ262312:HHT262312 HRM262312:HRP262312 IBI262312:IBL262312 ILE262312:ILH262312 IVA262312:IVD262312 JEW262312:JEZ262312 JOS262312:JOV262312 JYO262312:JYR262312 KIK262312:KIN262312 KSG262312:KSJ262312 LCC262312:LCF262312 LLY262312:LMB262312 LVU262312:LVX262312 MFQ262312:MFT262312 MPM262312:MPP262312 MZI262312:MZL262312 NJE262312:NJH262312 NTA262312:NTD262312 OCW262312:OCZ262312 OMS262312:OMV262312 OWO262312:OWR262312 PGK262312:PGN262312 PQG262312:PQJ262312 QAC262312:QAF262312 QJY262312:QKB262312 QTU262312:QTX262312 RDQ262312:RDT262312 RNM262312:RNP262312 RXI262312:RXL262312 SHE262312:SHH262312 SRA262312:SRD262312 TAW262312:TAZ262312 TKS262312:TKV262312 TUO262312:TUR262312 UEK262312:UEN262312 UOG262312:UOJ262312 UYC262312:UYF262312 VHY262312:VIB262312 VRU262312:VRX262312 WBQ262312:WBT262312 WLM262312:WLP262312 WVI262312:WVL262312 A327848:D327848 IW327848:IZ327848 SS327848:SV327848 ACO327848:ACR327848 AMK327848:AMN327848 AWG327848:AWJ327848 BGC327848:BGF327848 BPY327848:BQB327848 BZU327848:BZX327848 CJQ327848:CJT327848 CTM327848:CTP327848 DDI327848:DDL327848 DNE327848:DNH327848 DXA327848:DXD327848 EGW327848:EGZ327848 EQS327848:EQV327848 FAO327848:FAR327848 FKK327848:FKN327848 FUG327848:FUJ327848 GEC327848:GEF327848 GNY327848:GOB327848 GXU327848:GXX327848 HHQ327848:HHT327848 HRM327848:HRP327848 IBI327848:IBL327848 ILE327848:ILH327848 IVA327848:IVD327848 JEW327848:JEZ327848 JOS327848:JOV327848 JYO327848:JYR327848 KIK327848:KIN327848 KSG327848:KSJ327848 LCC327848:LCF327848 LLY327848:LMB327848 LVU327848:LVX327848 MFQ327848:MFT327848 MPM327848:MPP327848 MZI327848:MZL327848 NJE327848:NJH327848 NTA327848:NTD327848 OCW327848:OCZ327848 OMS327848:OMV327848 OWO327848:OWR327848 PGK327848:PGN327848 PQG327848:PQJ327848 QAC327848:QAF327848 QJY327848:QKB327848 QTU327848:QTX327848 RDQ327848:RDT327848 RNM327848:RNP327848 RXI327848:RXL327848 SHE327848:SHH327848 SRA327848:SRD327848 TAW327848:TAZ327848 TKS327848:TKV327848 TUO327848:TUR327848 UEK327848:UEN327848 UOG327848:UOJ327848 UYC327848:UYF327848 VHY327848:VIB327848 VRU327848:VRX327848 WBQ327848:WBT327848 WLM327848:WLP327848 WVI327848:WVL327848 A393384:D393384 IW393384:IZ393384 SS393384:SV393384 ACO393384:ACR393384 AMK393384:AMN393384 AWG393384:AWJ393384 BGC393384:BGF393384 BPY393384:BQB393384 BZU393384:BZX393384 CJQ393384:CJT393384 CTM393384:CTP393384 DDI393384:DDL393384 DNE393384:DNH393384 DXA393384:DXD393384 EGW393384:EGZ393384 EQS393384:EQV393384 FAO393384:FAR393384 FKK393384:FKN393384 FUG393384:FUJ393384 GEC393384:GEF393384 GNY393384:GOB393384 GXU393384:GXX393384 HHQ393384:HHT393384 HRM393384:HRP393384 IBI393384:IBL393384 ILE393384:ILH393384 IVA393384:IVD393384 JEW393384:JEZ393384 JOS393384:JOV393384 JYO393384:JYR393384 KIK393384:KIN393384 KSG393384:KSJ393384 LCC393384:LCF393384 LLY393384:LMB393384 LVU393384:LVX393384 MFQ393384:MFT393384 MPM393384:MPP393384 MZI393384:MZL393384 NJE393384:NJH393384 NTA393384:NTD393384 OCW393384:OCZ393384 OMS393384:OMV393384 OWO393384:OWR393384 PGK393384:PGN393384 PQG393384:PQJ393384 QAC393384:QAF393384 QJY393384:QKB393384 QTU393384:QTX393384 RDQ393384:RDT393384 RNM393384:RNP393384 RXI393384:RXL393384 SHE393384:SHH393384 SRA393384:SRD393384 TAW393384:TAZ393384 TKS393384:TKV393384 TUO393384:TUR393384 UEK393384:UEN393384 UOG393384:UOJ393384 UYC393384:UYF393384 VHY393384:VIB393384 VRU393384:VRX393384 WBQ393384:WBT393384 WLM393384:WLP393384 WVI393384:WVL393384 A458920:D458920 IW458920:IZ458920 SS458920:SV458920 ACO458920:ACR458920 AMK458920:AMN458920 AWG458920:AWJ458920 BGC458920:BGF458920 BPY458920:BQB458920 BZU458920:BZX458920 CJQ458920:CJT458920 CTM458920:CTP458920 DDI458920:DDL458920 DNE458920:DNH458920 DXA458920:DXD458920 EGW458920:EGZ458920 EQS458920:EQV458920 FAO458920:FAR458920 FKK458920:FKN458920 FUG458920:FUJ458920 GEC458920:GEF458920 GNY458920:GOB458920 GXU458920:GXX458920 HHQ458920:HHT458920 HRM458920:HRP458920 IBI458920:IBL458920 ILE458920:ILH458920 IVA458920:IVD458920 JEW458920:JEZ458920 JOS458920:JOV458920 JYO458920:JYR458920 KIK458920:KIN458920 KSG458920:KSJ458920 LCC458920:LCF458920 LLY458920:LMB458920 LVU458920:LVX458920 MFQ458920:MFT458920 MPM458920:MPP458920 MZI458920:MZL458920 NJE458920:NJH458920 NTA458920:NTD458920 OCW458920:OCZ458920 OMS458920:OMV458920 OWO458920:OWR458920 PGK458920:PGN458920 PQG458920:PQJ458920 QAC458920:QAF458920 QJY458920:QKB458920 QTU458920:QTX458920 RDQ458920:RDT458920 RNM458920:RNP458920 RXI458920:RXL458920 SHE458920:SHH458920 SRA458920:SRD458920 TAW458920:TAZ458920 TKS458920:TKV458920 TUO458920:TUR458920 UEK458920:UEN458920 UOG458920:UOJ458920 UYC458920:UYF458920 VHY458920:VIB458920 VRU458920:VRX458920 WBQ458920:WBT458920 WLM458920:WLP458920 WVI458920:WVL458920 A524456:D524456 IW524456:IZ524456 SS524456:SV524456 ACO524456:ACR524456 AMK524456:AMN524456 AWG524456:AWJ524456 BGC524456:BGF524456 BPY524456:BQB524456 BZU524456:BZX524456 CJQ524456:CJT524456 CTM524456:CTP524456 DDI524456:DDL524456 DNE524456:DNH524456 DXA524456:DXD524456 EGW524456:EGZ524456 EQS524456:EQV524456 FAO524456:FAR524456 FKK524456:FKN524456 FUG524456:FUJ524456 GEC524456:GEF524456 GNY524456:GOB524456 GXU524456:GXX524456 HHQ524456:HHT524456 HRM524456:HRP524456 IBI524456:IBL524456 ILE524456:ILH524456 IVA524456:IVD524456 JEW524456:JEZ524456 JOS524456:JOV524456 JYO524456:JYR524456 KIK524456:KIN524456 KSG524456:KSJ524456 LCC524456:LCF524456 LLY524456:LMB524456 LVU524456:LVX524456 MFQ524456:MFT524456 MPM524456:MPP524456 MZI524456:MZL524456 NJE524456:NJH524456 NTA524456:NTD524456 OCW524456:OCZ524456 OMS524456:OMV524456 OWO524456:OWR524456 PGK524456:PGN524456 PQG524456:PQJ524456 QAC524456:QAF524456 QJY524456:QKB524456 QTU524456:QTX524456 RDQ524456:RDT524456 RNM524456:RNP524456 RXI524456:RXL524456 SHE524456:SHH524456 SRA524456:SRD524456 TAW524456:TAZ524456 TKS524456:TKV524456 TUO524456:TUR524456 UEK524456:UEN524456 UOG524456:UOJ524456 UYC524456:UYF524456 VHY524456:VIB524456 VRU524456:VRX524456 WBQ524456:WBT524456 WLM524456:WLP524456 WVI524456:WVL524456 A589992:D589992 IW589992:IZ589992 SS589992:SV589992 ACO589992:ACR589992 AMK589992:AMN589992 AWG589992:AWJ589992 BGC589992:BGF589992 BPY589992:BQB589992 BZU589992:BZX589992 CJQ589992:CJT589992 CTM589992:CTP589992 DDI589992:DDL589992 DNE589992:DNH589992 DXA589992:DXD589992 EGW589992:EGZ589992 EQS589992:EQV589992 FAO589992:FAR589992 FKK589992:FKN589992 FUG589992:FUJ589992 GEC589992:GEF589992 GNY589992:GOB589992 GXU589992:GXX589992 HHQ589992:HHT589992 HRM589992:HRP589992 IBI589992:IBL589992 ILE589992:ILH589992 IVA589992:IVD589992 JEW589992:JEZ589992 JOS589992:JOV589992 JYO589992:JYR589992 KIK589992:KIN589992 KSG589992:KSJ589992 LCC589992:LCF589992 LLY589992:LMB589992 LVU589992:LVX589992 MFQ589992:MFT589992 MPM589992:MPP589992 MZI589992:MZL589992 NJE589992:NJH589992 NTA589992:NTD589992 OCW589992:OCZ589992 OMS589992:OMV589992 OWO589992:OWR589992 PGK589992:PGN589992 PQG589992:PQJ589992 QAC589992:QAF589992 QJY589992:QKB589992 QTU589992:QTX589992 RDQ589992:RDT589992 RNM589992:RNP589992 RXI589992:RXL589992 SHE589992:SHH589992 SRA589992:SRD589992 TAW589992:TAZ589992 TKS589992:TKV589992 TUO589992:TUR589992 UEK589992:UEN589992 UOG589992:UOJ589992 UYC589992:UYF589992 VHY589992:VIB589992 VRU589992:VRX589992 WBQ589992:WBT589992 WLM589992:WLP589992 WVI589992:WVL589992 A655528:D655528 IW655528:IZ655528 SS655528:SV655528 ACO655528:ACR655528 AMK655528:AMN655528 AWG655528:AWJ655528 BGC655528:BGF655528 BPY655528:BQB655528 BZU655528:BZX655528 CJQ655528:CJT655528 CTM655528:CTP655528 DDI655528:DDL655528 DNE655528:DNH655528 DXA655528:DXD655528 EGW655528:EGZ655528 EQS655528:EQV655528 FAO655528:FAR655528 FKK655528:FKN655528 FUG655528:FUJ655528 GEC655528:GEF655528 GNY655528:GOB655528 GXU655528:GXX655528 HHQ655528:HHT655528 HRM655528:HRP655528 IBI655528:IBL655528 ILE655528:ILH655528 IVA655528:IVD655528 JEW655528:JEZ655528 JOS655528:JOV655528 JYO655528:JYR655528 KIK655528:KIN655528 KSG655528:KSJ655528 LCC655528:LCF655528 LLY655528:LMB655528 LVU655528:LVX655528 MFQ655528:MFT655528 MPM655528:MPP655528 MZI655528:MZL655528 NJE655528:NJH655528 NTA655528:NTD655528 OCW655528:OCZ655528 OMS655528:OMV655528 OWO655528:OWR655528 PGK655528:PGN655528 PQG655528:PQJ655528 QAC655528:QAF655528 QJY655528:QKB655528 QTU655528:QTX655528 RDQ655528:RDT655528 RNM655528:RNP655528 RXI655528:RXL655528 SHE655528:SHH655528 SRA655528:SRD655528 TAW655528:TAZ655528 TKS655528:TKV655528 TUO655528:TUR655528 UEK655528:UEN655528 UOG655528:UOJ655528 UYC655528:UYF655528 VHY655528:VIB655528 VRU655528:VRX655528 WBQ655528:WBT655528 WLM655528:WLP655528 WVI655528:WVL655528 A721064:D721064 IW721064:IZ721064 SS721064:SV721064 ACO721064:ACR721064 AMK721064:AMN721064 AWG721064:AWJ721064 BGC721064:BGF721064 BPY721064:BQB721064 BZU721064:BZX721064 CJQ721064:CJT721064 CTM721064:CTP721064 DDI721064:DDL721064 DNE721064:DNH721064 DXA721064:DXD721064 EGW721064:EGZ721064 EQS721064:EQV721064 FAO721064:FAR721064 FKK721064:FKN721064 FUG721064:FUJ721064 GEC721064:GEF721064 GNY721064:GOB721064 GXU721064:GXX721064 HHQ721064:HHT721064 HRM721064:HRP721064 IBI721064:IBL721064 ILE721064:ILH721064 IVA721064:IVD721064 JEW721064:JEZ721064 JOS721064:JOV721064 JYO721064:JYR721064 KIK721064:KIN721064 KSG721064:KSJ721064 LCC721064:LCF721064 LLY721064:LMB721064 LVU721064:LVX721064 MFQ721064:MFT721064 MPM721064:MPP721064 MZI721064:MZL721064 NJE721064:NJH721064 NTA721064:NTD721064 OCW721064:OCZ721064 OMS721064:OMV721064 OWO721064:OWR721064 PGK721064:PGN721064 PQG721064:PQJ721064 QAC721064:QAF721064 QJY721064:QKB721064 QTU721064:QTX721064 RDQ721064:RDT721064 RNM721064:RNP721064 RXI721064:RXL721064 SHE721064:SHH721064 SRA721064:SRD721064 TAW721064:TAZ721064 TKS721064:TKV721064 TUO721064:TUR721064 UEK721064:UEN721064 UOG721064:UOJ721064 UYC721064:UYF721064 VHY721064:VIB721064 VRU721064:VRX721064 WBQ721064:WBT721064 WLM721064:WLP721064 WVI721064:WVL721064 A786600:D786600 IW786600:IZ786600 SS786600:SV786600 ACO786600:ACR786600 AMK786600:AMN786600 AWG786600:AWJ786600 BGC786600:BGF786600 BPY786600:BQB786600 BZU786600:BZX786600 CJQ786600:CJT786600 CTM786600:CTP786600 DDI786600:DDL786600 DNE786600:DNH786600 DXA786600:DXD786600 EGW786600:EGZ786600 EQS786600:EQV786600 FAO786600:FAR786600 FKK786600:FKN786600 FUG786600:FUJ786600 GEC786600:GEF786600 GNY786600:GOB786600 GXU786600:GXX786600 HHQ786600:HHT786600 HRM786600:HRP786600 IBI786600:IBL786600 ILE786600:ILH786600 IVA786600:IVD786600 JEW786600:JEZ786600 JOS786600:JOV786600 JYO786600:JYR786600 KIK786600:KIN786600 KSG786600:KSJ786600 LCC786600:LCF786600 LLY786600:LMB786600 LVU786600:LVX786600 MFQ786600:MFT786600 MPM786600:MPP786600 MZI786600:MZL786600 NJE786600:NJH786600 NTA786600:NTD786600 OCW786600:OCZ786600 OMS786600:OMV786600 OWO786600:OWR786600 PGK786600:PGN786600 PQG786600:PQJ786600 QAC786600:QAF786600 QJY786600:QKB786600 QTU786600:QTX786600 RDQ786600:RDT786600 RNM786600:RNP786600 RXI786600:RXL786600 SHE786600:SHH786600 SRA786600:SRD786600 TAW786600:TAZ786600 TKS786600:TKV786600 TUO786600:TUR786600 UEK786600:UEN786600 UOG786600:UOJ786600 UYC786600:UYF786600 VHY786600:VIB786600 VRU786600:VRX786600 WBQ786600:WBT786600 WLM786600:WLP786600 WVI786600:WVL786600 A852136:D852136 IW852136:IZ852136 SS852136:SV852136 ACO852136:ACR852136 AMK852136:AMN852136 AWG852136:AWJ852136 BGC852136:BGF852136 BPY852136:BQB852136 BZU852136:BZX852136 CJQ852136:CJT852136 CTM852136:CTP852136 DDI852136:DDL852136 DNE852136:DNH852136 DXA852136:DXD852136 EGW852136:EGZ852136 EQS852136:EQV852136 FAO852136:FAR852136 FKK852136:FKN852136 FUG852136:FUJ852136 GEC852136:GEF852136 GNY852136:GOB852136 GXU852136:GXX852136 HHQ852136:HHT852136 HRM852136:HRP852136 IBI852136:IBL852136 ILE852136:ILH852136 IVA852136:IVD852136 JEW852136:JEZ852136 JOS852136:JOV852136 JYO852136:JYR852136 KIK852136:KIN852136 KSG852136:KSJ852136 LCC852136:LCF852136 LLY852136:LMB852136 LVU852136:LVX852136 MFQ852136:MFT852136 MPM852136:MPP852136 MZI852136:MZL852136 NJE852136:NJH852136 NTA852136:NTD852136 OCW852136:OCZ852136 OMS852136:OMV852136 OWO852136:OWR852136 PGK852136:PGN852136 PQG852136:PQJ852136 QAC852136:QAF852136 QJY852136:QKB852136 QTU852136:QTX852136 RDQ852136:RDT852136 RNM852136:RNP852136 RXI852136:RXL852136 SHE852136:SHH852136 SRA852136:SRD852136 TAW852136:TAZ852136 TKS852136:TKV852136 TUO852136:TUR852136 UEK852136:UEN852136 UOG852136:UOJ852136 UYC852136:UYF852136 VHY852136:VIB852136 VRU852136:VRX852136 WBQ852136:WBT852136 WLM852136:WLP852136 WVI852136:WVL852136 A917672:D917672 IW917672:IZ917672 SS917672:SV917672 ACO917672:ACR917672 AMK917672:AMN917672 AWG917672:AWJ917672 BGC917672:BGF917672 BPY917672:BQB917672 BZU917672:BZX917672 CJQ917672:CJT917672 CTM917672:CTP917672 DDI917672:DDL917672 DNE917672:DNH917672 DXA917672:DXD917672 EGW917672:EGZ917672 EQS917672:EQV917672 FAO917672:FAR917672 FKK917672:FKN917672 FUG917672:FUJ917672 GEC917672:GEF917672 GNY917672:GOB917672 GXU917672:GXX917672 HHQ917672:HHT917672 HRM917672:HRP917672 IBI917672:IBL917672 ILE917672:ILH917672 IVA917672:IVD917672 JEW917672:JEZ917672 JOS917672:JOV917672 JYO917672:JYR917672 KIK917672:KIN917672 KSG917672:KSJ917672 LCC917672:LCF917672 LLY917672:LMB917672 LVU917672:LVX917672 MFQ917672:MFT917672 MPM917672:MPP917672 MZI917672:MZL917672 NJE917672:NJH917672 NTA917672:NTD917672 OCW917672:OCZ917672 OMS917672:OMV917672 OWO917672:OWR917672 PGK917672:PGN917672 PQG917672:PQJ917672 QAC917672:QAF917672 QJY917672:QKB917672 QTU917672:QTX917672 RDQ917672:RDT917672 RNM917672:RNP917672 RXI917672:RXL917672 SHE917672:SHH917672 SRA917672:SRD917672 TAW917672:TAZ917672 TKS917672:TKV917672 TUO917672:TUR917672 UEK917672:UEN917672 UOG917672:UOJ917672 UYC917672:UYF917672 VHY917672:VIB917672 VRU917672:VRX917672 WBQ917672:WBT917672 WLM917672:WLP917672 WVI917672:WVL917672 A983208:D983208 IW983208:IZ983208 SS983208:SV983208 ACO983208:ACR983208 AMK983208:AMN983208 AWG983208:AWJ983208 BGC983208:BGF983208 BPY983208:BQB983208 BZU983208:BZX983208 CJQ983208:CJT983208 CTM983208:CTP983208 DDI983208:DDL983208 DNE983208:DNH983208 DXA983208:DXD983208 EGW983208:EGZ983208 EQS983208:EQV983208 FAO983208:FAR983208 FKK983208:FKN983208 FUG983208:FUJ983208 GEC983208:GEF983208 GNY983208:GOB983208 GXU983208:GXX983208 HHQ983208:HHT983208 HRM983208:HRP983208 IBI983208:IBL983208 ILE983208:ILH983208 IVA983208:IVD983208 JEW983208:JEZ983208 JOS983208:JOV983208 JYO983208:JYR983208 KIK983208:KIN983208 KSG983208:KSJ983208 LCC983208:LCF983208 LLY983208:LMB983208 LVU983208:LVX983208 MFQ983208:MFT983208 MPM983208:MPP983208 MZI983208:MZL983208 NJE983208:NJH983208 NTA983208:NTD983208 OCW983208:OCZ983208 OMS983208:OMV983208 OWO983208:OWR983208 PGK983208:PGN983208 PQG983208:PQJ983208 QAC983208:QAF983208 QJY983208:QKB983208 QTU983208:QTX983208 RDQ983208:RDT983208 RNM983208:RNP983208 RXI983208:RXL983208 SHE983208:SHH983208 SRA983208:SRD983208 TAW983208:TAZ983208 TKS983208:TKV983208 TUO983208:TUR983208 UEK983208:UEN983208 UOG983208:UOJ983208 UYC983208:UYF983208 VHY983208:VIB983208 VRU983208:VRX983208 WBQ983208:WBT983208 WLM983208:WLP983208 WVI983208:WVL983208">
      <formula1>123456789</formula1>
    </dataValidation>
    <dataValidation type="list" allowBlank="1" showInputMessage="1" showErrorMessage="1" sqref="E168 JA168 SW168 ACS168 AMO168 AWK168 BGG168 BQC168 BZY168 CJU168 CTQ168 DDM168 DNI168 DXE168 EHA168 EQW168 FAS168 FKO168 FUK168 GEG168 GOC168 GXY168 HHU168 HRQ168 IBM168 ILI168 IVE168 JFA168 JOW168 JYS168 KIO168 KSK168 LCG168 LMC168 LVY168 MFU168 MPQ168 MZM168 NJI168 NTE168 ODA168 OMW168 OWS168 PGO168 PQK168 QAG168 QKC168 QTY168 RDU168 RNQ168 RXM168 SHI168 SRE168 TBA168 TKW168 TUS168 UEO168 UOK168 UYG168 VIC168 VRY168 WBU168 WLQ168 WVM168 E65704 JA65704 SW65704 ACS65704 AMO65704 AWK65704 BGG65704 BQC65704 BZY65704 CJU65704 CTQ65704 DDM65704 DNI65704 DXE65704 EHA65704 EQW65704 FAS65704 FKO65704 FUK65704 GEG65704 GOC65704 GXY65704 HHU65704 HRQ65704 IBM65704 ILI65704 IVE65704 JFA65704 JOW65704 JYS65704 KIO65704 KSK65704 LCG65704 LMC65704 LVY65704 MFU65704 MPQ65704 MZM65704 NJI65704 NTE65704 ODA65704 OMW65704 OWS65704 PGO65704 PQK65704 QAG65704 QKC65704 QTY65704 RDU65704 RNQ65704 RXM65704 SHI65704 SRE65704 TBA65704 TKW65704 TUS65704 UEO65704 UOK65704 UYG65704 VIC65704 VRY65704 WBU65704 WLQ65704 WVM65704 E131240 JA131240 SW131240 ACS131240 AMO131240 AWK131240 BGG131240 BQC131240 BZY131240 CJU131240 CTQ131240 DDM131240 DNI131240 DXE131240 EHA131240 EQW131240 FAS131240 FKO131240 FUK131240 GEG131240 GOC131240 GXY131240 HHU131240 HRQ131240 IBM131240 ILI131240 IVE131240 JFA131240 JOW131240 JYS131240 KIO131240 KSK131240 LCG131240 LMC131240 LVY131240 MFU131240 MPQ131240 MZM131240 NJI131240 NTE131240 ODA131240 OMW131240 OWS131240 PGO131240 PQK131240 QAG131240 QKC131240 QTY131240 RDU131240 RNQ131240 RXM131240 SHI131240 SRE131240 TBA131240 TKW131240 TUS131240 UEO131240 UOK131240 UYG131240 VIC131240 VRY131240 WBU131240 WLQ131240 WVM131240 E196776 JA196776 SW196776 ACS196776 AMO196776 AWK196776 BGG196776 BQC196776 BZY196776 CJU196776 CTQ196776 DDM196776 DNI196776 DXE196776 EHA196776 EQW196776 FAS196776 FKO196776 FUK196776 GEG196776 GOC196776 GXY196776 HHU196776 HRQ196776 IBM196776 ILI196776 IVE196776 JFA196776 JOW196776 JYS196776 KIO196776 KSK196776 LCG196776 LMC196776 LVY196776 MFU196776 MPQ196776 MZM196776 NJI196776 NTE196776 ODA196776 OMW196776 OWS196776 PGO196776 PQK196776 QAG196776 QKC196776 QTY196776 RDU196776 RNQ196776 RXM196776 SHI196776 SRE196776 TBA196776 TKW196776 TUS196776 UEO196776 UOK196776 UYG196776 VIC196776 VRY196776 WBU196776 WLQ196776 WVM196776 E262312 JA262312 SW262312 ACS262312 AMO262312 AWK262312 BGG262312 BQC262312 BZY262312 CJU262312 CTQ262312 DDM262312 DNI262312 DXE262312 EHA262312 EQW262312 FAS262312 FKO262312 FUK262312 GEG262312 GOC262312 GXY262312 HHU262312 HRQ262312 IBM262312 ILI262312 IVE262312 JFA262312 JOW262312 JYS262312 KIO262312 KSK262312 LCG262312 LMC262312 LVY262312 MFU262312 MPQ262312 MZM262312 NJI262312 NTE262312 ODA262312 OMW262312 OWS262312 PGO262312 PQK262312 QAG262312 QKC262312 QTY262312 RDU262312 RNQ262312 RXM262312 SHI262312 SRE262312 TBA262312 TKW262312 TUS262312 UEO262312 UOK262312 UYG262312 VIC262312 VRY262312 WBU262312 WLQ262312 WVM262312 E327848 JA327848 SW327848 ACS327848 AMO327848 AWK327848 BGG327848 BQC327848 BZY327848 CJU327848 CTQ327848 DDM327848 DNI327848 DXE327848 EHA327848 EQW327848 FAS327848 FKO327848 FUK327848 GEG327848 GOC327848 GXY327848 HHU327848 HRQ327848 IBM327848 ILI327848 IVE327848 JFA327848 JOW327848 JYS327848 KIO327848 KSK327848 LCG327848 LMC327848 LVY327848 MFU327848 MPQ327848 MZM327848 NJI327848 NTE327848 ODA327848 OMW327848 OWS327848 PGO327848 PQK327848 QAG327848 QKC327848 QTY327848 RDU327848 RNQ327848 RXM327848 SHI327848 SRE327848 TBA327848 TKW327848 TUS327848 UEO327848 UOK327848 UYG327848 VIC327848 VRY327848 WBU327848 WLQ327848 WVM327848 E393384 JA393384 SW393384 ACS393384 AMO393384 AWK393384 BGG393384 BQC393384 BZY393384 CJU393384 CTQ393384 DDM393384 DNI393384 DXE393384 EHA393384 EQW393384 FAS393384 FKO393384 FUK393384 GEG393384 GOC393384 GXY393384 HHU393384 HRQ393384 IBM393384 ILI393384 IVE393384 JFA393384 JOW393384 JYS393384 KIO393384 KSK393384 LCG393384 LMC393384 LVY393384 MFU393384 MPQ393384 MZM393384 NJI393384 NTE393384 ODA393384 OMW393384 OWS393384 PGO393384 PQK393384 QAG393384 QKC393384 QTY393384 RDU393384 RNQ393384 RXM393384 SHI393384 SRE393384 TBA393384 TKW393384 TUS393384 UEO393384 UOK393384 UYG393384 VIC393384 VRY393384 WBU393384 WLQ393384 WVM393384 E458920 JA458920 SW458920 ACS458920 AMO458920 AWK458920 BGG458920 BQC458920 BZY458920 CJU458920 CTQ458920 DDM458920 DNI458920 DXE458920 EHA458920 EQW458920 FAS458920 FKO458920 FUK458920 GEG458920 GOC458920 GXY458920 HHU458920 HRQ458920 IBM458920 ILI458920 IVE458920 JFA458920 JOW458920 JYS458920 KIO458920 KSK458920 LCG458920 LMC458920 LVY458920 MFU458920 MPQ458920 MZM458920 NJI458920 NTE458920 ODA458920 OMW458920 OWS458920 PGO458920 PQK458920 QAG458920 QKC458920 QTY458920 RDU458920 RNQ458920 RXM458920 SHI458920 SRE458920 TBA458920 TKW458920 TUS458920 UEO458920 UOK458920 UYG458920 VIC458920 VRY458920 WBU458920 WLQ458920 WVM458920 E524456 JA524456 SW524456 ACS524456 AMO524456 AWK524456 BGG524456 BQC524456 BZY524456 CJU524456 CTQ524456 DDM524456 DNI524456 DXE524456 EHA524456 EQW524456 FAS524456 FKO524456 FUK524456 GEG524456 GOC524456 GXY524456 HHU524456 HRQ524456 IBM524456 ILI524456 IVE524456 JFA524456 JOW524456 JYS524456 KIO524456 KSK524456 LCG524456 LMC524456 LVY524456 MFU524456 MPQ524456 MZM524456 NJI524456 NTE524456 ODA524456 OMW524456 OWS524456 PGO524456 PQK524456 QAG524456 QKC524456 QTY524456 RDU524456 RNQ524456 RXM524456 SHI524456 SRE524456 TBA524456 TKW524456 TUS524456 UEO524456 UOK524456 UYG524456 VIC524456 VRY524456 WBU524456 WLQ524456 WVM524456 E589992 JA589992 SW589992 ACS589992 AMO589992 AWK589992 BGG589992 BQC589992 BZY589992 CJU589992 CTQ589992 DDM589992 DNI589992 DXE589992 EHA589992 EQW589992 FAS589992 FKO589992 FUK589992 GEG589992 GOC589992 GXY589992 HHU589992 HRQ589992 IBM589992 ILI589992 IVE589992 JFA589992 JOW589992 JYS589992 KIO589992 KSK589992 LCG589992 LMC589992 LVY589992 MFU589992 MPQ589992 MZM589992 NJI589992 NTE589992 ODA589992 OMW589992 OWS589992 PGO589992 PQK589992 QAG589992 QKC589992 QTY589992 RDU589992 RNQ589992 RXM589992 SHI589992 SRE589992 TBA589992 TKW589992 TUS589992 UEO589992 UOK589992 UYG589992 VIC589992 VRY589992 WBU589992 WLQ589992 WVM589992 E655528 JA655528 SW655528 ACS655528 AMO655528 AWK655528 BGG655528 BQC655528 BZY655528 CJU655528 CTQ655528 DDM655528 DNI655528 DXE655528 EHA655528 EQW655528 FAS655528 FKO655528 FUK655528 GEG655528 GOC655528 GXY655528 HHU655528 HRQ655528 IBM655528 ILI655528 IVE655528 JFA655528 JOW655528 JYS655528 KIO655528 KSK655528 LCG655528 LMC655528 LVY655528 MFU655528 MPQ655528 MZM655528 NJI655528 NTE655528 ODA655528 OMW655528 OWS655528 PGO655528 PQK655528 QAG655528 QKC655528 QTY655528 RDU655528 RNQ655528 RXM655528 SHI655528 SRE655528 TBA655528 TKW655528 TUS655528 UEO655528 UOK655528 UYG655528 VIC655528 VRY655528 WBU655528 WLQ655528 WVM655528 E721064 JA721064 SW721064 ACS721064 AMO721064 AWK721064 BGG721064 BQC721064 BZY721064 CJU721064 CTQ721064 DDM721064 DNI721064 DXE721064 EHA721064 EQW721064 FAS721064 FKO721064 FUK721064 GEG721064 GOC721064 GXY721064 HHU721064 HRQ721064 IBM721064 ILI721064 IVE721064 JFA721064 JOW721064 JYS721064 KIO721064 KSK721064 LCG721064 LMC721064 LVY721064 MFU721064 MPQ721064 MZM721064 NJI721064 NTE721064 ODA721064 OMW721064 OWS721064 PGO721064 PQK721064 QAG721064 QKC721064 QTY721064 RDU721064 RNQ721064 RXM721064 SHI721064 SRE721064 TBA721064 TKW721064 TUS721064 UEO721064 UOK721064 UYG721064 VIC721064 VRY721064 WBU721064 WLQ721064 WVM721064 E786600 JA786600 SW786600 ACS786600 AMO786600 AWK786600 BGG786600 BQC786600 BZY786600 CJU786600 CTQ786600 DDM786600 DNI786600 DXE786600 EHA786600 EQW786600 FAS786600 FKO786600 FUK786600 GEG786600 GOC786600 GXY786600 HHU786600 HRQ786600 IBM786600 ILI786600 IVE786600 JFA786600 JOW786600 JYS786600 KIO786600 KSK786600 LCG786600 LMC786600 LVY786600 MFU786600 MPQ786600 MZM786600 NJI786600 NTE786600 ODA786600 OMW786600 OWS786600 PGO786600 PQK786600 QAG786600 QKC786600 QTY786600 RDU786600 RNQ786600 RXM786600 SHI786600 SRE786600 TBA786600 TKW786600 TUS786600 UEO786600 UOK786600 UYG786600 VIC786600 VRY786600 WBU786600 WLQ786600 WVM786600 E852136 JA852136 SW852136 ACS852136 AMO852136 AWK852136 BGG852136 BQC852136 BZY852136 CJU852136 CTQ852136 DDM852136 DNI852136 DXE852136 EHA852136 EQW852136 FAS852136 FKO852136 FUK852136 GEG852136 GOC852136 GXY852136 HHU852136 HRQ852136 IBM852136 ILI852136 IVE852136 JFA852136 JOW852136 JYS852136 KIO852136 KSK852136 LCG852136 LMC852136 LVY852136 MFU852136 MPQ852136 MZM852136 NJI852136 NTE852136 ODA852136 OMW852136 OWS852136 PGO852136 PQK852136 QAG852136 QKC852136 QTY852136 RDU852136 RNQ852136 RXM852136 SHI852136 SRE852136 TBA852136 TKW852136 TUS852136 UEO852136 UOK852136 UYG852136 VIC852136 VRY852136 WBU852136 WLQ852136 WVM852136 E917672 JA917672 SW917672 ACS917672 AMO917672 AWK917672 BGG917672 BQC917672 BZY917672 CJU917672 CTQ917672 DDM917672 DNI917672 DXE917672 EHA917672 EQW917672 FAS917672 FKO917672 FUK917672 GEG917672 GOC917672 GXY917672 HHU917672 HRQ917672 IBM917672 ILI917672 IVE917672 JFA917672 JOW917672 JYS917672 KIO917672 KSK917672 LCG917672 LMC917672 LVY917672 MFU917672 MPQ917672 MZM917672 NJI917672 NTE917672 ODA917672 OMW917672 OWS917672 PGO917672 PQK917672 QAG917672 QKC917672 QTY917672 RDU917672 RNQ917672 RXM917672 SHI917672 SRE917672 TBA917672 TKW917672 TUS917672 UEO917672 UOK917672 UYG917672 VIC917672 VRY917672 WBU917672 WLQ917672 WVM917672 E983208 JA983208 SW983208 ACS983208 AMO983208 AWK983208 BGG983208 BQC983208 BZY983208 CJU983208 CTQ983208 DDM983208 DNI983208 DXE983208 EHA983208 EQW983208 FAS983208 FKO983208 FUK983208 GEG983208 GOC983208 GXY983208 HHU983208 HRQ983208 IBM983208 ILI983208 IVE983208 JFA983208 JOW983208 JYS983208 KIO983208 KSK983208 LCG983208 LMC983208 LVY983208 MFU983208 MPQ983208 MZM983208 NJI983208 NTE983208 ODA983208 OMW983208 OWS983208 PGO983208 PQK983208 QAG983208 QKC983208 QTY983208 RDU983208 RNQ983208 RXM983208 SHI983208 SRE983208 TBA983208 TKW983208 TUS983208 UEO983208 UOK983208 UYG983208 VIC983208 VRY983208 WBU983208 WLQ983208 WVM983208">
      <formula1>$G$46:$G$49</formula1>
    </dataValidation>
    <dataValidation allowBlank="1" showInputMessage="1" showErrorMessage="1" promptTitle="pole wypełnimy po wydrukowaniu" prompt="Proszę o uzupełnienie podpisu i pieczęci na wniosku składanym w formie papierowej do Ministerstwa Sportu i Turystyki" sqref="D162:E164 IZ162:JA164 SV162:SW164 ACR162:ACS164 AMN162:AMO164 AWJ162:AWK164 BGF162:BGG164 BQB162:BQC164 BZX162:BZY164 CJT162:CJU164 CTP162:CTQ164 DDL162:DDM164 DNH162:DNI164 DXD162:DXE164 EGZ162:EHA164 EQV162:EQW164 FAR162:FAS164 FKN162:FKO164 FUJ162:FUK164 GEF162:GEG164 GOB162:GOC164 GXX162:GXY164 HHT162:HHU164 HRP162:HRQ164 IBL162:IBM164 ILH162:ILI164 IVD162:IVE164 JEZ162:JFA164 JOV162:JOW164 JYR162:JYS164 KIN162:KIO164 KSJ162:KSK164 LCF162:LCG164 LMB162:LMC164 LVX162:LVY164 MFT162:MFU164 MPP162:MPQ164 MZL162:MZM164 NJH162:NJI164 NTD162:NTE164 OCZ162:ODA164 OMV162:OMW164 OWR162:OWS164 PGN162:PGO164 PQJ162:PQK164 QAF162:QAG164 QKB162:QKC164 QTX162:QTY164 RDT162:RDU164 RNP162:RNQ164 RXL162:RXM164 SHH162:SHI164 SRD162:SRE164 TAZ162:TBA164 TKV162:TKW164 TUR162:TUS164 UEN162:UEO164 UOJ162:UOK164 UYF162:UYG164 VIB162:VIC164 VRX162:VRY164 WBT162:WBU164 WLP162:WLQ164 WVL162:WVM164 D65698:E65700 IZ65698:JA65700 SV65698:SW65700 ACR65698:ACS65700 AMN65698:AMO65700 AWJ65698:AWK65700 BGF65698:BGG65700 BQB65698:BQC65700 BZX65698:BZY65700 CJT65698:CJU65700 CTP65698:CTQ65700 DDL65698:DDM65700 DNH65698:DNI65700 DXD65698:DXE65700 EGZ65698:EHA65700 EQV65698:EQW65700 FAR65698:FAS65700 FKN65698:FKO65700 FUJ65698:FUK65700 GEF65698:GEG65700 GOB65698:GOC65700 GXX65698:GXY65700 HHT65698:HHU65700 HRP65698:HRQ65700 IBL65698:IBM65700 ILH65698:ILI65700 IVD65698:IVE65700 JEZ65698:JFA65700 JOV65698:JOW65700 JYR65698:JYS65700 KIN65698:KIO65700 KSJ65698:KSK65700 LCF65698:LCG65700 LMB65698:LMC65700 LVX65698:LVY65700 MFT65698:MFU65700 MPP65698:MPQ65700 MZL65698:MZM65700 NJH65698:NJI65700 NTD65698:NTE65700 OCZ65698:ODA65700 OMV65698:OMW65700 OWR65698:OWS65700 PGN65698:PGO65700 PQJ65698:PQK65700 QAF65698:QAG65700 QKB65698:QKC65700 QTX65698:QTY65700 RDT65698:RDU65700 RNP65698:RNQ65700 RXL65698:RXM65700 SHH65698:SHI65700 SRD65698:SRE65700 TAZ65698:TBA65700 TKV65698:TKW65700 TUR65698:TUS65700 UEN65698:UEO65700 UOJ65698:UOK65700 UYF65698:UYG65700 VIB65698:VIC65700 VRX65698:VRY65700 WBT65698:WBU65700 WLP65698:WLQ65700 WVL65698:WVM65700 D131234:E131236 IZ131234:JA131236 SV131234:SW131236 ACR131234:ACS131236 AMN131234:AMO131236 AWJ131234:AWK131236 BGF131234:BGG131236 BQB131234:BQC131236 BZX131234:BZY131236 CJT131234:CJU131236 CTP131234:CTQ131236 DDL131234:DDM131236 DNH131234:DNI131236 DXD131234:DXE131236 EGZ131234:EHA131236 EQV131234:EQW131236 FAR131234:FAS131236 FKN131234:FKO131236 FUJ131234:FUK131236 GEF131234:GEG131236 GOB131234:GOC131236 GXX131234:GXY131236 HHT131234:HHU131236 HRP131234:HRQ131236 IBL131234:IBM131236 ILH131234:ILI131236 IVD131234:IVE131236 JEZ131234:JFA131236 JOV131234:JOW131236 JYR131234:JYS131236 KIN131234:KIO131236 KSJ131234:KSK131236 LCF131234:LCG131236 LMB131234:LMC131236 LVX131234:LVY131236 MFT131234:MFU131236 MPP131234:MPQ131236 MZL131234:MZM131236 NJH131234:NJI131236 NTD131234:NTE131236 OCZ131234:ODA131236 OMV131234:OMW131236 OWR131234:OWS131236 PGN131234:PGO131236 PQJ131234:PQK131236 QAF131234:QAG131236 QKB131234:QKC131236 QTX131234:QTY131236 RDT131234:RDU131236 RNP131234:RNQ131236 RXL131234:RXM131236 SHH131234:SHI131236 SRD131234:SRE131236 TAZ131234:TBA131236 TKV131234:TKW131236 TUR131234:TUS131236 UEN131234:UEO131236 UOJ131234:UOK131236 UYF131234:UYG131236 VIB131234:VIC131236 VRX131234:VRY131236 WBT131234:WBU131236 WLP131234:WLQ131236 WVL131234:WVM131236 D196770:E196772 IZ196770:JA196772 SV196770:SW196772 ACR196770:ACS196772 AMN196770:AMO196772 AWJ196770:AWK196772 BGF196770:BGG196772 BQB196770:BQC196772 BZX196770:BZY196772 CJT196770:CJU196772 CTP196770:CTQ196772 DDL196770:DDM196772 DNH196770:DNI196772 DXD196770:DXE196772 EGZ196770:EHA196772 EQV196770:EQW196772 FAR196770:FAS196772 FKN196770:FKO196772 FUJ196770:FUK196772 GEF196770:GEG196772 GOB196770:GOC196772 GXX196770:GXY196772 HHT196770:HHU196772 HRP196770:HRQ196772 IBL196770:IBM196772 ILH196770:ILI196772 IVD196770:IVE196772 JEZ196770:JFA196772 JOV196770:JOW196772 JYR196770:JYS196772 KIN196770:KIO196772 KSJ196770:KSK196772 LCF196770:LCG196772 LMB196770:LMC196772 LVX196770:LVY196772 MFT196770:MFU196772 MPP196770:MPQ196772 MZL196770:MZM196772 NJH196770:NJI196772 NTD196770:NTE196772 OCZ196770:ODA196772 OMV196770:OMW196772 OWR196770:OWS196772 PGN196770:PGO196772 PQJ196770:PQK196772 QAF196770:QAG196772 QKB196770:QKC196772 QTX196770:QTY196772 RDT196770:RDU196772 RNP196770:RNQ196772 RXL196770:RXM196772 SHH196770:SHI196772 SRD196770:SRE196772 TAZ196770:TBA196772 TKV196770:TKW196772 TUR196770:TUS196772 UEN196770:UEO196772 UOJ196770:UOK196772 UYF196770:UYG196772 VIB196770:VIC196772 VRX196770:VRY196772 WBT196770:WBU196772 WLP196770:WLQ196772 WVL196770:WVM196772 D262306:E262308 IZ262306:JA262308 SV262306:SW262308 ACR262306:ACS262308 AMN262306:AMO262308 AWJ262306:AWK262308 BGF262306:BGG262308 BQB262306:BQC262308 BZX262306:BZY262308 CJT262306:CJU262308 CTP262306:CTQ262308 DDL262306:DDM262308 DNH262306:DNI262308 DXD262306:DXE262308 EGZ262306:EHA262308 EQV262306:EQW262308 FAR262306:FAS262308 FKN262306:FKO262308 FUJ262306:FUK262308 GEF262306:GEG262308 GOB262306:GOC262308 GXX262306:GXY262308 HHT262306:HHU262308 HRP262306:HRQ262308 IBL262306:IBM262308 ILH262306:ILI262308 IVD262306:IVE262308 JEZ262306:JFA262308 JOV262306:JOW262308 JYR262306:JYS262308 KIN262306:KIO262308 KSJ262306:KSK262308 LCF262306:LCG262308 LMB262306:LMC262308 LVX262306:LVY262308 MFT262306:MFU262308 MPP262306:MPQ262308 MZL262306:MZM262308 NJH262306:NJI262308 NTD262306:NTE262308 OCZ262306:ODA262308 OMV262306:OMW262308 OWR262306:OWS262308 PGN262306:PGO262308 PQJ262306:PQK262308 QAF262306:QAG262308 QKB262306:QKC262308 QTX262306:QTY262308 RDT262306:RDU262308 RNP262306:RNQ262308 RXL262306:RXM262308 SHH262306:SHI262308 SRD262306:SRE262308 TAZ262306:TBA262308 TKV262306:TKW262308 TUR262306:TUS262308 UEN262306:UEO262308 UOJ262306:UOK262308 UYF262306:UYG262308 VIB262306:VIC262308 VRX262306:VRY262308 WBT262306:WBU262308 WLP262306:WLQ262308 WVL262306:WVM262308 D327842:E327844 IZ327842:JA327844 SV327842:SW327844 ACR327842:ACS327844 AMN327842:AMO327844 AWJ327842:AWK327844 BGF327842:BGG327844 BQB327842:BQC327844 BZX327842:BZY327844 CJT327842:CJU327844 CTP327842:CTQ327844 DDL327842:DDM327844 DNH327842:DNI327844 DXD327842:DXE327844 EGZ327842:EHA327844 EQV327842:EQW327844 FAR327842:FAS327844 FKN327842:FKO327844 FUJ327842:FUK327844 GEF327842:GEG327844 GOB327842:GOC327844 GXX327842:GXY327844 HHT327842:HHU327844 HRP327842:HRQ327844 IBL327842:IBM327844 ILH327842:ILI327844 IVD327842:IVE327844 JEZ327842:JFA327844 JOV327842:JOW327844 JYR327842:JYS327844 KIN327842:KIO327844 KSJ327842:KSK327844 LCF327842:LCG327844 LMB327842:LMC327844 LVX327842:LVY327844 MFT327842:MFU327844 MPP327842:MPQ327844 MZL327842:MZM327844 NJH327842:NJI327844 NTD327842:NTE327844 OCZ327842:ODA327844 OMV327842:OMW327844 OWR327842:OWS327844 PGN327842:PGO327844 PQJ327842:PQK327844 QAF327842:QAG327844 QKB327842:QKC327844 QTX327842:QTY327844 RDT327842:RDU327844 RNP327842:RNQ327844 RXL327842:RXM327844 SHH327842:SHI327844 SRD327842:SRE327844 TAZ327842:TBA327844 TKV327842:TKW327844 TUR327842:TUS327844 UEN327842:UEO327844 UOJ327842:UOK327844 UYF327842:UYG327844 VIB327842:VIC327844 VRX327842:VRY327844 WBT327842:WBU327844 WLP327842:WLQ327844 WVL327842:WVM327844 D393378:E393380 IZ393378:JA393380 SV393378:SW393380 ACR393378:ACS393380 AMN393378:AMO393380 AWJ393378:AWK393380 BGF393378:BGG393380 BQB393378:BQC393380 BZX393378:BZY393380 CJT393378:CJU393380 CTP393378:CTQ393380 DDL393378:DDM393380 DNH393378:DNI393380 DXD393378:DXE393380 EGZ393378:EHA393380 EQV393378:EQW393380 FAR393378:FAS393380 FKN393378:FKO393380 FUJ393378:FUK393380 GEF393378:GEG393380 GOB393378:GOC393380 GXX393378:GXY393380 HHT393378:HHU393380 HRP393378:HRQ393380 IBL393378:IBM393380 ILH393378:ILI393380 IVD393378:IVE393380 JEZ393378:JFA393380 JOV393378:JOW393380 JYR393378:JYS393380 KIN393378:KIO393380 KSJ393378:KSK393380 LCF393378:LCG393380 LMB393378:LMC393380 LVX393378:LVY393380 MFT393378:MFU393380 MPP393378:MPQ393380 MZL393378:MZM393380 NJH393378:NJI393380 NTD393378:NTE393380 OCZ393378:ODA393380 OMV393378:OMW393380 OWR393378:OWS393380 PGN393378:PGO393380 PQJ393378:PQK393380 QAF393378:QAG393380 QKB393378:QKC393380 QTX393378:QTY393380 RDT393378:RDU393380 RNP393378:RNQ393380 RXL393378:RXM393380 SHH393378:SHI393380 SRD393378:SRE393380 TAZ393378:TBA393380 TKV393378:TKW393380 TUR393378:TUS393380 UEN393378:UEO393380 UOJ393378:UOK393380 UYF393378:UYG393380 VIB393378:VIC393380 VRX393378:VRY393380 WBT393378:WBU393380 WLP393378:WLQ393380 WVL393378:WVM393380 D458914:E458916 IZ458914:JA458916 SV458914:SW458916 ACR458914:ACS458916 AMN458914:AMO458916 AWJ458914:AWK458916 BGF458914:BGG458916 BQB458914:BQC458916 BZX458914:BZY458916 CJT458914:CJU458916 CTP458914:CTQ458916 DDL458914:DDM458916 DNH458914:DNI458916 DXD458914:DXE458916 EGZ458914:EHA458916 EQV458914:EQW458916 FAR458914:FAS458916 FKN458914:FKO458916 FUJ458914:FUK458916 GEF458914:GEG458916 GOB458914:GOC458916 GXX458914:GXY458916 HHT458914:HHU458916 HRP458914:HRQ458916 IBL458914:IBM458916 ILH458914:ILI458916 IVD458914:IVE458916 JEZ458914:JFA458916 JOV458914:JOW458916 JYR458914:JYS458916 KIN458914:KIO458916 KSJ458914:KSK458916 LCF458914:LCG458916 LMB458914:LMC458916 LVX458914:LVY458916 MFT458914:MFU458916 MPP458914:MPQ458916 MZL458914:MZM458916 NJH458914:NJI458916 NTD458914:NTE458916 OCZ458914:ODA458916 OMV458914:OMW458916 OWR458914:OWS458916 PGN458914:PGO458916 PQJ458914:PQK458916 QAF458914:QAG458916 QKB458914:QKC458916 QTX458914:QTY458916 RDT458914:RDU458916 RNP458914:RNQ458916 RXL458914:RXM458916 SHH458914:SHI458916 SRD458914:SRE458916 TAZ458914:TBA458916 TKV458914:TKW458916 TUR458914:TUS458916 UEN458914:UEO458916 UOJ458914:UOK458916 UYF458914:UYG458916 VIB458914:VIC458916 VRX458914:VRY458916 WBT458914:WBU458916 WLP458914:WLQ458916 WVL458914:WVM458916 D524450:E524452 IZ524450:JA524452 SV524450:SW524452 ACR524450:ACS524452 AMN524450:AMO524452 AWJ524450:AWK524452 BGF524450:BGG524452 BQB524450:BQC524452 BZX524450:BZY524452 CJT524450:CJU524452 CTP524450:CTQ524452 DDL524450:DDM524452 DNH524450:DNI524452 DXD524450:DXE524452 EGZ524450:EHA524452 EQV524450:EQW524452 FAR524450:FAS524452 FKN524450:FKO524452 FUJ524450:FUK524452 GEF524450:GEG524452 GOB524450:GOC524452 GXX524450:GXY524452 HHT524450:HHU524452 HRP524450:HRQ524452 IBL524450:IBM524452 ILH524450:ILI524452 IVD524450:IVE524452 JEZ524450:JFA524452 JOV524450:JOW524452 JYR524450:JYS524452 KIN524450:KIO524452 KSJ524450:KSK524452 LCF524450:LCG524452 LMB524450:LMC524452 LVX524450:LVY524452 MFT524450:MFU524452 MPP524450:MPQ524452 MZL524450:MZM524452 NJH524450:NJI524452 NTD524450:NTE524452 OCZ524450:ODA524452 OMV524450:OMW524452 OWR524450:OWS524452 PGN524450:PGO524452 PQJ524450:PQK524452 QAF524450:QAG524452 QKB524450:QKC524452 QTX524450:QTY524452 RDT524450:RDU524452 RNP524450:RNQ524452 RXL524450:RXM524452 SHH524450:SHI524452 SRD524450:SRE524452 TAZ524450:TBA524452 TKV524450:TKW524452 TUR524450:TUS524452 UEN524450:UEO524452 UOJ524450:UOK524452 UYF524450:UYG524452 VIB524450:VIC524452 VRX524450:VRY524452 WBT524450:WBU524452 WLP524450:WLQ524452 WVL524450:WVM524452 D589986:E589988 IZ589986:JA589988 SV589986:SW589988 ACR589986:ACS589988 AMN589986:AMO589988 AWJ589986:AWK589988 BGF589986:BGG589988 BQB589986:BQC589988 BZX589986:BZY589988 CJT589986:CJU589988 CTP589986:CTQ589988 DDL589986:DDM589988 DNH589986:DNI589988 DXD589986:DXE589988 EGZ589986:EHA589988 EQV589986:EQW589988 FAR589986:FAS589988 FKN589986:FKO589988 FUJ589986:FUK589988 GEF589986:GEG589988 GOB589986:GOC589988 GXX589986:GXY589988 HHT589986:HHU589988 HRP589986:HRQ589988 IBL589986:IBM589988 ILH589986:ILI589988 IVD589986:IVE589988 JEZ589986:JFA589988 JOV589986:JOW589988 JYR589986:JYS589988 KIN589986:KIO589988 KSJ589986:KSK589988 LCF589986:LCG589988 LMB589986:LMC589988 LVX589986:LVY589988 MFT589986:MFU589988 MPP589986:MPQ589988 MZL589986:MZM589988 NJH589986:NJI589988 NTD589986:NTE589988 OCZ589986:ODA589988 OMV589986:OMW589988 OWR589986:OWS589988 PGN589986:PGO589988 PQJ589986:PQK589988 QAF589986:QAG589988 QKB589986:QKC589988 QTX589986:QTY589988 RDT589986:RDU589988 RNP589986:RNQ589988 RXL589986:RXM589988 SHH589986:SHI589988 SRD589986:SRE589988 TAZ589986:TBA589988 TKV589986:TKW589988 TUR589986:TUS589988 UEN589986:UEO589988 UOJ589986:UOK589988 UYF589986:UYG589988 VIB589986:VIC589988 VRX589986:VRY589988 WBT589986:WBU589988 WLP589986:WLQ589988 WVL589986:WVM589988 D655522:E655524 IZ655522:JA655524 SV655522:SW655524 ACR655522:ACS655524 AMN655522:AMO655524 AWJ655522:AWK655524 BGF655522:BGG655524 BQB655522:BQC655524 BZX655522:BZY655524 CJT655522:CJU655524 CTP655522:CTQ655524 DDL655522:DDM655524 DNH655522:DNI655524 DXD655522:DXE655524 EGZ655522:EHA655524 EQV655522:EQW655524 FAR655522:FAS655524 FKN655522:FKO655524 FUJ655522:FUK655524 GEF655522:GEG655524 GOB655522:GOC655524 GXX655522:GXY655524 HHT655522:HHU655524 HRP655522:HRQ655524 IBL655522:IBM655524 ILH655522:ILI655524 IVD655522:IVE655524 JEZ655522:JFA655524 JOV655522:JOW655524 JYR655522:JYS655524 KIN655522:KIO655524 KSJ655522:KSK655524 LCF655522:LCG655524 LMB655522:LMC655524 LVX655522:LVY655524 MFT655522:MFU655524 MPP655522:MPQ655524 MZL655522:MZM655524 NJH655522:NJI655524 NTD655522:NTE655524 OCZ655522:ODA655524 OMV655522:OMW655524 OWR655522:OWS655524 PGN655522:PGO655524 PQJ655522:PQK655524 QAF655522:QAG655524 QKB655522:QKC655524 QTX655522:QTY655524 RDT655522:RDU655524 RNP655522:RNQ655524 RXL655522:RXM655524 SHH655522:SHI655524 SRD655522:SRE655524 TAZ655522:TBA655524 TKV655522:TKW655524 TUR655522:TUS655524 UEN655522:UEO655524 UOJ655522:UOK655524 UYF655522:UYG655524 VIB655522:VIC655524 VRX655522:VRY655524 WBT655522:WBU655524 WLP655522:WLQ655524 WVL655522:WVM655524 D721058:E721060 IZ721058:JA721060 SV721058:SW721060 ACR721058:ACS721060 AMN721058:AMO721060 AWJ721058:AWK721060 BGF721058:BGG721060 BQB721058:BQC721060 BZX721058:BZY721060 CJT721058:CJU721060 CTP721058:CTQ721060 DDL721058:DDM721060 DNH721058:DNI721060 DXD721058:DXE721060 EGZ721058:EHA721060 EQV721058:EQW721060 FAR721058:FAS721060 FKN721058:FKO721060 FUJ721058:FUK721060 GEF721058:GEG721060 GOB721058:GOC721060 GXX721058:GXY721060 HHT721058:HHU721060 HRP721058:HRQ721060 IBL721058:IBM721060 ILH721058:ILI721060 IVD721058:IVE721060 JEZ721058:JFA721060 JOV721058:JOW721060 JYR721058:JYS721060 KIN721058:KIO721060 KSJ721058:KSK721060 LCF721058:LCG721060 LMB721058:LMC721060 LVX721058:LVY721060 MFT721058:MFU721060 MPP721058:MPQ721060 MZL721058:MZM721060 NJH721058:NJI721060 NTD721058:NTE721060 OCZ721058:ODA721060 OMV721058:OMW721060 OWR721058:OWS721060 PGN721058:PGO721060 PQJ721058:PQK721060 QAF721058:QAG721060 QKB721058:QKC721060 QTX721058:QTY721060 RDT721058:RDU721060 RNP721058:RNQ721060 RXL721058:RXM721060 SHH721058:SHI721060 SRD721058:SRE721060 TAZ721058:TBA721060 TKV721058:TKW721060 TUR721058:TUS721060 UEN721058:UEO721060 UOJ721058:UOK721060 UYF721058:UYG721060 VIB721058:VIC721060 VRX721058:VRY721060 WBT721058:WBU721060 WLP721058:WLQ721060 WVL721058:WVM721060 D786594:E786596 IZ786594:JA786596 SV786594:SW786596 ACR786594:ACS786596 AMN786594:AMO786596 AWJ786594:AWK786596 BGF786594:BGG786596 BQB786594:BQC786596 BZX786594:BZY786596 CJT786594:CJU786596 CTP786594:CTQ786596 DDL786594:DDM786596 DNH786594:DNI786596 DXD786594:DXE786596 EGZ786594:EHA786596 EQV786594:EQW786596 FAR786594:FAS786596 FKN786594:FKO786596 FUJ786594:FUK786596 GEF786594:GEG786596 GOB786594:GOC786596 GXX786594:GXY786596 HHT786594:HHU786596 HRP786594:HRQ786596 IBL786594:IBM786596 ILH786594:ILI786596 IVD786594:IVE786596 JEZ786594:JFA786596 JOV786594:JOW786596 JYR786594:JYS786596 KIN786594:KIO786596 KSJ786594:KSK786596 LCF786594:LCG786596 LMB786594:LMC786596 LVX786594:LVY786596 MFT786594:MFU786596 MPP786594:MPQ786596 MZL786594:MZM786596 NJH786594:NJI786596 NTD786594:NTE786596 OCZ786594:ODA786596 OMV786594:OMW786596 OWR786594:OWS786596 PGN786594:PGO786596 PQJ786594:PQK786596 QAF786594:QAG786596 QKB786594:QKC786596 QTX786594:QTY786596 RDT786594:RDU786596 RNP786594:RNQ786596 RXL786594:RXM786596 SHH786594:SHI786596 SRD786594:SRE786596 TAZ786594:TBA786596 TKV786594:TKW786596 TUR786594:TUS786596 UEN786594:UEO786596 UOJ786594:UOK786596 UYF786594:UYG786596 VIB786594:VIC786596 VRX786594:VRY786596 WBT786594:WBU786596 WLP786594:WLQ786596 WVL786594:WVM786596 D852130:E852132 IZ852130:JA852132 SV852130:SW852132 ACR852130:ACS852132 AMN852130:AMO852132 AWJ852130:AWK852132 BGF852130:BGG852132 BQB852130:BQC852132 BZX852130:BZY852132 CJT852130:CJU852132 CTP852130:CTQ852132 DDL852130:DDM852132 DNH852130:DNI852132 DXD852130:DXE852132 EGZ852130:EHA852132 EQV852130:EQW852132 FAR852130:FAS852132 FKN852130:FKO852132 FUJ852130:FUK852132 GEF852130:GEG852132 GOB852130:GOC852132 GXX852130:GXY852132 HHT852130:HHU852132 HRP852130:HRQ852132 IBL852130:IBM852132 ILH852130:ILI852132 IVD852130:IVE852132 JEZ852130:JFA852132 JOV852130:JOW852132 JYR852130:JYS852132 KIN852130:KIO852132 KSJ852130:KSK852132 LCF852130:LCG852132 LMB852130:LMC852132 LVX852130:LVY852132 MFT852130:MFU852132 MPP852130:MPQ852132 MZL852130:MZM852132 NJH852130:NJI852132 NTD852130:NTE852132 OCZ852130:ODA852132 OMV852130:OMW852132 OWR852130:OWS852132 PGN852130:PGO852132 PQJ852130:PQK852132 QAF852130:QAG852132 QKB852130:QKC852132 QTX852130:QTY852132 RDT852130:RDU852132 RNP852130:RNQ852132 RXL852130:RXM852132 SHH852130:SHI852132 SRD852130:SRE852132 TAZ852130:TBA852132 TKV852130:TKW852132 TUR852130:TUS852132 UEN852130:UEO852132 UOJ852130:UOK852132 UYF852130:UYG852132 VIB852130:VIC852132 VRX852130:VRY852132 WBT852130:WBU852132 WLP852130:WLQ852132 WVL852130:WVM852132 D917666:E917668 IZ917666:JA917668 SV917666:SW917668 ACR917666:ACS917668 AMN917666:AMO917668 AWJ917666:AWK917668 BGF917666:BGG917668 BQB917666:BQC917668 BZX917666:BZY917668 CJT917666:CJU917668 CTP917666:CTQ917668 DDL917666:DDM917668 DNH917666:DNI917668 DXD917666:DXE917668 EGZ917666:EHA917668 EQV917666:EQW917668 FAR917666:FAS917668 FKN917666:FKO917668 FUJ917666:FUK917668 GEF917666:GEG917668 GOB917666:GOC917668 GXX917666:GXY917668 HHT917666:HHU917668 HRP917666:HRQ917668 IBL917666:IBM917668 ILH917666:ILI917668 IVD917666:IVE917668 JEZ917666:JFA917668 JOV917666:JOW917668 JYR917666:JYS917668 KIN917666:KIO917668 KSJ917666:KSK917668 LCF917666:LCG917668 LMB917666:LMC917668 LVX917666:LVY917668 MFT917666:MFU917668 MPP917666:MPQ917668 MZL917666:MZM917668 NJH917666:NJI917668 NTD917666:NTE917668 OCZ917666:ODA917668 OMV917666:OMW917668 OWR917666:OWS917668 PGN917666:PGO917668 PQJ917666:PQK917668 QAF917666:QAG917668 QKB917666:QKC917668 QTX917666:QTY917668 RDT917666:RDU917668 RNP917666:RNQ917668 RXL917666:RXM917668 SHH917666:SHI917668 SRD917666:SRE917668 TAZ917666:TBA917668 TKV917666:TKW917668 TUR917666:TUS917668 UEN917666:UEO917668 UOJ917666:UOK917668 UYF917666:UYG917668 VIB917666:VIC917668 VRX917666:VRY917668 WBT917666:WBU917668 WLP917666:WLQ917668 WVL917666:WVM917668 D983202:E983204 IZ983202:JA983204 SV983202:SW983204 ACR983202:ACS983204 AMN983202:AMO983204 AWJ983202:AWK983204 BGF983202:BGG983204 BQB983202:BQC983204 BZX983202:BZY983204 CJT983202:CJU983204 CTP983202:CTQ983204 DDL983202:DDM983204 DNH983202:DNI983204 DXD983202:DXE983204 EGZ983202:EHA983204 EQV983202:EQW983204 FAR983202:FAS983204 FKN983202:FKO983204 FUJ983202:FUK983204 GEF983202:GEG983204 GOB983202:GOC983204 GXX983202:GXY983204 HHT983202:HHU983204 HRP983202:HRQ983204 IBL983202:IBM983204 ILH983202:ILI983204 IVD983202:IVE983204 JEZ983202:JFA983204 JOV983202:JOW983204 JYR983202:JYS983204 KIN983202:KIO983204 KSJ983202:KSK983204 LCF983202:LCG983204 LMB983202:LMC983204 LVX983202:LVY983204 MFT983202:MFU983204 MPP983202:MPQ983204 MZL983202:MZM983204 NJH983202:NJI983204 NTD983202:NTE983204 OCZ983202:ODA983204 OMV983202:OMW983204 OWR983202:OWS983204 PGN983202:PGO983204 PQJ983202:PQK983204 QAF983202:QAG983204 QKB983202:QKC983204 QTX983202:QTY983204 RDT983202:RDU983204 RNP983202:RNQ983204 RXL983202:RXM983204 SHH983202:SHI983204 SRD983202:SRE983204 TAZ983202:TBA983204 TKV983202:TKW983204 TUR983202:TUS983204 UEN983202:UEO983204 UOJ983202:UOK983204 UYF983202:UYG983204 VIB983202:VIC983204 VRX983202:VRY983204 WBT983202:WBU983204 WLP983202:WLQ983204 WVL983202:WVM983204"/>
    <dataValidation allowBlank="1" showInputMessage="1" showErrorMessage="1" promptTitle="dane importowane " prompt="z punktu IV.2 wniosku. W razie konieczności można je zmienić lub wykasować" sqref="A161:C164 IW161:IY164 SS161:SU164 ACO161:ACQ164 AMK161:AMM164 AWG161:AWI164 BGC161:BGE164 BPY161:BQA164 BZU161:BZW164 CJQ161:CJS164 CTM161:CTO164 DDI161:DDK164 DNE161:DNG164 DXA161:DXC164 EGW161:EGY164 EQS161:EQU164 FAO161:FAQ164 FKK161:FKM164 FUG161:FUI164 GEC161:GEE164 GNY161:GOA164 GXU161:GXW164 HHQ161:HHS164 HRM161:HRO164 IBI161:IBK164 ILE161:ILG164 IVA161:IVC164 JEW161:JEY164 JOS161:JOU164 JYO161:JYQ164 KIK161:KIM164 KSG161:KSI164 LCC161:LCE164 LLY161:LMA164 LVU161:LVW164 MFQ161:MFS164 MPM161:MPO164 MZI161:MZK164 NJE161:NJG164 NTA161:NTC164 OCW161:OCY164 OMS161:OMU164 OWO161:OWQ164 PGK161:PGM164 PQG161:PQI164 QAC161:QAE164 QJY161:QKA164 QTU161:QTW164 RDQ161:RDS164 RNM161:RNO164 RXI161:RXK164 SHE161:SHG164 SRA161:SRC164 TAW161:TAY164 TKS161:TKU164 TUO161:TUQ164 UEK161:UEM164 UOG161:UOI164 UYC161:UYE164 VHY161:VIA164 VRU161:VRW164 WBQ161:WBS164 WLM161:WLO164 WVI161:WVK164 A65697:C65700 IW65697:IY65700 SS65697:SU65700 ACO65697:ACQ65700 AMK65697:AMM65700 AWG65697:AWI65700 BGC65697:BGE65700 BPY65697:BQA65700 BZU65697:BZW65700 CJQ65697:CJS65700 CTM65697:CTO65700 DDI65697:DDK65700 DNE65697:DNG65700 DXA65697:DXC65700 EGW65697:EGY65700 EQS65697:EQU65700 FAO65697:FAQ65700 FKK65697:FKM65700 FUG65697:FUI65700 GEC65697:GEE65700 GNY65697:GOA65700 GXU65697:GXW65700 HHQ65697:HHS65700 HRM65697:HRO65700 IBI65697:IBK65700 ILE65697:ILG65700 IVA65697:IVC65700 JEW65697:JEY65700 JOS65697:JOU65700 JYO65697:JYQ65700 KIK65697:KIM65700 KSG65697:KSI65700 LCC65697:LCE65700 LLY65697:LMA65700 LVU65697:LVW65700 MFQ65697:MFS65700 MPM65697:MPO65700 MZI65697:MZK65700 NJE65697:NJG65700 NTA65697:NTC65700 OCW65697:OCY65700 OMS65697:OMU65700 OWO65697:OWQ65700 PGK65697:PGM65700 PQG65697:PQI65700 QAC65697:QAE65700 QJY65697:QKA65700 QTU65697:QTW65700 RDQ65697:RDS65700 RNM65697:RNO65700 RXI65697:RXK65700 SHE65697:SHG65700 SRA65697:SRC65700 TAW65697:TAY65700 TKS65697:TKU65700 TUO65697:TUQ65700 UEK65697:UEM65700 UOG65697:UOI65700 UYC65697:UYE65700 VHY65697:VIA65700 VRU65697:VRW65700 WBQ65697:WBS65700 WLM65697:WLO65700 WVI65697:WVK65700 A131233:C131236 IW131233:IY131236 SS131233:SU131236 ACO131233:ACQ131236 AMK131233:AMM131236 AWG131233:AWI131236 BGC131233:BGE131236 BPY131233:BQA131236 BZU131233:BZW131236 CJQ131233:CJS131236 CTM131233:CTO131236 DDI131233:DDK131236 DNE131233:DNG131236 DXA131233:DXC131236 EGW131233:EGY131236 EQS131233:EQU131236 FAO131233:FAQ131236 FKK131233:FKM131236 FUG131233:FUI131236 GEC131233:GEE131236 GNY131233:GOA131236 GXU131233:GXW131236 HHQ131233:HHS131236 HRM131233:HRO131236 IBI131233:IBK131236 ILE131233:ILG131236 IVA131233:IVC131236 JEW131233:JEY131236 JOS131233:JOU131236 JYO131233:JYQ131236 KIK131233:KIM131236 KSG131233:KSI131236 LCC131233:LCE131236 LLY131233:LMA131236 LVU131233:LVW131236 MFQ131233:MFS131236 MPM131233:MPO131236 MZI131233:MZK131236 NJE131233:NJG131236 NTA131233:NTC131236 OCW131233:OCY131236 OMS131233:OMU131236 OWO131233:OWQ131236 PGK131233:PGM131236 PQG131233:PQI131236 QAC131233:QAE131236 QJY131233:QKA131236 QTU131233:QTW131236 RDQ131233:RDS131236 RNM131233:RNO131236 RXI131233:RXK131236 SHE131233:SHG131236 SRA131233:SRC131236 TAW131233:TAY131236 TKS131233:TKU131236 TUO131233:TUQ131236 UEK131233:UEM131236 UOG131233:UOI131236 UYC131233:UYE131236 VHY131233:VIA131236 VRU131233:VRW131236 WBQ131233:WBS131236 WLM131233:WLO131236 WVI131233:WVK131236 A196769:C196772 IW196769:IY196772 SS196769:SU196772 ACO196769:ACQ196772 AMK196769:AMM196772 AWG196769:AWI196772 BGC196769:BGE196772 BPY196769:BQA196772 BZU196769:BZW196772 CJQ196769:CJS196772 CTM196769:CTO196772 DDI196769:DDK196772 DNE196769:DNG196772 DXA196769:DXC196772 EGW196769:EGY196772 EQS196769:EQU196772 FAO196769:FAQ196772 FKK196769:FKM196772 FUG196769:FUI196772 GEC196769:GEE196772 GNY196769:GOA196772 GXU196769:GXW196772 HHQ196769:HHS196772 HRM196769:HRO196772 IBI196769:IBK196772 ILE196769:ILG196772 IVA196769:IVC196772 JEW196769:JEY196772 JOS196769:JOU196772 JYO196769:JYQ196772 KIK196769:KIM196772 KSG196769:KSI196772 LCC196769:LCE196772 LLY196769:LMA196772 LVU196769:LVW196772 MFQ196769:MFS196772 MPM196769:MPO196772 MZI196769:MZK196772 NJE196769:NJG196772 NTA196769:NTC196772 OCW196769:OCY196772 OMS196769:OMU196772 OWO196769:OWQ196772 PGK196769:PGM196772 PQG196769:PQI196772 QAC196769:QAE196772 QJY196769:QKA196772 QTU196769:QTW196772 RDQ196769:RDS196772 RNM196769:RNO196772 RXI196769:RXK196772 SHE196769:SHG196772 SRA196769:SRC196772 TAW196769:TAY196772 TKS196769:TKU196772 TUO196769:TUQ196772 UEK196769:UEM196772 UOG196769:UOI196772 UYC196769:UYE196772 VHY196769:VIA196772 VRU196769:VRW196772 WBQ196769:WBS196772 WLM196769:WLO196772 WVI196769:WVK196772 A262305:C262308 IW262305:IY262308 SS262305:SU262308 ACO262305:ACQ262308 AMK262305:AMM262308 AWG262305:AWI262308 BGC262305:BGE262308 BPY262305:BQA262308 BZU262305:BZW262308 CJQ262305:CJS262308 CTM262305:CTO262308 DDI262305:DDK262308 DNE262305:DNG262308 DXA262305:DXC262308 EGW262305:EGY262308 EQS262305:EQU262308 FAO262305:FAQ262308 FKK262305:FKM262308 FUG262305:FUI262308 GEC262305:GEE262308 GNY262305:GOA262308 GXU262305:GXW262308 HHQ262305:HHS262308 HRM262305:HRO262308 IBI262305:IBK262308 ILE262305:ILG262308 IVA262305:IVC262308 JEW262305:JEY262308 JOS262305:JOU262308 JYO262305:JYQ262308 KIK262305:KIM262308 KSG262305:KSI262308 LCC262305:LCE262308 LLY262305:LMA262308 LVU262305:LVW262308 MFQ262305:MFS262308 MPM262305:MPO262308 MZI262305:MZK262308 NJE262305:NJG262308 NTA262305:NTC262308 OCW262305:OCY262308 OMS262305:OMU262308 OWO262305:OWQ262308 PGK262305:PGM262308 PQG262305:PQI262308 QAC262305:QAE262308 QJY262305:QKA262308 QTU262305:QTW262308 RDQ262305:RDS262308 RNM262305:RNO262308 RXI262305:RXK262308 SHE262305:SHG262308 SRA262305:SRC262308 TAW262305:TAY262308 TKS262305:TKU262308 TUO262305:TUQ262308 UEK262305:UEM262308 UOG262305:UOI262308 UYC262305:UYE262308 VHY262305:VIA262308 VRU262305:VRW262308 WBQ262305:WBS262308 WLM262305:WLO262308 WVI262305:WVK262308 A327841:C327844 IW327841:IY327844 SS327841:SU327844 ACO327841:ACQ327844 AMK327841:AMM327844 AWG327841:AWI327844 BGC327841:BGE327844 BPY327841:BQA327844 BZU327841:BZW327844 CJQ327841:CJS327844 CTM327841:CTO327844 DDI327841:DDK327844 DNE327841:DNG327844 DXA327841:DXC327844 EGW327841:EGY327844 EQS327841:EQU327844 FAO327841:FAQ327844 FKK327841:FKM327844 FUG327841:FUI327844 GEC327841:GEE327844 GNY327841:GOA327844 GXU327841:GXW327844 HHQ327841:HHS327844 HRM327841:HRO327844 IBI327841:IBK327844 ILE327841:ILG327844 IVA327841:IVC327844 JEW327841:JEY327844 JOS327841:JOU327844 JYO327841:JYQ327844 KIK327841:KIM327844 KSG327841:KSI327844 LCC327841:LCE327844 LLY327841:LMA327844 LVU327841:LVW327844 MFQ327841:MFS327844 MPM327841:MPO327844 MZI327841:MZK327844 NJE327841:NJG327844 NTA327841:NTC327844 OCW327841:OCY327844 OMS327841:OMU327844 OWO327841:OWQ327844 PGK327841:PGM327844 PQG327841:PQI327844 QAC327841:QAE327844 QJY327841:QKA327844 QTU327841:QTW327844 RDQ327841:RDS327844 RNM327841:RNO327844 RXI327841:RXK327844 SHE327841:SHG327844 SRA327841:SRC327844 TAW327841:TAY327844 TKS327841:TKU327844 TUO327841:TUQ327844 UEK327841:UEM327844 UOG327841:UOI327844 UYC327841:UYE327844 VHY327841:VIA327844 VRU327841:VRW327844 WBQ327841:WBS327844 WLM327841:WLO327844 WVI327841:WVK327844 A393377:C393380 IW393377:IY393380 SS393377:SU393380 ACO393377:ACQ393380 AMK393377:AMM393380 AWG393377:AWI393380 BGC393377:BGE393380 BPY393377:BQA393380 BZU393377:BZW393380 CJQ393377:CJS393380 CTM393377:CTO393380 DDI393377:DDK393380 DNE393377:DNG393380 DXA393377:DXC393380 EGW393377:EGY393380 EQS393377:EQU393380 FAO393377:FAQ393380 FKK393377:FKM393380 FUG393377:FUI393380 GEC393377:GEE393380 GNY393377:GOA393380 GXU393377:GXW393380 HHQ393377:HHS393380 HRM393377:HRO393380 IBI393377:IBK393380 ILE393377:ILG393380 IVA393377:IVC393380 JEW393377:JEY393380 JOS393377:JOU393380 JYO393377:JYQ393380 KIK393377:KIM393380 KSG393377:KSI393380 LCC393377:LCE393380 LLY393377:LMA393380 LVU393377:LVW393380 MFQ393377:MFS393380 MPM393377:MPO393380 MZI393377:MZK393380 NJE393377:NJG393380 NTA393377:NTC393380 OCW393377:OCY393380 OMS393377:OMU393380 OWO393377:OWQ393380 PGK393377:PGM393380 PQG393377:PQI393380 QAC393377:QAE393380 QJY393377:QKA393380 QTU393377:QTW393380 RDQ393377:RDS393380 RNM393377:RNO393380 RXI393377:RXK393380 SHE393377:SHG393380 SRA393377:SRC393380 TAW393377:TAY393380 TKS393377:TKU393380 TUO393377:TUQ393380 UEK393377:UEM393380 UOG393377:UOI393380 UYC393377:UYE393380 VHY393377:VIA393380 VRU393377:VRW393380 WBQ393377:WBS393380 WLM393377:WLO393380 WVI393377:WVK393380 A458913:C458916 IW458913:IY458916 SS458913:SU458916 ACO458913:ACQ458916 AMK458913:AMM458916 AWG458913:AWI458916 BGC458913:BGE458916 BPY458913:BQA458916 BZU458913:BZW458916 CJQ458913:CJS458916 CTM458913:CTO458916 DDI458913:DDK458916 DNE458913:DNG458916 DXA458913:DXC458916 EGW458913:EGY458916 EQS458913:EQU458916 FAO458913:FAQ458916 FKK458913:FKM458916 FUG458913:FUI458916 GEC458913:GEE458916 GNY458913:GOA458916 GXU458913:GXW458916 HHQ458913:HHS458916 HRM458913:HRO458916 IBI458913:IBK458916 ILE458913:ILG458916 IVA458913:IVC458916 JEW458913:JEY458916 JOS458913:JOU458916 JYO458913:JYQ458916 KIK458913:KIM458916 KSG458913:KSI458916 LCC458913:LCE458916 LLY458913:LMA458916 LVU458913:LVW458916 MFQ458913:MFS458916 MPM458913:MPO458916 MZI458913:MZK458916 NJE458913:NJG458916 NTA458913:NTC458916 OCW458913:OCY458916 OMS458913:OMU458916 OWO458913:OWQ458916 PGK458913:PGM458916 PQG458913:PQI458916 QAC458913:QAE458916 QJY458913:QKA458916 QTU458913:QTW458916 RDQ458913:RDS458916 RNM458913:RNO458916 RXI458913:RXK458916 SHE458913:SHG458916 SRA458913:SRC458916 TAW458913:TAY458916 TKS458913:TKU458916 TUO458913:TUQ458916 UEK458913:UEM458916 UOG458913:UOI458916 UYC458913:UYE458916 VHY458913:VIA458916 VRU458913:VRW458916 WBQ458913:WBS458916 WLM458913:WLO458916 WVI458913:WVK458916 A524449:C524452 IW524449:IY524452 SS524449:SU524452 ACO524449:ACQ524452 AMK524449:AMM524452 AWG524449:AWI524452 BGC524449:BGE524452 BPY524449:BQA524452 BZU524449:BZW524452 CJQ524449:CJS524452 CTM524449:CTO524452 DDI524449:DDK524452 DNE524449:DNG524452 DXA524449:DXC524452 EGW524449:EGY524452 EQS524449:EQU524452 FAO524449:FAQ524452 FKK524449:FKM524452 FUG524449:FUI524452 GEC524449:GEE524452 GNY524449:GOA524452 GXU524449:GXW524452 HHQ524449:HHS524452 HRM524449:HRO524452 IBI524449:IBK524452 ILE524449:ILG524452 IVA524449:IVC524452 JEW524449:JEY524452 JOS524449:JOU524452 JYO524449:JYQ524452 KIK524449:KIM524452 KSG524449:KSI524452 LCC524449:LCE524452 LLY524449:LMA524452 LVU524449:LVW524452 MFQ524449:MFS524452 MPM524449:MPO524452 MZI524449:MZK524452 NJE524449:NJG524452 NTA524449:NTC524452 OCW524449:OCY524452 OMS524449:OMU524452 OWO524449:OWQ524452 PGK524449:PGM524452 PQG524449:PQI524452 QAC524449:QAE524452 QJY524449:QKA524452 QTU524449:QTW524452 RDQ524449:RDS524452 RNM524449:RNO524452 RXI524449:RXK524452 SHE524449:SHG524452 SRA524449:SRC524452 TAW524449:TAY524452 TKS524449:TKU524452 TUO524449:TUQ524452 UEK524449:UEM524452 UOG524449:UOI524452 UYC524449:UYE524452 VHY524449:VIA524452 VRU524449:VRW524452 WBQ524449:WBS524452 WLM524449:WLO524452 WVI524449:WVK524452 A589985:C589988 IW589985:IY589988 SS589985:SU589988 ACO589985:ACQ589988 AMK589985:AMM589988 AWG589985:AWI589988 BGC589985:BGE589988 BPY589985:BQA589988 BZU589985:BZW589988 CJQ589985:CJS589988 CTM589985:CTO589988 DDI589985:DDK589988 DNE589985:DNG589988 DXA589985:DXC589988 EGW589985:EGY589988 EQS589985:EQU589988 FAO589985:FAQ589988 FKK589985:FKM589988 FUG589985:FUI589988 GEC589985:GEE589988 GNY589985:GOA589988 GXU589985:GXW589988 HHQ589985:HHS589988 HRM589985:HRO589988 IBI589985:IBK589988 ILE589985:ILG589988 IVA589985:IVC589988 JEW589985:JEY589988 JOS589985:JOU589988 JYO589985:JYQ589988 KIK589985:KIM589988 KSG589985:KSI589988 LCC589985:LCE589988 LLY589985:LMA589988 LVU589985:LVW589988 MFQ589985:MFS589988 MPM589985:MPO589988 MZI589985:MZK589988 NJE589985:NJG589988 NTA589985:NTC589988 OCW589985:OCY589988 OMS589985:OMU589988 OWO589985:OWQ589988 PGK589985:PGM589988 PQG589985:PQI589988 QAC589985:QAE589988 QJY589985:QKA589988 QTU589985:QTW589988 RDQ589985:RDS589988 RNM589985:RNO589988 RXI589985:RXK589988 SHE589985:SHG589988 SRA589985:SRC589988 TAW589985:TAY589988 TKS589985:TKU589988 TUO589985:TUQ589988 UEK589985:UEM589988 UOG589985:UOI589988 UYC589985:UYE589988 VHY589985:VIA589988 VRU589985:VRW589988 WBQ589985:WBS589988 WLM589985:WLO589988 WVI589985:WVK589988 A655521:C655524 IW655521:IY655524 SS655521:SU655524 ACO655521:ACQ655524 AMK655521:AMM655524 AWG655521:AWI655524 BGC655521:BGE655524 BPY655521:BQA655524 BZU655521:BZW655524 CJQ655521:CJS655524 CTM655521:CTO655524 DDI655521:DDK655524 DNE655521:DNG655524 DXA655521:DXC655524 EGW655521:EGY655524 EQS655521:EQU655524 FAO655521:FAQ655524 FKK655521:FKM655524 FUG655521:FUI655524 GEC655521:GEE655524 GNY655521:GOA655524 GXU655521:GXW655524 HHQ655521:HHS655524 HRM655521:HRO655524 IBI655521:IBK655524 ILE655521:ILG655524 IVA655521:IVC655524 JEW655521:JEY655524 JOS655521:JOU655524 JYO655521:JYQ655524 KIK655521:KIM655524 KSG655521:KSI655524 LCC655521:LCE655524 LLY655521:LMA655524 LVU655521:LVW655524 MFQ655521:MFS655524 MPM655521:MPO655524 MZI655521:MZK655524 NJE655521:NJG655524 NTA655521:NTC655524 OCW655521:OCY655524 OMS655521:OMU655524 OWO655521:OWQ655524 PGK655521:PGM655524 PQG655521:PQI655524 QAC655521:QAE655524 QJY655521:QKA655524 QTU655521:QTW655524 RDQ655521:RDS655524 RNM655521:RNO655524 RXI655521:RXK655524 SHE655521:SHG655524 SRA655521:SRC655524 TAW655521:TAY655524 TKS655521:TKU655524 TUO655521:TUQ655524 UEK655521:UEM655524 UOG655521:UOI655524 UYC655521:UYE655524 VHY655521:VIA655524 VRU655521:VRW655524 WBQ655521:WBS655524 WLM655521:WLO655524 WVI655521:WVK655524 A721057:C721060 IW721057:IY721060 SS721057:SU721060 ACO721057:ACQ721060 AMK721057:AMM721060 AWG721057:AWI721060 BGC721057:BGE721060 BPY721057:BQA721060 BZU721057:BZW721060 CJQ721057:CJS721060 CTM721057:CTO721060 DDI721057:DDK721060 DNE721057:DNG721060 DXA721057:DXC721060 EGW721057:EGY721060 EQS721057:EQU721060 FAO721057:FAQ721060 FKK721057:FKM721060 FUG721057:FUI721060 GEC721057:GEE721060 GNY721057:GOA721060 GXU721057:GXW721060 HHQ721057:HHS721060 HRM721057:HRO721060 IBI721057:IBK721060 ILE721057:ILG721060 IVA721057:IVC721060 JEW721057:JEY721060 JOS721057:JOU721060 JYO721057:JYQ721060 KIK721057:KIM721060 KSG721057:KSI721060 LCC721057:LCE721060 LLY721057:LMA721060 LVU721057:LVW721060 MFQ721057:MFS721060 MPM721057:MPO721060 MZI721057:MZK721060 NJE721057:NJG721060 NTA721057:NTC721060 OCW721057:OCY721060 OMS721057:OMU721060 OWO721057:OWQ721060 PGK721057:PGM721060 PQG721057:PQI721060 QAC721057:QAE721060 QJY721057:QKA721060 QTU721057:QTW721060 RDQ721057:RDS721060 RNM721057:RNO721060 RXI721057:RXK721060 SHE721057:SHG721060 SRA721057:SRC721060 TAW721057:TAY721060 TKS721057:TKU721060 TUO721057:TUQ721060 UEK721057:UEM721060 UOG721057:UOI721060 UYC721057:UYE721060 VHY721057:VIA721060 VRU721057:VRW721060 WBQ721057:WBS721060 WLM721057:WLO721060 WVI721057:WVK721060 A786593:C786596 IW786593:IY786596 SS786593:SU786596 ACO786593:ACQ786596 AMK786593:AMM786596 AWG786593:AWI786596 BGC786593:BGE786596 BPY786593:BQA786596 BZU786593:BZW786596 CJQ786593:CJS786596 CTM786593:CTO786596 DDI786593:DDK786596 DNE786593:DNG786596 DXA786593:DXC786596 EGW786593:EGY786596 EQS786593:EQU786596 FAO786593:FAQ786596 FKK786593:FKM786596 FUG786593:FUI786596 GEC786593:GEE786596 GNY786593:GOA786596 GXU786593:GXW786596 HHQ786593:HHS786596 HRM786593:HRO786596 IBI786593:IBK786596 ILE786593:ILG786596 IVA786593:IVC786596 JEW786593:JEY786596 JOS786593:JOU786596 JYO786593:JYQ786596 KIK786593:KIM786596 KSG786593:KSI786596 LCC786593:LCE786596 LLY786593:LMA786596 LVU786593:LVW786596 MFQ786593:MFS786596 MPM786593:MPO786596 MZI786593:MZK786596 NJE786593:NJG786596 NTA786593:NTC786596 OCW786593:OCY786596 OMS786593:OMU786596 OWO786593:OWQ786596 PGK786593:PGM786596 PQG786593:PQI786596 QAC786593:QAE786596 QJY786593:QKA786596 QTU786593:QTW786596 RDQ786593:RDS786596 RNM786593:RNO786596 RXI786593:RXK786596 SHE786593:SHG786596 SRA786593:SRC786596 TAW786593:TAY786596 TKS786593:TKU786596 TUO786593:TUQ786596 UEK786593:UEM786596 UOG786593:UOI786596 UYC786593:UYE786596 VHY786593:VIA786596 VRU786593:VRW786596 WBQ786593:WBS786596 WLM786593:WLO786596 WVI786593:WVK786596 A852129:C852132 IW852129:IY852132 SS852129:SU852132 ACO852129:ACQ852132 AMK852129:AMM852132 AWG852129:AWI852132 BGC852129:BGE852132 BPY852129:BQA852132 BZU852129:BZW852132 CJQ852129:CJS852132 CTM852129:CTO852132 DDI852129:DDK852132 DNE852129:DNG852132 DXA852129:DXC852132 EGW852129:EGY852132 EQS852129:EQU852132 FAO852129:FAQ852132 FKK852129:FKM852132 FUG852129:FUI852132 GEC852129:GEE852132 GNY852129:GOA852132 GXU852129:GXW852132 HHQ852129:HHS852132 HRM852129:HRO852132 IBI852129:IBK852132 ILE852129:ILG852132 IVA852129:IVC852132 JEW852129:JEY852132 JOS852129:JOU852132 JYO852129:JYQ852132 KIK852129:KIM852132 KSG852129:KSI852132 LCC852129:LCE852132 LLY852129:LMA852132 LVU852129:LVW852132 MFQ852129:MFS852132 MPM852129:MPO852132 MZI852129:MZK852132 NJE852129:NJG852132 NTA852129:NTC852132 OCW852129:OCY852132 OMS852129:OMU852132 OWO852129:OWQ852132 PGK852129:PGM852132 PQG852129:PQI852132 QAC852129:QAE852132 QJY852129:QKA852132 QTU852129:QTW852132 RDQ852129:RDS852132 RNM852129:RNO852132 RXI852129:RXK852132 SHE852129:SHG852132 SRA852129:SRC852132 TAW852129:TAY852132 TKS852129:TKU852132 TUO852129:TUQ852132 UEK852129:UEM852132 UOG852129:UOI852132 UYC852129:UYE852132 VHY852129:VIA852132 VRU852129:VRW852132 WBQ852129:WBS852132 WLM852129:WLO852132 WVI852129:WVK852132 A917665:C917668 IW917665:IY917668 SS917665:SU917668 ACO917665:ACQ917668 AMK917665:AMM917668 AWG917665:AWI917668 BGC917665:BGE917668 BPY917665:BQA917668 BZU917665:BZW917668 CJQ917665:CJS917668 CTM917665:CTO917668 DDI917665:DDK917668 DNE917665:DNG917668 DXA917665:DXC917668 EGW917665:EGY917668 EQS917665:EQU917668 FAO917665:FAQ917668 FKK917665:FKM917668 FUG917665:FUI917668 GEC917665:GEE917668 GNY917665:GOA917668 GXU917665:GXW917668 HHQ917665:HHS917668 HRM917665:HRO917668 IBI917665:IBK917668 ILE917665:ILG917668 IVA917665:IVC917668 JEW917665:JEY917668 JOS917665:JOU917668 JYO917665:JYQ917668 KIK917665:KIM917668 KSG917665:KSI917668 LCC917665:LCE917668 LLY917665:LMA917668 LVU917665:LVW917668 MFQ917665:MFS917668 MPM917665:MPO917668 MZI917665:MZK917668 NJE917665:NJG917668 NTA917665:NTC917668 OCW917665:OCY917668 OMS917665:OMU917668 OWO917665:OWQ917668 PGK917665:PGM917668 PQG917665:PQI917668 QAC917665:QAE917668 QJY917665:QKA917668 QTU917665:QTW917668 RDQ917665:RDS917668 RNM917665:RNO917668 RXI917665:RXK917668 SHE917665:SHG917668 SRA917665:SRC917668 TAW917665:TAY917668 TKS917665:TKU917668 TUO917665:TUQ917668 UEK917665:UEM917668 UOG917665:UOI917668 UYC917665:UYE917668 VHY917665:VIA917668 VRU917665:VRW917668 WBQ917665:WBS917668 WLM917665:WLO917668 WVI917665:WVK917668 A983201:C983204 IW983201:IY983204 SS983201:SU983204 ACO983201:ACQ983204 AMK983201:AMM983204 AWG983201:AWI983204 BGC983201:BGE983204 BPY983201:BQA983204 BZU983201:BZW983204 CJQ983201:CJS983204 CTM983201:CTO983204 DDI983201:DDK983204 DNE983201:DNG983204 DXA983201:DXC983204 EGW983201:EGY983204 EQS983201:EQU983204 FAO983201:FAQ983204 FKK983201:FKM983204 FUG983201:FUI983204 GEC983201:GEE983204 GNY983201:GOA983204 GXU983201:GXW983204 HHQ983201:HHS983204 HRM983201:HRO983204 IBI983201:IBK983204 ILE983201:ILG983204 IVA983201:IVC983204 JEW983201:JEY983204 JOS983201:JOU983204 JYO983201:JYQ983204 KIK983201:KIM983204 KSG983201:KSI983204 LCC983201:LCE983204 LLY983201:LMA983204 LVU983201:LVW983204 MFQ983201:MFS983204 MPM983201:MPO983204 MZI983201:MZK983204 NJE983201:NJG983204 NTA983201:NTC983204 OCW983201:OCY983204 OMS983201:OMU983204 OWO983201:OWQ983204 PGK983201:PGM983204 PQG983201:PQI983204 QAC983201:QAE983204 QJY983201:QKA983204 QTU983201:QTW983204 RDQ983201:RDS983204 RNM983201:RNO983204 RXI983201:RXK983204 SHE983201:SHG983204 SRA983201:SRC983204 TAW983201:TAY983204 TKS983201:TKU983204 TUO983201:TUQ983204 UEK983201:UEM983204 UOG983201:UOI983204 UYC983201:UYE983204 VHY983201:VIA983204 VRU983201:VRW983204 WBQ983201:WBS983204 WLM983201:WLO983204 WVI983201:WVK983204"/>
    <dataValidation type="decimal" operator="equal" allowBlank="1" errorTitle="Uwaga" error="nie zmieniaj formuł" promptTitle="wartości %" prompt="Minimalny wymagany procent dotacji " sqref="D115:E115">
      <formula1>-12345</formula1>
    </dataValidation>
    <dataValidation allowBlank="1" promptTitle="Uwaga!" prompt="Za chwilę zakończysz wprowadznie danych do wniosku. Zapisz plik na swoim komputerze. " sqref="A143:E147"/>
    <dataValidation type="date" errorStyle="information" operator="greaterThan" allowBlank="1" errorTitle="wpisz dd-mm-rrrr" promptTitle="wypełnia resort" sqref="D2:E2">
      <formula1>40695</formula1>
    </dataValidation>
    <dataValidation type="decimal" operator="equal" allowBlank="1" showInputMessage="1" errorTitle="Uwaga" error="nie zmieniaj formuł" promptTitle="wartości %" prompt="liczone są automatycznie" sqref="D117:E120 D116">
      <formula1>-12345</formula1>
    </dataValidation>
    <dataValidation type="decimal" errorStyle="warning" operator="greaterThanOrEqual" allowBlank="1" showErrorMessage="1" errorTitle="uwaga" error="wpisz poprawnie kwotę" promptTitle="wpisz kwotę " prompt="kosztów realizacji zadania" sqref="C118:C122">
      <formula1>0</formula1>
    </dataValidation>
    <dataValidation type="textLength" showInputMessage="1" showErrorMessage="1" errorTitle="Popraw nr konta" error="sprawdź, czy wprowadziłeś 26 cyfr_x000a__x000a_" promptTitle="Nr rachunku" prompt="Użyj formatu:_x000a_00 0000 0000 0000 0000 0000 0000" sqref="C57:E58">
      <formula1>26</formula1>
      <formula2>32</formula2>
    </dataValidation>
    <dataValidation type="date" operator="greaterThan" allowBlank="1" showErrorMessage="1" promptTitle="wpisz datę rrrr-mm-dd " prompt="do dnia 2024-12-31" sqref="D107:E107">
      <formula1>40695</formula1>
    </dataValidation>
    <dataValidation type="date" operator="greaterThan" allowBlank="1" showErrorMessage="1" promptTitle="wpisz datę rrrr-mm-dd " prompt="od 2024-01-01" sqref="B107">
      <formula1>40695</formula1>
    </dataValidation>
  </dataValidations>
  <printOptions horizontalCentered="1"/>
  <pageMargins left="0.74803149606299213" right="0.59055118110236227" top="0.78740157480314965" bottom="0.59055118110236227" header="0.59055118110236227" footer="0.39370078740157483"/>
  <pageSetup paperSize="9" scale="59" fitToHeight="0" orientation="portrait" r:id="rId1"/>
  <headerFooter alignWithMargins="0">
    <oddHeader>Strona &amp;P</oddHeader>
    <oddFooter>&amp;C&amp;"-,Pogrubiony"&amp;K00-024MINISTERSTWO SPORTU I TURYSTYKI - DEPARTAMENT SPORTU WYCZYNOWEGO</oddFooter>
  </headerFooter>
  <rowBreaks count="4" manualBreakCount="4">
    <brk id="59" max="4" man="1"/>
    <brk id="93" max="4" man="1"/>
    <brk id="125" max="4" man="1"/>
    <brk id="140"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view="pageBreakPreview" zoomScale="80" zoomScaleNormal="100" zoomScaleSheetLayoutView="80" workbookViewId="0">
      <selection activeCell="G19" sqref="G19"/>
    </sheetView>
  </sheetViews>
  <sheetFormatPr defaultColWidth="9.140625" defaultRowHeight="12.75"/>
  <cols>
    <col min="1" max="1" width="4.140625" style="142" customWidth="1"/>
    <col min="2" max="2" width="9.140625" style="142"/>
    <col min="3" max="3" width="9.28515625" style="142" customWidth="1"/>
    <col min="4" max="4" width="13.140625" style="142" customWidth="1"/>
    <col min="5" max="5" width="13.7109375" style="142" customWidth="1"/>
    <col min="6" max="6" width="11.42578125" style="142" customWidth="1"/>
    <col min="7" max="7" width="12" style="142" bestFit="1" customWidth="1"/>
    <col min="8" max="8" width="28.5703125" style="142" bestFit="1" customWidth="1"/>
    <col min="9" max="9" width="24.7109375" style="142" customWidth="1"/>
    <col min="10" max="10" width="9.140625" style="142"/>
    <col min="11" max="11" width="29" style="142" customWidth="1"/>
    <col min="12" max="12" width="9.140625" style="142"/>
    <col min="13" max="13" width="45.140625" style="142" customWidth="1"/>
    <col min="14" max="16384" width="9.140625" style="142"/>
  </cols>
  <sheetData>
    <row r="1" spans="1:14" ht="22.5" customHeight="1">
      <c r="A1" s="114" t="s">
        <v>147</v>
      </c>
      <c r="B1" s="114"/>
      <c r="C1" s="449"/>
      <c r="D1" s="452"/>
      <c r="E1" s="452"/>
      <c r="I1" s="451"/>
      <c r="J1" s="450" t="s">
        <v>458</v>
      </c>
      <c r="K1" s="777" t="s">
        <v>374</v>
      </c>
    </row>
    <row r="2" spans="1:14">
      <c r="A2" s="113" t="s">
        <v>193</v>
      </c>
      <c r="B2" s="113"/>
      <c r="C2" s="449"/>
      <c r="D2" s="448"/>
      <c r="E2" s="448"/>
      <c r="H2" s="447"/>
      <c r="I2" s="352"/>
      <c r="J2" s="352"/>
      <c r="K2" s="352"/>
    </row>
    <row r="3" spans="1:14" ht="18.75" customHeight="1">
      <c r="A3" s="1385" t="s">
        <v>336</v>
      </c>
      <c r="B3" s="1385"/>
      <c r="C3" s="1385"/>
      <c r="D3" s="1385"/>
      <c r="E3" s="1385"/>
      <c r="F3" s="1385"/>
      <c r="G3" s="1385"/>
      <c r="H3" s="1385"/>
      <c r="I3" s="1385"/>
      <c r="J3" s="1385"/>
      <c r="K3" s="1385"/>
    </row>
    <row r="4" spans="1:14">
      <c r="A4" s="1386" t="s">
        <v>309</v>
      </c>
      <c r="B4" s="1387"/>
      <c r="C4" s="1387"/>
      <c r="D4" s="1387"/>
      <c r="E4" s="1387"/>
      <c r="F4" s="1387"/>
      <c r="G4" s="1387"/>
      <c r="H4" s="1387"/>
      <c r="I4" s="1387"/>
      <c r="J4" s="1387"/>
      <c r="K4" s="1387"/>
    </row>
    <row r="5" spans="1:14" ht="29.25" customHeight="1">
      <c r="A5" s="1175" t="s">
        <v>483</v>
      </c>
      <c r="B5" s="1175"/>
      <c r="C5" s="1175"/>
      <c r="D5" s="1175"/>
      <c r="E5" s="1175"/>
      <c r="F5" s="1175"/>
      <c r="G5" s="1175"/>
      <c r="H5" s="1175"/>
      <c r="I5" s="1175"/>
      <c r="J5" s="1175"/>
      <c r="K5" s="1175"/>
      <c r="L5" s="417"/>
      <c r="M5" s="417"/>
      <c r="N5" s="417"/>
    </row>
    <row r="6" spans="1:14">
      <c r="A6" s="1388" t="s">
        <v>308</v>
      </c>
      <c r="B6" s="1388"/>
      <c r="C6" s="1388"/>
      <c r="D6" s="1388"/>
      <c r="E6" s="1388"/>
      <c r="F6" s="1388"/>
      <c r="G6" s="1388"/>
      <c r="H6" s="1388"/>
      <c r="I6" s="1388"/>
      <c r="J6" s="1388"/>
      <c r="K6" s="1388"/>
    </row>
    <row r="7" spans="1:14" ht="21" customHeight="1" thickBot="1">
      <c r="A7" s="816"/>
      <c r="B7" s="816"/>
      <c r="C7" s="816"/>
      <c r="D7" s="816" t="s">
        <v>380</v>
      </c>
      <c r="E7" s="816" t="s">
        <v>381</v>
      </c>
      <c r="F7" s="816" t="s">
        <v>382</v>
      </c>
      <c r="G7" s="1389" t="s">
        <v>459</v>
      </c>
      <c r="H7" s="1389"/>
      <c r="I7" s="816" t="s">
        <v>219</v>
      </c>
      <c r="J7" s="1389" t="s">
        <v>460</v>
      </c>
      <c r="K7" s="1389"/>
    </row>
    <row r="8" spans="1:14" ht="15" customHeight="1">
      <c r="A8" s="1397" t="s">
        <v>156</v>
      </c>
      <c r="B8" s="1400" t="s">
        <v>307</v>
      </c>
      <c r="C8" s="1401"/>
      <c r="D8" s="1406" t="s">
        <v>306</v>
      </c>
      <c r="E8" s="1409" t="s">
        <v>305</v>
      </c>
      <c r="F8" s="1412" t="s">
        <v>377</v>
      </c>
      <c r="G8" s="1412" t="s">
        <v>378</v>
      </c>
      <c r="H8" s="1415" t="s">
        <v>379</v>
      </c>
      <c r="I8" s="1418" t="s">
        <v>304</v>
      </c>
      <c r="J8" s="1415"/>
      <c r="K8" s="1419"/>
      <c r="L8" s="1415" t="s">
        <v>363</v>
      </c>
      <c r="M8" s="1446"/>
    </row>
    <row r="9" spans="1:14" ht="15" customHeight="1">
      <c r="A9" s="1398"/>
      <c r="B9" s="1402"/>
      <c r="C9" s="1403"/>
      <c r="D9" s="1407"/>
      <c r="E9" s="1410"/>
      <c r="F9" s="1413"/>
      <c r="G9" s="1413"/>
      <c r="H9" s="1416"/>
      <c r="I9" s="1420"/>
      <c r="J9" s="1416"/>
      <c r="K9" s="1421"/>
      <c r="L9" s="1416"/>
      <c r="M9" s="1447"/>
    </row>
    <row r="10" spans="1:14" ht="27.75" customHeight="1" thickBot="1">
      <c r="A10" s="1399"/>
      <c r="B10" s="1404"/>
      <c r="C10" s="1405"/>
      <c r="D10" s="1408"/>
      <c r="E10" s="1411"/>
      <c r="F10" s="1414"/>
      <c r="G10" s="1414"/>
      <c r="H10" s="1417"/>
      <c r="I10" s="1422"/>
      <c r="J10" s="1417"/>
      <c r="K10" s="1423"/>
      <c r="L10" s="1417"/>
      <c r="M10" s="1448"/>
    </row>
    <row r="11" spans="1:14">
      <c r="A11" s="809" t="s">
        <v>137</v>
      </c>
      <c r="B11" s="1390"/>
      <c r="C11" s="1391"/>
      <c r="D11" s="810"/>
      <c r="E11" s="811"/>
      <c r="F11" s="812"/>
      <c r="G11" s="810"/>
      <c r="H11" s="819">
        <f>F11+G11</f>
        <v>0</v>
      </c>
      <c r="I11" s="1394"/>
      <c r="J11" s="1395"/>
      <c r="K11" s="1396"/>
      <c r="L11" s="1395"/>
      <c r="M11" s="1449"/>
    </row>
    <row r="12" spans="1:14">
      <c r="A12" s="813" t="s">
        <v>136</v>
      </c>
      <c r="B12" s="1392"/>
      <c r="C12" s="1393"/>
      <c r="D12" s="814"/>
      <c r="E12" s="814"/>
      <c r="F12" s="815"/>
      <c r="G12" s="814"/>
      <c r="H12" s="820">
        <f t="shared" ref="H12:H30" si="0">F12+G12</f>
        <v>0</v>
      </c>
      <c r="I12" s="1424"/>
      <c r="J12" s="1425"/>
      <c r="K12" s="1426"/>
      <c r="L12" s="1425"/>
      <c r="M12" s="1450"/>
    </row>
    <row r="13" spans="1:14">
      <c r="A13" s="809" t="s">
        <v>134</v>
      </c>
      <c r="B13" s="1390"/>
      <c r="C13" s="1391"/>
      <c r="D13" s="810"/>
      <c r="E13" s="814"/>
      <c r="F13" s="815"/>
      <c r="G13" s="814"/>
      <c r="H13" s="820">
        <f t="shared" si="0"/>
        <v>0</v>
      </c>
      <c r="I13" s="1394"/>
      <c r="J13" s="1395"/>
      <c r="K13" s="1396"/>
      <c r="L13" s="1395"/>
      <c r="M13" s="1449"/>
    </row>
    <row r="14" spans="1:14">
      <c r="A14" s="813" t="s">
        <v>132</v>
      </c>
      <c r="B14" s="1392"/>
      <c r="C14" s="1393"/>
      <c r="D14" s="814"/>
      <c r="E14" s="814"/>
      <c r="F14" s="815"/>
      <c r="G14" s="814"/>
      <c r="H14" s="820">
        <f t="shared" si="0"/>
        <v>0</v>
      </c>
      <c r="I14" s="1424"/>
      <c r="J14" s="1425"/>
      <c r="K14" s="1426"/>
      <c r="L14" s="1424"/>
      <c r="M14" s="1450"/>
    </row>
    <row r="15" spans="1:14">
      <c r="A15" s="809" t="s">
        <v>130</v>
      </c>
      <c r="B15" s="1390"/>
      <c r="C15" s="1391"/>
      <c r="D15" s="810"/>
      <c r="E15" s="814"/>
      <c r="F15" s="815"/>
      <c r="G15" s="814"/>
      <c r="H15" s="820">
        <f t="shared" si="0"/>
        <v>0</v>
      </c>
      <c r="I15" s="1394"/>
      <c r="J15" s="1395"/>
      <c r="K15" s="1396"/>
      <c r="L15" s="1394"/>
      <c r="M15" s="1449"/>
    </row>
    <row r="16" spans="1:14">
      <c r="A16" s="813" t="s">
        <v>127</v>
      </c>
      <c r="B16" s="1392"/>
      <c r="C16" s="1393"/>
      <c r="D16" s="814"/>
      <c r="E16" s="814"/>
      <c r="F16" s="815"/>
      <c r="G16" s="814"/>
      <c r="H16" s="820">
        <f t="shared" si="0"/>
        <v>0</v>
      </c>
      <c r="I16" s="1424"/>
      <c r="J16" s="1425"/>
      <c r="K16" s="1426"/>
      <c r="L16" s="1424"/>
      <c r="M16" s="1450"/>
    </row>
    <row r="17" spans="1:13">
      <c r="A17" s="809" t="s">
        <v>126</v>
      </c>
      <c r="B17" s="1390"/>
      <c r="C17" s="1391"/>
      <c r="D17" s="810"/>
      <c r="E17" s="814"/>
      <c r="F17" s="815"/>
      <c r="G17" s="814"/>
      <c r="H17" s="820">
        <f t="shared" si="0"/>
        <v>0</v>
      </c>
      <c r="I17" s="1394"/>
      <c r="J17" s="1395"/>
      <c r="K17" s="1396"/>
      <c r="L17" s="1394"/>
      <c r="M17" s="1449"/>
    </row>
    <row r="18" spans="1:13">
      <c r="A18" s="813" t="s">
        <v>125</v>
      </c>
      <c r="B18" s="1392"/>
      <c r="C18" s="1393"/>
      <c r="D18" s="814"/>
      <c r="E18" s="814"/>
      <c r="F18" s="815"/>
      <c r="G18" s="814"/>
      <c r="H18" s="820">
        <f t="shared" si="0"/>
        <v>0</v>
      </c>
      <c r="I18" s="1424"/>
      <c r="J18" s="1425"/>
      <c r="K18" s="1426"/>
      <c r="L18" s="1424"/>
      <c r="M18" s="1450"/>
    </row>
    <row r="19" spans="1:13">
      <c r="A19" s="809" t="s">
        <v>124</v>
      </c>
      <c r="B19" s="1390"/>
      <c r="C19" s="1391"/>
      <c r="D19" s="810"/>
      <c r="E19" s="814"/>
      <c r="F19" s="815"/>
      <c r="G19" s="814"/>
      <c r="H19" s="820">
        <f t="shared" si="0"/>
        <v>0</v>
      </c>
      <c r="I19" s="1394"/>
      <c r="J19" s="1395"/>
      <c r="K19" s="1396"/>
      <c r="L19" s="1394"/>
      <c r="M19" s="1449"/>
    </row>
    <row r="20" spans="1:13">
      <c r="A20" s="813" t="s">
        <v>122</v>
      </c>
      <c r="B20" s="1392"/>
      <c r="C20" s="1393"/>
      <c r="D20" s="814"/>
      <c r="E20" s="814"/>
      <c r="F20" s="815"/>
      <c r="G20" s="814"/>
      <c r="H20" s="820">
        <f t="shared" si="0"/>
        <v>0</v>
      </c>
      <c r="I20" s="1424"/>
      <c r="J20" s="1425"/>
      <c r="K20" s="1426"/>
      <c r="L20" s="1424"/>
      <c r="M20" s="1450"/>
    </row>
    <row r="21" spans="1:13">
      <c r="A21" s="809" t="s">
        <v>121</v>
      </c>
      <c r="B21" s="1390"/>
      <c r="C21" s="1391"/>
      <c r="D21" s="810"/>
      <c r="E21" s="814"/>
      <c r="F21" s="815"/>
      <c r="G21" s="814"/>
      <c r="H21" s="820">
        <f t="shared" si="0"/>
        <v>0</v>
      </c>
      <c r="I21" s="1394"/>
      <c r="J21" s="1395"/>
      <c r="K21" s="1396"/>
      <c r="L21" s="1394"/>
      <c r="M21" s="1449"/>
    </row>
    <row r="22" spans="1:13">
      <c r="A22" s="813" t="s">
        <v>120</v>
      </c>
      <c r="B22" s="1392"/>
      <c r="C22" s="1393"/>
      <c r="D22" s="814"/>
      <c r="E22" s="814"/>
      <c r="F22" s="815"/>
      <c r="G22" s="814"/>
      <c r="H22" s="820">
        <f t="shared" si="0"/>
        <v>0</v>
      </c>
      <c r="I22" s="1424"/>
      <c r="J22" s="1425"/>
      <c r="K22" s="1426"/>
      <c r="L22" s="1424"/>
      <c r="M22" s="1450"/>
    </row>
    <row r="23" spans="1:13">
      <c r="A23" s="809" t="s">
        <v>119</v>
      </c>
      <c r="B23" s="1390"/>
      <c r="C23" s="1391"/>
      <c r="D23" s="810"/>
      <c r="E23" s="814"/>
      <c r="F23" s="815"/>
      <c r="G23" s="814"/>
      <c r="H23" s="820">
        <f t="shared" si="0"/>
        <v>0</v>
      </c>
      <c r="I23" s="1394"/>
      <c r="J23" s="1395"/>
      <c r="K23" s="1396"/>
      <c r="L23" s="1395"/>
      <c r="M23" s="1449"/>
    </row>
    <row r="24" spans="1:13">
      <c r="A24" s="813" t="s">
        <v>117</v>
      </c>
      <c r="B24" s="1392"/>
      <c r="C24" s="1393"/>
      <c r="D24" s="814"/>
      <c r="E24" s="814"/>
      <c r="F24" s="815"/>
      <c r="G24" s="814"/>
      <c r="H24" s="820">
        <f t="shared" si="0"/>
        <v>0</v>
      </c>
      <c r="I24" s="1424"/>
      <c r="J24" s="1425"/>
      <c r="K24" s="1426"/>
      <c r="L24" s="1425"/>
      <c r="M24" s="1450"/>
    </row>
    <row r="25" spans="1:13">
      <c r="A25" s="809" t="s">
        <v>115</v>
      </c>
      <c r="B25" s="1390"/>
      <c r="C25" s="1391"/>
      <c r="D25" s="810"/>
      <c r="E25" s="814"/>
      <c r="F25" s="815"/>
      <c r="G25" s="814"/>
      <c r="H25" s="820">
        <f t="shared" si="0"/>
        <v>0</v>
      </c>
      <c r="I25" s="1394"/>
      <c r="J25" s="1395"/>
      <c r="K25" s="1396"/>
      <c r="L25" s="1395"/>
      <c r="M25" s="1449"/>
    </row>
    <row r="26" spans="1:13">
      <c r="A26" s="813" t="s">
        <v>114</v>
      </c>
      <c r="B26" s="1392"/>
      <c r="C26" s="1427"/>
      <c r="D26" s="814"/>
      <c r="E26" s="814"/>
      <c r="F26" s="815"/>
      <c r="G26" s="814"/>
      <c r="H26" s="820">
        <f t="shared" si="0"/>
        <v>0</v>
      </c>
      <c r="I26" s="1424"/>
      <c r="J26" s="1425"/>
      <c r="K26" s="1426"/>
      <c r="L26" s="1424"/>
      <c r="M26" s="1450"/>
    </row>
    <row r="27" spans="1:13">
      <c r="A27" s="809" t="s">
        <v>187</v>
      </c>
      <c r="B27" s="1392"/>
      <c r="C27" s="1427"/>
      <c r="D27" s="810"/>
      <c r="E27" s="814"/>
      <c r="F27" s="815"/>
      <c r="G27" s="814"/>
      <c r="H27" s="820">
        <f t="shared" si="0"/>
        <v>0</v>
      </c>
      <c r="I27" s="1424"/>
      <c r="J27" s="1425"/>
      <c r="K27" s="1426"/>
      <c r="L27" s="1424"/>
      <c r="M27" s="1450"/>
    </row>
    <row r="28" spans="1:13">
      <c r="A28" s="813" t="s">
        <v>186</v>
      </c>
      <c r="B28" s="1392"/>
      <c r="C28" s="1427"/>
      <c r="D28" s="814"/>
      <c r="E28" s="814"/>
      <c r="F28" s="815"/>
      <c r="G28" s="814"/>
      <c r="H28" s="820">
        <f t="shared" si="0"/>
        <v>0</v>
      </c>
      <c r="I28" s="1424"/>
      <c r="J28" s="1425"/>
      <c r="K28" s="1426"/>
      <c r="L28" s="1424"/>
      <c r="M28" s="1450"/>
    </row>
    <row r="29" spans="1:13">
      <c r="A29" s="809" t="s">
        <v>185</v>
      </c>
      <c r="B29" s="1392"/>
      <c r="C29" s="1427"/>
      <c r="D29" s="810"/>
      <c r="E29" s="814"/>
      <c r="F29" s="815"/>
      <c r="G29" s="814"/>
      <c r="H29" s="820">
        <f t="shared" si="0"/>
        <v>0</v>
      </c>
      <c r="I29" s="1424"/>
      <c r="J29" s="1425"/>
      <c r="K29" s="1426"/>
      <c r="L29" s="1424"/>
      <c r="M29" s="1450"/>
    </row>
    <row r="30" spans="1:13" ht="13.5" thickBot="1">
      <c r="A30" s="813" t="s">
        <v>184</v>
      </c>
      <c r="B30" s="1392"/>
      <c r="C30" s="1427"/>
      <c r="D30" s="814"/>
      <c r="E30" s="814"/>
      <c r="F30" s="815"/>
      <c r="G30" s="814"/>
      <c r="H30" s="821">
        <f t="shared" si="0"/>
        <v>0</v>
      </c>
      <c r="I30" s="1424"/>
      <c r="J30" s="1425"/>
      <c r="K30" s="1426"/>
      <c r="L30" s="1424"/>
      <c r="M30" s="1450"/>
    </row>
    <row r="31" spans="1:13">
      <c r="A31" s="1428" t="s">
        <v>195</v>
      </c>
      <c r="B31" s="1429"/>
      <c r="C31" s="1429"/>
      <c r="D31" s="1429"/>
      <c r="E31" s="1430"/>
      <c r="F31" s="1434">
        <f>SUM(F11:F30)</f>
        <v>0</v>
      </c>
      <c r="G31" s="1434">
        <f>SUM(G11:G30)</f>
        <v>0</v>
      </c>
      <c r="H31" s="1436">
        <f>SUM(H11:H30)</f>
        <v>0</v>
      </c>
      <c r="I31" s="1438"/>
      <c r="J31" s="1439"/>
      <c r="K31" s="1439"/>
      <c r="L31" s="1439"/>
      <c r="M31" s="1440"/>
    </row>
    <row r="32" spans="1:13" ht="15.75" customHeight="1" thickBot="1">
      <c r="A32" s="1431"/>
      <c r="B32" s="1432"/>
      <c r="C32" s="1432"/>
      <c r="D32" s="1432"/>
      <c r="E32" s="1433"/>
      <c r="F32" s="1435"/>
      <c r="G32" s="1435"/>
      <c r="H32" s="1437"/>
      <c r="I32" s="1441"/>
      <c r="J32" s="1442"/>
      <c r="K32" s="1442"/>
      <c r="L32" s="1442"/>
      <c r="M32" s="1443"/>
    </row>
    <row r="33" spans="1:13" ht="53.25" customHeight="1">
      <c r="A33" s="1444" t="s">
        <v>425</v>
      </c>
      <c r="B33" s="1445"/>
      <c r="C33" s="1445"/>
      <c r="D33" s="1445"/>
      <c r="E33" s="1445"/>
      <c r="F33" s="1445"/>
      <c r="G33" s="1445"/>
      <c r="H33" s="1445"/>
      <c r="I33" s="1445"/>
      <c r="J33" s="1445"/>
      <c r="K33" s="1445"/>
      <c r="L33" s="1445"/>
      <c r="M33" s="1445"/>
    </row>
    <row r="34" spans="1:13">
      <c r="A34" s="446"/>
    </row>
    <row r="35" spans="1:13" ht="15" customHeight="1">
      <c r="D35" s="1133"/>
      <c r="E35" s="1133"/>
      <c r="K35" s="1133"/>
    </row>
    <row r="36" spans="1:13" s="119" customFormat="1" ht="15.75" customHeight="1">
      <c r="D36" s="1133"/>
      <c r="E36" s="1133"/>
      <c r="G36" s="121"/>
      <c r="H36" s="384"/>
      <c r="I36" s="384"/>
      <c r="J36" s="384"/>
      <c r="K36" s="1133"/>
      <c r="L36" s="142"/>
    </row>
    <row r="37" spans="1:13" s="119" customFormat="1" ht="13.5" customHeight="1">
      <c r="D37" s="1134"/>
      <c r="E37" s="1134"/>
      <c r="G37" s="121"/>
      <c r="H37" s="384"/>
      <c r="I37" s="384"/>
      <c r="J37" s="384"/>
      <c r="K37" s="1134"/>
      <c r="L37" s="142"/>
    </row>
    <row r="38" spans="1:13" s="119" customFormat="1" ht="15">
      <c r="D38" s="145" t="s">
        <v>110</v>
      </c>
      <c r="E38" s="445"/>
      <c r="G38" s="121"/>
      <c r="H38" s="384"/>
      <c r="I38" s="384"/>
      <c r="J38" s="384"/>
      <c r="K38" s="145" t="s">
        <v>110</v>
      </c>
      <c r="L38" s="142"/>
    </row>
    <row r="39" spans="1:13">
      <c r="D39" s="355" t="s">
        <v>109</v>
      </c>
      <c r="E39" s="355"/>
      <c r="K39" s="355" t="s">
        <v>109</v>
      </c>
    </row>
  </sheetData>
  <sheetProtection formatCells="0" formatColumns="0" formatRows="0" insertColumns="0" insertRows="0" deleteColumns="0" deleteRows="0" sort="0" autoFilter="0"/>
  <mergeCells count="83">
    <mergeCell ref="L28:M28"/>
    <mergeCell ref="I29:K29"/>
    <mergeCell ref="L29:M29"/>
    <mergeCell ref="I30:K30"/>
    <mergeCell ref="L30:M30"/>
    <mergeCell ref="L25:M25"/>
    <mergeCell ref="I26:K26"/>
    <mergeCell ref="L26:M26"/>
    <mergeCell ref="I27:K27"/>
    <mergeCell ref="L27:M27"/>
    <mergeCell ref="L22:M22"/>
    <mergeCell ref="I23:K23"/>
    <mergeCell ref="L23:M23"/>
    <mergeCell ref="I24:K24"/>
    <mergeCell ref="L24:M24"/>
    <mergeCell ref="L19:M19"/>
    <mergeCell ref="I20:K20"/>
    <mergeCell ref="L20:M20"/>
    <mergeCell ref="I21:K21"/>
    <mergeCell ref="L21:M21"/>
    <mergeCell ref="L16:M16"/>
    <mergeCell ref="I17:K17"/>
    <mergeCell ref="L17:M17"/>
    <mergeCell ref="I18:K18"/>
    <mergeCell ref="L18:M18"/>
    <mergeCell ref="L13:M13"/>
    <mergeCell ref="I14:K14"/>
    <mergeCell ref="L14:M14"/>
    <mergeCell ref="I15:K15"/>
    <mergeCell ref="L15:M15"/>
    <mergeCell ref="L8:M10"/>
    <mergeCell ref="I11:K11"/>
    <mergeCell ref="L11:M11"/>
    <mergeCell ref="I12:K12"/>
    <mergeCell ref="L12:M12"/>
    <mergeCell ref="K35:K37"/>
    <mergeCell ref="D35:E37"/>
    <mergeCell ref="A31:E32"/>
    <mergeCell ref="F31:F32"/>
    <mergeCell ref="H31:H32"/>
    <mergeCell ref="I31:M32"/>
    <mergeCell ref="A33:M33"/>
    <mergeCell ref="G31:G32"/>
    <mergeCell ref="B29:C29"/>
    <mergeCell ref="B30:C30"/>
    <mergeCell ref="B27:C27"/>
    <mergeCell ref="B28:C28"/>
    <mergeCell ref="I28:K28"/>
    <mergeCell ref="B25:C25"/>
    <mergeCell ref="B26:C26"/>
    <mergeCell ref="I25:K25"/>
    <mergeCell ref="B23:C23"/>
    <mergeCell ref="B24:C24"/>
    <mergeCell ref="B21:C21"/>
    <mergeCell ref="B22:C22"/>
    <mergeCell ref="I22:K22"/>
    <mergeCell ref="B19:C19"/>
    <mergeCell ref="B20:C20"/>
    <mergeCell ref="I19:K19"/>
    <mergeCell ref="B17:C17"/>
    <mergeCell ref="B18:C18"/>
    <mergeCell ref="B15:C15"/>
    <mergeCell ref="B16:C16"/>
    <mergeCell ref="I16:K16"/>
    <mergeCell ref="B13:C13"/>
    <mergeCell ref="B14:C14"/>
    <mergeCell ref="I13:K13"/>
    <mergeCell ref="B12:C12"/>
    <mergeCell ref="A8:A10"/>
    <mergeCell ref="B8:C10"/>
    <mergeCell ref="D8:D10"/>
    <mergeCell ref="E8:E10"/>
    <mergeCell ref="F8:F10"/>
    <mergeCell ref="B11:C11"/>
    <mergeCell ref="G8:G10"/>
    <mergeCell ref="H8:H10"/>
    <mergeCell ref="I8:K10"/>
    <mergeCell ref="A3:K3"/>
    <mergeCell ref="A4:K4"/>
    <mergeCell ref="A5:K5"/>
    <mergeCell ref="A6:K6"/>
    <mergeCell ref="J7:K7"/>
    <mergeCell ref="G7:H7"/>
  </mergeCells>
  <printOptions horizontalCentered="1"/>
  <pageMargins left="0.78740157480314965" right="0.39370078740157483" top="0.59055118110236227" bottom="0.39370078740157483" header="0.39370078740157483" footer="0.19685039370078741"/>
  <pageSetup paperSize="9" scale="6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2" workbookViewId="0">
      <selection activeCell="A12" sqref="A12"/>
    </sheetView>
  </sheetViews>
  <sheetFormatPr defaultRowHeight="15"/>
  <cols>
    <col min="1" max="12" width="21.28515625" customWidth="1"/>
  </cols>
  <sheetData>
    <row r="1" spans="1:18" ht="64.5" thickBot="1">
      <c r="A1" s="246" t="s">
        <v>2</v>
      </c>
      <c r="B1" s="246" t="s">
        <v>207</v>
      </c>
      <c r="C1" s="247" t="s">
        <v>369</v>
      </c>
      <c r="D1" s="247" t="s">
        <v>408</v>
      </c>
      <c r="E1" s="247" t="s">
        <v>358</v>
      </c>
      <c r="F1" s="247" t="s">
        <v>395</v>
      </c>
      <c r="G1" s="247" t="s">
        <v>204</v>
      </c>
      <c r="H1" s="247" t="s">
        <v>203</v>
      </c>
      <c r="I1" s="247" t="s">
        <v>202</v>
      </c>
      <c r="J1" s="247" t="s">
        <v>201</v>
      </c>
      <c r="K1" s="247" t="s">
        <v>206</v>
      </c>
      <c r="L1" s="248" t="s">
        <v>199</v>
      </c>
    </row>
    <row r="3" spans="1:18">
      <c r="A3" t="s">
        <v>409</v>
      </c>
      <c r="B3" t="s">
        <v>403</v>
      </c>
    </row>
    <row r="4" spans="1:18">
      <c r="A4" t="s">
        <v>410</v>
      </c>
      <c r="B4" t="s">
        <v>404</v>
      </c>
    </row>
    <row r="7" spans="1:18" ht="15.75" thickBot="1"/>
    <row r="8" spans="1:18" ht="45.75" thickBot="1">
      <c r="A8" s="241" t="s">
        <v>3</v>
      </c>
      <c r="B8" s="241" t="s">
        <v>4</v>
      </c>
      <c r="C8" s="242" t="s">
        <v>218</v>
      </c>
      <c r="D8" s="243" t="s">
        <v>217</v>
      </c>
      <c r="E8" s="242" t="s">
        <v>216</v>
      </c>
      <c r="F8" s="241" t="s">
        <v>215</v>
      </c>
      <c r="G8" s="241" t="s">
        <v>106</v>
      </c>
      <c r="H8" s="244" t="s">
        <v>371</v>
      </c>
      <c r="I8" s="244" t="s">
        <v>213</v>
      </c>
      <c r="J8" s="244" t="s">
        <v>214</v>
      </c>
      <c r="K8" s="244" t="s">
        <v>222</v>
      </c>
      <c r="L8" s="242" t="s">
        <v>212</v>
      </c>
      <c r="M8" s="244" t="s">
        <v>373</v>
      </c>
      <c r="N8" s="244" t="s">
        <v>372</v>
      </c>
      <c r="O8" s="244" t="s">
        <v>384</v>
      </c>
      <c r="P8" s="242" t="s">
        <v>383</v>
      </c>
      <c r="Q8" s="242" t="s">
        <v>385</v>
      </c>
      <c r="R8" s="244" t="s">
        <v>386</v>
      </c>
    </row>
  </sheetData>
  <sheetProtection password="D9A6" sheet="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view="pageBreakPreview" zoomScale="85" zoomScaleNormal="100" zoomScaleSheetLayoutView="85" workbookViewId="0">
      <selection activeCell="B20" sqref="B20"/>
    </sheetView>
  </sheetViews>
  <sheetFormatPr defaultColWidth="9.140625" defaultRowHeight="12.75"/>
  <cols>
    <col min="1" max="1" width="6.140625" style="75" customWidth="1"/>
    <col min="2" max="2" width="35.28515625" style="74" customWidth="1"/>
    <col min="3" max="4" width="16.140625" style="74" customWidth="1"/>
    <col min="5" max="5" width="17.5703125" style="74" customWidth="1"/>
    <col min="6" max="6" width="12.85546875" style="74" bestFit="1" customWidth="1"/>
    <col min="7" max="7" width="28.7109375" style="74" customWidth="1"/>
    <col min="8" max="8" width="29.42578125" style="74" customWidth="1"/>
    <col min="9" max="16384" width="9.140625" style="74"/>
  </cols>
  <sheetData>
    <row r="1" spans="1:8" s="115" customFormat="1" ht="14.25" customHeight="1">
      <c r="A1" s="118"/>
      <c r="C1" s="117"/>
      <c r="D1" s="115" t="s">
        <v>439</v>
      </c>
      <c r="E1" s="116"/>
      <c r="F1" s="522"/>
    </row>
    <row r="2" spans="1:8">
      <c r="A2" s="114" t="s">
        <v>147</v>
      </c>
      <c r="B2" s="114"/>
    </row>
    <row r="3" spans="1:8" ht="17.25" customHeight="1">
      <c r="A3" s="113" t="s">
        <v>146</v>
      </c>
      <c r="B3" s="113"/>
      <c r="C3" s="112"/>
      <c r="D3" s="1119"/>
      <c r="E3" s="1119"/>
      <c r="F3" s="1119"/>
    </row>
    <row r="4" spans="1:8" ht="12.75" customHeight="1">
      <c r="A4" s="111"/>
      <c r="B4" s="111"/>
    </row>
    <row r="5" spans="1:8" ht="15.75" customHeight="1">
      <c r="A5" s="1117" t="s">
        <v>145</v>
      </c>
      <c r="B5" s="1117"/>
      <c r="C5" s="1117"/>
      <c r="D5" s="1117"/>
      <c r="E5" s="1117"/>
      <c r="F5" s="1117"/>
      <c r="G5" s="76"/>
    </row>
    <row r="6" spans="1:8" ht="48.75" customHeight="1" thickBot="1">
      <c r="A6" s="1118" t="s">
        <v>483</v>
      </c>
      <c r="B6" s="1118"/>
      <c r="C6" s="1118"/>
      <c r="D6" s="1118"/>
      <c r="E6" s="1118"/>
      <c r="F6" s="1118"/>
      <c r="G6" s="110"/>
      <c r="H6" s="110"/>
    </row>
    <row r="7" spans="1:8" s="83" customFormat="1" ht="24.75" thickBot="1">
      <c r="A7" s="109" t="s">
        <v>144</v>
      </c>
      <c r="B7" s="109" t="s">
        <v>143</v>
      </c>
      <c r="C7" s="108" t="s">
        <v>142</v>
      </c>
      <c r="D7" s="108" t="s">
        <v>141</v>
      </c>
      <c r="E7" s="108" t="s">
        <v>140</v>
      </c>
      <c r="F7" s="108" t="s">
        <v>139</v>
      </c>
      <c r="G7" s="107"/>
      <c r="H7" s="107"/>
    </row>
    <row r="8" spans="1:8" s="83" customFormat="1" ht="24" customHeight="1" thickBot="1">
      <c r="A8" s="1111" t="s">
        <v>138</v>
      </c>
      <c r="B8" s="1112"/>
      <c r="C8" s="1112"/>
      <c r="D8" s="1112"/>
      <c r="E8" s="1113"/>
      <c r="F8" s="1114"/>
      <c r="G8" s="107"/>
      <c r="H8" s="107"/>
    </row>
    <row r="9" spans="1:8" s="83" customFormat="1" ht="24" customHeight="1">
      <c r="A9" s="106" t="s">
        <v>137</v>
      </c>
      <c r="B9" s="103" t="s">
        <v>131</v>
      </c>
      <c r="C9" s="515">
        <v>0</v>
      </c>
      <c r="D9" s="515">
        <v>0</v>
      </c>
      <c r="E9" s="102">
        <f t="shared" ref="E9:E12" si="0">SUM(C9:D9)</f>
        <v>0</v>
      </c>
      <c r="F9" s="822">
        <f>COUNTIF('Zał. 2'!D11:D34,"1")</f>
        <v>0</v>
      </c>
      <c r="G9" s="105"/>
      <c r="H9" s="105"/>
    </row>
    <row r="10" spans="1:8" s="83" customFormat="1" ht="24" customHeight="1">
      <c r="A10" s="104" t="s">
        <v>136</v>
      </c>
      <c r="B10" s="103" t="s">
        <v>129</v>
      </c>
      <c r="C10" s="516">
        <v>0</v>
      </c>
      <c r="D10" s="516">
        <v>0</v>
      </c>
      <c r="E10" s="102">
        <f t="shared" si="0"/>
        <v>0</v>
      </c>
      <c r="F10" s="822">
        <f>COUNTIF('Zał. 2'!D11:D34,"2")</f>
        <v>0</v>
      </c>
      <c r="G10" s="105"/>
      <c r="H10" s="105"/>
    </row>
    <row r="11" spans="1:8" s="83" customFormat="1" ht="24" customHeight="1">
      <c r="A11" s="104" t="s">
        <v>134</v>
      </c>
      <c r="B11" s="103" t="s">
        <v>133</v>
      </c>
      <c r="C11" s="516">
        <v>0</v>
      </c>
      <c r="D11" s="516">
        <v>0</v>
      </c>
      <c r="E11" s="102">
        <f t="shared" si="0"/>
        <v>0</v>
      </c>
      <c r="F11" s="822">
        <f>COUNTIF('Zał. 2'!D11:D34, "3 (MP/PP)")+COUNTIF('Zał. 2'!D11:D34,"3 (ZK)")</f>
        <v>0</v>
      </c>
    </row>
    <row r="12" spans="1:8" s="83" customFormat="1" ht="24" customHeight="1">
      <c r="A12" s="104" t="s">
        <v>132</v>
      </c>
      <c r="B12" s="103" t="s">
        <v>135</v>
      </c>
      <c r="C12" s="516">
        <v>0</v>
      </c>
      <c r="D12" s="516">
        <v>0</v>
      </c>
      <c r="E12" s="102">
        <f t="shared" si="0"/>
        <v>0</v>
      </c>
      <c r="F12" s="822">
        <f>COUNTIF('Zał. 2'!D11:D34,"4")</f>
        <v>0</v>
      </c>
    </row>
    <row r="13" spans="1:8" s="83" customFormat="1" ht="24" customHeight="1">
      <c r="A13" s="465" t="s">
        <v>130</v>
      </c>
      <c r="B13" s="466" t="s">
        <v>337</v>
      </c>
      <c r="C13" s="826">
        <v>0</v>
      </c>
      <c r="D13" s="826">
        <v>0</v>
      </c>
      <c r="E13" s="943">
        <f>SUM(C13:D13)</f>
        <v>0</v>
      </c>
      <c r="F13" s="944">
        <f>COUNTIF('Zał. 2'!D11:D34,"5")</f>
        <v>0</v>
      </c>
    </row>
    <row r="14" spans="1:8" s="83" customFormat="1" ht="24" customHeight="1">
      <c r="A14" s="465" t="s">
        <v>127</v>
      </c>
      <c r="B14" s="466" t="s">
        <v>349</v>
      </c>
      <c r="C14" s="467">
        <v>0</v>
      </c>
      <c r="D14" s="826">
        <v>0</v>
      </c>
      <c r="E14" s="827">
        <f>SUM(C14:D14)</f>
        <v>0</v>
      </c>
      <c r="F14" s="823"/>
    </row>
    <row r="15" spans="1:8" s="83" customFormat="1" ht="24" customHeight="1" thickBot="1">
      <c r="A15" s="1126" t="s">
        <v>354</v>
      </c>
      <c r="B15" s="1127"/>
      <c r="C15" s="101">
        <f>SUM(C9:C14)</f>
        <v>0</v>
      </c>
      <c r="D15" s="101">
        <f t="shared" ref="D15:F15" si="1">SUM(D9:D14)</f>
        <v>0</v>
      </c>
      <c r="E15" s="101">
        <f t="shared" si="1"/>
        <v>0</v>
      </c>
      <c r="F15" s="831">
        <f t="shared" si="1"/>
        <v>0</v>
      </c>
    </row>
    <row r="16" spans="1:8" s="83" customFormat="1" ht="24" customHeight="1" thickBot="1">
      <c r="A16" s="1128" t="s">
        <v>128</v>
      </c>
      <c r="B16" s="1129"/>
      <c r="C16" s="1129"/>
      <c r="D16" s="1129"/>
      <c r="E16" s="1129"/>
      <c r="F16" s="1130"/>
    </row>
    <row r="17" spans="1:7" s="83" customFormat="1" ht="24" customHeight="1">
      <c r="A17" s="945" t="s">
        <v>126</v>
      </c>
      <c r="B17" s="946" t="s">
        <v>123</v>
      </c>
      <c r="C17" s="827">
        <v>0</v>
      </c>
      <c r="D17" s="827">
        <v>0</v>
      </c>
      <c r="E17" s="943">
        <f t="shared" ref="E17:E27" si="2">SUM(C17:D17)</f>
        <v>0</v>
      </c>
      <c r="F17" s="947">
        <v>0</v>
      </c>
    </row>
    <row r="18" spans="1:7" s="83" customFormat="1" ht="24" customHeight="1">
      <c r="A18" s="97" t="s">
        <v>125</v>
      </c>
      <c r="B18" s="829" t="s">
        <v>436</v>
      </c>
      <c r="C18" s="518">
        <v>0</v>
      </c>
      <c r="D18" s="519">
        <v>0</v>
      </c>
      <c r="E18" s="100">
        <f t="shared" si="2"/>
        <v>0</v>
      </c>
      <c r="F18" s="825"/>
    </row>
    <row r="19" spans="1:7" s="83" customFormat="1" ht="30" customHeight="1">
      <c r="A19" s="97" t="s">
        <v>124</v>
      </c>
      <c r="B19" s="455" t="s">
        <v>348</v>
      </c>
      <c r="C19" s="518">
        <v>0</v>
      </c>
      <c r="D19" s="519">
        <v>0</v>
      </c>
      <c r="E19" s="100">
        <f t="shared" ref="E19" si="3">SUM(C19:D19)</f>
        <v>0</v>
      </c>
      <c r="F19" s="830"/>
    </row>
    <row r="20" spans="1:7" s="83" customFormat="1" ht="24" customHeight="1">
      <c r="A20" s="97" t="s">
        <v>122</v>
      </c>
      <c r="B20" s="99" t="s">
        <v>492</v>
      </c>
      <c r="C20" s="518">
        <v>0</v>
      </c>
      <c r="D20" s="519">
        <v>0</v>
      </c>
      <c r="E20" s="100">
        <f t="shared" si="2"/>
        <v>0</v>
      </c>
      <c r="F20" s="824">
        <v>0</v>
      </c>
    </row>
    <row r="21" spans="1:7" s="83" customFormat="1" ht="24" customHeight="1">
      <c r="A21" s="97" t="s">
        <v>121</v>
      </c>
      <c r="B21" s="468" t="s">
        <v>350</v>
      </c>
      <c r="C21" s="467">
        <v>0</v>
      </c>
      <c r="D21" s="828">
        <v>0</v>
      </c>
      <c r="E21" s="827">
        <f t="shared" ref="E21" si="4">SUM(C21:D21)</f>
        <v>0</v>
      </c>
      <c r="F21" s="1120"/>
    </row>
    <row r="22" spans="1:7" s="83" customFormat="1" ht="24" customHeight="1">
      <c r="A22" s="97" t="s">
        <v>120</v>
      </c>
      <c r="B22" s="455" t="s">
        <v>118</v>
      </c>
      <c r="C22" s="518">
        <v>0</v>
      </c>
      <c r="D22" s="518">
        <v>0</v>
      </c>
      <c r="E22" s="98">
        <f t="shared" si="2"/>
        <v>0</v>
      </c>
      <c r="F22" s="1121"/>
    </row>
    <row r="23" spans="1:7" s="83" customFormat="1" ht="24" customHeight="1">
      <c r="A23" s="97" t="s">
        <v>119</v>
      </c>
      <c r="B23" s="455" t="s">
        <v>338</v>
      </c>
      <c r="C23" s="517">
        <v>0</v>
      </c>
      <c r="D23" s="517">
        <v>0</v>
      </c>
      <c r="E23" s="100">
        <f t="shared" si="2"/>
        <v>0</v>
      </c>
      <c r="F23" s="1121"/>
    </row>
    <row r="24" spans="1:7" s="83" customFormat="1" ht="24" customHeight="1">
      <c r="A24" s="97" t="s">
        <v>117</v>
      </c>
      <c r="B24" s="469" t="s">
        <v>353</v>
      </c>
      <c r="C24" s="518">
        <v>0</v>
      </c>
      <c r="D24" s="518">
        <v>0</v>
      </c>
      <c r="E24" s="100">
        <f t="shared" si="2"/>
        <v>0</v>
      </c>
      <c r="F24" s="1121"/>
    </row>
    <row r="25" spans="1:7" s="83" customFormat="1" ht="24" customHeight="1">
      <c r="A25" s="97" t="s">
        <v>115</v>
      </c>
      <c r="B25" s="99" t="s">
        <v>339</v>
      </c>
      <c r="C25" s="520">
        <v>0</v>
      </c>
      <c r="D25" s="520">
        <v>0</v>
      </c>
      <c r="E25" s="96">
        <f t="shared" si="2"/>
        <v>0</v>
      </c>
      <c r="F25" s="1121"/>
    </row>
    <row r="26" spans="1:7" s="83" customFormat="1" ht="24" customHeight="1">
      <c r="A26" s="97" t="s">
        <v>114</v>
      </c>
      <c r="B26" s="99" t="s">
        <v>351</v>
      </c>
      <c r="C26" s="520">
        <v>0</v>
      </c>
      <c r="D26" s="520">
        <v>0</v>
      </c>
      <c r="E26" s="96">
        <f t="shared" si="2"/>
        <v>0</v>
      </c>
      <c r="F26" s="1121"/>
    </row>
    <row r="27" spans="1:7" s="83" customFormat="1" ht="30" customHeight="1" thickBot="1">
      <c r="A27" s="97" t="s">
        <v>187</v>
      </c>
      <c r="B27" s="470" t="s">
        <v>352</v>
      </c>
      <c r="C27" s="520">
        <v>0</v>
      </c>
      <c r="D27" s="520">
        <v>0</v>
      </c>
      <c r="E27" s="96">
        <f t="shared" si="2"/>
        <v>0</v>
      </c>
      <c r="F27" s="1122"/>
    </row>
    <row r="28" spans="1:7" s="83" customFormat="1" ht="24" customHeight="1" thickBot="1">
      <c r="A28" s="1131" t="s">
        <v>388</v>
      </c>
      <c r="B28" s="1132"/>
      <c r="C28" s="472">
        <f>SUM(C17:C27)</f>
        <v>0</v>
      </c>
      <c r="D28" s="472">
        <f>SUM(D17:D27)</f>
        <v>0</v>
      </c>
      <c r="E28" s="471">
        <f>SUM(E17:E27)</f>
        <v>0</v>
      </c>
      <c r="F28" s="832">
        <f>SUM(F17:F27)</f>
        <v>0</v>
      </c>
    </row>
    <row r="29" spans="1:7" s="83" customFormat="1" ht="24" customHeight="1" thickBot="1">
      <c r="A29" s="1115" t="s">
        <v>389</v>
      </c>
      <c r="B29" s="1116"/>
      <c r="C29" s="95">
        <f>C15+C28</f>
        <v>0</v>
      </c>
      <c r="D29" s="95">
        <f>D15+D28</f>
        <v>0</v>
      </c>
      <c r="E29" s="95">
        <f>E15+E28</f>
        <v>0</v>
      </c>
      <c r="F29" s="833">
        <f>F15+F28</f>
        <v>0</v>
      </c>
    </row>
    <row r="30" spans="1:7" s="83" customFormat="1" ht="24" customHeight="1" thickBot="1">
      <c r="A30" s="1111" t="s">
        <v>340</v>
      </c>
      <c r="B30" s="1112"/>
      <c r="C30" s="1112"/>
      <c r="D30" s="1112"/>
      <c r="E30" s="1112"/>
      <c r="F30" s="1114"/>
    </row>
    <row r="31" spans="1:7" s="83" customFormat="1" ht="24" customHeight="1" thickBot="1">
      <c r="A31" s="94" t="s">
        <v>186</v>
      </c>
      <c r="B31" s="93" t="s">
        <v>113</v>
      </c>
      <c r="C31" s="521">
        <v>0</v>
      </c>
      <c r="D31" s="521">
        <v>0</v>
      </c>
      <c r="E31" s="92">
        <f>SUM(C31:D31)</f>
        <v>0</v>
      </c>
      <c r="F31" s="91"/>
      <c r="G31" s="83" t="b">
        <f>IF(C31&lt;=0.1*C29,TRUE,"Przekroczono limit kosztów pośrednich")</f>
        <v>1</v>
      </c>
    </row>
    <row r="32" spans="1:7" s="83" customFormat="1" ht="24" customHeight="1" thickBot="1">
      <c r="A32" s="1124" t="s">
        <v>390</v>
      </c>
      <c r="B32" s="1125"/>
      <c r="C32" s="90">
        <f>C29+C31</f>
        <v>0</v>
      </c>
      <c r="D32" s="90">
        <f t="shared" ref="D32:E32" si="5">D29+D31</f>
        <v>0</v>
      </c>
      <c r="E32" s="90">
        <f t="shared" si="5"/>
        <v>0</v>
      </c>
      <c r="F32" s="89">
        <f>F29</f>
        <v>0</v>
      </c>
      <c r="G32" s="83" t="b">
        <f>IF(D32&gt;=0.05*C32,TRUE,"Za niski poziom środków własnych")</f>
        <v>1</v>
      </c>
    </row>
    <row r="33" spans="1:6" s="83" customFormat="1" ht="15.75" customHeight="1">
      <c r="A33" s="85" t="s">
        <v>112</v>
      </c>
      <c r="B33" s="88"/>
      <c r="C33" s="87"/>
      <c r="D33" s="87"/>
      <c r="E33" s="87"/>
      <c r="F33" s="87"/>
    </row>
    <row r="34" spans="1:6" s="83" customFormat="1">
      <c r="A34" s="85" t="s">
        <v>111</v>
      </c>
      <c r="B34" s="88"/>
      <c r="C34" s="87"/>
      <c r="D34" s="87"/>
      <c r="E34" s="87"/>
      <c r="F34" s="86"/>
    </row>
    <row r="35" spans="1:6" ht="15" customHeight="1">
      <c r="A35" s="83"/>
    </row>
    <row r="36" spans="1:6" s="83" customFormat="1" ht="13.5" customHeight="1">
      <c r="A36" s="75"/>
      <c r="B36" s="84"/>
      <c r="C36" s="81"/>
      <c r="D36" s="81"/>
      <c r="E36" s="81"/>
      <c r="F36" s="81"/>
    </row>
    <row r="37" spans="1:6" ht="20.25" customHeight="1">
      <c r="B37" s="1133"/>
      <c r="C37" s="81"/>
      <c r="D37" s="81"/>
      <c r="E37" s="82"/>
      <c r="F37" s="82"/>
    </row>
    <row r="38" spans="1:6" ht="14.25">
      <c r="B38" s="1134"/>
      <c r="C38" s="81"/>
      <c r="D38" s="81"/>
      <c r="E38" s="80"/>
      <c r="F38" s="80"/>
    </row>
    <row r="39" spans="1:6">
      <c r="B39" s="79" t="s">
        <v>110</v>
      </c>
      <c r="C39" s="78"/>
      <c r="D39" s="78"/>
      <c r="E39" s="1135" t="s">
        <v>110</v>
      </c>
      <c r="F39" s="1135"/>
    </row>
    <row r="40" spans="1:6">
      <c r="B40" s="514" t="s">
        <v>109</v>
      </c>
      <c r="D40" s="76"/>
      <c r="E40" s="1123" t="s">
        <v>109</v>
      </c>
      <c r="F40" s="1123"/>
    </row>
  </sheetData>
  <sheetProtection formatCells="0" formatColumns="0" formatRows="0" insertHyperlinks="0"/>
  <mergeCells count="14">
    <mergeCell ref="E40:F40"/>
    <mergeCell ref="A30:F30"/>
    <mergeCell ref="A32:B32"/>
    <mergeCell ref="A15:B15"/>
    <mergeCell ref="A16:F16"/>
    <mergeCell ref="A28:B28"/>
    <mergeCell ref="B37:B38"/>
    <mergeCell ref="E39:F39"/>
    <mergeCell ref="A8:F8"/>
    <mergeCell ref="A29:B29"/>
    <mergeCell ref="A5:F5"/>
    <mergeCell ref="A6:F6"/>
    <mergeCell ref="D3:F3"/>
    <mergeCell ref="F21:F27"/>
  </mergeCells>
  <dataValidations disablePrompts="1" count="1">
    <dataValidation type="whole" errorStyle="information" operator="lessThan" allowBlank="1" showErrorMessage="1" errorTitle="Zgoda" error="Pamiętaj, że wypełnienie tej komórki jest możliwe dopiero po uzyskaniu zgody ze strony DSW." sqref="C27">
      <formula1>C28</formula1>
    </dataValidation>
  </dataValidations>
  <printOptions horizontalCentered="1"/>
  <pageMargins left="0.59055118110236227" right="0.39370078740157483" top="0.59055118110236227" bottom="0.39370078740157483" header="0.11811023622047245" footer="0.51181102362204722"/>
  <pageSetup paperSize="9" scale="77"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view="pageBreakPreview" zoomScale="80" zoomScaleNormal="100" zoomScaleSheetLayoutView="80" workbookViewId="0">
      <selection activeCell="A6" sqref="A6:J6"/>
    </sheetView>
  </sheetViews>
  <sheetFormatPr defaultColWidth="9.140625" defaultRowHeight="15"/>
  <cols>
    <col min="1" max="1" width="5.28515625" style="120" customWidth="1"/>
    <col min="2" max="3" width="14" style="119" customWidth="1"/>
    <col min="4" max="4" width="17.28515625" style="119" customWidth="1"/>
    <col min="5" max="5" width="11.85546875" style="119" customWidth="1"/>
    <col min="6" max="6" width="13.7109375" style="119" customWidth="1"/>
    <col min="7" max="7" width="27.28515625" style="119" bestFit="1" customWidth="1"/>
    <col min="8" max="8" width="36" style="119" customWidth="1"/>
    <col min="9" max="9" width="13" style="119" bestFit="1" customWidth="1"/>
    <col min="10" max="10" width="19.85546875" style="119" customWidth="1"/>
    <col min="11" max="222" width="9.140625" style="119" customWidth="1"/>
    <col min="223" max="223" width="10.7109375" style="119" customWidth="1"/>
    <col min="224" max="16384" width="9.140625" style="119"/>
  </cols>
  <sheetData>
    <row r="1" spans="1:32" ht="15" customHeight="1">
      <c r="A1" s="539"/>
      <c r="B1" s="540"/>
      <c r="C1" s="540"/>
      <c r="D1" s="540"/>
      <c r="E1" s="1136" t="s">
        <v>440</v>
      </c>
      <c r="F1" s="1136"/>
      <c r="G1" s="1136"/>
      <c r="H1" s="1136"/>
      <c r="I1" s="889"/>
      <c r="J1" s="546"/>
    </row>
    <row r="2" spans="1:32">
      <c r="A2" s="541" t="s">
        <v>159</v>
      </c>
      <c r="B2" s="541"/>
      <c r="C2" s="541"/>
      <c r="D2" s="540"/>
      <c r="E2" s="540"/>
      <c r="F2" s="540"/>
      <c r="G2" s="540"/>
      <c r="H2" s="540"/>
      <c r="I2" s="540"/>
      <c r="J2" s="540"/>
    </row>
    <row r="3" spans="1:32" ht="17.25" customHeight="1">
      <c r="A3" s="542" t="s">
        <v>146</v>
      </c>
      <c r="B3" s="542"/>
      <c r="C3" s="543"/>
      <c r="D3" s="540"/>
      <c r="E3" s="540"/>
      <c r="F3" s="544"/>
      <c r="G3" s="544"/>
      <c r="H3" s="1137"/>
      <c r="I3" s="1137"/>
      <c r="J3" s="1137"/>
    </row>
    <row r="4" spans="1:32" ht="12.75" customHeight="1">
      <c r="A4" s="539"/>
      <c r="B4" s="540"/>
      <c r="C4" s="540"/>
      <c r="D4" s="540"/>
      <c r="E4" s="540"/>
      <c r="F4" s="540"/>
      <c r="G4" s="540"/>
      <c r="H4" s="540"/>
      <c r="I4" s="540"/>
      <c r="J4" s="540"/>
      <c r="U4" s="877" t="s">
        <v>403</v>
      </c>
    </row>
    <row r="5" spans="1:32" ht="19.5" customHeight="1">
      <c r="A5" s="1138" t="s">
        <v>158</v>
      </c>
      <c r="B5" s="1138"/>
      <c r="C5" s="1138"/>
      <c r="D5" s="1138"/>
      <c r="E5" s="1138"/>
      <c r="F5" s="1138"/>
      <c r="G5" s="1138"/>
      <c r="H5" s="1138"/>
      <c r="I5" s="1138"/>
      <c r="J5" s="1138"/>
      <c r="U5" s="877" t="s">
        <v>404</v>
      </c>
    </row>
    <row r="6" spans="1:32" ht="42" customHeight="1">
      <c r="A6" s="1139" t="s">
        <v>483</v>
      </c>
      <c r="B6" s="1139"/>
      <c r="C6" s="1139"/>
      <c r="D6" s="1139"/>
      <c r="E6" s="1139"/>
      <c r="F6" s="1139"/>
      <c r="G6" s="1139"/>
      <c r="H6" s="1139"/>
      <c r="I6" s="1139"/>
      <c r="J6" s="1139"/>
    </row>
    <row r="7" spans="1:32" ht="15" customHeight="1">
      <c r="A7" s="1140" t="s">
        <v>157</v>
      </c>
      <c r="B7" s="1140"/>
      <c r="C7" s="1140"/>
      <c r="D7" s="1140"/>
      <c r="E7" s="1140"/>
      <c r="F7" s="1140"/>
      <c r="G7" s="1140"/>
      <c r="H7" s="1140"/>
      <c r="I7" s="1140"/>
      <c r="J7" s="1140"/>
      <c r="L7" s="874"/>
      <c r="M7" s="874"/>
      <c r="N7" s="874"/>
      <c r="O7" s="874"/>
      <c r="P7" s="874"/>
      <c r="Q7" s="874"/>
    </row>
    <row r="8" spans="1:32" ht="15" customHeight="1" thickBot="1">
      <c r="A8" s="539"/>
      <c r="B8" s="545"/>
      <c r="C8" s="545"/>
      <c r="D8" s="545"/>
      <c r="E8" s="545"/>
      <c r="F8" s="545"/>
      <c r="G8" s="545"/>
      <c r="H8" s="545"/>
      <c r="I8" s="545"/>
      <c r="J8" s="545"/>
      <c r="L8" s="874"/>
      <c r="M8" s="874"/>
      <c r="N8" s="874"/>
      <c r="O8" s="874"/>
      <c r="P8" s="874"/>
      <c r="Q8" s="874"/>
    </row>
    <row r="9" spans="1:32" ht="26.25" customHeight="1">
      <c r="A9" s="1141" t="s">
        <v>156</v>
      </c>
      <c r="B9" s="1145" t="s">
        <v>107</v>
      </c>
      <c r="C9" s="1146"/>
      <c r="D9" s="1143" t="s">
        <v>155</v>
      </c>
      <c r="E9" s="1145" t="s">
        <v>154</v>
      </c>
      <c r="F9" s="1146"/>
      <c r="G9" s="1143" t="s">
        <v>400</v>
      </c>
      <c r="H9" s="1143" t="s">
        <v>401</v>
      </c>
      <c r="I9" s="1143" t="s">
        <v>402</v>
      </c>
      <c r="J9" s="1147" t="s">
        <v>142</v>
      </c>
      <c r="K9" s="878"/>
      <c r="L9" s="878"/>
      <c r="M9" s="878"/>
      <c r="N9" s="878"/>
      <c r="O9" s="878"/>
      <c r="P9" s="878"/>
      <c r="Q9" s="874"/>
    </row>
    <row r="10" spans="1:32" s="139" customFormat="1" ht="27" customHeight="1" thickBot="1">
      <c r="A10" s="1142"/>
      <c r="B10" s="537" t="s">
        <v>153</v>
      </c>
      <c r="C10" s="538" t="s">
        <v>152</v>
      </c>
      <c r="D10" s="1144"/>
      <c r="E10" s="537" t="s">
        <v>151</v>
      </c>
      <c r="F10" s="537" t="s">
        <v>150</v>
      </c>
      <c r="G10" s="1144"/>
      <c r="H10" s="1144"/>
      <c r="I10" s="1144"/>
      <c r="J10" s="1148"/>
      <c r="K10" s="879"/>
      <c r="L10" s="879"/>
      <c r="M10" s="879"/>
      <c r="N10" s="879"/>
      <c r="O10" s="879"/>
      <c r="P10" s="879"/>
      <c r="Q10" s="875"/>
    </row>
    <row r="11" spans="1:32" s="122" customFormat="1" ht="12.75">
      <c r="A11" s="523"/>
      <c r="B11" s="918"/>
      <c r="C11" s="918"/>
      <c r="D11" s="939"/>
      <c r="E11" s="525"/>
      <c r="F11" s="525"/>
      <c r="G11" s="525"/>
      <c r="H11" s="524"/>
      <c r="I11" s="898"/>
      <c r="J11" s="526">
        <v>0</v>
      </c>
      <c r="K11" s="880"/>
      <c r="L11" s="880"/>
      <c r="M11" s="880"/>
      <c r="N11" s="880"/>
      <c r="O11" s="880"/>
      <c r="P11" s="880"/>
      <c r="Q11" s="876"/>
    </row>
    <row r="12" spans="1:32" s="122" customFormat="1" ht="12.75">
      <c r="A12" s="527"/>
      <c r="B12" s="918"/>
      <c r="C12" s="918"/>
      <c r="D12" s="940"/>
      <c r="E12" s="529"/>
      <c r="F12" s="529"/>
      <c r="G12" s="529"/>
      <c r="H12" s="528"/>
      <c r="I12" s="899"/>
      <c r="J12" s="530">
        <v>0</v>
      </c>
      <c r="K12" s="880"/>
      <c r="L12" s="880"/>
      <c r="N12" s="880"/>
      <c r="O12" s="880"/>
      <c r="P12" s="880"/>
      <c r="Q12" s="876"/>
    </row>
    <row r="13" spans="1:32" s="122" customFormat="1" ht="12.75">
      <c r="A13" s="527"/>
      <c r="B13" s="918"/>
      <c r="C13" s="918"/>
      <c r="D13" s="940"/>
      <c r="E13" s="529"/>
      <c r="F13" s="529"/>
      <c r="G13" s="529"/>
      <c r="H13" s="528"/>
      <c r="I13" s="899"/>
      <c r="J13" s="530">
        <v>0</v>
      </c>
      <c r="K13" s="880"/>
      <c r="L13" s="880"/>
      <c r="N13" s="880"/>
      <c r="O13" s="880"/>
      <c r="P13" s="880"/>
      <c r="Q13" s="876"/>
    </row>
    <row r="14" spans="1:32" s="122" customFormat="1" ht="12.75">
      <c r="A14" s="527"/>
      <c r="B14" s="918"/>
      <c r="C14" s="918"/>
      <c r="D14" s="940"/>
      <c r="E14" s="529"/>
      <c r="F14" s="529"/>
      <c r="G14" s="529"/>
      <c r="H14" s="528"/>
      <c r="I14" s="899"/>
      <c r="J14" s="530">
        <v>0</v>
      </c>
      <c r="K14" s="880"/>
      <c r="L14" s="880"/>
      <c r="N14" s="880"/>
      <c r="O14" s="880"/>
      <c r="P14" s="880"/>
      <c r="Q14" s="876"/>
      <c r="AF14" s="547">
        <v>1</v>
      </c>
    </row>
    <row r="15" spans="1:32" s="139" customFormat="1" ht="12.75">
      <c r="A15" s="527"/>
      <c r="B15" s="918"/>
      <c r="C15" s="918"/>
      <c r="D15" s="941"/>
      <c r="E15" s="529"/>
      <c r="F15" s="529"/>
      <c r="G15" s="529"/>
      <c r="H15" s="531"/>
      <c r="I15" s="900"/>
      <c r="J15" s="532">
        <v>0</v>
      </c>
      <c r="K15" s="879"/>
      <c r="L15" s="879"/>
      <c r="N15" s="879"/>
      <c r="O15" s="879"/>
      <c r="P15" s="879"/>
      <c r="Q15" s="875"/>
      <c r="AF15" s="547">
        <v>2</v>
      </c>
    </row>
    <row r="16" spans="1:32" s="139" customFormat="1" ht="12.75">
      <c r="A16" s="527"/>
      <c r="B16" s="918"/>
      <c r="C16" s="918"/>
      <c r="D16" s="941"/>
      <c r="E16" s="529"/>
      <c r="F16" s="529"/>
      <c r="G16" s="529"/>
      <c r="H16" s="531"/>
      <c r="I16" s="900"/>
      <c r="J16" s="532">
        <v>0</v>
      </c>
      <c r="K16" s="879"/>
      <c r="L16" s="879"/>
      <c r="N16" s="879"/>
      <c r="O16" s="879"/>
      <c r="P16" s="879"/>
      <c r="Q16" s="875"/>
      <c r="AF16" s="547" t="s">
        <v>398</v>
      </c>
    </row>
    <row r="17" spans="1:32" s="139" customFormat="1" ht="12.75">
      <c r="A17" s="527"/>
      <c r="B17" s="918"/>
      <c r="C17" s="918"/>
      <c r="D17" s="941"/>
      <c r="E17" s="529"/>
      <c r="F17" s="529"/>
      <c r="G17" s="529"/>
      <c r="H17" s="531"/>
      <c r="I17" s="900"/>
      <c r="J17" s="532">
        <v>0</v>
      </c>
      <c r="K17" s="879"/>
      <c r="L17" s="879"/>
      <c r="N17" s="879"/>
      <c r="O17" s="879"/>
      <c r="P17" s="879"/>
      <c r="Q17" s="875"/>
      <c r="AF17" s="547" t="s">
        <v>429</v>
      </c>
    </row>
    <row r="18" spans="1:32" s="139" customFormat="1" ht="12.75">
      <c r="A18" s="527"/>
      <c r="B18" s="918"/>
      <c r="C18" s="918"/>
      <c r="D18" s="941"/>
      <c r="E18" s="529"/>
      <c r="F18" s="529"/>
      <c r="G18" s="529"/>
      <c r="H18" s="531"/>
      <c r="I18" s="900"/>
      <c r="J18" s="532">
        <v>0</v>
      </c>
      <c r="K18" s="879"/>
      <c r="L18" s="879"/>
      <c r="M18" s="879"/>
      <c r="N18" s="879"/>
      <c r="O18" s="879"/>
      <c r="P18" s="879"/>
      <c r="Q18" s="875"/>
      <c r="AF18" s="548" t="s">
        <v>399</v>
      </c>
    </row>
    <row r="19" spans="1:32" s="139" customFormat="1" ht="12.75">
      <c r="A19" s="527"/>
      <c r="B19" s="918"/>
      <c r="C19" s="918"/>
      <c r="D19" s="941"/>
      <c r="E19" s="529"/>
      <c r="F19" s="529"/>
      <c r="G19" s="529"/>
      <c r="H19" s="531"/>
      <c r="I19" s="900"/>
      <c r="J19" s="532">
        <v>0</v>
      </c>
      <c r="K19" s="879"/>
      <c r="L19" s="879"/>
      <c r="M19" s="879"/>
      <c r="N19" s="879"/>
      <c r="O19" s="879"/>
      <c r="P19" s="879"/>
      <c r="Q19" s="875"/>
      <c r="AF19" s="548">
        <v>4</v>
      </c>
    </row>
    <row r="20" spans="1:32" s="139" customFormat="1" ht="12.75">
      <c r="A20" s="527"/>
      <c r="B20" s="918"/>
      <c r="C20" s="918"/>
      <c r="D20" s="941"/>
      <c r="E20" s="529"/>
      <c r="F20" s="529"/>
      <c r="G20" s="529"/>
      <c r="H20" s="531"/>
      <c r="I20" s="900"/>
      <c r="J20" s="532">
        <v>0</v>
      </c>
      <c r="K20" s="879"/>
      <c r="L20" s="879"/>
      <c r="M20" s="879"/>
      <c r="N20" s="879"/>
      <c r="O20" s="879"/>
      <c r="P20" s="879"/>
      <c r="Q20" s="875"/>
      <c r="AF20" s="548">
        <v>5</v>
      </c>
    </row>
    <row r="21" spans="1:32" s="139" customFormat="1" ht="12.75">
      <c r="A21" s="527"/>
      <c r="B21" s="918"/>
      <c r="C21" s="918"/>
      <c r="D21" s="941"/>
      <c r="E21" s="529"/>
      <c r="F21" s="529"/>
      <c r="G21" s="529"/>
      <c r="H21" s="531"/>
      <c r="I21" s="900"/>
      <c r="J21" s="532">
        <v>0</v>
      </c>
      <c r="K21" s="879"/>
      <c r="L21" s="879"/>
      <c r="M21" s="879"/>
      <c r="N21" s="879"/>
      <c r="O21" s="879"/>
      <c r="P21" s="879"/>
      <c r="Q21" s="875"/>
    </row>
    <row r="22" spans="1:32" s="139" customFormat="1" ht="12.75">
      <c r="A22" s="527"/>
      <c r="B22" s="918"/>
      <c r="C22" s="918"/>
      <c r="D22" s="941"/>
      <c r="E22" s="529"/>
      <c r="F22" s="529"/>
      <c r="G22" s="529"/>
      <c r="H22" s="531"/>
      <c r="I22" s="900"/>
      <c r="J22" s="532">
        <v>0</v>
      </c>
      <c r="K22" s="879"/>
      <c r="L22" s="879"/>
      <c r="M22" s="879"/>
      <c r="N22" s="879"/>
      <c r="O22" s="879"/>
      <c r="P22" s="879"/>
      <c r="Q22" s="875"/>
    </row>
    <row r="23" spans="1:32" s="139" customFormat="1" ht="12.75">
      <c r="A23" s="527"/>
      <c r="B23" s="918"/>
      <c r="C23" s="918"/>
      <c r="D23" s="941"/>
      <c r="E23" s="529"/>
      <c r="F23" s="529"/>
      <c r="G23" s="529"/>
      <c r="H23" s="531"/>
      <c r="I23" s="900"/>
      <c r="J23" s="532">
        <v>0</v>
      </c>
      <c r="K23" s="879"/>
      <c r="L23" s="879"/>
      <c r="M23" s="879"/>
      <c r="N23" s="879"/>
      <c r="O23" s="879"/>
      <c r="P23" s="879"/>
      <c r="Q23" s="875"/>
    </row>
    <row r="24" spans="1:32" s="139" customFormat="1" ht="12.75">
      <c r="A24" s="527"/>
      <c r="B24" s="918"/>
      <c r="C24" s="918"/>
      <c r="D24" s="941"/>
      <c r="E24" s="529"/>
      <c r="F24" s="529"/>
      <c r="G24" s="529"/>
      <c r="H24" s="531"/>
      <c r="I24" s="900"/>
      <c r="J24" s="532">
        <v>0</v>
      </c>
      <c r="K24" s="879"/>
      <c r="L24" s="879"/>
      <c r="M24" s="879"/>
      <c r="N24" s="879"/>
      <c r="O24" s="879"/>
      <c r="P24" s="879"/>
      <c r="Q24" s="875"/>
    </row>
    <row r="25" spans="1:32" s="122" customFormat="1" ht="12.75">
      <c r="A25" s="527"/>
      <c r="B25" s="918"/>
      <c r="C25" s="918"/>
      <c r="D25" s="940"/>
      <c r="E25" s="529"/>
      <c r="F25" s="529"/>
      <c r="G25" s="529"/>
      <c r="H25" s="528"/>
      <c r="I25" s="899"/>
      <c r="J25" s="530">
        <v>0</v>
      </c>
      <c r="K25" s="880"/>
      <c r="L25" s="880"/>
      <c r="M25" s="880"/>
      <c r="N25" s="880"/>
      <c r="O25" s="880"/>
      <c r="P25" s="880"/>
      <c r="Q25" s="876"/>
      <c r="AF25" s="139"/>
    </row>
    <row r="26" spans="1:32" s="122" customFormat="1" ht="12.75">
      <c r="A26" s="527"/>
      <c r="B26" s="918"/>
      <c r="C26" s="918"/>
      <c r="D26" s="940"/>
      <c r="E26" s="529"/>
      <c r="F26" s="529"/>
      <c r="G26" s="529"/>
      <c r="H26" s="528"/>
      <c r="I26" s="899"/>
      <c r="J26" s="530">
        <v>0</v>
      </c>
      <c r="K26" s="880"/>
      <c r="L26" s="880"/>
      <c r="M26" s="880"/>
      <c r="N26" s="880"/>
      <c r="O26" s="880"/>
      <c r="P26" s="880"/>
      <c r="Q26" s="876"/>
    </row>
    <row r="27" spans="1:32" s="122" customFormat="1" ht="12.75">
      <c r="A27" s="527"/>
      <c r="B27" s="918"/>
      <c r="C27" s="918"/>
      <c r="D27" s="940"/>
      <c r="E27" s="529"/>
      <c r="F27" s="529"/>
      <c r="G27" s="529"/>
      <c r="H27" s="528"/>
      <c r="I27" s="899"/>
      <c r="J27" s="530">
        <v>0</v>
      </c>
      <c r="K27" s="880"/>
      <c r="L27" s="880"/>
      <c r="M27" s="880"/>
      <c r="N27" s="880"/>
      <c r="O27" s="880"/>
      <c r="P27" s="880"/>
      <c r="Q27" s="876"/>
    </row>
    <row r="28" spans="1:32" s="122" customFormat="1" ht="12.75">
      <c r="A28" s="527"/>
      <c r="B28" s="918"/>
      <c r="C28" s="918"/>
      <c r="D28" s="940"/>
      <c r="E28" s="529"/>
      <c r="F28" s="529"/>
      <c r="G28" s="529"/>
      <c r="H28" s="528"/>
      <c r="I28" s="899"/>
      <c r="J28" s="530">
        <v>0</v>
      </c>
      <c r="K28" s="880"/>
      <c r="L28" s="880"/>
      <c r="M28" s="880"/>
      <c r="N28" s="880"/>
      <c r="O28" s="880"/>
      <c r="P28" s="880"/>
      <c r="Q28" s="876"/>
    </row>
    <row r="29" spans="1:32" s="122" customFormat="1" ht="12.75">
      <c r="A29" s="527"/>
      <c r="B29" s="918"/>
      <c r="C29" s="918"/>
      <c r="D29" s="940"/>
      <c r="E29" s="529"/>
      <c r="F29" s="529"/>
      <c r="G29" s="529"/>
      <c r="H29" s="528"/>
      <c r="I29" s="899"/>
      <c r="J29" s="530">
        <v>0</v>
      </c>
      <c r="K29" s="880"/>
      <c r="L29" s="880"/>
      <c r="M29" s="880"/>
      <c r="N29" s="880"/>
      <c r="O29" s="880"/>
      <c r="P29" s="880"/>
      <c r="Q29" s="876"/>
    </row>
    <row r="30" spans="1:32" s="122" customFormat="1" ht="12.75">
      <c r="A30" s="527"/>
      <c r="B30" s="918"/>
      <c r="C30" s="918"/>
      <c r="D30" s="940"/>
      <c r="E30" s="529"/>
      <c r="F30" s="529"/>
      <c r="G30" s="529"/>
      <c r="H30" s="528"/>
      <c r="I30" s="899"/>
      <c r="J30" s="530">
        <v>0</v>
      </c>
      <c r="K30" s="880"/>
      <c r="L30" s="880"/>
      <c r="M30" s="880"/>
      <c r="N30" s="880"/>
      <c r="O30" s="880"/>
      <c r="P30" s="880"/>
      <c r="Q30" s="876"/>
    </row>
    <row r="31" spans="1:32" s="139" customFormat="1" ht="12.75">
      <c r="A31" s="527"/>
      <c r="B31" s="918"/>
      <c r="C31" s="918"/>
      <c r="D31" s="941"/>
      <c r="E31" s="529"/>
      <c r="F31" s="529"/>
      <c r="G31" s="529"/>
      <c r="H31" s="531"/>
      <c r="I31" s="900"/>
      <c r="J31" s="532">
        <v>0</v>
      </c>
      <c r="AF31" s="122"/>
    </row>
    <row r="32" spans="1:32" s="122" customFormat="1" ht="12.75">
      <c r="A32" s="527"/>
      <c r="B32" s="918"/>
      <c r="C32" s="918"/>
      <c r="D32" s="940"/>
      <c r="E32" s="529"/>
      <c r="F32" s="529"/>
      <c r="G32" s="529"/>
      <c r="H32" s="528"/>
      <c r="I32" s="899"/>
      <c r="J32" s="530">
        <v>0</v>
      </c>
      <c r="AF32" s="139"/>
    </row>
    <row r="33" spans="1:32" s="122" customFormat="1" ht="12.75">
      <c r="A33" s="527"/>
      <c r="B33" s="918"/>
      <c r="C33" s="918"/>
      <c r="D33" s="940"/>
      <c r="E33" s="529"/>
      <c r="F33" s="529"/>
      <c r="G33" s="529"/>
      <c r="H33" s="528"/>
      <c r="I33" s="899"/>
      <c r="J33" s="530">
        <v>0</v>
      </c>
    </row>
    <row r="34" spans="1:32" s="122" customFormat="1" ht="13.5" thickBot="1">
      <c r="A34" s="533"/>
      <c r="B34" s="918"/>
      <c r="C34" s="918"/>
      <c r="D34" s="942"/>
      <c r="E34" s="534"/>
      <c r="F34" s="534"/>
      <c r="G34" s="534"/>
      <c r="H34" s="535"/>
      <c r="I34" s="901"/>
      <c r="J34" s="536">
        <v>0</v>
      </c>
    </row>
    <row r="35" spans="1:32" s="132" customFormat="1" ht="22.5" customHeight="1" thickBot="1">
      <c r="A35" s="138"/>
      <c r="D35" s="137" t="s">
        <v>149</v>
      </c>
      <c r="E35" s="136">
        <f>SUM(E11:E34)</f>
        <v>0</v>
      </c>
      <c r="F35" s="135">
        <f>SUM(F11:F34)</f>
        <v>0</v>
      </c>
      <c r="G35" s="897"/>
      <c r="H35" s="134"/>
      <c r="I35" s="134"/>
      <c r="J35" s="133">
        <f>SUM(J11:J34)</f>
        <v>0</v>
      </c>
      <c r="AF35" s="122"/>
    </row>
    <row r="36" spans="1:32" s="128" customFormat="1" ht="15.75">
      <c r="A36" s="131" t="s">
        <v>112</v>
      </c>
      <c r="B36" s="130"/>
      <c r="C36" s="129"/>
      <c r="D36" s="129"/>
      <c r="E36" s="129"/>
      <c r="F36" s="129"/>
      <c r="G36" s="129"/>
      <c r="H36" s="129"/>
      <c r="I36" s="129"/>
      <c r="AF36" s="132"/>
    </row>
    <row r="37" spans="1:32" s="122" customFormat="1" ht="12.75">
      <c r="A37" s="127" t="s">
        <v>148</v>
      </c>
      <c r="C37" s="126"/>
      <c r="D37" s="126"/>
      <c r="E37" s="126"/>
      <c r="F37" s="126"/>
      <c r="G37" s="126"/>
      <c r="H37" s="904" t="s">
        <v>405</v>
      </c>
      <c r="I37" s="905">
        <f>COUNTIFS(I11:I34,"Tak",D11:D34,"&lt;3")</f>
        <v>0</v>
      </c>
      <c r="J37" s="905">
        <f>COUNTIF(D11:D34,"&lt;3")</f>
        <v>0</v>
      </c>
      <c r="AF37" s="128"/>
    </row>
    <row r="38" spans="1:32" s="122" customFormat="1" ht="12.75">
      <c r="A38" s="124"/>
      <c r="B38" s="125"/>
      <c r="C38" s="125"/>
      <c r="D38" s="125"/>
      <c r="E38" s="125"/>
      <c r="F38" s="125"/>
      <c r="G38" s="125"/>
      <c r="H38" s="902"/>
      <c r="I38" s="902"/>
      <c r="J38" s="903" t="e">
        <f>I37/J37*100%</f>
        <v>#DIV/0!</v>
      </c>
    </row>
    <row r="39" spans="1:32" s="122" customFormat="1" ht="14.25">
      <c r="A39" s="124"/>
      <c r="B39" s="82"/>
      <c r="C39" s="82"/>
      <c r="D39" s="125"/>
      <c r="E39" s="125"/>
      <c r="F39" s="125"/>
      <c r="G39" s="125"/>
      <c r="H39" s="82"/>
      <c r="I39" s="82"/>
    </row>
    <row r="40" spans="1:32" s="122" customFormat="1" ht="14.25">
      <c r="A40" s="124"/>
      <c r="B40" s="82"/>
      <c r="C40" s="82"/>
      <c r="D40" s="123"/>
      <c r="E40" s="123"/>
      <c r="F40" s="123"/>
      <c r="G40" s="123"/>
      <c r="H40" s="82"/>
      <c r="I40" s="82"/>
    </row>
    <row r="41" spans="1:32">
      <c r="B41" s="80"/>
      <c r="C41" s="80"/>
      <c r="F41" s="121"/>
      <c r="G41" s="121"/>
      <c r="H41" s="80"/>
      <c r="I41" s="80"/>
      <c r="AF41" s="122"/>
    </row>
    <row r="42" spans="1:32" ht="13.5" customHeight="1">
      <c r="B42" s="1135" t="s">
        <v>110</v>
      </c>
      <c r="C42" s="1135"/>
      <c r="E42" s="121"/>
      <c r="F42" s="121"/>
      <c r="G42" s="121"/>
      <c r="H42" s="1135" t="s">
        <v>110</v>
      </c>
      <c r="I42" s="1135"/>
      <c r="J42" s="121"/>
    </row>
    <row r="43" spans="1:32">
      <c r="B43" s="1123" t="s">
        <v>109</v>
      </c>
      <c r="C43" s="1123"/>
      <c r="F43" s="121"/>
      <c r="G43" s="121"/>
      <c r="H43" s="1123" t="s">
        <v>109</v>
      </c>
      <c r="I43" s="1123"/>
    </row>
    <row r="46" spans="1:32">
      <c r="C46" s="120">
        <v>1</v>
      </c>
      <c r="D46" s="119">
        <f>SUMIF(D11:D34,1,J11:J34)</f>
        <v>0</v>
      </c>
      <c r="F46" s="119" t="b">
        <f>IF(D46='Zał. 1'!C9,TRUE,"Sprawdź ")</f>
        <v>1</v>
      </c>
    </row>
    <row r="47" spans="1:32">
      <c r="C47" s="120">
        <v>2</v>
      </c>
      <c r="D47" s="119">
        <f>SUMIF(D11:D34,2,J11:J34)</f>
        <v>0</v>
      </c>
      <c r="F47" s="119" t="b">
        <f>IF(D47='Zał. 1'!C10,TRUE,"Sprawdź ")</f>
        <v>1</v>
      </c>
    </row>
    <row r="48" spans="1:32">
      <c r="C48" s="120">
        <v>3</v>
      </c>
      <c r="D48" s="119">
        <f>SUMIF(D11:D34,3,J11:J34)</f>
        <v>0</v>
      </c>
      <c r="F48" s="119" t="b">
        <f>IF(D48='Zał. 1'!C11,TRUE,"Sprawdź ")</f>
        <v>1</v>
      </c>
    </row>
    <row r="49" spans="3:6">
      <c r="C49" s="120">
        <v>4</v>
      </c>
      <c r="D49" s="119">
        <f>SUMIF(D11:D34,4,J11:J34)</f>
        <v>0</v>
      </c>
      <c r="F49" s="119" t="b">
        <f>IF(D49='Zał. 1'!C12,TRUE,"Sprawdź ")</f>
        <v>1</v>
      </c>
    </row>
    <row r="50" spans="3:6">
      <c r="C50" s="120">
        <v>5</v>
      </c>
      <c r="D50" s="119">
        <f>SUMIF(D11:D34,5,J11:J34)</f>
        <v>0</v>
      </c>
      <c r="F50" s="119" t="b">
        <f>IF(D50='Zał. 1'!C13,TRUE,"Sprawdź ")</f>
        <v>1</v>
      </c>
    </row>
  </sheetData>
  <sheetProtection formatCells="0" formatColumns="0" formatRows="0" insertRows="0" deleteRows="0"/>
  <dataConsolidate/>
  <mergeCells count="17">
    <mergeCell ref="I9:I10"/>
    <mergeCell ref="H42:I42"/>
    <mergeCell ref="H43:I43"/>
    <mergeCell ref="E1:H1"/>
    <mergeCell ref="B43:C43"/>
    <mergeCell ref="B42:C42"/>
    <mergeCell ref="H3:J3"/>
    <mergeCell ref="A5:J5"/>
    <mergeCell ref="A6:J6"/>
    <mergeCell ref="A7:J7"/>
    <mergeCell ref="A9:A10"/>
    <mergeCell ref="H9:H10"/>
    <mergeCell ref="D9:D10"/>
    <mergeCell ref="B9:C9"/>
    <mergeCell ref="E9:F9"/>
    <mergeCell ref="J9:J10"/>
    <mergeCell ref="G9:G10"/>
  </mergeCells>
  <conditionalFormatting sqref="J38">
    <cfRule type="containsErrors" dxfId="15" priority="1">
      <formula>ISERROR(J38)</formula>
    </cfRule>
  </conditionalFormatting>
  <dataValidations count="2">
    <dataValidation type="list" allowBlank="1" showInputMessage="1" showErrorMessage="1" sqref="I11:I34">
      <formula1>$U$4:$U$5</formula1>
    </dataValidation>
    <dataValidation type="list" showInputMessage="1" showErrorMessage="1" errorTitle="Uzupełnij" sqref="D11:D34">
      <formula1>$AF$14:$AF$20</formula1>
    </dataValidation>
  </dataValidations>
  <printOptions horizontalCentered="1"/>
  <pageMargins left="0.59055118110236227" right="0.39370078740157483" top="0.59055118110236227" bottom="0.39370078740157483" header="0.31496062992125984" footer="0.39370078740157483"/>
  <pageSetup paperSize="9" scale="7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topLeftCell="A4" zoomScaleNormal="100" zoomScaleSheetLayoutView="100" workbookViewId="0">
      <selection activeCell="H13" sqref="H13"/>
    </sheetView>
  </sheetViews>
  <sheetFormatPr defaultColWidth="9.140625" defaultRowHeight="12.75"/>
  <cols>
    <col min="1" max="1" width="4.5703125" style="142" customWidth="1"/>
    <col min="2" max="2" width="30" style="142" customWidth="1"/>
    <col min="3" max="3" width="25.140625" style="142" customWidth="1"/>
    <col min="4" max="4" width="19" style="142" customWidth="1"/>
    <col min="5" max="5" width="23.5703125" style="142" customWidth="1"/>
    <col min="6" max="6" width="2" style="142" customWidth="1"/>
    <col min="7" max="7" width="9.140625" style="142"/>
    <col min="8" max="8" width="77.140625" style="142" customWidth="1"/>
    <col min="9" max="16384" width="9.140625" style="142"/>
  </cols>
  <sheetData>
    <row r="1" spans="1:6">
      <c r="A1" s="1150" t="s">
        <v>441</v>
      </c>
      <c r="B1" s="1150"/>
      <c r="C1" s="1150"/>
      <c r="D1" s="1150"/>
      <c r="E1" s="549"/>
    </row>
    <row r="3" spans="1:6">
      <c r="A3" s="144" t="s">
        <v>179</v>
      </c>
      <c r="B3" s="144"/>
      <c r="C3" s="112"/>
      <c r="D3" s="1119"/>
      <c r="E3" s="1119"/>
      <c r="F3" s="156"/>
    </row>
    <row r="4" spans="1:6">
      <c r="A4" s="113" t="s">
        <v>146</v>
      </c>
      <c r="B4" s="113"/>
    </row>
    <row r="6" spans="1:6" ht="15.75">
      <c r="A6" s="1174" t="s">
        <v>178</v>
      </c>
      <c r="B6" s="1174"/>
      <c r="C6" s="1174"/>
      <c r="D6" s="1174"/>
      <c r="E6" s="1174"/>
    </row>
    <row r="7" spans="1:6" ht="53.25" customHeight="1">
      <c r="A7" s="1175" t="s">
        <v>484</v>
      </c>
      <c r="B7" s="1175"/>
      <c r="C7" s="1175"/>
      <c r="D7" s="1175"/>
      <c r="E7" s="1175"/>
    </row>
    <row r="8" spans="1:6" ht="15">
      <c r="A8" s="1176" t="s">
        <v>391</v>
      </c>
      <c r="B8" s="1177"/>
      <c r="C8" s="1177"/>
      <c r="D8" s="1177"/>
      <c r="E8" s="1177"/>
    </row>
    <row r="9" spans="1:6" ht="13.5" thickBot="1"/>
    <row r="10" spans="1:6" ht="13.5" thickBot="1">
      <c r="A10" s="155" t="s">
        <v>156</v>
      </c>
      <c r="B10" s="1178" t="s">
        <v>177</v>
      </c>
      <c r="C10" s="1179"/>
      <c r="D10" s="1180"/>
      <c r="E10" s="154" t="s">
        <v>176</v>
      </c>
    </row>
    <row r="11" spans="1:6" ht="20.100000000000001" customHeight="1">
      <c r="A11" s="1171" t="s">
        <v>137</v>
      </c>
      <c r="B11" s="1166" t="s">
        <v>175</v>
      </c>
      <c r="C11" s="1167"/>
      <c r="D11" s="1168"/>
      <c r="E11" s="152">
        <f>SUM(E12:E14)</f>
        <v>0</v>
      </c>
    </row>
    <row r="12" spans="1:6" ht="16.5" customHeight="1">
      <c r="A12" s="1170"/>
      <c r="B12" s="1151" t="s">
        <v>174</v>
      </c>
      <c r="C12" s="1152"/>
      <c r="D12" s="1153"/>
      <c r="E12" s="550">
        <v>0</v>
      </c>
    </row>
    <row r="13" spans="1:6" ht="24.75" customHeight="1">
      <c r="A13" s="1170"/>
      <c r="B13" s="1154" t="s">
        <v>173</v>
      </c>
      <c r="C13" s="1155"/>
      <c r="D13" s="1156"/>
      <c r="E13" s="550">
        <v>0</v>
      </c>
    </row>
    <row r="14" spans="1:6" ht="24" customHeight="1" thickBot="1">
      <c r="A14" s="1170"/>
      <c r="B14" s="1181" t="s">
        <v>172</v>
      </c>
      <c r="C14" s="1182"/>
      <c r="D14" s="1183"/>
      <c r="E14" s="550">
        <v>0</v>
      </c>
    </row>
    <row r="15" spans="1:6" ht="20.100000000000001" customHeight="1">
      <c r="A15" s="1171" t="s">
        <v>136</v>
      </c>
      <c r="B15" s="1166" t="s">
        <v>171</v>
      </c>
      <c r="C15" s="1167"/>
      <c r="D15" s="1168"/>
      <c r="E15" s="152">
        <f>SUM(E16:E19)</f>
        <v>0</v>
      </c>
    </row>
    <row r="16" spans="1:6" ht="16.5" customHeight="1">
      <c r="A16" s="1172"/>
      <c r="B16" s="1151" t="s">
        <v>366</v>
      </c>
      <c r="C16" s="1152"/>
      <c r="D16" s="1153"/>
      <c r="E16" s="550">
        <v>0</v>
      </c>
    </row>
    <row r="17" spans="1:10" ht="16.5" customHeight="1">
      <c r="A17" s="1172"/>
      <c r="B17" s="1151" t="s">
        <v>170</v>
      </c>
      <c r="C17" s="1152"/>
      <c r="D17" s="1153"/>
      <c r="E17" s="550">
        <v>0</v>
      </c>
    </row>
    <row r="18" spans="1:10" ht="16.5" customHeight="1">
      <c r="A18" s="1172"/>
      <c r="B18" s="1151" t="s">
        <v>169</v>
      </c>
      <c r="C18" s="1152"/>
      <c r="D18" s="1153"/>
      <c r="E18" s="550">
        <v>0</v>
      </c>
    </row>
    <row r="19" spans="1:10" ht="16.5" customHeight="1" thickBot="1">
      <c r="A19" s="1173"/>
      <c r="B19" s="1157" t="s">
        <v>168</v>
      </c>
      <c r="C19" s="1158"/>
      <c r="D19" s="1159"/>
      <c r="E19" s="551">
        <v>0</v>
      </c>
    </row>
    <row r="20" spans="1:10" ht="20.100000000000001" customHeight="1" thickBot="1">
      <c r="A20" s="153" t="s">
        <v>134</v>
      </c>
      <c r="B20" s="1163" t="s">
        <v>167</v>
      </c>
      <c r="C20" s="1164"/>
      <c r="D20" s="1165"/>
      <c r="E20" s="552">
        <v>0</v>
      </c>
      <c r="H20" s="553"/>
    </row>
    <row r="21" spans="1:10" ht="20.100000000000001" customHeight="1" thickBot="1">
      <c r="A21" s="153" t="s">
        <v>132</v>
      </c>
      <c r="B21" s="1163" t="s">
        <v>166</v>
      </c>
      <c r="C21" s="1164"/>
      <c r="D21" s="1165"/>
      <c r="E21" s="552">
        <v>0</v>
      </c>
    </row>
    <row r="22" spans="1:10" ht="20.100000000000001" customHeight="1" thickBot="1">
      <c r="A22" s="457" t="s">
        <v>130</v>
      </c>
      <c r="B22" s="1160" t="s">
        <v>165</v>
      </c>
      <c r="C22" s="1161"/>
      <c r="D22" s="1162"/>
      <c r="E22" s="552">
        <v>0</v>
      </c>
    </row>
    <row r="23" spans="1:10" ht="20.100000000000001" customHeight="1">
      <c r="A23" s="1170" t="s">
        <v>127</v>
      </c>
      <c r="B23" s="1166" t="s">
        <v>164</v>
      </c>
      <c r="C23" s="1167"/>
      <c r="D23" s="1168"/>
      <c r="E23" s="152">
        <f>SUM(E24:E26)</f>
        <v>0</v>
      </c>
    </row>
    <row r="24" spans="1:10" ht="16.5" customHeight="1">
      <c r="A24" s="1170"/>
      <c r="B24" s="1154" t="s">
        <v>163</v>
      </c>
      <c r="C24" s="1155"/>
      <c r="D24" s="1156"/>
      <c r="E24" s="550">
        <v>0</v>
      </c>
    </row>
    <row r="25" spans="1:10" ht="16.5" customHeight="1">
      <c r="A25" s="1170"/>
      <c r="B25" s="1154" t="s">
        <v>162</v>
      </c>
      <c r="C25" s="1155"/>
      <c r="D25" s="1156"/>
      <c r="E25" s="550">
        <v>0</v>
      </c>
    </row>
    <row r="26" spans="1:10" ht="16.5" customHeight="1" thickBot="1">
      <c r="A26" s="1170"/>
      <c r="B26" s="1157" t="s">
        <v>161</v>
      </c>
      <c r="C26" s="1158"/>
      <c r="D26" s="1159"/>
      <c r="E26" s="550">
        <v>0</v>
      </c>
    </row>
    <row r="27" spans="1:10" ht="20.100000000000001" customHeight="1" thickBot="1">
      <c r="A27" s="151" t="s">
        <v>126</v>
      </c>
      <c r="B27" s="1160" t="s">
        <v>160</v>
      </c>
      <c r="C27" s="1161"/>
      <c r="D27" s="1162"/>
      <c r="E27" s="150">
        <f>SUM(E11,E15,E20,E21,E22,E23)</f>
        <v>0</v>
      </c>
      <c r="G27" s="1149"/>
      <c r="H27" s="1149"/>
      <c r="I27" s="1149"/>
      <c r="J27" s="1149"/>
    </row>
    <row r="28" spans="1:10">
      <c r="A28" s="149"/>
      <c r="B28" s="148"/>
      <c r="C28" s="148"/>
      <c r="D28" s="148"/>
      <c r="E28" s="148"/>
      <c r="G28" s="1169"/>
      <c r="H28" s="1169"/>
      <c r="I28" s="1169"/>
      <c r="J28" s="1169"/>
    </row>
    <row r="29" spans="1:10">
      <c r="A29" s="147" t="s">
        <v>112</v>
      </c>
      <c r="G29" s="412"/>
      <c r="H29" s="412"/>
      <c r="I29" s="412"/>
      <c r="J29" s="412"/>
    </row>
    <row r="30" spans="1:10" ht="12.75" customHeight="1">
      <c r="A30" s="146"/>
      <c r="B30" s="146"/>
      <c r="C30" s="146"/>
      <c r="D30" s="146"/>
    </row>
    <row r="31" spans="1:10" ht="14.25">
      <c r="A31" s="146"/>
      <c r="B31" s="82"/>
      <c r="C31" s="146"/>
      <c r="D31" s="82"/>
      <c r="E31" s="82"/>
    </row>
    <row r="32" spans="1:10" ht="14.25">
      <c r="B32" s="82"/>
      <c r="D32" s="82"/>
      <c r="E32" s="82"/>
    </row>
    <row r="33" spans="2:6" ht="14.25">
      <c r="B33" s="80"/>
      <c r="D33" s="80"/>
      <c r="E33" s="80"/>
    </row>
    <row r="34" spans="2:6">
      <c r="B34" s="79" t="s">
        <v>110</v>
      </c>
      <c r="D34" s="145" t="s">
        <v>110</v>
      </c>
      <c r="E34" s="144"/>
    </row>
    <row r="35" spans="2:6">
      <c r="B35" s="77" t="s">
        <v>109</v>
      </c>
      <c r="C35" s="77"/>
      <c r="D35" s="1123" t="s">
        <v>109</v>
      </c>
      <c r="E35" s="1123"/>
      <c r="F35" s="143"/>
    </row>
  </sheetData>
  <sheetProtection formatCells="0" formatColumns="0" formatRows="0" insertColumns="0" insertRows="0" deleteColumns="0" deleteRows="0"/>
  <mergeCells count="29">
    <mergeCell ref="G28:J28"/>
    <mergeCell ref="D35:E35"/>
    <mergeCell ref="A23:A26"/>
    <mergeCell ref="A15:A19"/>
    <mergeCell ref="A6:E6"/>
    <mergeCell ref="A7:E7"/>
    <mergeCell ref="A8:E8"/>
    <mergeCell ref="A11:A14"/>
    <mergeCell ref="B10:D10"/>
    <mergeCell ref="B11:D11"/>
    <mergeCell ref="B12:D12"/>
    <mergeCell ref="B15:D15"/>
    <mergeCell ref="B14:D14"/>
    <mergeCell ref="B13:D13"/>
    <mergeCell ref="B24:D24"/>
    <mergeCell ref="B16:D16"/>
    <mergeCell ref="G27:J27"/>
    <mergeCell ref="A1:D1"/>
    <mergeCell ref="B17:D17"/>
    <mergeCell ref="B25:D25"/>
    <mergeCell ref="B26:D26"/>
    <mergeCell ref="B27:D27"/>
    <mergeCell ref="B18:D18"/>
    <mergeCell ref="B19:D19"/>
    <mergeCell ref="B20:D20"/>
    <mergeCell ref="B21:D21"/>
    <mergeCell ref="B22:D22"/>
    <mergeCell ref="B23:D23"/>
    <mergeCell ref="D3:E3"/>
  </mergeCells>
  <dataValidations count="1">
    <dataValidation errorStyle="warning" operator="lessThanOrEqual" allowBlank="1" showInputMessage="1" error="Osiągnięto limit dla tej pozycji - pamiętaj, że powyżej 30% wymagana jest zgoda Dyrektora DSW" sqref="E20:E22"/>
  </dataValidations>
  <printOptions horizontalCentered="1"/>
  <pageMargins left="0.78740157480314965" right="0.59055118110236227" top="0.59055118110236227" bottom="0.78740157480314965" header="0.31496062992125984" footer="0.3937007874015748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view="pageBreakPreview" topLeftCell="A13" zoomScaleNormal="100" zoomScaleSheetLayoutView="100" workbookViewId="0">
      <selection activeCell="M7" sqref="M7"/>
    </sheetView>
  </sheetViews>
  <sheetFormatPr defaultColWidth="9.140625" defaultRowHeight="12.75"/>
  <cols>
    <col min="1" max="1" width="4.7109375" style="158" customWidth="1"/>
    <col min="2" max="2" width="26.28515625" style="158" customWidth="1"/>
    <col min="3" max="3" width="18" style="158" customWidth="1"/>
    <col min="4" max="4" width="8.5703125" style="158" customWidth="1"/>
    <col min="5" max="5" width="12.5703125" style="158" customWidth="1"/>
    <col min="6" max="6" width="13.85546875" style="158" customWidth="1"/>
    <col min="7" max="16384" width="9.140625" style="158"/>
  </cols>
  <sheetData>
    <row r="1" spans="1:6" ht="17.25" customHeight="1">
      <c r="A1" s="1184" t="s">
        <v>442</v>
      </c>
      <c r="B1" s="1184"/>
      <c r="C1" s="1184"/>
      <c r="D1" s="1184"/>
      <c r="E1" s="1184"/>
      <c r="F1" s="554"/>
    </row>
    <row r="2" spans="1:6">
      <c r="F2" s="172"/>
    </row>
    <row r="3" spans="1:6">
      <c r="C3" s="112"/>
      <c r="D3" s="112"/>
      <c r="E3" s="156"/>
      <c r="F3" s="156"/>
    </row>
    <row r="4" spans="1:6">
      <c r="A4" s="114" t="s">
        <v>179</v>
      </c>
      <c r="B4" s="114"/>
      <c r="C4" s="171"/>
      <c r="D4" s="171"/>
      <c r="E4" s="171"/>
    </row>
    <row r="5" spans="1:6" ht="12.75" customHeight="1">
      <c r="A5" s="113" t="s">
        <v>433</v>
      </c>
      <c r="B5" s="113"/>
      <c r="C5" s="170"/>
      <c r="D5" s="170"/>
      <c r="E5" s="170"/>
    </row>
    <row r="7" spans="1:6" ht="26.25" customHeight="1">
      <c r="A7" s="1185" t="s">
        <v>192</v>
      </c>
      <c r="B7" s="1185"/>
      <c r="C7" s="1185"/>
      <c r="D7" s="1185"/>
      <c r="E7" s="1185"/>
      <c r="F7" s="1185"/>
    </row>
    <row r="8" spans="1:6" s="169" customFormat="1" ht="57" customHeight="1">
      <c r="A8" s="1186" t="s">
        <v>483</v>
      </c>
      <c r="B8" s="1186"/>
      <c r="C8" s="1186"/>
      <c r="D8" s="1186"/>
      <c r="E8" s="1186"/>
      <c r="F8" s="1186"/>
    </row>
    <row r="9" spans="1:6">
      <c r="A9" s="1187" t="s">
        <v>482</v>
      </c>
      <c r="B9" s="1187"/>
      <c r="C9" s="1187"/>
      <c r="D9" s="1187"/>
      <c r="E9" s="1187"/>
      <c r="F9" s="1187"/>
    </row>
    <row r="10" spans="1:6" ht="12.75" customHeight="1" thickBot="1"/>
    <row r="11" spans="1:6" ht="26.25" thickBot="1">
      <c r="A11" s="168" t="s">
        <v>156</v>
      </c>
      <c r="B11" s="1188" t="s">
        <v>191</v>
      </c>
      <c r="C11" s="1189"/>
      <c r="D11" s="167" t="s">
        <v>360</v>
      </c>
      <c r="E11" s="167" t="s">
        <v>189</v>
      </c>
      <c r="F11" s="167" t="s">
        <v>188</v>
      </c>
    </row>
    <row r="12" spans="1:6">
      <c r="A12" s="555" t="s">
        <v>137</v>
      </c>
      <c r="B12" s="556"/>
      <c r="C12" s="557"/>
      <c r="D12" s="558"/>
      <c r="E12" s="515"/>
      <c r="F12" s="567">
        <f t="shared" ref="F12:F35" si="0">D12*E12</f>
        <v>0</v>
      </c>
    </row>
    <row r="13" spans="1:6">
      <c r="A13" s="559" t="s">
        <v>136</v>
      </c>
      <c r="B13" s="560"/>
      <c r="C13" s="561"/>
      <c r="D13" s="558"/>
      <c r="E13" s="515"/>
      <c r="F13" s="567">
        <f t="shared" si="0"/>
        <v>0</v>
      </c>
    </row>
    <row r="14" spans="1:6">
      <c r="A14" s="559" t="s">
        <v>134</v>
      </c>
      <c r="B14" s="560"/>
      <c r="C14" s="561"/>
      <c r="D14" s="558"/>
      <c r="E14" s="515"/>
      <c r="F14" s="567">
        <f t="shared" si="0"/>
        <v>0</v>
      </c>
    </row>
    <row r="15" spans="1:6">
      <c r="A15" s="559" t="s">
        <v>132</v>
      </c>
      <c r="B15" s="560"/>
      <c r="C15" s="561"/>
      <c r="D15" s="558"/>
      <c r="E15" s="515"/>
      <c r="F15" s="567">
        <f t="shared" si="0"/>
        <v>0</v>
      </c>
    </row>
    <row r="16" spans="1:6">
      <c r="A16" s="559" t="s">
        <v>130</v>
      </c>
      <c r="B16" s="560"/>
      <c r="C16" s="561"/>
      <c r="D16" s="558"/>
      <c r="E16" s="515"/>
      <c r="F16" s="567">
        <f t="shared" si="0"/>
        <v>0</v>
      </c>
    </row>
    <row r="17" spans="1:6">
      <c r="A17" s="559" t="s">
        <v>127</v>
      </c>
      <c r="B17" s="560"/>
      <c r="C17" s="561"/>
      <c r="D17" s="558"/>
      <c r="E17" s="515"/>
      <c r="F17" s="567">
        <f t="shared" si="0"/>
        <v>0</v>
      </c>
    </row>
    <row r="18" spans="1:6">
      <c r="A18" s="559" t="s">
        <v>126</v>
      </c>
      <c r="B18" s="560"/>
      <c r="C18" s="561"/>
      <c r="D18" s="558"/>
      <c r="E18" s="515"/>
      <c r="F18" s="567">
        <f t="shared" si="0"/>
        <v>0</v>
      </c>
    </row>
    <row r="19" spans="1:6">
      <c r="A19" s="559" t="s">
        <v>125</v>
      </c>
      <c r="B19" s="560"/>
      <c r="C19" s="561"/>
      <c r="D19" s="558"/>
      <c r="E19" s="515"/>
      <c r="F19" s="567">
        <f t="shared" si="0"/>
        <v>0</v>
      </c>
    </row>
    <row r="20" spans="1:6">
      <c r="A20" s="559" t="s">
        <v>124</v>
      </c>
      <c r="B20" s="560"/>
      <c r="C20" s="561"/>
      <c r="D20" s="558"/>
      <c r="E20" s="515"/>
      <c r="F20" s="567">
        <f t="shared" si="0"/>
        <v>0</v>
      </c>
    </row>
    <row r="21" spans="1:6">
      <c r="A21" s="559" t="s">
        <v>122</v>
      </c>
      <c r="B21" s="560"/>
      <c r="C21" s="561"/>
      <c r="D21" s="558"/>
      <c r="E21" s="515"/>
      <c r="F21" s="567">
        <f t="shared" si="0"/>
        <v>0</v>
      </c>
    </row>
    <row r="22" spans="1:6">
      <c r="A22" s="559" t="s">
        <v>121</v>
      </c>
      <c r="B22" s="560"/>
      <c r="C22" s="561"/>
      <c r="D22" s="558"/>
      <c r="E22" s="515"/>
      <c r="F22" s="567">
        <f t="shared" si="0"/>
        <v>0</v>
      </c>
    </row>
    <row r="23" spans="1:6">
      <c r="A23" s="559" t="s">
        <v>120</v>
      </c>
      <c r="B23" s="560"/>
      <c r="C23" s="561"/>
      <c r="D23" s="558"/>
      <c r="E23" s="515"/>
      <c r="F23" s="567">
        <f t="shared" si="0"/>
        <v>0</v>
      </c>
    </row>
    <row r="24" spans="1:6">
      <c r="A24" s="559" t="s">
        <v>119</v>
      </c>
      <c r="B24" s="560"/>
      <c r="C24" s="561"/>
      <c r="D24" s="558"/>
      <c r="E24" s="515"/>
      <c r="F24" s="567">
        <f t="shared" si="0"/>
        <v>0</v>
      </c>
    </row>
    <row r="25" spans="1:6">
      <c r="A25" s="559" t="s">
        <v>117</v>
      </c>
      <c r="B25" s="560"/>
      <c r="C25" s="561"/>
      <c r="D25" s="558"/>
      <c r="E25" s="515"/>
      <c r="F25" s="567">
        <f t="shared" si="0"/>
        <v>0</v>
      </c>
    </row>
    <row r="26" spans="1:6">
      <c r="A26" s="559" t="s">
        <v>115</v>
      </c>
      <c r="B26" s="560"/>
      <c r="C26" s="561"/>
      <c r="D26" s="558"/>
      <c r="E26" s="515"/>
      <c r="F26" s="567">
        <f t="shared" si="0"/>
        <v>0</v>
      </c>
    </row>
    <row r="27" spans="1:6">
      <c r="A27" s="559" t="s">
        <v>114</v>
      </c>
      <c r="B27" s="560"/>
      <c r="C27" s="561"/>
      <c r="D27" s="558"/>
      <c r="E27" s="515"/>
      <c r="F27" s="567">
        <f t="shared" si="0"/>
        <v>0</v>
      </c>
    </row>
    <row r="28" spans="1:6">
      <c r="A28" s="559" t="s">
        <v>187</v>
      </c>
      <c r="B28" s="560"/>
      <c r="C28" s="561"/>
      <c r="D28" s="558"/>
      <c r="E28" s="515"/>
      <c r="F28" s="567">
        <f t="shared" si="0"/>
        <v>0</v>
      </c>
    </row>
    <row r="29" spans="1:6">
      <c r="A29" s="559" t="s">
        <v>186</v>
      </c>
      <c r="B29" s="560"/>
      <c r="C29" s="561"/>
      <c r="D29" s="558"/>
      <c r="E29" s="515"/>
      <c r="F29" s="567">
        <f t="shared" si="0"/>
        <v>0</v>
      </c>
    </row>
    <row r="30" spans="1:6">
      <c r="A30" s="559" t="s">
        <v>185</v>
      </c>
      <c r="B30" s="560"/>
      <c r="C30" s="561"/>
      <c r="D30" s="558"/>
      <c r="E30" s="515"/>
      <c r="F30" s="567">
        <f t="shared" si="0"/>
        <v>0</v>
      </c>
    </row>
    <row r="31" spans="1:6">
      <c r="A31" s="559" t="s">
        <v>184</v>
      </c>
      <c r="B31" s="560"/>
      <c r="C31" s="561"/>
      <c r="D31" s="558"/>
      <c r="E31" s="515"/>
      <c r="F31" s="567">
        <f t="shared" si="0"/>
        <v>0</v>
      </c>
    </row>
    <row r="32" spans="1:6">
      <c r="A32" s="559" t="s">
        <v>183</v>
      </c>
      <c r="B32" s="560"/>
      <c r="C32" s="561"/>
      <c r="D32" s="558"/>
      <c r="E32" s="515"/>
      <c r="F32" s="567">
        <f t="shared" si="0"/>
        <v>0</v>
      </c>
    </row>
    <row r="33" spans="1:6">
      <c r="A33" s="559" t="s">
        <v>182</v>
      </c>
      <c r="B33" s="560"/>
      <c r="C33" s="561"/>
      <c r="D33" s="558"/>
      <c r="E33" s="515"/>
      <c r="F33" s="567">
        <f t="shared" si="0"/>
        <v>0</v>
      </c>
    </row>
    <row r="34" spans="1:6" ht="16.5" customHeight="1">
      <c r="A34" s="559" t="s">
        <v>181</v>
      </c>
      <c r="B34" s="560"/>
      <c r="C34" s="561"/>
      <c r="D34" s="558"/>
      <c r="E34" s="515"/>
      <c r="F34" s="567">
        <f t="shared" si="0"/>
        <v>0</v>
      </c>
    </row>
    <row r="35" spans="1:6" ht="13.5" thickBot="1">
      <c r="A35" s="562" t="s">
        <v>180</v>
      </c>
      <c r="B35" s="563"/>
      <c r="C35" s="564"/>
      <c r="D35" s="565"/>
      <c r="E35" s="566"/>
      <c r="F35" s="568">
        <f t="shared" si="0"/>
        <v>0</v>
      </c>
    </row>
    <row r="36" spans="1:6" ht="18.75" customHeight="1" thickBot="1">
      <c r="A36" s="163"/>
      <c r="B36" s="163"/>
      <c r="C36" s="166"/>
      <c r="D36" s="166" t="s">
        <v>94</v>
      </c>
      <c r="E36" s="166"/>
      <c r="F36" s="165">
        <f>SUM(F12:F35)</f>
        <v>0</v>
      </c>
    </row>
    <row r="37" spans="1:6" ht="14.25" customHeight="1">
      <c r="A37" s="147" t="s">
        <v>112</v>
      </c>
      <c r="B37" s="163"/>
      <c r="C37" s="166"/>
      <c r="D37" s="166"/>
      <c r="E37" s="166"/>
      <c r="F37" s="456"/>
    </row>
    <row r="38" spans="1:6" ht="14.25" customHeight="1">
      <c r="A38" s="453"/>
      <c r="B38" s="453"/>
      <c r="C38" s="453"/>
      <c r="D38" s="453"/>
      <c r="E38" s="453"/>
      <c r="F38" s="163"/>
    </row>
    <row r="39" spans="1:6" ht="14.25">
      <c r="A39" s="161"/>
      <c r="B39" s="82"/>
      <c r="C39" s="161"/>
      <c r="D39" s="161"/>
      <c r="E39" s="82"/>
      <c r="F39" s="82"/>
    </row>
    <row r="40" spans="1:6" ht="14.25">
      <c r="A40" s="161"/>
      <c r="B40" s="82"/>
      <c r="C40" s="161"/>
      <c r="D40" s="161"/>
      <c r="E40" s="82"/>
      <c r="F40" s="82"/>
    </row>
    <row r="41" spans="1:6" ht="14.25">
      <c r="B41" s="80"/>
      <c r="C41" s="162"/>
      <c r="D41" s="162"/>
      <c r="E41" s="80"/>
      <c r="F41" s="80"/>
    </row>
    <row r="42" spans="1:6">
      <c r="A42" s="161"/>
      <c r="B42" s="79" t="s">
        <v>110</v>
      </c>
      <c r="C42" s="161"/>
      <c r="D42" s="161"/>
      <c r="E42" s="1135" t="s">
        <v>110</v>
      </c>
      <c r="F42" s="1135"/>
    </row>
    <row r="43" spans="1:6">
      <c r="B43" s="77" t="s">
        <v>109</v>
      </c>
      <c r="E43" s="1123" t="s">
        <v>109</v>
      </c>
      <c r="F43" s="1123"/>
    </row>
    <row r="44" spans="1:6">
      <c r="A44" s="159"/>
    </row>
  </sheetData>
  <sheetProtection formatCells="0" formatColumns="0" formatRows="0" insertRows="0" deleteRows="0"/>
  <mergeCells count="7">
    <mergeCell ref="E43:F43"/>
    <mergeCell ref="A1:E1"/>
    <mergeCell ref="A7:F7"/>
    <mergeCell ref="A8:F8"/>
    <mergeCell ref="A9:F9"/>
    <mergeCell ref="B11:C11"/>
    <mergeCell ref="E42:F42"/>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view="pageBreakPreview" zoomScale="80" zoomScaleNormal="60" zoomScaleSheetLayoutView="80" workbookViewId="0">
      <selection activeCell="E9" sqref="E9"/>
    </sheetView>
  </sheetViews>
  <sheetFormatPr defaultColWidth="9.140625" defaultRowHeight="12.75"/>
  <cols>
    <col min="1" max="1" width="5.140625" style="174" customWidth="1"/>
    <col min="2" max="2" width="25" style="174" customWidth="1"/>
    <col min="3" max="5" width="22.42578125" style="174" customWidth="1"/>
    <col min="6" max="6" width="13.28515625" style="174" customWidth="1"/>
    <col min="7" max="7" width="13.7109375" style="174" customWidth="1"/>
    <col min="8" max="8" width="13.140625" style="174" customWidth="1"/>
    <col min="9" max="9" width="15.5703125" style="174" customWidth="1"/>
    <col min="10" max="10" width="12.5703125" style="174" customWidth="1"/>
    <col min="11" max="11" width="9.5703125" style="174" customWidth="1"/>
    <col min="12" max="16384" width="9.140625" style="174"/>
  </cols>
  <sheetData>
    <row r="1" spans="1:12" ht="17.25" customHeight="1">
      <c r="A1" s="575"/>
      <c r="B1" s="576"/>
      <c r="C1" s="577"/>
      <c r="D1" s="577"/>
      <c r="E1" s="577"/>
      <c r="F1" s="577"/>
      <c r="G1" s="1190" t="s">
        <v>443</v>
      </c>
      <c r="H1" s="1190"/>
      <c r="I1" s="1191"/>
      <c r="J1" s="1191"/>
      <c r="K1" s="1191"/>
      <c r="L1" s="175"/>
    </row>
    <row r="2" spans="1:12">
      <c r="A2" s="578" t="s">
        <v>147</v>
      </c>
      <c r="B2" s="578"/>
      <c r="C2" s="579"/>
      <c r="D2" s="579"/>
      <c r="E2" s="579"/>
      <c r="F2" s="577"/>
      <c r="G2" s="577"/>
      <c r="H2" s="577"/>
      <c r="I2" s="577"/>
      <c r="J2" s="580"/>
      <c r="K2" s="580"/>
    </row>
    <row r="3" spans="1:12">
      <c r="A3" s="542" t="s">
        <v>193</v>
      </c>
      <c r="B3" s="542"/>
      <c r="C3" s="581"/>
      <c r="D3" s="581"/>
      <c r="E3" s="581"/>
      <c r="F3" s="582"/>
      <c r="G3" s="577"/>
      <c r="H3" s="577"/>
      <c r="I3" s="577"/>
      <c r="J3" s="577"/>
      <c r="K3" s="577"/>
    </row>
    <row r="4" spans="1:12">
      <c r="A4" s="581"/>
      <c r="B4" s="581"/>
      <c r="C4" s="581"/>
      <c r="D4" s="581"/>
      <c r="E4" s="581"/>
      <c r="F4" s="582"/>
      <c r="G4" s="577"/>
      <c r="H4" s="577"/>
      <c r="I4" s="577"/>
      <c r="J4" s="577"/>
      <c r="K4" s="577"/>
    </row>
    <row r="5" spans="1:12" s="189" customFormat="1" ht="18" customHeight="1">
      <c r="A5" s="1193" t="s">
        <v>205</v>
      </c>
      <c r="B5" s="1193"/>
      <c r="C5" s="1193"/>
      <c r="D5" s="1193"/>
      <c r="E5" s="1193"/>
      <c r="F5" s="1193"/>
      <c r="G5" s="1193"/>
      <c r="H5" s="1193"/>
      <c r="I5" s="1193"/>
      <c r="J5" s="1193"/>
      <c r="K5" s="1193"/>
    </row>
    <row r="6" spans="1:12" s="188" customFormat="1" ht="50.25" customHeight="1">
      <c r="A6" s="1194" t="s">
        <v>483</v>
      </c>
      <c r="B6" s="1194"/>
      <c r="C6" s="1194"/>
      <c r="D6" s="1194"/>
      <c r="E6" s="1194"/>
      <c r="F6" s="1194"/>
      <c r="G6" s="1194"/>
      <c r="H6" s="1194"/>
      <c r="I6" s="1194"/>
      <c r="J6" s="1194"/>
      <c r="K6" s="1194"/>
    </row>
    <row r="7" spans="1:12" s="188" customFormat="1" ht="12" customHeight="1">
      <c r="A7" s="1192" t="s">
        <v>392</v>
      </c>
      <c r="B7" s="1192"/>
      <c r="C7" s="1192"/>
      <c r="D7" s="1192"/>
      <c r="E7" s="1192"/>
      <c r="F7" s="1192"/>
      <c r="G7" s="1192"/>
      <c r="H7" s="1192"/>
      <c r="I7" s="1192"/>
      <c r="J7" s="1192"/>
      <c r="K7" s="1192"/>
    </row>
    <row r="8" spans="1:12" ht="13.5" thickBot="1">
      <c r="A8" s="577"/>
      <c r="B8" s="572"/>
      <c r="C8" s="572"/>
      <c r="D8" s="572"/>
      <c r="E8" s="572"/>
      <c r="F8" s="572"/>
      <c r="G8" s="572"/>
      <c r="H8" s="572"/>
      <c r="I8" s="572"/>
      <c r="J8" s="572"/>
      <c r="K8" s="583"/>
    </row>
    <row r="9" spans="1:12" ht="99.75" customHeight="1" thickBot="1">
      <c r="A9" s="185" t="s">
        <v>156</v>
      </c>
      <c r="B9" s="184" t="s">
        <v>497</v>
      </c>
      <c r="C9" s="184" t="s">
        <v>207</v>
      </c>
      <c r="D9" s="183" t="s">
        <v>422</v>
      </c>
      <c r="E9" s="183" t="s">
        <v>501</v>
      </c>
      <c r="F9" s="183" t="s">
        <v>204</v>
      </c>
      <c r="G9" s="183" t="s">
        <v>203</v>
      </c>
      <c r="H9" s="183" t="s">
        <v>202</v>
      </c>
      <c r="I9" s="183" t="s">
        <v>201</v>
      </c>
      <c r="J9" s="183" t="s">
        <v>200</v>
      </c>
      <c r="K9" s="182" t="s">
        <v>199</v>
      </c>
    </row>
    <row r="10" spans="1:12" ht="27.75" customHeight="1">
      <c r="A10" s="584" t="s">
        <v>137</v>
      </c>
      <c r="B10" s="585" t="s">
        <v>198</v>
      </c>
      <c r="C10" s="585"/>
      <c r="D10" s="585"/>
      <c r="E10" s="585"/>
      <c r="F10" s="585"/>
      <c r="G10" s="585"/>
      <c r="H10" s="586">
        <v>0</v>
      </c>
      <c r="I10" s="586">
        <v>0</v>
      </c>
      <c r="J10" s="586">
        <f>SUM(H10:I10)</f>
        <v>0</v>
      </c>
      <c r="K10" s="587">
        <f>J10*G10</f>
        <v>0</v>
      </c>
    </row>
    <row r="11" spans="1:12" ht="27.75" customHeight="1">
      <c r="A11" s="584" t="s">
        <v>136</v>
      </c>
      <c r="B11" s="588" t="s">
        <v>367</v>
      </c>
      <c r="C11" s="585"/>
      <c r="D11" s="585"/>
      <c r="E11" s="585"/>
      <c r="F11" s="585"/>
      <c r="G11" s="585"/>
      <c r="H11" s="586">
        <v>0</v>
      </c>
      <c r="I11" s="586">
        <v>0</v>
      </c>
      <c r="J11" s="586">
        <f>SUM(H11:I11)</f>
        <v>0</v>
      </c>
      <c r="K11" s="587">
        <f>J11*G11</f>
        <v>0</v>
      </c>
    </row>
    <row r="12" spans="1:12" s="176" customFormat="1" ht="27.75" customHeight="1">
      <c r="A12" s="584" t="s">
        <v>134</v>
      </c>
      <c r="B12" s="585" t="s">
        <v>494</v>
      </c>
      <c r="C12" s="585" t="s">
        <v>374</v>
      </c>
      <c r="D12" s="585"/>
      <c r="E12" s="585"/>
      <c r="F12" s="585"/>
      <c r="G12" s="585"/>
      <c r="H12" s="586">
        <v>0</v>
      </c>
      <c r="I12" s="586">
        <v>0</v>
      </c>
      <c r="J12" s="586">
        <f>SUM(H12:I12)</f>
        <v>0</v>
      </c>
      <c r="K12" s="587">
        <f>J12*G12</f>
        <v>0</v>
      </c>
    </row>
    <row r="13" spans="1:12" s="176" customFormat="1" ht="27.75" customHeight="1" thickBot="1">
      <c r="A13" s="589" t="s">
        <v>132</v>
      </c>
      <c r="B13" s="590" t="s">
        <v>197</v>
      </c>
      <c r="C13" s="591"/>
      <c r="D13" s="591"/>
      <c r="E13" s="591"/>
      <c r="F13" s="590"/>
      <c r="G13" s="590"/>
      <c r="H13" s="592">
        <v>0</v>
      </c>
      <c r="I13" s="592">
        <v>0</v>
      </c>
      <c r="J13" s="592">
        <f>SUM(H13:I13)</f>
        <v>0</v>
      </c>
      <c r="K13" s="593">
        <f>J13*G13</f>
        <v>0</v>
      </c>
    </row>
    <row r="14" spans="1:12" s="178" customFormat="1" ht="21" customHeight="1" thickBot="1">
      <c r="A14" s="181"/>
      <c r="G14" s="180" t="s">
        <v>195</v>
      </c>
      <c r="H14" s="486">
        <f>SUM(H10:H13)</f>
        <v>0</v>
      </c>
      <c r="I14" s="200">
        <f>SUM(I10:I13)</f>
        <v>0</v>
      </c>
      <c r="J14" s="200">
        <f>SUM(J10:J13)</f>
        <v>0</v>
      </c>
      <c r="K14" s="487">
        <f>SUM(K10:K13)</f>
        <v>0</v>
      </c>
    </row>
    <row r="15" spans="1:12" s="178" customFormat="1" ht="21" customHeight="1">
      <c r="A15" s="177"/>
      <c r="B15" s="177"/>
      <c r="G15" s="180"/>
      <c r="H15" s="432"/>
      <c r="I15" s="432"/>
      <c r="J15" s="432"/>
      <c r="K15" s="432"/>
    </row>
    <row r="16" spans="1:12" s="176" customFormat="1">
      <c r="A16" s="177" t="s">
        <v>495</v>
      </c>
      <c r="B16" s="177"/>
      <c r="C16" s="177"/>
      <c r="D16" s="177"/>
      <c r="E16" s="177"/>
      <c r="F16" s="177"/>
    </row>
    <row r="17" spans="1:15" s="176" customFormat="1" ht="14.25">
      <c r="A17" s="177" t="s">
        <v>496</v>
      </c>
      <c r="B17" s="177"/>
      <c r="C17" s="177"/>
      <c r="D17" s="177"/>
      <c r="E17" s="177"/>
      <c r="F17" s="82"/>
      <c r="G17" s="82"/>
      <c r="J17" s="82"/>
      <c r="K17" s="82"/>
    </row>
    <row r="18" spans="1:15" s="176" customFormat="1" ht="14.25">
      <c r="A18" s="177" t="s">
        <v>498</v>
      </c>
      <c r="B18" s="177"/>
      <c r="C18" s="177"/>
      <c r="D18" s="177"/>
      <c r="E18" s="177"/>
      <c r="F18" s="82"/>
      <c r="G18" s="82"/>
      <c r="J18" s="82"/>
      <c r="K18" s="82"/>
    </row>
    <row r="19" spans="1:15" ht="14.25">
      <c r="F19" s="80"/>
      <c r="G19" s="80"/>
      <c r="J19" s="80"/>
      <c r="K19" s="80"/>
      <c r="N19" s="175"/>
      <c r="O19" s="175"/>
    </row>
    <row r="20" spans="1:15">
      <c r="F20" s="1135" t="s">
        <v>110</v>
      </c>
      <c r="G20" s="1135"/>
      <c r="J20" s="1135" t="s">
        <v>110</v>
      </c>
      <c r="K20" s="1135"/>
      <c r="N20" s="175"/>
      <c r="O20" s="175"/>
    </row>
    <row r="21" spans="1:15">
      <c r="F21" s="1123" t="s">
        <v>109</v>
      </c>
      <c r="G21" s="1123"/>
      <c r="J21" s="1123" t="s">
        <v>109</v>
      </c>
      <c r="K21" s="1123"/>
      <c r="N21" s="175"/>
      <c r="O21" s="175"/>
    </row>
  </sheetData>
  <sheetProtection formatCells="0" formatColumns="0" insertRows="0" autoFilter="0"/>
  <mergeCells count="9">
    <mergeCell ref="G1:H1"/>
    <mergeCell ref="I1:K1"/>
    <mergeCell ref="A7:K7"/>
    <mergeCell ref="A5:K5"/>
    <mergeCell ref="F21:G21"/>
    <mergeCell ref="J21:K21"/>
    <mergeCell ref="F20:G20"/>
    <mergeCell ref="J20:K20"/>
    <mergeCell ref="A6:K6"/>
  </mergeCells>
  <printOptions horizontalCentered="1"/>
  <pageMargins left="0.74803149606299213" right="0.59055118110236227" top="0.78740157480314965" bottom="0.98425196850393704" header="0.51181102362204722" footer="0.51181102362204722"/>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view="pageBreakPreview" topLeftCell="A7" zoomScaleNormal="100" zoomScaleSheetLayoutView="100" workbookViewId="0">
      <selection activeCell="D11" sqref="D11"/>
    </sheetView>
  </sheetViews>
  <sheetFormatPr defaultColWidth="9.140625" defaultRowHeight="12.75"/>
  <cols>
    <col min="1" max="1" width="4.140625" style="142" customWidth="1"/>
    <col min="2" max="2" width="15.7109375" style="142" customWidth="1"/>
    <col min="3" max="5" width="17.28515625" style="142" customWidth="1"/>
    <col min="6" max="6" width="16.42578125" style="142" bestFit="1" customWidth="1"/>
    <col min="7" max="7" width="19.7109375" style="142" customWidth="1"/>
    <col min="8" max="8" width="17" style="142" customWidth="1"/>
    <col min="9" max="9" width="13.85546875" style="142" customWidth="1"/>
    <col min="10" max="10" width="13.7109375" style="142" customWidth="1"/>
    <col min="11" max="11" width="12.85546875" style="142" customWidth="1"/>
    <col min="12" max="12" width="11.28515625" style="142" customWidth="1"/>
    <col min="13" max="13" width="13.5703125" style="142" customWidth="1"/>
    <col min="14" max="16384" width="9.140625" style="142"/>
  </cols>
  <sheetData>
    <row r="1" spans="1:13" ht="15" customHeight="1">
      <c r="A1" s="118"/>
      <c r="B1" s="115"/>
      <c r="C1" s="195"/>
      <c r="D1" s="195"/>
      <c r="E1" s="195"/>
      <c r="F1" s="195"/>
      <c r="G1" s="1195" t="s">
        <v>444</v>
      </c>
      <c r="H1" s="1195"/>
      <c r="I1" s="1195"/>
      <c r="J1" s="1195"/>
      <c r="K1" s="1195"/>
      <c r="L1" s="1196"/>
      <c r="M1" s="1196"/>
    </row>
    <row r="2" spans="1:13">
      <c r="C2" s="195"/>
      <c r="D2" s="195"/>
      <c r="E2" s="195"/>
      <c r="F2" s="195"/>
      <c r="G2" s="195"/>
      <c r="H2" s="195"/>
      <c r="I2" s="195"/>
      <c r="J2" s="195"/>
      <c r="K2" s="202"/>
      <c r="L2" s="204"/>
    </row>
    <row r="3" spans="1:13">
      <c r="A3" s="114" t="s">
        <v>210</v>
      </c>
      <c r="B3" s="114"/>
      <c r="C3" s="203"/>
      <c r="D3" s="574"/>
      <c r="E3" s="895"/>
      <c r="F3" s="483"/>
      <c r="G3" s="483"/>
      <c r="H3" s="195"/>
      <c r="I3" s="195"/>
      <c r="J3" s="195"/>
      <c r="K3" s="195"/>
      <c r="L3" s="202"/>
      <c r="M3" s="202"/>
    </row>
    <row r="4" spans="1:13">
      <c r="A4" s="113" t="s">
        <v>434</v>
      </c>
      <c r="B4" s="113"/>
      <c r="C4" s="191"/>
      <c r="D4" s="191"/>
      <c r="E4" s="191"/>
      <c r="F4" s="191"/>
      <c r="G4" s="191"/>
      <c r="H4" s="190"/>
      <c r="I4" s="195"/>
      <c r="J4" s="195"/>
      <c r="K4" s="195"/>
      <c r="L4" s="195"/>
      <c r="M4" s="195"/>
    </row>
    <row r="5" spans="1:13">
      <c r="A5" s="191"/>
      <c r="B5" s="191"/>
      <c r="C5" s="191"/>
      <c r="D5" s="191"/>
      <c r="E5" s="191"/>
      <c r="F5" s="191"/>
      <c r="G5" s="191"/>
      <c r="H5" s="190"/>
      <c r="I5" s="195"/>
      <c r="J5" s="195"/>
      <c r="K5" s="195"/>
      <c r="L5" s="195"/>
      <c r="M5" s="195"/>
    </row>
    <row r="6" spans="1:13">
      <c r="A6" s="1197" t="s">
        <v>209</v>
      </c>
      <c r="B6" s="1197"/>
      <c r="C6" s="1197"/>
      <c r="D6" s="1197"/>
      <c r="E6" s="1197"/>
      <c r="F6" s="1197"/>
      <c r="G6" s="1197"/>
      <c r="H6" s="1197"/>
      <c r="I6" s="1197"/>
      <c r="J6" s="1197"/>
      <c r="K6" s="1197"/>
      <c r="L6" s="1197"/>
      <c r="M6" s="1197"/>
    </row>
    <row r="7" spans="1:13" ht="45.75" customHeight="1">
      <c r="A7" s="1198" t="s">
        <v>483</v>
      </c>
      <c r="B7" s="1198"/>
      <c r="C7" s="1198"/>
      <c r="D7" s="1198"/>
      <c r="E7" s="1198"/>
      <c r="F7" s="1198"/>
      <c r="G7" s="1198"/>
      <c r="H7" s="1198"/>
      <c r="I7" s="1198"/>
      <c r="J7" s="1198"/>
      <c r="K7" s="1198"/>
      <c r="L7" s="1198"/>
      <c r="M7" s="1198"/>
    </row>
    <row r="8" spans="1:13">
      <c r="A8" s="1199" t="s">
        <v>208</v>
      </c>
      <c r="B8" s="1200"/>
      <c r="C8" s="1200"/>
      <c r="D8" s="1200"/>
      <c r="E8" s="1200"/>
      <c r="F8" s="1200"/>
      <c r="G8" s="1200"/>
      <c r="H8" s="1200"/>
      <c r="I8" s="1200"/>
      <c r="J8" s="1200"/>
      <c r="K8" s="1200"/>
      <c r="L8" s="1200"/>
      <c r="M8" s="1200"/>
    </row>
    <row r="9" spans="1:13" ht="13.5" thickBot="1">
      <c r="A9" s="195"/>
      <c r="B9" s="187"/>
      <c r="C9" s="187"/>
      <c r="D9" s="573"/>
      <c r="E9" s="893"/>
      <c r="F9" s="481"/>
      <c r="G9" s="481"/>
      <c r="H9" s="187"/>
      <c r="I9" s="187"/>
      <c r="J9" s="187"/>
      <c r="K9" s="187"/>
      <c r="L9" s="187"/>
      <c r="M9" s="186"/>
    </row>
    <row r="10" spans="1:13" ht="96.75" customHeight="1" thickBot="1">
      <c r="A10" s="245" t="s">
        <v>156</v>
      </c>
      <c r="B10" s="247" t="str">
        <f>Słowniki!A1</f>
        <v>Stanowisko</v>
      </c>
      <c r="C10" s="247" t="s">
        <v>207</v>
      </c>
      <c r="D10" s="247" t="str">
        <f>Słowniki!C1</f>
        <v>Główne zadania realizowane w ramach umowy</v>
      </c>
      <c r="E10" s="247" t="str">
        <f>Słowniki!D1</f>
        <v>Wymiar etatu któremu odpowiada czas pracy przy realizacji zadań wynikających z umowy</v>
      </c>
      <c r="F10" s="183" t="s">
        <v>423</v>
      </c>
      <c r="G10" s="183" t="s">
        <v>424</v>
      </c>
      <c r="H10" s="247" t="str">
        <f>Słowniki!G1</f>
        <v>Forma 
zatrudnienia</v>
      </c>
      <c r="I10" s="247" t="str">
        <f>Słowniki!H1</f>
        <v>Okres 
zatrudnienia
(w miesiącach)</v>
      </c>
      <c r="J10" s="247" t="str">
        <f>Słowniki!I1</f>
        <v>Kwota brutto
(na miesiąc)</v>
      </c>
      <c r="K10" s="247" t="str">
        <f>Słowniki!J1</f>
        <v>Pochodne od wynagrodzeń pracodawcy
(na miesiąc)</v>
      </c>
      <c r="L10" s="247" t="str">
        <f>Słowniki!K1</f>
        <v xml:space="preserve">Razem 
w skali 
-1 miesiąca                           </v>
      </c>
      <c r="M10" s="247" t="str">
        <f>Słowniki!L1</f>
        <v>Razem 
w skali -1 roku</v>
      </c>
    </row>
    <row r="11" spans="1:13" ht="57" customHeight="1">
      <c r="A11" s="594" t="s">
        <v>137</v>
      </c>
      <c r="B11" s="595"/>
      <c r="C11" s="595"/>
      <c r="D11" s="596" t="s">
        <v>370</v>
      </c>
      <c r="E11" s="596"/>
      <c r="F11" s="601"/>
      <c r="G11" s="595"/>
      <c r="H11" s="595"/>
      <c r="I11" s="597"/>
      <c r="J11" s="597"/>
      <c r="K11" s="597"/>
      <c r="L11" s="597">
        <f>SUM(J11:K11)</f>
        <v>0</v>
      </c>
      <c r="M11" s="598">
        <f>L11*I11</f>
        <v>0</v>
      </c>
    </row>
    <row r="12" spans="1:13" ht="49.5" customHeight="1">
      <c r="A12" s="599" t="s">
        <v>136</v>
      </c>
      <c r="B12" s="600"/>
      <c r="C12" s="600"/>
      <c r="D12" s="596" t="s">
        <v>370</v>
      </c>
      <c r="E12" s="596"/>
      <c r="F12" s="600"/>
      <c r="G12" s="600"/>
      <c r="H12" s="601"/>
      <c r="I12" s="602"/>
      <c r="J12" s="602"/>
      <c r="K12" s="602"/>
      <c r="L12" s="602">
        <f>SUM(J12:K12)</f>
        <v>0</v>
      </c>
      <c r="M12" s="603">
        <f>L12*I12</f>
        <v>0</v>
      </c>
    </row>
    <row r="13" spans="1:13" ht="57" customHeight="1">
      <c r="A13" s="599" t="s">
        <v>134</v>
      </c>
      <c r="B13" s="601"/>
      <c r="C13" s="601"/>
      <c r="D13" s="596" t="s">
        <v>370</v>
      </c>
      <c r="E13" s="596"/>
      <c r="F13" s="601"/>
      <c r="G13" s="601"/>
      <c r="H13" s="601"/>
      <c r="I13" s="602"/>
      <c r="J13" s="602"/>
      <c r="K13" s="602"/>
      <c r="L13" s="602">
        <f>SUM(J13:K13)</f>
        <v>0</v>
      </c>
      <c r="M13" s="603">
        <f>L13*I13</f>
        <v>0</v>
      </c>
    </row>
    <row r="14" spans="1:13" ht="60" customHeight="1">
      <c r="A14" s="599" t="s">
        <v>132</v>
      </c>
      <c r="B14" s="601"/>
      <c r="C14" s="601"/>
      <c r="D14" s="596" t="s">
        <v>370</v>
      </c>
      <c r="E14" s="596"/>
      <c r="F14" s="601"/>
      <c r="G14" s="601"/>
      <c r="H14" s="601"/>
      <c r="I14" s="602"/>
      <c r="J14" s="602"/>
      <c r="K14" s="602"/>
      <c r="L14" s="602">
        <f>SUM(J14:K14)</f>
        <v>0</v>
      </c>
      <c r="M14" s="603">
        <f>L14*I14</f>
        <v>0</v>
      </c>
    </row>
    <row r="15" spans="1:13" ht="50.25" customHeight="1" thickBot="1">
      <c r="A15" s="604" t="s">
        <v>130</v>
      </c>
      <c r="B15" s="605"/>
      <c r="C15" s="605"/>
      <c r="D15" s="596" t="s">
        <v>370</v>
      </c>
      <c r="E15" s="910"/>
      <c r="F15" s="605"/>
      <c r="G15" s="605"/>
      <c r="H15" s="605"/>
      <c r="I15" s="606"/>
      <c r="J15" s="606"/>
      <c r="K15" s="606"/>
      <c r="L15" s="606">
        <f>SUM(J15:K15)</f>
        <v>0</v>
      </c>
      <c r="M15" s="607">
        <f>L15*I15</f>
        <v>0</v>
      </c>
    </row>
    <row r="16" spans="1:13" ht="20.25" customHeight="1" thickBot="1">
      <c r="A16" s="1201" t="s">
        <v>396</v>
      </c>
      <c r="B16" s="1201"/>
      <c r="C16" s="1201"/>
      <c r="D16" s="178"/>
      <c r="E16" s="178"/>
      <c r="F16" s="178"/>
      <c r="G16" s="178"/>
      <c r="H16" s="178"/>
      <c r="I16" s="201" t="s">
        <v>195</v>
      </c>
      <c r="J16" s="200">
        <f>SUM(J11:J15)</f>
        <v>0</v>
      </c>
      <c r="K16" s="200">
        <f>SUM(K11:K15)</f>
        <v>0</v>
      </c>
      <c r="L16" s="200">
        <f>SUM(L11:L15)</f>
        <v>0</v>
      </c>
      <c r="M16" s="199">
        <f>SUM(M11:M15)</f>
        <v>0</v>
      </c>
    </row>
    <row r="17" spans="1:13">
      <c r="A17" s="177"/>
      <c r="B17" s="198"/>
      <c r="C17" s="198"/>
      <c r="D17" s="198"/>
      <c r="E17" s="198"/>
      <c r="F17" s="198"/>
      <c r="G17" s="198"/>
      <c r="H17" s="177"/>
      <c r="I17" s="194"/>
      <c r="J17" s="194"/>
      <c r="K17" s="194"/>
      <c r="L17" s="194"/>
      <c r="M17" s="194"/>
    </row>
    <row r="18" spans="1:13" ht="14.25">
      <c r="C18" s="82"/>
      <c r="D18" s="82"/>
      <c r="E18" s="177"/>
      <c r="F18" s="82"/>
      <c r="G18" s="82"/>
      <c r="H18" s="177"/>
      <c r="I18" s="194"/>
      <c r="J18" s="194"/>
      <c r="M18" s="194"/>
    </row>
    <row r="19" spans="1:13" ht="14.25">
      <c r="C19" s="82"/>
      <c r="D19" s="82"/>
      <c r="E19" s="177"/>
      <c r="F19" s="82"/>
      <c r="G19" s="82"/>
      <c r="J19" s="194"/>
      <c r="M19" s="194"/>
    </row>
    <row r="20" spans="1:13" ht="14.25">
      <c r="C20" s="80"/>
      <c r="D20" s="80"/>
      <c r="E20" s="195"/>
      <c r="F20" s="80"/>
      <c r="G20" s="80"/>
      <c r="M20" s="194"/>
    </row>
    <row r="21" spans="1:13">
      <c r="C21" s="196" t="s">
        <v>110</v>
      </c>
      <c r="D21" s="197"/>
      <c r="E21" s="195"/>
      <c r="F21" s="196" t="s">
        <v>110</v>
      </c>
      <c r="G21" s="144"/>
      <c r="M21" s="194"/>
    </row>
    <row r="22" spans="1:13">
      <c r="C22" s="1123" t="s">
        <v>109</v>
      </c>
      <c r="D22" s="1123"/>
      <c r="E22" s="195"/>
      <c r="F22" s="1123" t="s">
        <v>109</v>
      </c>
      <c r="G22" s="1123"/>
      <c r="I22" s="143"/>
      <c r="M22" s="194"/>
    </row>
    <row r="23" spans="1:13">
      <c r="M23" s="194"/>
    </row>
  </sheetData>
  <sheetProtection formatCells="0" formatColumns="0" formatRows="0" insertRows="0" deleteColumns="0" deleteRows="0" autoFilter="0"/>
  <mergeCells count="8">
    <mergeCell ref="C22:D22"/>
    <mergeCell ref="F22:G22"/>
    <mergeCell ref="G1:K1"/>
    <mergeCell ref="L1:M1"/>
    <mergeCell ref="A6:M6"/>
    <mergeCell ref="A7:M7"/>
    <mergeCell ref="A8:M8"/>
    <mergeCell ref="A16:C16"/>
  </mergeCells>
  <printOptions horizontalCentered="1"/>
  <pageMargins left="0.59055118110236227" right="0.39370078740157483" top="0.59055118110236227" bottom="0.59055118110236227" header="0.39370078740157483" footer="0.39370078740157483"/>
  <pageSetup paperSize="9" scale="71" orientation="landscape" r:id="rId1"/>
  <extLst>
    <ext xmlns:x14="http://schemas.microsoft.com/office/spreadsheetml/2009/9/main" uri="{CCE6A557-97BC-4b89-ADB6-D9C93CAAB3DF}">
      <x14:dataValidations xmlns:xm="http://schemas.microsoft.com/office/excel/2006/main" count="2">
        <x14:dataValidation type="custom" allowBlank="1" showInputMessage="1" showErrorMessage="1">
          <x14:formula1>
            <xm:f>Słowniki!A1</xm:f>
          </x14:formula1>
          <xm:sqref>B10 H10:M10 D10:E10</xm:sqref>
        </x14:dataValidation>
        <x14:dataValidation type="custom" allowBlank="1" showInputMessage="1" showErrorMessage="1">
          <x14:formula1>
            <xm:f>Słowniki!E2</xm:f>
          </x14:formula1>
          <xm:sqref>F10:F11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view="pageBreakPreview" topLeftCell="A7" zoomScaleNormal="100" zoomScaleSheetLayoutView="100" workbookViewId="0">
      <selection activeCell="M24" sqref="M24"/>
    </sheetView>
  </sheetViews>
  <sheetFormatPr defaultColWidth="9.140625" defaultRowHeight="12.75"/>
  <cols>
    <col min="1" max="1" width="3.85546875" style="206" bestFit="1" customWidth="1"/>
    <col min="2" max="2" width="13.28515625" style="206" customWidth="1"/>
    <col min="3" max="3" width="6.7109375" style="206" customWidth="1"/>
    <col min="4" max="4" width="8.5703125" style="205" customWidth="1"/>
    <col min="5" max="5" width="5" style="205" customWidth="1"/>
    <col min="6" max="6" width="8.28515625" style="205" customWidth="1"/>
    <col min="7" max="7" width="18.28515625" style="206" customWidth="1"/>
    <col min="8" max="8" width="13.7109375" style="206" customWidth="1"/>
    <col min="9" max="9" width="11.7109375" style="206" customWidth="1"/>
    <col min="10" max="10" width="13" style="206" customWidth="1"/>
    <col min="11" max="11" width="17.140625" style="206" customWidth="1"/>
    <col min="12" max="12" width="7.85546875" style="206" customWidth="1"/>
    <col min="13" max="13" width="10" style="206" customWidth="1"/>
    <col min="14" max="14" width="8.42578125" style="206" customWidth="1"/>
    <col min="15" max="15" width="13.140625" style="206" customWidth="1"/>
    <col min="16" max="16" width="9.42578125" style="206" customWidth="1"/>
    <col min="17" max="17" width="13.85546875" style="206" customWidth="1"/>
    <col min="18" max="18" width="9.85546875" style="206" customWidth="1"/>
    <col min="19" max="20" width="10.85546875" style="206" customWidth="1"/>
    <col min="21" max="21" width="14.42578125" style="206" customWidth="1"/>
    <col min="22" max="22" width="9.140625" style="206"/>
    <col min="23" max="16384" width="9.140625" style="205"/>
  </cols>
  <sheetData>
    <row r="1" spans="1:23" s="208" customFormat="1" ht="20.25" customHeight="1">
      <c r="A1" s="239" t="s">
        <v>147</v>
      </c>
      <c r="B1" s="239"/>
      <c r="C1" s="238"/>
      <c r="D1" s="238"/>
      <c r="G1" s="209"/>
      <c r="H1" s="209"/>
      <c r="I1" s="209"/>
      <c r="J1" s="209"/>
      <c r="K1" s="209"/>
      <c r="L1" s="209"/>
      <c r="M1" s="209"/>
      <c r="N1" s="209"/>
      <c r="O1" s="209"/>
      <c r="P1" s="206"/>
      <c r="Q1" s="206"/>
      <c r="R1" s="206"/>
      <c r="S1" s="237" t="s">
        <v>445</v>
      </c>
      <c r="T1" s="1202"/>
      <c r="U1" s="1202"/>
    </row>
    <row r="2" spans="1:23">
      <c r="A2" s="236" t="s">
        <v>193</v>
      </c>
      <c r="B2" s="236"/>
      <c r="C2" s="235"/>
      <c r="D2" s="212"/>
      <c r="V2" s="205"/>
    </row>
    <row r="3" spans="1:23" ht="16.5" customHeight="1">
      <c r="A3" s="234"/>
      <c r="B3" s="234"/>
      <c r="C3" s="234"/>
      <c r="K3" s="205"/>
      <c r="O3" s="233"/>
      <c r="P3" s="1205"/>
      <c r="Q3" s="1205"/>
      <c r="R3" s="1205"/>
      <c r="S3" s="1205"/>
      <c r="T3" s="1205"/>
      <c r="U3" s="1205"/>
      <c r="V3" s="205"/>
    </row>
    <row r="4" spans="1:23" s="227" customFormat="1" ht="16.5">
      <c r="A4" s="1206" t="s">
        <v>221</v>
      </c>
      <c r="B4" s="1206"/>
      <c r="C4" s="1206"/>
      <c r="D4" s="1206"/>
      <c r="E4" s="1206"/>
      <c r="F4" s="1206"/>
      <c r="G4" s="1206"/>
      <c r="H4" s="1206"/>
      <c r="I4" s="1206"/>
      <c r="J4" s="1206"/>
      <c r="K4" s="1206"/>
      <c r="L4" s="1206"/>
      <c r="M4" s="1206"/>
      <c r="N4" s="1206"/>
      <c r="O4" s="1206"/>
      <c r="P4" s="1206"/>
      <c r="Q4" s="1206"/>
      <c r="R4" s="1206"/>
      <c r="S4" s="1206"/>
      <c r="T4" s="1206"/>
      <c r="U4" s="1206"/>
    </row>
    <row r="5" spans="1:23" s="227" customFormat="1" ht="34.5" customHeight="1">
      <c r="A5" s="1207" t="s">
        <v>483</v>
      </c>
      <c r="B5" s="1207"/>
      <c r="C5" s="1207"/>
      <c r="D5" s="1207"/>
      <c r="E5" s="1207"/>
      <c r="F5" s="1207"/>
      <c r="G5" s="1207"/>
      <c r="H5" s="1207"/>
      <c r="I5" s="1207"/>
      <c r="J5" s="1207"/>
      <c r="K5" s="1207"/>
      <c r="L5" s="1207"/>
      <c r="M5" s="1207"/>
      <c r="N5" s="1207"/>
      <c r="O5" s="1207"/>
      <c r="P5" s="1207"/>
      <c r="Q5" s="1207"/>
      <c r="R5" s="1207"/>
      <c r="S5" s="1207"/>
      <c r="T5" s="1207"/>
      <c r="U5" s="1207"/>
    </row>
    <row r="6" spans="1:23" s="227" customFormat="1" ht="16.5">
      <c r="A6" s="232"/>
      <c r="B6" s="231"/>
      <c r="C6" s="231"/>
      <c r="D6" s="231"/>
      <c r="E6" s="231"/>
      <c r="F6" s="231"/>
      <c r="G6" s="231" t="s">
        <v>220</v>
      </c>
      <c r="H6" s="1203"/>
      <c r="I6" s="1203"/>
      <c r="J6" s="1203"/>
      <c r="K6" s="230" t="s">
        <v>219</v>
      </c>
      <c r="L6" s="228"/>
      <c r="M6" s="229"/>
      <c r="N6" s="229"/>
      <c r="O6" s="1204"/>
      <c r="P6" s="1204"/>
      <c r="Q6" s="1204"/>
      <c r="R6" s="1204"/>
      <c r="S6" s="1204"/>
      <c r="T6" s="737"/>
      <c r="U6" s="228"/>
      <c r="V6" s="227" t="s">
        <v>409</v>
      </c>
      <c r="W6" s="227">
        <f>COUNTIF(E10:E24,"m")</f>
        <v>0</v>
      </c>
    </row>
    <row r="7" spans="1:23" ht="15.75" customHeight="1" thickBot="1">
      <c r="V7" s="205" t="s">
        <v>410</v>
      </c>
      <c r="W7" s="227">
        <f>COUNTIF(E10:E24,"k")</f>
        <v>0</v>
      </c>
    </row>
    <row r="8" spans="1:23" s="226" customFormat="1" ht="34.5" thickBot="1">
      <c r="A8" s="240" t="s">
        <v>156</v>
      </c>
      <c r="B8" s="242" t="str">
        <f>Słowniki!A8</f>
        <v>Nazwisko</v>
      </c>
      <c r="C8" s="242" t="str">
        <f>Słowniki!B8</f>
        <v>Imię</v>
      </c>
      <c r="D8" s="242" t="str">
        <f>Słowniki!C8</f>
        <v>Rok urodzenia</v>
      </c>
      <c r="E8" s="242" t="str">
        <f>Słowniki!D8</f>
        <v>Płeć</v>
      </c>
      <c r="F8" s="242" t="str">
        <f>Słowniki!E8</f>
        <v>Numer licencji pzs</v>
      </c>
      <c r="G8" s="242" t="str">
        <f>Słowniki!F8</f>
        <v xml:space="preserve">Nazwa klubu </v>
      </c>
      <c r="H8" s="242" t="str">
        <f>Słowniki!G8</f>
        <v>Miejscowość</v>
      </c>
      <c r="I8" s="242" t="str">
        <f>Słowniki!H8</f>
        <v>Województwo</v>
      </c>
      <c r="J8" s="242" t="str">
        <f>Słowniki!I8</f>
        <v>Trener klubowy</v>
      </c>
      <c r="K8" s="242" t="s">
        <v>415</v>
      </c>
      <c r="L8" s="242" t="str">
        <f>Słowniki!K8</f>
        <v>Sport</v>
      </c>
      <c r="M8" s="242" t="str">
        <f>Słowniki!L8</f>
        <v>Forma szkolenia</v>
      </c>
      <c r="N8" s="242" t="s">
        <v>417</v>
      </c>
      <c r="O8" s="242" t="str">
        <f>Słowniki!N8</f>
        <v>Podstawa kwalifikacji do szkolenia</v>
      </c>
      <c r="P8" s="242" t="str">
        <f>Słowniki!P8</f>
        <v>Impreza główna</v>
      </c>
      <c r="Q8" s="242" t="str">
        <f>Słowniki!Q8</f>
        <v>Planowane ekfekty rzeczowe szkolenia</v>
      </c>
      <c r="R8" s="913" t="s">
        <v>461</v>
      </c>
      <c r="T8" s="912"/>
    </row>
    <row r="9" spans="1:23" s="225" customFormat="1" ht="13.5" thickBot="1">
      <c r="A9" s="892">
        <v>1</v>
      </c>
      <c r="B9" s="892">
        <v>2</v>
      </c>
      <c r="C9" s="892">
        <v>3</v>
      </c>
      <c r="D9" s="892">
        <v>4</v>
      </c>
      <c r="E9" s="892">
        <v>5</v>
      </c>
      <c r="F9" s="892">
        <v>6</v>
      </c>
      <c r="G9" s="892">
        <v>7</v>
      </c>
      <c r="H9" s="892">
        <v>8</v>
      </c>
      <c r="I9" s="892">
        <v>9</v>
      </c>
      <c r="J9" s="892">
        <v>10</v>
      </c>
      <c r="K9" s="892">
        <v>11</v>
      </c>
      <c r="L9" s="892">
        <v>12</v>
      </c>
      <c r="M9" s="892">
        <v>13</v>
      </c>
      <c r="N9" s="892">
        <v>14</v>
      </c>
      <c r="O9" s="892">
        <v>15</v>
      </c>
      <c r="P9" s="892">
        <v>16</v>
      </c>
      <c r="Q9" s="892">
        <v>17</v>
      </c>
      <c r="R9" s="892">
        <v>18</v>
      </c>
    </row>
    <row r="10" spans="1:23" ht="15" customHeight="1">
      <c r="A10" s="608" t="s">
        <v>137</v>
      </c>
      <c r="B10" s="609"/>
      <c r="C10" s="609"/>
      <c r="D10" s="610"/>
      <c r="E10" s="610"/>
      <c r="F10" s="609"/>
      <c r="G10" s="609"/>
      <c r="H10" s="609"/>
      <c r="I10" s="609"/>
      <c r="J10" s="609"/>
      <c r="K10" s="609"/>
      <c r="L10" s="609"/>
      <c r="M10" s="609"/>
      <c r="N10" s="609"/>
      <c r="O10" s="609"/>
      <c r="P10" s="609"/>
      <c r="Q10" s="609"/>
      <c r="R10" s="609"/>
      <c r="S10" s="205"/>
      <c r="T10" s="205"/>
      <c r="U10" s="205"/>
      <c r="V10" s="205"/>
    </row>
    <row r="11" spans="1:23" ht="15" customHeight="1">
      <c r="A11" s="611" t="s">
        <v>136</v>
      </c>
      <c r="B11" s="612"/>
      <c r="C11" s="612"/>
      <c r="D11" s="613"/>
      <c r="E11" s="613"/>
      <c r="F11" s="612"/>
      <c r="G11" s="612"/>
      <c r="H11" s="612"/>
      <c r="I11" s="612"/>
      <c r="J11" s="612"/>
      <c r="K11" s="612"/>
      <c r="L11" s="612"/>
      <c r="M11" s="612"/>
      <c r="N11" s="612"/>
      <c r="O11" s="612"/>
      <c r="P11" s="612"/>
      <c r="Q11" s="612"/>
      <c r="R11" s="612"/>
      <c r="S11" s="205"/>
      <c r="T11" s="205"/>
      <c r="U11" s="205"/>
      <c r="V11" s="205"/>
    </row>
    <row r="12" spans="1:23" ht="15" customHeight="1">
      <c r="A12" s="608" t="s">
        <v>134</v>
      </c>
      <c r="B12" s="612"/>
      <c r="C12" s="612"/>
      <c r="D12" s="613"/>
      <c r="E12" s="613"/>
      <c r="F12" s="612"/>
      <c r="G12" s="612"/>
      <c r="H12" s="612"/>
      <c r="I12" s="612"/>
      <c r="J12" s="612"/>
      <c r="K12" s="612"/>
      <c r="L12" s="612"/>
      <c r="M12" s="612"/>
      <c r="N12" s="612"/>
      <c r="O12" s="612"/>
      <c r="P12" s="612"/>
      <c r="Q12" s="612"/>
      <c r="R12" s="612"/>
      <c r="S12" s="205"/>
      <c r="T12" s="205"/>
      <c r="U12" s="205"/>
      <c r="V12" s="205"/>
    </row>
    <row r="13" spans="1:23" ht="15" customHeight="1">
      <c r="A13" s="611" t="s">
        <v>132</v>
      </c>
      <c r="B13" s="612"/>
      <c r="C13" s="612"/>
      <c r="D13" s="613"/>
      <c r="E13" s="613"/>
      <c r="F13" s="612"/>
      <c r="G13" s="612"/>
      <c r="H13" s="612"/>
      <c r="I13" s="612"/>
      <c r="J13" s="612"/>
      <c r="K13" s="612"/>
      <c r="L13" s="612"/>
      <c r="M13" s="612"/>
      <c r="N13" s="612"/>
      <c r="O13" s="612"/>
      <c r="P13" s="612"/>
      <c r="Q13" s="612"/>
      <c r="R13" s="612"/>
      <c r="S13" s="205"/>
      <c r="T13" s="205"/>
      <c r="U13" s="205"/>
      <c r="V13" s="205"/>
    </row>
    <row r="14" spans="1:23" ht="15" customHeight="1">
      <c r="A14" s="608" t="s">
        <v>130</v>
      </c>
      <c r="B14" s="612"/>
      <c r="C14" s="612"/>
      <c r="D14" s="613"/>
      <c r="E14" s="613"/>
      <c r="F14" s="612"/>
      <c r="G14" s="612"/>
      <c r="H14" s="612"/>
      <c r="I14" s="612"/>
      <c r="J14" s="612"/>
      <c r="K14" s="612"/>
      <c r="L14" s="612"/>
      <c r="M14" s="612"/>
      <c r="N14" s="612"/>
      <c r="O14" s="612"/>
      <c r="P14" s="612"/>
      <c r="Q14" s="612"/>
      <c r="R14" s="612"/>
      <c r="S14" s="205"/>
      <c r="T14" s="205"/>
      <c r="U14" s="205"/>
      <c r="V14" s="205"/>
    </row>
    <row r="15" spans="1:23" ht="15" customHeight="1">
      <c r="A15" s="611" t="s">
        <v>127</v>
      </c>
      <c r="B15" s="612"/>
      <c r="C15" s="612"/>
      <c r="D15" s="613"/>
      <c r="E15" s="613"/>
      <c r="F15" s="612"/>
      <c r="G15" s="612"/>
      <c r="H15" s="612"/>
      <c r="I15" s="612"/>
      <c r="J15" s="612"/>
      <c r="K15" s="612"/>
      <c r="L15" s="612"/>
      <c r="M15" s="612"/>
      <c r="N15" s="612"/>
      <c r="O15" s="612"/>
      <c r="P15" s="612"/>
      <c r="Q15" s="612"/>
      <c r="R15" s="612"/>
      <c r="S15" s="205"/>
      <c r="T15" s="205"/>
      <c r="U15" s="205"/>
      <c r="V15" s="205"/>
    </row>
    <row r="16" spans="1:23" ht="15" customHeight="1">
      <c r="A16" s="608" t="s">
        <v>126</v>
      </c>
      <c r="B16" s="612"/>
      <c r="C16" s="612"/>
      <c r="D16" s="613"/>
      <c r="E16" s="613"/>
      <c r="F16" s="612"/>
      <c r="G16" s="612"/>
      <c r="H16" s="612"/>
      <c r="I16" s="612"/>
      <c r="J16" s="612"/>
      <c r="K16" s="612"/>
      <c r="L16" s="612"/>
      <c r="M16" s="612"/>
      <c r="N16" s="612"/>
      <c r="O16" s="612"/>
      <c r="P16" s="612"/>
      <c r="Q16" s="612"/>
      <c r="R16" s="612"/>
      <c r="S16" s="205"/>
      <c r="T16" s="205"/>
      <c r="U16" s="205"/>
      <c r="V16" s="205"/>
    </row>
    <row r="17" spans="1:22" ht="15" customHeight="1">
      <c r="A17" s="611" t="s">
        <v>125</v>
      </c>
      <c r="B17" s="612"/>
      <c r="C17" s="612"/>
      <c r="D17" s="613"/>
      <c r="E17" s="613"/>
      <c r="F17" s="612"/>
      <c r="G17" s="612"/>
      <c r="H17" s="612"/>
      <c r="I17" s="612"/>
      <c r="J17" s="612"/>
      <c r="K17" s="612"/>
      <c r="L17" s="612"/>
      <c r="M17" s="612"/>
      <c r="N17" s="612"/>
      <c r="O17" s="612"/>
      <c r="P17" s="612"/>
      <c r="Q17" s="612"/>
      <c r="R17" s="612"/>
      <c r="S17" s="205"/>
      <c r="T17" s="205"/>
      <c r="U17" s="205"/>
      <c r="V17" s="205"/>
    </row>
    <row r="18" spans="1:22" ht="15" customHeight="1">
      <c r="A18" s="608" t="s">
        <v>124</v>
      </c>
      <c r="B18" s="612"/>
      <c r="C18" s="612"/>
      <c r="D18" s="613"/>
      <c r="E18" s="613"/>
      <c r="F18" s="612"/>
      <c r="G18" s="612"/>
      <c r="H18" s="612"/>
      <c r="I18" s="612"/>
      <c r="J18" s="612"/>
      <c r="K18" s="612"/>
      <c r="L18" s="612"/>
      <c r="M18" s="612"/>
      <c r="N18" s="612"/>
      <c r="O18" s="612"/>
      <c r="P18" s="612"/>
      <c r="Q18" s="612"/>
      <c r="R18" s="612"/>
      <c r="S18" s="205"/>
      <c r="T18" s="205"/>
      <c r="U18" s="205"/>
      <c r="V18" s="205"/>
    </row>
    <row r="19" spans="1:22" ht="15" customHeight="1">
      <c r="A19" s="611" t="s">
        <v>122</v>
      </c>
      <c r="B19" s="612"/>
      <c r="C19" s="612"/>
      <c r="D19" s="613"/>
      <c r="E19" s="613"/>
      <c r="F19" s="612"/>
      <c r="G19" s="612"/>
      <c r="H19" s="612"/>
      <c r="I19" s="612"/>
      <c r="J19" s="612"/>
      <c r="K19" s="612"/>
      <c r="L19" s="612"/>
      <c r="M19" s="612"/>
      <c r="N19" s="612"/>
      <c r="O19" s="612"/>
      <c r="P19" s="612"/>
      <c r="Q19" s="612"/>
      <c r="R19" s="612"/>
      <c r="S19" s="205"/>
      <c r="T19" s="205"/>
      <c r="U19" s="205"/>
      <c r="V19" s="205"/>
    </row>
    <row r="20" spans="1:22" ht="15" customHeight="1">
      <c r="A20" s="608" t="s">
        <v>121</v>
      </c>
      <c r="B20" s="612"/>
      <c r="C20" s="612"/>
      <c r="D20" s="613"/>
      <c r="E20" s="613"/>
      <c r="F20" s="612"/>
      <c r="G20" s="612"/>
      <c r="H20" s="612"/>
      <c r="I20" s="612"/>
      <c r="J20" s="612"/>
      <c r="K20" s="612"/>
      <c r="L20" s="612"/>
      <c r="M20" s="612"/>
      <c r="N20" s="612"/>
      <c r="O20" s="612"/>
      <c r="P20" s="612"/>
      <c r="Q20" s="612"/>
      <c r="R20" s="612"/>
      <c r="S20" s="205"/>
      <c r="T20" s="205"/>
      <c r="U20" s="205"/>
      <c r="V20" s="205"/>
    </row>
    <row r="21" spans="1:22" ht="15" customHeight="1">
      <c r="A21" s="611" t="s">
        <v>120</v>
      </c>
      <c r="B21" s="612"/>
      <c r="C21" s="612"/>
      <c r="D21" s="613"/>
      <c r="E21" s="613"/>
      <c r="F21" s="612"/>
      <c r="G21" s="612"/>
      <c r="H21" s="612"/>
      <c r="I21" s="612"/>
      <c r="J21" s="612"/>
      <c r="K21" s="612"/>
      <c r="L21" s="612"/>
      <c r="M21" s="612"/>
      <c r="N21" s="612"/>
      <c r="O21" s="612"/>
      <c r="P21" s="612"/>
      <c r="Q21" s="612"/>
      <c r="R21" s="612"/>
      <c r="S21" s="205"/>
      <c r="T21" s="205"/>
      <c r="U21" s="205"/>
      <c r="V21" s="205"/>
    </row>
    <row r="22" spans="1:22" ht="15" customHeight="1">
      <c r="A22" s="608" t="s">
        <v>119</v>
      </c>
      <c r="B22" s="612"/>
      <c r="C22" s="612"/>
      <c r="D22" s="613"/>
      <c r="E22" s="613"/>
      <c r="F22" s="612"/>
      <c r="G22" s="612"/>
      <c r="H22" s="612"/>
      <c r="I22" s="612"/>
      <c r="J22" s="612"/>
      <c r="K22" s="612"/>
      <c r="L22" s="612"/>
      <c r="M22" s="612"/>
      <c r="N22" s="612"/>
      <c r="O22" s="612"/>
      <c r="P22" s="612"/>
      <c r="Q22" s="612"/>
      <c r="R22" s="612"/>
      <c r="S22" s="205"/>
      <c r="T22" s="205"/>
      <c r="U22" s="205"/>
      <c r="V22" s="205"/>
    </row>
    <row r="23" spans="1:22" ht="15" customHeight="1">
      <c r="A23" s="611" t="s">
        <v>117</v>
      </c>
      <c r="B23" s="612"/>
      <c r="C23" s="612"/>
      <c r="D23" s="613"/>
      <c r="E23" s="613"/>
      <c r="F23" s="612"/>
      <c r="G23" s="612"/>
      <c r="H23" s="612"/>
      <c r="I23" s="612"/>
      <c r="J23" s="612"/>
      <c r="K23" s="612"/>
      <c r="L23" s="612"/>
      <c r="M23" s="612"/>
      <c r="N23" s="612"/>
      <c r="O23" s="612"/>
      <c r="P23" s="612"/>
      <c r="Q23" s="612"/>
      <c r="R23" s="612"/>
      <c r="S23" s="205"/>
      <c r="T23" s="205"/>
      <c r="U23" s="205"/>
      <c r="V23" s="205"/>
    </row>
    <row r="24" spans="1:22" ht="15" customHeight="1">
      <c r="A24" s="608" t="s">
        <v>115</v>
      </c>
      <c r="B24" s="612"/>
      <c r="C24" s="612"/>
      <c r="D24" s="613"/>
      <c r="E24" s="613"/>
      <c r="F24" s="612"/>
      <c r="G24" s="612"/>
      <c r="H24" s="612"/>
      <c r="I24" s="612"/>
      <c r="J24" s="612"/>
      <c r="K24" s="612"/>
      <c r="L24" s="612"/>
      <c r="M24" s="612"/>
      <c r="N24" s="612"/>
      <c r="O24" s="612"/>
      <c r="P24" s="612"/>
      <c r="Q24" s="612"/>
      <c r="R24" s="612"/>
      <c r="S24" s="205"/>
      <c r="T24" s="205"/>
      <c r="U24" s="205"/>
      <c r="V24" s="205"/>
    </row>
    <row r="25" spans="1:22">
      <c r="U25" s="207"/>
      <c r="V25" s="205"/>
    </row>
    <row r="26" spans="1:22" ht="14.25">
      <c r="A26" s="224" t="s">
        <v>211</v>
      </c>
      <c r="B26" s="205"/>
      <c r="P26" s="217"/>
      <c r="Q26" s="217"/>
      <c r="R26" s="217"/>
      <c r="S26" s="217"/>
      <c r="T26" s="217"/>
      <c r="U26" s="207"/>
      <c r="V26" s="205"/>
    </row>
    <row r="27" spans="1:22" ht="15">
      <c r="A27" s="223"/>
      <c r="B27" s="216" t="s">
        <v>416</v>
      </c>
      <c r="C27" s="222"/>
      <c r="D27" s="222"/>
      <c r="E27" s="222"/>
      <c r="F27" s="222"/>
      <c r="H27" s="222"/>
      <c r="K27" s="119"/>
      <c r="L27" s="121"/>
      <c r="P27" s="213"/>
      <c r="Q27" s="213"/>
      <c r="R27" s="213"/>
      <c r="S27" s="213"/>
      <c r="T27" s="817"/>
      <c r="U27" s="207"/>
      <c r="V27" s="205"/>
    </row>
    <row r="28" spans="1:22" ht="15">
      <c r="B28" s="216" t="s">
        <v>418</v>
      </c>
      <c r="C28" s="215"/>
      <c r="D28" s="215"/>
      <c r="E28" s="215"/>
      <c r="F28" s="214"/>
      <c r="H28" s="221"/>
      <c r="K28" s="119"/>
      <c r="L28" s="121"/>
      <c r="P28" s="212"/>
      <c r="Q28" s="211" t="s">
        <v>486</v>
      </c>
      <c r="R28" s="212"/>
      <c r="S28" s="211"/>
      <c r="T28" s="818"/>
      <c r="U28" s="207"/>
      <c r="V28" s="205"/>
    </row>
    <row r="29" spans="1:22" ht="15">
      <c r="B29" s="216" t="s">
        <v>462</v>
      </c>
      <c r="C29" s="220"/>
      <c r="D29" s="220"/>
      <c r="E29" s="220"/>
      <c r="F29" s="219"/>
      <c r="K29" s="119"/>
      <c r="L29" s="121"/>
      <c r="P29" s="210"/>
      <c r="Q29" s="210" t="s">
        <v>109</v>
      </c>
      <c r="R29" s="210"/>
      <c r="S29" s="210"/>
      <c r="T29" s="210"/>
      <c r="U29" s="207"/>
      <c r="V29" s="205"/>
    </row>
    <row r="30" spans="1:22" ht="14.25">
      <c r="B30" s="216"/>
      <c r="C30" s="220"/>
      <c r="D30" s="220"/>
      <c r="E30" s="220"/>
      <c r="F30" s="219"/>
      <c r="P30" s="218"/>
      <c r="Q30" s="218"/>
      <c r="R30" s="218"/>
      <c r="V30" s="205"/>
    </row>
    <row r="31" spans="1:22" ht="14.25">
      <c r="I31" s="217"/>
      <c r="J31" s="217"/>
      <c r="P31" s="217"/>
      <c r="Q31" s="217"/>
      <c r="R31" s="217"/>
      <c r="S31" s="217"/>
      <c r="T31" s="217"/>
      <c r="U31" s="205"/>
      <c r="V31" s="205"/>
    </row>
    <row r="32" spans="1:22" ht="14.25">
      <c r="A32" s="205"/>
      <c r="C32" s="215"/>
      <c r="D32" s="215"/>
      <c r="E32" s="215"/>
      <c r="F32" s="214"/>
      <c r="I32" s="213"/>
      <c r="J32" s="213"/>
      <c r="P32" s="213"/>
      <c r="Q32" s="213"/>
      <c r="R32" s="213"/>
      <c r="S32" s="213"/>
      <c r="T32" s="817"/>
      <c r="U32" s="205"/>
      <c r="V32" s="205"/>
    </row>
    <row r="33" spans="1:22">
      <c r="C33" s="209"/>
      <c r="D33" s="208"/>
      <c r="E33" s="208"/>
      <c r="I33" s="211" t="s">
        <v>110</v>
      </c>
      <c r="J33" s="211"/>
      <c r="P33" s="212"/>
      <c r="Q33" s="211" t="s">
        <v>110</v>
      </c>
      <c r="R33" s="212"/>
      <c r="S33" s="211"/>
      <c r="T33" s="818"/>
      <c r="U33" s="205"/>
      <c r="V33" s="205"/>
    </row>
    <row r="34" spans="1:22">
      <c r="C34" s="209"/>
      <c r="D34" s="208"/>
      <c r="E34" s="208"/>
      <c r="I34" s="210" t="s">
        <v>109</v>
      </c>
      <c r="J34" s="210"/>
      <c r="P34" s="210"/>
      <c r="Q34" s="210" t="s">
        <v>109</v>
      </c>
      <c r="R34" s="210"/>
      <c r="S34" s="210"/>
      <c r="T34" s="210"/>
      <c r="U34" s="205"/>
      <c r="V34" s="205"/>
    </row>
    <row r="35" spans="1:22">
      <c r="A35" s="205"/>
      <c r="B35" s="205"/>
      <c r="C35" s="209"/>
      <c r="D35" s="208"/>
      <c r="E35" s="208"/>
      <c r="I35" s="205"/>
      <c r="J35" s="205"/>
      <c r="K35" s="207"/>
      <c r="S35" s="205"/>
      <c r="T35" s="205"/>
      <c r="U35" s="205"/>
      <c r="V35" s="205"/>
    </row>
  </sheetData>
  <sheetProtection formatCells="0" formatColumns="0" formatRows="0" insertRows="0" deleteRows="0" autoFilter="0"/>
  <mergeCells count="6">
    <mergeCell ref="T1:U1"/>
    <mergeCell ref="H6:J6"/>
    <mergeCell ref="O6:S6"/>
    <mergeCell ref="P3:U3"/>
    <mergeCell ref="A4:U4"/>
    <mergeCell ref="A5:U5"/>
  </mergeCells>
  <printOptions horizontalCentered="1"/>
  <pageMargins left="0.59055118110236227" right="0.39370078740157483" top="0.59055118110236227" bottom="0.39370078740157483" header="0.47244094488188981" footer="0.39370078740157483"/>
  <pageSetup paperSize="9" scale="5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Słowniki!$A$3:$A$4</xm:f>
          </x14:formula1>
          <xm:sqref>E10:E24</xm:sqref>
        </x14:dataValidation>
        <x14:dataValidation type="custom" allowBlank="1" showInputMessage="1" showErrorMessage="1">
          <x14:formula1>
            <xm:f>Słowniki!P8</xm:f>
          </x14:formula1>
          <xm:sqref>P8:Q8</xm:sqref>
        </x14:dataValidation>
        <x14:dataValidation type="custom" allowBlank="1" showInputMessage="1" showErrorMessage="1">
          <x14:formula1>
            <xm:f>Słowniki!A8</xm:f>
          </x14:formula1>
          <xm:sqref>B8:J8 O8 L8:M8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Zakresy nazwane</vt:lpstr>
      </vt:variant>
      <vt:variant>
        <vt:i4>105</vt:i4>
      </vt:variant>
    </vt:vector>
  </HeadingPairs>
  <TitlesOfParts>
    <vt:vector size="126" baseType="lpstr">
      <vt:lpstr>START</vt:lpstr>
      <vt:lpstr>WNIOSEK</vt:lpstr>
      <vt:lpstr>Zał. 1</vt:lpstr>
      <vt:lpstr>Zał. 2</vt:lpstr>
      <vt:lpstr>Zał. 3</vt:lpstr>
      <vt:lpstr>Zał. 7</vt:lpstr>
      <vt:lpstr>Zał. 8</vt:lpstr>
      <vt:lpstr>Zał. 9</vt:lpstr>
      <vt:lpstr>Zał. 10</vt:lpstr>
      <vt:lpstr>Zał. 11</vt:lpstr>
      <vt:lpstr>Zał. 12</vt:lpstr>
      <vt:lpstr>Zał. 13</vt:lpstr>
      <vt:lpstr>Zał. 15</vt:lpstr>
      <vt:lpstr>Zał. 21</vt:lpstr>
      <vt:lpstr>Zał. 22</vt:lpstr>
      <vt:lpstr>Zał. 23</vt:lpstr>
      <vt:lpstr>Zał. 24</vt:lpstr>
      <vt:lpstr>Zał. 25</vt:lpstr>
      <vt:lpstr>Zał. 26</vt:lpstr>
      <vt:lpstr>Zał. 28</vt:lpstr>
      <vt:lpstr>Słowniki</vt:lpstr>
      <vt:lpstr>Słowniki!_ftn1</vt:lpstr>
      <vt:lpstr>Słowniki!_ftnref1</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kwota_BP_2012_sw</vt:lpstr>
      <vt:lpstr>kwota_FRKF_2010_KN_mł_jun</vt:lpstr>
      <vt:lpstr>WNIOSEK!kwota_FRKF_2011_dz_m</vt:lpstr>
      <vt:lpstr>kwota_FRKF_2011_KN_mł_jun</vt:lpstr>
      <vt:lpstr>kwota_FRKF_2011_son</vt:lpstr>
      <vt:lpstr>kwota_FRKF_2012_dz_m</vt:lpstr>
      <vt:lpstr>WNIOSEK!kwota_FRKF_2012_son</vt:lpstr>
      <vt:lpstr>kwota_FRKF_KN</vt:lpstr>
      <vt:lpstr>kwota_jst</vt:lpstr>
      <vt:lpstr>kwota_własnych</vt:lpstr>
      <vt:lpstr>liczba_innych</vt:lpstr>
      <vt:lpstr>liczba_instruktorów</vt:lpstr>
      <vt:lpstr>liczba_licencji_klubowych</vt:lpstr>
      <vt:lpstr>liczba_licencji_sędziowskich</vt:lpstr>
      <vt:lpstr>liczba_licencji_trenerskich</vt:lpstr>
      <vt:lpstr>liczba_licencji_zawodniczych</vt:lpstr>
      <vt:lpstr>liczba_trenerów</vt:lpstr>
      <vt:lpstr>liczba_wolontariuszy</vt:lpstr>
      <vt:lpstr>liczba_zawodników</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WNIOSEK!NIP</vt:lpstr>
      <vt:lpstr>nr_krs</vt:lpstr>
      <vt:lpstr>WNIOSEK!numer_domu</vt:lpstr>
      <vt:lpstr>WNIOSEK!Numer_rachunku_bankowego</vt:lpstr>
      <vt:lpstr>WNIOSEK!Numer_wpływu</vt:lpstr>
      <vt:lpstr>WNIOSEK!Obszar_wydruku</vt:lpstr>
      <vt:lpstr>'Zał. 1'!Obszar_wydruku</vt:lpstr>
      <vt:lpstr>'Zał. 10'!Obszar_wydruku</vt:lpstr>
      <vt:lpstr>'Zał. 11'!Obszar_wydruku</vt:lpstr>
      <vt:lpstr>'Zał. 12'!Obszar_wydruku</vt:lpstr>
      <vt:lpstr>'Zał. 13'!Obszar_wydruku</vt:lpstr>
      <vt:lpstr>'Zał. 2'!Obszar_wydruku</vt:lpstr>
      <vt:lpstr>'Zał. 21'!Obszar_wydruku</vt:lpstr>
      <vt:lpstr>'Zał. 22'!Obszar_wydruku</vt:lpstr>
      <vt:lpstr>'Zał. 23'!Obszar_wydruku</vt:lpstr>
      <vt:lpstr>'Zał. 24'!Obszar_wydruku</vt:lpstr>
      <vt:lpstr>'Zał. 25'!Obszar_wydruku</vt:lpstr>
      <vt:lpstr>'Zał. 3'!Obszar_wydruku</vt:lpstr>
      <vt:lpstr>'Zał. 7'!Obszar_wydruku</vt:lpstr>
      <vt:lpstr>'Zał. 8'!Obszar_wydruku</vt:lpstr>
      <vt:lpstr>WNIOSEK!Od_sponsorów_kwota_1</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2'!Tytuły_wydruku</vt:lpstr>
      <vt:lpstr>'Zał. 22'!Tytuły_wydruku</vt:lpstr>
      <vt:lpstr>uczestnicy_ogółem</vt:lpstr>
      <vt:lpstr>upoważniona_nazwisko1</vt:lpstr>
      <vt:lpstr>upowżniona_imię_1</vt:lpstr>
      <vt:lpstr>upowżniona_imię_2</vt:lpstr>
      <vt:lpstr>upowżniona_imię_3</vt:lpstr>
      <vt:lpstr>upowżniona_nazwisko2</vt:lpstr>
      <vt:lpstr>upowżniona_nazwisko3</vt:lpstr>
      <vt:lpstr>woj_popr</vt:lpstr>
      <vt:lpstr>WNIOSEK!województwo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Wydział Sportu Młodzieżowego</dc:creator>
  <cp:lastModifiedBy>Karolina Szkurłat</cp:lastModifiedBy>
  <cp:lastPrinted>2018-12-21T09:32:01Z</cp:lastPrinted>
  <dcterms:created xsi:type="dcterms:W3CDTF">2016-12-14T12:13:21Z</dcterms:created>
  <dcterms:modified xsi:type="dcterms:W3CDTF">2024-04-24T07:17:48Z</dcterms:modified>
</cp:coreProperties>
</file>