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50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<sst xmlns="http://schemas.openxmlformats.org/spreadsheetml/2006/main" count="1018" uniqueCount="169">
  <si>
    <t xml:space="preserve"> ZINTEGROWANY SYSTEM ROLNICZEJ INFORMACJI RYNKOWEJ</t>
  </si>
  <si>
    <t>Wydawca: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</si>
  <si>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</si>
  <si>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</si>
  <si>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</si>
  <si>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</si>
  <si>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</si>
  <si>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</si>
  <si>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</si>
  <si>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</si>
  <si>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</si>
  <si>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</si>
  <si>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</si>
  <si>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</si>
  <si>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</si>
  <si>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</si>
  <si>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</si>
  <si>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</si>
  <si>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</si>
  <si>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</si>
  <si>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</si>
  <si>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</si>
  <si>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</si>
  <si>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</si>
  <si>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</si>
  <si>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</si>
  <si>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</si>
  <si>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</si>
  <si>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</si>
  <si>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</si>
  <si>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</si>
  <si>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</si>
  <si>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</si>
  <si>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</si>
  <si>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</si>
  <si>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</si>
  <si>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</si>
  <si>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</si>
  <si>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</si>
  <si>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</si>
  <si>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</si>
  <si>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</si>
  <si>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</si>
  <si>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</si>
  <si>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</si>
  <si>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</si>
  <si>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</si>
  <si>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</si>
  <si>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</si>
  <si>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</si>
  <si>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</si>
  <si>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</si>
  <si>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</si>
  <si>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</si>
  <si>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</si>
  <si>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</si>
  <si>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</si>
  <si>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</si>
  <si>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</si>
  <si>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</si>
  <si>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</si>
  <si>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</si>
  <si>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</si>
  <si>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</si>
  <si>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</si>
  <si>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</si>
  <si>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</si>
  <si>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</si>
  <si>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</si>
  <si>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</si>
  <si>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</si>
  <si>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</si>
  <si>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</si>
  <si>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</si>
  <si>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</si>
  <si>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</si>
  <si>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</si>
  <si>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</si>
  <si>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</si>
  <si>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</si>
  <si>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</si>
  <si>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</si>
  <si>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</si>
  <si>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</si>
  <si>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</si>
  <si>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</si>
  <si>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</si>
  <si>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</si>
  <si>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</si>
  <si>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</si>
  <si>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</si>
  <si>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</si>
  <si>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</si>
  <si>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</si>
  <si>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</si>
  <si>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</si>
  <si>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</si>
  <si>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</si>
  <si>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</si>
  <si>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</si>
  <si>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</si>
  <si>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</si>
  <si>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</si>
  <si>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</si>
  <si>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</si>
  <si>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</si>
  <si>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Słowenia</t>
  </si>
  <si>
    <t>* - dane wstępne</t>
  </si>
  <si>
    <t>źródło: Ministerstwo Finansów</t>
  </si>
  <si>
    <t>* - Dane wstępne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</si>
  <si>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</si>
  <si>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</si>
  <si>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</si>
  <si>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</si>
  <si>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</si>
  <si>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</si>
  <si>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</si>
  <si>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</si>
  <si>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</si>
  <si>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</si>
  <si>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</si>
  <si>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</si>
  <si>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</si>
  <si>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</si>
  <si>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</si>
  <si>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</si>
  <si>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</si>
  <si>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2020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</si>
  <si>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</si>
  <si>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</si>
  <si>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</si>
  <si>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</si>
  <si>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</si>
  <si>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</si>
  <si>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</si>
  <si>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</si>
  <si>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</si>
  <si>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</si>
  <si>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</si>
  <si>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</si>
  <si>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</si>
  <si>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</si>
  <si>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</si>
  <si>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</si>
  <si>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</si>
  <si>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 xml:space="preserve">Porównanie aktualnych cen sprzedaży wybranych pasz z cenami w analogicznym okresie roku 2021 i 2020 </t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</si>
  <si>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</si>
  <si>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</si>
  <si>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</si>
  <si>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</si>
  <si>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</si>
  <si>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</si>
  <si>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</si>
  <si>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</si>
  <si>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</si>
  <si>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</si>
  <si>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</si>
  <si>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</si>
  <si>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</si>
  <si>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USA</t>
  </si>
  <si>
    <t>czerwiec</t>
  </si>
  <si>
    <t>NR 07/2022</t>
  </si>
  <si>
    <t>31 sierpnia 2022r.</t>
  </si>
  <si>
    <t>czerwiec - lipiec 2022r.</t>
  </si>
  <si>
    <t>I-VI 2021r.</t>
  </si>
  <si>
    <t>I-VI 2022r*.</t>
  </si>
  <si>
    <t>Finlandia</t>
  </si>
  <si>
    <t>według ważniejszych krajów w okresie styczeń-czerwiec 2022r. (dane wstępne)</t>
  </si>
  <si>
    <t>lipiec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</si>
</sst>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[$-415]d\ mmmm\ yyyy;@"/>
    <numFmt numFmtId="166" formatCode="yyyy/mm/dd;@"/>
    <numFmt numFmtId="167" formatCode="#,###,##0"/>
    <numFmt numFmtId="168" formatCode="#,##0.0"/>
  </numFmts>
  <fonts count="65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547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6" fillId="0" borderId="0" xfId="0" applyFont="1" applyFill="1" applyAlignment="1">
      <alignment vertical="top" wrapText="1"/>
    </xf>
    <xf numFmtId="0" fontId="10" fillId="0" borderId="0" xfId="6" applyFont="1" applyAlignment="1"/>
    <xf numFmtId="0" fontId="14" fillId="0" borderId="0" xfId="6"/>
    <xf numFmtId="0" fontId="18" fillId="0" borderId="0" xfId="9"/>
    <xf numFmtId="0" fontId="19" fillId="0" borderId="0" xfId="6" applyFont="1"/>
    <xf numFmtId="49" fontId="12" fillId="0" borderId="49" xfId="9" applyNumberFormat="1" applyFont="1" applyBorder="1"/>
    <xf numFmtId="0" fontId="12" fillId="0" borderId="60" xfId="9" applyFont="1" applyBorder="1"/>
    <xf numFmtId="49" fontId="12" fillId="0" borderId="48" xfId="9" applyNumberFormat="1" applyFont="1" applyBorder="1" applyAlignment="1">
      <alignment horizontal="center"/>
    </xf>
    <xf numFmtId="0" fontId="12" fillId="0" borderId="117" xfId="9" applyFont="1" applyBorder="1" applyAlignment="1">
      <alignment horizontal="center"/>
    </xf>
    <xf numFmtId="49" fontId="15" fillId="0" borderId="62" xfId="9" applyNumberFormat="1" applyFont="1" applyBorder="1" applyAlignment="1"/>
    <xf numFmtId="0" fontId="15" fillId="0" borderId="47" xfId="9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9" applyAlignment="1">
      <alignment vertical="center"/>
    </xf>
    <xf numFmtId="49" fontId="15" fillId="0" borderId="70" xfId="9" applyNumberFormat="1" applyFont="1" applyBorder="1" applyAlignment="1">
      <alignment vertical="center"/>
    </xf>
    <xf numFmtId="0" fontId="15" fillId="0" borderId="94" xfId="9" applyFont="1" applyBorder="1" applyAlignment="1">
      <alignment vertical="center"/>
    </xf>
    <xf numFmtId="0" fontId="15" fillId="0" borderId="70" xfId="9" applyNumberFormat="1" applyFont="1" applyBorder="1" applyAlignment="1">
      <alignment vertical="center" wrapText="1"/>
    </xf>
    <xf numFmtId="49" fontId="15" fillId="0" borderId="100" xfId="9" applyNumberFormat="1" applyFont="1" applyBorder="1" applyAlignment="1">
      <alignment vertical="center"/>
    </xf>
    <xf numFmtId="0" fontId="15" fillId="0" borderId="122" xfId="9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9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9" applyFont="1" applyFill="1" applyBorder="1" applyAlignment="1">
      <alignment horizontal="centerContinuous" vertical="center"/>
    </xf>
    <xf numFmtId="0" fontId="13" fillId="0" borderId="38" xfId="9" applyFont="1" applyFill="1" applyBorder="1" applyAlignment="1">
      <alignment horizontal="centerContinuous" vertical="center"/>
    </xf>
    <xf numFmtId="0" fontId="13" fillId="0" borderId="36" xfId="9" applyFont="1" applyFill="1" applyBorder="1" applyAlignment="1">
      <alignment horizontal="centerContinuous" vertical="center"/>
    </xf>
    <xf numFmtId="0" fontId="13" fillId="0" borderId="16" xfId="9" applyFont="1" applyFill="1" applyBorder="1" applyAlignment="1">
      <alignment horizontal="centerContinuous" vertical="center"/>
    </xf>
    <xf numFmtId="0" fontId="20" fillId="0" borderId="18" xfId="9" applyFont="1" applyFill="1" applyBorder="1" applyAlignment="1">
      <alignment horizontal="center"/>
    </xf>
    <xf numFmtId="0" fontId="20" fillId="0" borderId="65" xfId="9" applyFont="1" applyFill="1" applyBorder="1" applyAlignment="1">
      <alignment horizontal="center"/>
    </xf>
    <xf numFmtId="0" fontId="20" fillId="0" borderId="20" xfId="9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9" applyNumberFormat="1" applyFont="1" applyFill="1" applyBorder="1" applyAlignment="1">
      <alignment vertical="center"/>
    </xf>
    <xf numFmtId="167" fontId="11" fillId="0" borderId="74" xfId="9" applyNumberFormat="1" applyFont="1" applyFill="1" applyBorder="1" applyAlignment="1">
      <alignment vertical="center"/>
    </xf>
    <xf numFmtId="167" fontId="11" fillId="0" borderId="119" xfId="9" applyNumberFormat="1" applyFont="1" applyFill="1" applyBorder="1" applyAlignment="1">
      <alignment vertical="center"/>
    </xf>
    <xf numFmtId="167" fontId="11" fillId="0" borderId="100" xfId="9" applyNumberFormat="1" applyFont="1" applyFill="1" applyBorder="1" applyAlignment="1">
      <alignment vertical="center"/>
    </xf>
    <xf numFmtId="167" fontId="11" fillId="0" borderId="101" xfId="9" applyNumberFormat="1" applyFont="1" applyFill="1" applyBorder="1" applyAlignment="1">
      <alignment vertical="center"/>
    </xf>
    <xf numFmtId="167" fontId="11" fillId="0" borderId="124" xfId="9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30" fillId="5" borderId="0" xfId="10" applyFont="1" applyFill="1"/>
    <xf numFmtId="0" fontId="30" fillId="0" borderId="0" xfId="10" applyFont="1" applyFill="1"/>
    <xf numFmtId="0" fontId="31" fillId="8" borderId="0" xfId="10" applyFont="1" applyFill="1"/>
    <xf numFmtId="0" fontId="32" fillId="0" borderId="0" xfId="10" applyFont="1" applyFill="1"/>
    <xf numFmtId="0" fontId="31" fillId="0" borderId="0" xfId="10" applyFont="1" applyFill="1"/>
    <xf numFmtId="0" fontId="31" fillId="8" borderId="0" xfId="10" applyFont="1" applyFill="1" applyAlignment="1">
      <alignment horizontal="left"/>
    </xf>
    <xf numFmtId="0" fontId="32" fillId="8" borderId="0" xfId="10" applyFont="1" applyFill="1"/>
    <xf numFmtId="2" fontId="34" fillId="8" borderId="0" xfId="10" applyNumberFormat="1" applyFont="1" applyFill="1"/>
    <xf numFmtId="0" fontId="1" fillId="8" borderId="0" xfId="11" applyFill="1"/>
    <xf numFmtId="0" fontId="24" fillId="8" borderId="0" xfId="11" applyFont="1" applyFill="1"/>
    <xf numFmtId="0" fontId="1" fillId="0" borderId="0" xfId="11" applyFill="1"/>
    <xf numFmtId="0" fontId="1" fillId="0" borderId="0" xfId="11"/>
    <xf numFmtId="0" fontId="24" fillId="0" borderId="0" xfId="11" applyFont="1"/>
    <xf numFmtId="0" fontId="25" fillId="8" borderId="0" xfId="11" applyFont="1" applyFill="1" applyAlignment="1"/>
    <xf numFmtId="0" fontId="26" fillId="0" borderId="0" xfId="11" applyFont="1"/>
    <xf numFmtId="0" fontId="27" fillId="8" borderId="0" xfId="11" applyFont="1" applyFill="1" applyAlignment="1">
      <alignment vertical="center"/>
    </xf>
    <xf numFmtId="0" fontId="24" fillId="0" borderId="0" xfId="11" applyFont="1" applyFill="1"/>
    <xf numFmtId="0" fontId="28" fillId="0" borderId="0" xfId="11" applyFont="1" applyAlignment="1">
      <alignment vertical="center"/>
    </xf>
    <xf numFmtId="0" fontId="29" fillId="0" borderId="0" xfId="11" applyFont="1"/>
    <xf numFmtId="0" fontId="24" fillId="5" borderId="0" xfId="11" applyFont="1" applyFill="1"/>
    <xf numFmtId="0" fontId="33" fillId="0" borderId="0" xfId="11" applyFont="1"/>
    <xf numFmtId="0" fontId="32" fillId="0" borderId="0" xfId="11" applyFont="1" applyFill="1"/>
    <xf numFmtId="0" fontId="33" fillId="0" borderId="0" xfId="11" applyFont="1" applyFill="1"/>
    <xf numFmtId="0" fontId="35" fillId="0" borderId="0" xfId="11" applyFont="1"/>
    <xf numFmtId="0" fontId="36" fillId="0" borderId="0" xfId="11" applyFont="1"/>
    <xf numFmtId="0" fontId="37" fillId="0" borderId="0" xfId="11" applyFont="1"/>
    <xf numFmtId="0" fontId="39" fillId="0" borderId="0" xfId="12" applyFont="1" applyAlignment="1" applyProtection="1"/>
    <xf numFmtId="0" fontId="40" fillId="0" borderId="0" xfId="12" applyFont="1" applyAlignment="1" applyProtection="1"/>
    <xf numFmtId="0" fontId="41" fillId="0" borderId="0" xfId="9" applyFont="1" applyAlignment="1">
      <alignment vertical="center"/>
    </xf>
    <xf numFmtId="0" fontId="42" fillId="0" borderId="0" xfId="11" applyFont="1"/>
    <xf numFmtId="0" fontId="43" fillId="0" borderId="0" xfId="11" applyFont="1"/>
    <xf numFmtId="0" fontId="44" fillId="0" borderId="0" xfId="9" applyFont="1" applyAlignment="1">
      <alignment horizontal="left" vertical="center" indent="3"/>
    </xf>
    <xf numFmtId="0" fontId="28" fillId="0" borderId="0" xfId="11" applyFont="1" applyAlignment="1">
      <alignment horizontal="justify" vertical="center"/>
    </xf>
    <xf numFmtId="0" fontId="47" fillId="0" borderId="0" xfId="11" applyFont="1"/>
    <xf numFmtId="0" fontId="8" fillId="0" borderId="0" xfId="11" applyFont="1" applyAlignment="1">
      <alignment horizontal="justify" vertical="center"/>
    </xf>
    <xf numFmtId="0" fontId="35" fillId="0" borderId="0" xfId="8" applyFont="1" applyFill="1"/>
    <xf numFmtId="0" fontId="35" fillId="0" borderId="0" xfId="8" applyFont="1"/>
    <xf numFmtId="0" fontId="24" fillId="0" borderId="0" xfId="8" applyFont="1" applyFill="1"/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50" fillId="0" borderId="3" xfId="0" applyFont="1" applyFill="1" applyBorder="1" applyAlignment="1">
      <alignment horizontal="centerContinuous" vertical="center" wrapText="1"/>
    </xf>
    <xf numFmtId="0" fontId="50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3" fillId="0" borderId="0" xfId="6" applyFont="1"/>
    <xf numFmtId="0" fontId="54" fillId="0" borderId="0" xfId="8" applyFont="1" applyFill="1"/>
    <xf numFmtId="0" fontId="54" fillId="0" borderId="0" xfId="8" applyFont="1"/>
    <xf numFmtId="0" fontId="54" fillId="0" borderId="0" xfId="0" applyFont="1"/>
    <xf numFmtId="0" fontId="28" fillId="0" borderId="0" xfId="8" applyFont="1"/>
    <xf numFmtId="0" fontId="50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5" fillId="0" borderId="50" xfId="0" quotePrefix="1" applyNumberFormat="1" applyFont="1" applyFill="1" applyBorder="1" applyAlignment="1">
      <alignment horizontal="center" vertical="center"/>
    </xf>
    <xf numFmtId="166" fontId="56" fillId="0" borderId="59" xfId="0" quotePrefix="1" applyNumberFormat="1" applyFont="1" applyBorder="1" applyAlignment="1">
      <alignment horizontal="center" vertical="center"/>
    </xf>
    <xf numFmtId="166" fontId="57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50" fillId="3" borderId="99" xfId="0" applyNumberFormat="1" applyFont="1" applyFill="1" applyBorder="1"/>
    <xf numFmtId="164" fontId="50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50" fillId="3" borderId="103" xfId="0" applyNumberFormat="1" applyFont="1" applyFill="1" applyBorder="1"/>
    <xf numFmtId="164" fontId="50" fillId="2" borderId="104" xfId="0" applyNumberFormat="1" applyFont="1" applyFill="1" applyBorder="1"/>
    <xf numFmtId="0" fontId="50" fillId="9" borderId="23" xfId="0" applyFont="1" applyFill="1" applyBorder="1" applyAlignment="1">
      <alignment horizontal="center" vertical="center" wrapText="1"/>
    </xf>
    <xf numFmtId="0" fontId="50" fillId="9" borderId="75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4" xfId="0" applyNumberFormat="1" applyFont="1" applyFill="1" applyBorder="1"/>
    <xf numFmtId="164" fontId="28" fillId="0" borderId="17" xfId="0" applyNumberFormat="1" applyFont="1" applyFill="1" applyBorder="1"/>
    <xf numFmtId="164" fontId="28" fillId="0" borderId="11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164" fontId="28" fillId="0" borderId="22" xfId="0" applyNumberFormat="1" applyFont="1" applyFill="1" applyBorder="1"/>
    <xf numFmtId="0" fontId="58" fillId="0" borderId="35" xfId="0" applyFont="1" applyBorder="1"/>
    <xf numFmtId="0" fontId="58" fillId="0" borderId="53" xfId="0" applyFont="1" applyBorder="1"/>
    <xf numFmtId="0" fontId="58" fillId="0" borderId="26" xfId="0" applyFont="1" applyBorder="1"/>
    <xf numFmtId="0" fontId="58" fillId="0" borderId="30" xfId="0" applyFont="1" applyBorder="1"/>
    <xf numFmtId="0" fontId="58" fillId="0" borderId="55" xfId="0" applyFont="1" applyBorder="1"/>
    <xf numFmtId="164" fontId="28" fillId="0" borderId="21" xfId="0" applyNumberFormat="1" applyFont="1" applyFill="1" applyBorder="1"/>
    <xf numFmtId="164" fontId="28" fillId="0" borderId="19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9" fillId="0" borderId="0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Continuous"/>
    </xf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9" fillId="0" borderId="10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60" fillId="0" borderId="0" xfId="0" applyFont="1" applyFill="1" applyBorder="1" applyAlignment="1">
      <alignment vertical="top" wrapText="1"/>
    </xf>
    <xf numFmtId="0" fontId="54" fillId="0" borderId="0" xfId="0" applyFont="1" applyAlignment="1">
      <alignment vertical="center"/>
    </xf>
    <xf numFmtId="165" fontId="49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20" xfId="0" applyNumberFormat="1" applyFont="1" applyFill="1" applyBorder="1"/>
    <xf numFmtId="0" fontId="29" fillId="4" borderId="56" xfId="0" applyFont="1" applyFill="1" applyBorder="1" applyAlignment="1">
      <alignment horizontal="center" vertical="center" wrapText="1"/>
    </xf>
    <xf numFmtId="0" fontId="29" fillId="0" borderId="29" xfId="0" applyFont="1" applyBorder="1"/>
    <xf numFmtId="164" fontId="28" fillId="0" borderId="10" xfId="0" applyNumberFormat="1" applyFont="1" applyFill="1" applyBorder="1"/>
    <xf numFmtId="164" fontId="28" fillId="0" borderId="7" xfId="0" applyNumberFormat="1" applyFont="1" applyFill="1" applyBorder="1"/>
    <xf numFmtId="0" fontId="28" fillId="0" borderId="30" xfId="0" applyFont="1" applyBorder="1"/>
    <xf numFmtId="164" fontId="28" fillId="0" borderId="47" xfId="0" applyNumberFormat="1" applyFont="1" applyFill="1" applyBorder="1"/>
    <xf numFmtId="0" fontId="28" fillId="0" borderId="0" xfId="0" applyFont="1" applyFill="1" applyBorder="1"/>
    <xf numFmtId="3" fontId="29" fillId="0" borderId="0" xfId="0" applyNumberFormat="1" applyFont="1" applyFill="1" applyBorder="1"/>
    <xf numFmtId="3" fontId="28" fillId="0" borderId="0" xfId="0" applyNumberFormat="1" applyFont="1" applyFill="1" applyBorder="1"/>
    <xf numFmtId="164" fontId="28" fillId="0" borderId="0" xfId="0" applyNumberFormat="1" applyFont="1" applyFill="1" applyBorder="1"/>
    <xf numFmtId="0" fontId="29" fillId="0" borderId="42" xfId="0" applyFont="1" applyFill="1" applyBorder="1" applyAlignment="1">
      <alignment horizontal="centerContinuous" vertical="center" wrapText="1"/>
    </xf>
    <xf numFmtId="0" fontId="29" fillId="0" borderId="9" xfId="0" applyFont="1" applyFill="1" applyBorder="1"/>
    <xf numFmtId="3" fontId="29" fillId="0" borderId="50" xfId="0" applyNumberFormat="1" applyFont="1" applyFill="1" applyBorder="1"/>
    <xf numFmtId="164" fontId="28" fillId="0" borderId="28" xfId="0" applyNumberFormat="1" applyFont="1" applyFill="1" applyBorder="1"/>
    <xf numFmtId="3" fontId="28" fillId="0" borderId="22" xfId="0" applyNumberFormat="1" applyFont="1" applyFill="1" applyBorder="1"/>
    <xf numFmtId="3" fontId="29" fillId="0" borderId="31" xfId="0" applyNumberFormat="1" applyFont="1" applyFill="1" applyBorder="1"/>
    <xf numFmtId="3" fontId="28" fillId="0" borderId="7" xfId="0" applyNumberFormat="1" applyFont="1" applyFill="1" applyBorder="1"/>
    <xf numFmtId="3" fontId="29" fillId="0" borderId="41" xfId="0" applyNumberFormat="1" applyFont="1" applyFill="1" applyBorder="1"/>
    <xf numFmtId="3" fontId="29" fillId="0" borderId="44" xfId="0" applyNumberFormat="1" applyFont="1" applyFill="1" applyBorder="1"/>
    <xf numFmtId="3" fontId="28" fillId="0" borderId="44" xfId="0" applyNumberFormat="1" applyFont="1" applyFill="1" applyBorder="1"/>
    <xf numFmtId="0" fontId="29" fillId="0" borderId="1" xfId="0" applyFont="1" applyFill="1" applyBorder="1" applyAlignment="1">
      <alignment horizontal="centerContinuous"/>
    </xf>
    <xf numFmtId="0" fontId="28" fillId="0" borderId="2" xfId="0" applyFont="1" applyFill="1" applyBorder="1" applyAlignment="1">
      <alignment horizontal="centerContinuous"/>
    </xf>
    <xf numFmtId="0" fontId="28" fillId="0" borderId="3" xfId="0" applyFont="1" applyFill="1" applyBorder="1" applyAlignment="1">
      <alignment horizontal="centerContinuous"/>
    </xf>
    <xf numFmtId="0" fontId="29" fillId="0" borderId="13" xfId="0" applyFont="1" applyFill="1" applyBorder="1" applyAlignment="1">
      <alignment horizontal="centerContinuous" vertical="center"/>
    </xf>
    <xf numFmtId="0" fontId="29" fillId="0" borderId="14" xfId="0" applyFont="1" applyFill="1" applyBorder="1" applyAlignment="1">
      <alignment horizontal="centerContinuous" vertical="center"/>
    </xf>
    <xf numFmtId="0" fontId="29" fillId="0" borderId="31" xfId="0" applyFont="1" applyFill="1" applyBorder="1" applyAlignment="1">
      <alignment horizontal="centerContinuous" vertical="center"/>
    </xf>
    <xf numFmtId="0" fontId="29" fillId="0" borderId="7" xfId="0" applyFont="1" applyFill="1" applyBorder="1" applyAlignment="1">
      <alignment horizontal="centerContinuous" vertical="center"/>
    </xf>
    <xf numFmtId="0" fontId="29" fillId="0" borderId="29" xfId="0" applyFont="1" applyFill="1" applyBorder="1"/>
    <xf numFmtId="3" fontId="29" fillId="0" borderId="40" xfId="0" applyNumberFormat="1" applyFont="1" applyFill="1" applyBorder="1"/>
    <xf numFmtId="0" fontId="28" fillId="0" borderId="52" xfId="0" applyFont="1" applyFill="1" applyBorder="1"/>
    <xf numFmtId="3" fontId="28" fillId="0" borderId="7" xfId="0" applyNumberFormat="1" applyFont="1" applyFill="1" applyBorder="1" applyAlignment="1">
      <alignment horizontal="right"/>
    </xf>
    <xf numFmtId="164" fontId="28" fillId="0" borderId="33" xfId="0" applyNumberFormat="1" applyFont="1" applyFill="1" applyBorder="1"/>
    <xf numFmtId="0" fontId="28" fillId="0" borderId="53" xfId="0" applyFont="1" applyFill="1" applyBorder="1"/>
    <xf numFmtId="164" fontId="28" fillId="0" borderId="16" xfId="0" applyNumberFormat="1" applyFont="1" applyFill="1" applyBorder="1" applyAlignment="1">
      <alignment horizontal="right"/>
    </xf>
    <xf numFmtId="0" fontId="28" fillId="0" borderId="55" xfId="0" applyFont="1" applyFill="1" applyBorder="1"/>
    <xf numFmtId="0" fontId="28" fillId="0" borderId="26" xfId="0" applyFont="1" applyFill="1" applyBorder="1"/>
    <xf numFmtId="0" fontId="28" fillId="0" borderId="30" xfId="0" applyFont="1" applyFill="1" applyBorder="1"/>
    <xf numFmtId="164" fontId="28" fillId="0" borderId="27" xfId="0" applyNumberFormat="1" applyFont="1" applyFill="1" applyBorder="1"/>
    <xf numFmtId="164" fontId="28" fillId="0" borderId="23" xfId="0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Continuous" vertical="center"/>
    </xf>
    <xf numFmtId="0" fontId="29" fillId="0" borderId="35" xfId="0" applyFont="1" applyFill="1" applyBorder="1" applyAlignment="1">
      <alignment horizontal="center" vertical="center"/>
    </xf>
    <xf numFmtId="14" fontId="29" fillId="0" borderId="18" xfId="0" quotePrefix="1" applyNumberFormat="1" applyFont="1" applyFill="1" applyBorder="1" applyAlignment="1">
      <alignment horizontal="center" vertical="center" wrapText="1"/>
    </xf>
    <xf numFmtId="14" fontId="29" fillId="0" borderId="19" xfId="0" quotePrefix="1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14" fontId="29" fillId="0" borderId="65" xfId="0" quotePrefix="1" applyNumberFormat="1" applyFont="1" applyFill="1" applyBorder="1" applyAlignment="1">
      <alignment horizontal="center" vertical="center" wrapText="1"/>
    </xf>
    <xf numFmtId="0" fontId="58" fillId="0" borderId="35" xfId="0" applyFont="1" applyFill="1" applyBorder="1"/>
    <xf numFmtId="164" fontId="28" fillId="0" borderId="5" xfId="0" quotePrefix="1" applyNumberFormat="1" applyFont="1" applyFill="1" applyBorder="1"/>
    <xf numFmtId="0" fontId="29" fillId="0" borderId="49" xfId="0" applyFont="1" applyFill="1" applyBorder="1"/>
    <xf numFmtId="0" fontId="28" fillId="0" borderId="54" xfId="0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164" fontId="28" fillId="0" borderId="14" xfId="0" applyNumberFormat="1" applyFont="1" applyFill="1" applyBorder="1"/>
    <xf numFmtId="164" fontId="28" fillId="0" borderId="3" xfId="0" quotePrefix="1" applyNumberFormat="1" applyFont="1" applyFill="1" applyBorder="1"/>
    <xf numFmtId="0" fontId="28" fillId="0" borderId="29" xfId="0" applyFont="1" applyFill="1" applyBorder="1"/>
    <xf numFmtId="3" fontId="28" fillId="0" borderId="14" xfId="0" applyNumberFormat="1" applyFont="1" applyFill="1" applyBorder="1"/>
    <xf numFmtId="3" fontId="28" fillId="0" borderId="43" xfId="0" applyNumberFormat="1" applyFont="1" applyFill="1" applyBorder="1" applyAlignment="1">
      <alignment horizontal="right"/>
    </xf>
    <xf numFmtId="164" fontId="28" fillId="0" borderId="8" xfId="0" applyNumberFormat="1" applyFont="1" applyFill="1" applyBorder="1"/>
    <xf numFmtId="164" fontId="28" fillId="0" borderId="31" xfId="0" applyNumberFormat="1" applyFont="1" applyFill="1" applyBorder="1"/>
    <xf numFmtId="164" fontId="28" fillId="0" borderId="44" xfId="0" applyNumberFormat="1" applyFont="1" applyFill="1" applyBorder="1"/>
    <xf numFmtId="164" fontId="28" fillId="0" borderId="45" xfId="0" applyNumberFormat="1" applyFont="1" applyFill="1" applyBorder="1"/>
    <xf numFmtId="3" fontId="28" fillId="0" borderId="43" xfId="0" applyNumberFormat="1" applyFont="1" applyFill="1" applyBorder="1"/>
    <xf numFmtId="164" fontId="28" fillId="0" borderId="8" xfId="0" quotePrefix="1" applyNumberFormat="1" applyFont="1" applyFill="1" applyBorder="1"/>
    <xf numFmtId="3" fontId="29" fillId="0" borderId="6" xfId="0" applyNumberFormat="1" applyFont="1" applyFill="1" applyBorder="1"/>
    <xf numFmtId="3" fontId="29" fillId="0" borderId="15" xfId="0" applyNumberFormat="1" applyFont="1" applyFill="1" applyBorder="1"/>
    <xf numFmtId="3" fontId="29" fillId="0" borderId="25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164" fontId="28" fillId="0" borderId="6" xfId="0" applyNumberFormat="1" applyFont="1" applyFill="1" applyBorder="1"/>
    <xf numFmtId="164" fontId="28" fillId="0" borderId="41" xfId="0" applyNumberFormat="1" applyFont="1" applyFill="1" applyBorder="1"/>
    <xf numFmtId="0" fontId="58" fillId="0" borderId="56" xfId="0" applyFont="1" applyBorder="1"/>
    <xf numFmtId="0" fontId="61" fillId="0" borderId="49" xfId="0" applyFont="1" applyFill="1" applyBorder="1"/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164" fontId="28" fillId="0" borderId="42" xfId="0" applyNumberFormat="1" applyFont="1" applyFill="1" applyBorder="1"/>
    <xf numFmtId="0" fontId="24" fillId="0" borderId="0" xfId="2" applyFont="1"/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49" fontId="36" fillId="0" borderId="37" xfId="2" applyNumberFormat="1" applyFont="1" applyBorder="1" applyAlignment="1">
      <alignment horizontal="center"/>
    </xf>
    <xf numFmtId="0" fontId="36" fillId="0" borderId="61" xfId="2" applyFont="1" applyBorder="1" applyAlignment="1">
      <alignment horizont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24" fillId="0" borderId="0" xfId="2" applyFont="1" applyBorder="1"/>
    <xf numFmtId="0" fontId="63" fillId="0" borderId="0" xfId="2" applyFont="1" applyFill="1"/>
    <xf numFmtId="0" fontId="49" fillId="0" borderId="0" xfId="2" applyFont="1"/>
    <xf numFmtId="0" fontId="48" fillId="0" borderId="0" xfId="6" applyFont="1"/>
    <xf numFmtId="49" fontId="36" fillId="0" borderId="49" xfId="2" applyNumberFormat="1" applyFont="1" applyBorder="1"/>
    <xf numFmtId="0" fontId="36" fillId="0" borderId="57" xfId="2" applyFont="1" applyBorder="1"/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5" fillId="0" borderId="62" xfId="2" applyNumberFormat="1" applyFont="1" applyBorder="1" applyAlignment="1"/>
    <xf numFmtId="0" fontId="35" fillId="0" borderId="63" xfId="2" applyFont="1" applyBorder="1" applyAlignment="1"/>
    <xf numFmtId="0" fontId="52" fillId="0" borderId="19" xfId="2" applyFont="1" applyBorder="1" applyAlignment="1">
      <alignment horizontal="center"/>
    </xf>
    <xf numFmtId="0" fontId="52" fillId="3" borderId="64" xfId="2" applyFont="1" applyFill="1" applyBorder="1" applyAlignment="1">
      <alignment horizontal="center"/>
    </xf>
    <xf numFmtId="49" fontId="35" fillId="4" borderId="1" xfId="2" applyNumberFormat="1" applyFont="1" applyFill="1" applyBorder="1" applyAlignment="1">
      <alignment horizontal="left" wrapText="1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35" fillId="4" borderId="0" xfId="4" applyFont="1" applyFill="1"/>
    <xf numFmtId="0" fontId="35" fillId="4" borderId="0" xfId="0" applyFont="1" applyFill="1"/>
    <xf numFmtId="0" fontId="62" fillId="0" borderId="0" xfId="5" applyFont="1"/>
    <xf numFmtId="0" fontId="35" fillId="0" borderId="0" xfId="5" applyFont="1" applyAlignment="1">
      <alignment wrapText="1"/>
    </xf>
    <xf numFmtId="0" fontId="35" fillId="0" borderId="0" xfId="5" applyFont="1"/>
    <xf numFmtId="0" fontId="28" fillId="4" borderId="0" xfId="4" applyFont="1" applyFill="1"/>
    <xf numFmtId="0" fontId="28" fillId="4" borderId="0" xfId="0" applyFont="1" applyFill="1"/>
    <xf numFmtId="0" fontId="28" fillId="0" borderId="0" xfId="6" applyFont="1" applyFill="1" applyAlignment="1"/>
    <xf numFmtId="0" fontId="64" fillId="0" borderId="0" xfId="6" applyFont="1" applyFill="1"/>
    <xf numFmtId="0" fontId="64" fillId="0" borderId="0" xfId="0" applyFont="1" applyFill="1"/>
    <xf numFmtId="0" fontId="54" fillId="4" borderId="0" xfId="4" applyFont="1" applyFill="1"/>
    <xf numFmtId="0" fontId="54" fillId="4" borderId="0" xfId="0" applyFont="1" applyFill="1"/>
    <xf numFmtId="0" fontId="51" fillId="4" borderId="0" xfId="4" applyFont="1" applyFill="1"/>
    <xf numFmtId="0" fontId="51" fillId="4" borderId="0" xfId="0" applyFont="1" applyFill="1"/>
    <xf numFmtId="0" fontId="29" fillId="4" borderId="0" xfId="0" applyFont="1" applyFill="1"/>
    <xf numFmtId="0" fontId="28" fillId="4" borderId="0" xfId="4" applyFont="1" applyFill="1" applyBorder="1"/>
    <xf numFmtId="0" fontId="58" fillId="0" borderId="0" xfId="7" applyFont="1"/>
    <xf numFmtId="0" fontId="28" fillId="0" borderId="0" xfId="4" applyFont="1" applyFill="1"/>
    <xf numFmtId="0" fontId="36" fillId="4" borderId="0" xfId="4" applyFont="1" applyFill="1"/>
    <xf numFmtId="0" fontId="36" fillId="0" borderId="0" xfId="4" applyFont="1"/>
    <xf numFmtId="0" fontId="35" fillId="0" borderId="0" xfId="4" applyFont="1"/>
    <xf numFmtId="0" fontId="36" fillId="0" borderId="1" xfId="4" applyFont="1" applyBorder="1" applyAlignment="1">
      <alignment horizontal="centerContinuous"/>
    </xf>
    <xf numFmtId="0" fontId="36" fillId="0" borderId="2" xfId="4" applyFont="1" applyBorder="1" applyAlignment="1">
      <alignment horizontal="centerContinuous"/>
    </xf>
    <xf numFmtId="0" fontId="36" fillId="0" borderId="3" xfId="4" applyFont="1" applyBorder="1" applyAlignment="1">
      <alignment horizontal="centerContinuous"/>
    </xf>
    <xf numFmtId="0" fontId="36" fillId="0" borderId="76" xfId="4" applyFont="1" applyBorder="1" applyAlignment="1">
      <alignment horizontal="centerContinuous"/>
    </xf>
    <xf numFmtId="0" fontId="36" fillId="0" borderId="77" xfId="4" applyFont="1" applyBorder="1" applyAlignment="1">
      <alignment horizontal="centerContinuous"/>
    </xf>
    <xf numFmtId="0" fontId="36" fillId="0" borderId="78" xfId="4" applyFont="1" applyBorder="1" applyAlignment="1">
      <alignment horizontal="centerContinuous"/>
    </xf>
    <xf numFmtId="0" fontId="36" fillId="0" borderId="79" xfId="4" applyFont="1" applyBorder="1" applyAlignment="1">
      <alignment horizontal="centerContinuous"/>
    </xf>
    <xf numFmtId="0" fontId="36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0" fontId="36" fillId="0" borderId="50" xfId="4" applyFont="1" applyBorder="1" applyAlignment="1">
      <alignment vertical="center"/>
    </xf>
    <xf numFmtId="3" fontId="36" fillId="6" borderId="43" xfId="3" applyNumberFormat="1" applyFont="1" applyFill="1" applyBorder="1"/>
    <xf numFmtId="3" fontId="36" fillId="0" borderId="58" xfId="3" applyNumberFormat="1" applyFont="1" applyBorder="1"/>
    <xf numFmtId="4" fontId="35" fillId="0" borderId="15" xfId="3" applyNumberFormat="1" applyFont="1" applyBorder="1"/>
    <xf numFmtId="3" fontId="35" fillId="6" borderId="4" xfId="4" applyNumberFormat="1" applyFont="1" applyFill="1" applyBorder="1"/>
    <xf numFmtId="3" fontId="35" fillId="0" borderId="87" xfId="4" applyNumberFormat="1" applyFont="1" applyBorder="1"/>
    <xf numFmtId="4" fontId="35" fillId="0" borderId="46" xfId="3" applyNumberFormat="1" applyFont="1" applyBorder="1"/>
    <xf numFmtId="3" fontId="35" fillId="6" borderId="4" xfId="3" applyNumberFormat="1" applyFont="1" applyFill="1" applyBorder="1"/>
    <xf numFmtId="3" fontId="35" fillId="0" borderId="87" xfId="3" applyNumberFormat="1" applyFont="1" applyBorder="1"/>
    <xf numFmtId="4" fontId="35" fillId="0" borderId="32" xfId="3" applyNumberFormat="1" applyFont="1" applyBorder="1"/>
    <xf numFmtId="3" fontId="35" fillId="6" borderId="7" xfId="4" applyNumberFormat="1" applyFont="1" applyFill="1" applyBorder="1"/>
    <xf numFmtId="3" fontId="35" fillId="0" borderId="8" xfId="4" applyNumberFormat="1" applyFont="1" applyBorder="1"/>
    <xf numFmtId="3" fontId="35" fillId="6" borderId="7" xfId="3" applyNumberFormat="1" applyFont="1" applyFill="1" applyBorder="1"/>
    <xf numFmtId="3" fontId="35" fillId="0" borderId="8" xfId="3" applyNumberFormat="1" applyFont="1" applyBorder="1"/>
    <xf numFmtId="4" fontId="35" fillId="0" borderId="6" xfId="3" applyNumberFormat="1" applyFont="1" applyBorder="1"/>
    <xf numFmtId="3" fontId="35" fillId="6" borderId="11" xfId="4" applyNumberFormat="1" applyFont="1" applyFill="1" applyBorder="1"/>
    <xf numFmtId="3" fontId="35" fillId="0" borderId="39" xfId="4" applyNumberFormat="1" applyFont="1" applyBorder="1"/>
    <xf numFmtId="4" fontId="35" fillId="0" borderId="38" xfId="3" applyNumberFormat="1" applyFont="1" applyBorder="1"/>
    <xf numFmtId="3" fontId="35" fillId="6" borderId="11" xfId="3" applyNumberFormat="1" applyFont="1" applyFill="1" applyBorder="1"/>
    <xf numFmtId="3" fontId="35" fillId="0" borderId="39" xfId="3" applyNumberFormat="1" applyFont="1" applyBorder="1"/>
    <xf numFmtId="4" fontId="35" fillId="4" borderId="6" xfId="3" applyNumberFormat="1" applyFont="1" applyFill="1" applyBorder="1"/>
    <xf numFmtId="3" fontId="35" fillId="4" borderId="39" xfId="4" applyNumberFormat="1" applyFont="1" applyFill="1" applyBorder="1"/>
    <xf numFmtId="3" fontId="35" fillId="4" borderId="39" xfId="3" applyNumberFormat="1" applyFont="1" applyFill="1" applyBorder="1"/>
    <xf numFmtId="4" fontId="35" fillId="0" borderId="88" xfId="3" applyNumberFormat="1" applyFont="1" applyBorder="1"/>
    <xf numFmtId="3" fontId="35" fillId="6" borderId="24" xfId="4" applyNumberFormat="1" applyFont="1" applyFill="1" applyBorder="1"/>
    <xf numFmtId="3" fontId="35" fillId="0" borderId="89" xfId="4" applyNumberFormat="1" applyFont="1" applyBorder="1"/>
    <xf numFmtId="4" fontId="35" fillId="0" borderId="90" xfId="3" applyNumberFormat="1" applyFont="1" applyBorder="1"/>
    <xf numFmtId="3" fontId="35" fillId="6" borderId="24" xfId="3" applyNumberFormat="1" applyFont="1" applyFill="1" applyBorder="1"/>
    <xf numFmtId="3" fontId="35" fillId="0" borderId="89" xfId="3" applyNumberFormat="1" applyFont="1" applyBorder="1"/>
    <xf numFmtId="4" fontId="35" fillId="4" borderId="18" xfId="3" applyNumberFormat="1" applyFont="1" applyFill="1" applyBorder="1"/>
    <xf numFmtId="3" fontId="35" fillId="6" borderId="19" xfId="4" applyNumberFormat="1" applyFont="1" applyFill="1" applyBorder="1"/>
    <xf numFmtId="3" fontId="35" fillId="4" borderId="64" xfId="4" applyNumberFormat="1" applyFont="1" applyFill="1" applyBorder="1"/>
    <xf numFmtId="3" fontId="35" fillId="6" borderId="19" xfId="3" applyNumberFormat="1" applyFont="1" applyFill="1" applyBorder="1"/>
    <xf numFmtId="3" fontId="35" fillId="4" borderId="64" xfId="3" applyNumberFormat="1" applyFont="1" applyFill="1" applyBorder="1"/>
    <xf numFmtId="0" fontId="62" fillId="0" borderId="0" xfId="7" applyFont="1"/>
    <xf numFmtId="3" fontId="35" fillId="4" borderId="0" xfId="4" applyNumberFormat="1" applyFont="1" applyFill="1" applyBorder="1"/>
    <xf numFmtId="4" fontId="35" fillId="4" borderId="0" xfId="3" applyNumberFormat="1" applyFont="1" applyFill="1" applyBorder="1"/>
    <xf numFmtId="3" fontId="35" fillId="4" borderId="0" xfId="3" applyNumberFormat="1" applyFont="1" applyFill="1" applyBorder="1"/>
    <xf numFmtId="4" fontId="35" fillId="0" borderId="18" xfId="3" applyNumberFormat="1" applyFont="1" applyBorder="1"/>
    <xf numFmtId="3" fontId="35" fillId="0" borderId="64" xfId="4" applyNumberFormat="1" applyFont="1" applyBorder="1"/>
    <xf numFmtId="4" fontId="35" fillId="0" borderId="65" xfId="3" applyNumberFormat="1" applyFont="1" applyBorder="1"/>
    <xf numFmtId="3" fontId="35" fillId="0" borderId="64" xfId="3" applyNumberFormat="1" applyFont="1" applyBorder="1"/>
    <xf numFmtId="3" fontId="35" fillId="4" borderId="0" xfId="4" applyNumberFormat="1" applyFont="1" applyFill="1"/>
    <xf numFmtId="0" fontId="62" fillId="4" borderId="0" xfId="3" applyFont="1" applyFill="1"/>
    <xf numFmtId="0" fontId="35" fillId="4" borderId="0" xfId="3" applyFont="1" applyFill="1"/>
    <xf numFmtId="0" fontId="36" fillId="0" borderId="96" xfId="4" applyFont="1" applyBorder="1" applyAlignment="1">
      <alignment horizontal="center" vertical="center"/>
    </xf>
    <xf numFmtId="3" fontId="35" fillId="0" borderId="64" xfId="3" applyNumberFormat="1" applyFont="1" applyFill="1" applyBorder="1"/>
    <xf numFmtId="3" fontId="35" fillId="0" borderId="4" xfId="4" applyNumberFormat="1" applyFont="1" applyBorder="1"/>
    <xf numFmtId="4" fontId="35" fillId="0" borderId="4" xfId="3" applyNumberFormat="1" applyFont="1" applyBorder="1"/>
    <xf numFmtId="3" fontId="35" fillId="0" borderId="11" xfId="4" applyNumberFormat="1" applyFont="1" applyBorder="1"/>
    <xf numFmtId="4" fontId="35" fillId="0" borderId="11" xfId="3" applyNumberFormat="1" applyFont="1" applyBorder="1"/>
    <xf numFmtId="3" fontId="35" fillId="0" borderId="24" xfId="4" applyNumberFormat="1" applyFont="1" applyBorder="1"/>
    <xf numFmtId="4" fontId="35" fillId="0" borderId="24" xfId="3" applyNumberFormat="1" applyFont="1" applyBorder="1"/>
    <xf numFmtId="3" fontId="35" fillId="0" borderId="19" xfId="4" applyNumberFormat="1" applyFont="1" applyBorder="1"/>
    <xf numFmtId="4" fontId="35" fillId="0" borderId="19" xfId="3" applyNumberFormat="1" applyFont="1" applyBorder="1"/>
    <xf numFmtId="0" fontId="36" fillId="4" borderId="0" xfId="0" applyFont="1" applyFill="1"/>
    <xf numFmtId="0" fontId="36" fillId="0" borderId="81" xfId="4" applyFont="1" applyBorder="1" applyAlignment="1">
      <alignment horizontal="centerContinuous"/>
    </xf>
    <xf numFmtId="0" fontId="36" fillId="0" borderId="82" xfId="4" applyFont="1" applyBorder="1" applyAlignment="1">
      <alignment horizontal="centerContinuous"/>
    </xf>
    <xf numFmtId="0" fontId="36" fillId="0" borderId="84" xfId="4" applyFont="1" applyBorder="1" applyAlignment="1">
      <alignment horizontal="centerContinuous"/>
    </xf>
    <xf numFmtId="0" fontId="36" fillId="0" borderId="85" xfId="4" applyFont="1" applyBorder="1" applyAlignment="1">
      <alignment horizontal="centerContinuous"/>
    </xf>
    <xf numFmtId="0" fontId="36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3" fontId="36" fillId="0" borderId="34" xfId="3" applyNumberFormat="1" applyFont="1" applyBorder="1"/>
    <xf numFmtId="3" fontId="35" fillId="0" borderId="10" xfId="4" applyNumberFormat="1" applyFont="1" applyBorder="1"/>
    <xf numFmtId="4" fontId="35" fillId="0" borderId="31" xfId="3" applyNumberFormat="1" applyFont="1" applyBorder="1"/>
    <xf numFmtId="3" fontId="35" fillId="0" borderId="17" xfId="4" applyNumberFormat="1" applyFont="1" applyFill="1" applyBorder="1"/>
    <xf numFmtId="3" fontId="35" fillId="0" borderId="21" xfId="4" applyNumberFormat="1" applyFont="1" applyFill="1" applyBorder="1"/>
    <xf numFmtId="1" fontId="35" fillId="0" borderId="0" xfId="4" applyNumberFormat="1" applyFont="1" applyFill="1" applyBorder="1"/>
    <xf numFmtId="0" fontId="35" fillId="0" borderId="0" xfId="4" applyFont="1" applyFill="1" applyBorder="1"/>
    <xf numFmtId="3" fontId="35" fillId="0" borderId="0" xfId="4" applyNumberFormat="1" applyFont="1" applyFill="1" applyBorder="1"/>
    <xf numFmtId="3" fontId="35" fillId="0" borderId="39" xfId="4" applyNumberFormat="1" applyFont="1" applyFill="1" applyBorder="1"/>
    <xf numFmtId="3" fontId="35" fillId="0" borderId="64" xfId="4" applyNumberFormat="1" applyFont="1" applyFill="1" applyBorder="1"/>
    <xf numFmtId="0" fontId="35" fillId="0" borderId="0" xfId="4" applyFont="1" applyFill="1"/>
    <xf numFmtId="4" fontId="35" fillId="0" borderId="0" xfId="3" applyNumberFormat="1" applyFont="1" applyFill="1" applyBorder="1"/>
    <xf numFmtId="3" fontId="35" fillId="0" borderId="0" xfId="3" applyNumberFormat="1" applyFont="1" applyFill="1" applyBorder="1"/>
    <xf numFmtId="0" fontId="23" fillId="0" borderId="0" xfId="4" applyFont="1" applyFill="1" applyBorder="1"/>
    <xf numFmtId="0" fontId="23" fillId="0" borderId="0" xfId="4" applyFont="1" applyFill="1"/>
    <xf numFmtId="4" fontId="23" fillId="0" borderId="0" xfId="3" applyNumberFormat="1" applyFont="1" applyFill="1" applyBorder="1"/>
    <xf numFmtId="3" fontId="23" fillId="0" borderId="0" xfId="4" applyNumberFormat="1" applyFont="1" applyFill="1" applyBorder="1"/>
    <xf numFmtId="3" fontId="23" fillId="0" borderId="0" xfId="3" applyNumberFormat="1" applyFont="1" applyFill="1" applyBorder="1"/>
    <xf numFmtId="0" fontId="36" fillId="0" borderId="95" xfId="4" applyFont="1" applyBorder="1" applyAlignment="1">
      <alignment horizontal="centerContinuous"/>
    </xf>
    <xf numFmtId="164" fontId="28" fillId="0" borderId="16" xfId="0" quotePrefix="1" applyNumberFormat="1" applyFont="1" applyFill="1" applyBorder="1" applyAlignment="1">
      <alignment horizontal="left"/>
    </xf>
    <xf numFmtId="3" fontId="35" fillId="0" borderId="44" xfId="4" applyNumberFormat="1" applyFont="1" applyFill="1" applyBorder="1"/>
    <xf numFmtId="4" fontId="35" fillId="0" borderId="44" xfId="3" applyNumberFormat="1" applyFont="1" applyBorder="1"/>
    <xf numFmtId="168" fontId="35" fillId="0" borderId="44" xfId="3" applyNumberFormat="1" applyFont="1" applyFill="1" applyBorder="1"/>
    <xf numFmtId="0" fontId="13" fillId="0" borderId="32" xfId="9" applyFont="1" applyFill="1" applyBorder="1" applyAlignment="1">
      <alignment horizontal="centerContinuous" vertical="center"/>
    </xf>
    <xf numFmtId="0" fontId="13" fillId="0" borderId="31" xfId="9" applyFont="1" applyFill="1" applyBorder="1" applyAlignment="1">
      <alignment horizontal="centerContinuous" vertical="center"/>
    </xf>
    <xf numFmtId="0" fontId="13" fillId="0" borderId="42" xfId="9" applyFont="1" applyFill="1" applyBorder="1" applyAlignment="1">
      <alignment horizontal="centerContinuous" vertical="center"/>
    </xf>
    <xf numFmtId="0" fontId="13" fillId="0" borderId="33" xfId="9" applyFont="1" applyFill="1" applyBorder="1" applyAlignment="1">
      <alignment horizontal="centerContinuous" vertical="center"/>
    </xf>
    <xf numFmtId="0" fontId="13" fillId="0" borderId="10" xfId="9" applyFont="1" applyFill="1" applyBorder="1" applyAlignment="1">
      <alignment horizontal="centerContinuous" vertical="center"/>
    </xf>
    <xf numFmtId="0" fontId="13" fillId="0" borderId="8" xfId="9" applyFont="1" applyFill="1" applyBorder="1" applyAlignment="1">
      <alignment horizontal="centerContinuous" vertical="center"/>
    </xf>
    <xf numFmtId="0" fontId="20" fillId="0" borderId="106" xfId="9" applyFont="1" applyFill="1" applyBorder="1" applyAlignment="1">
      <alignment horizontal="center"/>
    </xf>
    <xf numFmtId="0" fontId="20" fillId="0" borderId="21" xfId="9" applyFont="1" applyFill="1" applyBorder="1" applyAlignment="1">
      <alignment horizontal="center"/>
    </xf>
    <xf numFmtId="0" fontId="20" fillId="0" borderId="64" xfId="9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9" applyNumberFormat="1" applyFont="1" applyFill="1" applyBorder="1" applyAlignment="1">
      <alignment vertical="center"/>
    </xf>
    <xf numFmtId="167" fontId="11" fillId="0" borderId="121" xfId="9" applyNumberFormat="1" applyFont="1" applyFill="1" applyBorder="1" applyAlignment="1">
      <alignment vertical="center"/>
    </xf>
    <xf numFmtId="167" fontId="11" fillId="0" borderId="94" xfId="9" applyNumberFormat="1" applyFont="1" applyFill="1" applyBorder="1" applyAlignment="1">
      <alignment vertical="center"/>
    </xf>
    <xf numFmtId="167" fontId="11" fillId="0" borderId="72" xfId="9" applyNumberFormat="1" applyFont="1" applyFill="1" applyBorder="1" applyAlignment="1">
      <alignment vertical="center"/>
    </xf>
    <xf numFmtId="167" fontId="11" fillId="0" borderId="123" xfId="9" applyNumberFormat="1" applyFont="1" applyFill="1" applyBorder="1" applyAlignment="1">
      <alignment vertical="center"/>
    </xf>
    <xf numFmtId="167" fontId="11" fillId="0" borderId="102" xfId="9" applyNumberFormat="1" applyFont="1" applyFill="1" applyBorder="1" applyAlignment="1">
      <alignment vertical="center"/>
    </xf>
    <xf numFmtId="167" fontId="11" fillId="0" borderId="122" xfId="9" applyNumberFormat="1" applyFont="1" applyFill="1" applyBorder="1" applyAlignment="1">
      <alignment vertical="center"/>
    </xf>
    <xf numFmtId="167" fontId="11" fillId="0" borderId="104" xfId="9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9" applyNumberFormat="1" applyFont="1" applyFill="1" applyBorder="1" applyAlignment="1">
      <alignment vertical="center"/>
    </xf>
    <xf numFmtId="3" fontId="11" fillId="0" borderId="74" xfId="9" applyNumberFormat="1" applyFont="1" applyFill="1" applyBorder="1" applyAlignment="1">
      <alignment vertical="center"/>
    </xf>
    <xf numFmtId="3" fontId="11" fillId="0" borderId="93" xfId="9" applyNumberFormat="1" applyFont="1" applyFill="1" applyBorder="1" applyAlignment="1">
      <alignment vertical="center"/>
    </xf>
    <xf numFmtId="3" fontId="11" fillId="0" borderId="119" xfId="9" applyNumberFormat="1" applyFont="1" applyFill="1" applyBorder="1" applyAlignment="1">
      <alignment vertical="center"/>
    </xf>
    <xf numFmtId="3" fontId="11" fillId="0" borderId="121" xfId="9" applyNumberFormat="1" applyFont="1" applyFill="1" applyBorder="1" applyAlignment="1">
      <alignment vertical="center"/>
    </xf>
    <xf numFmtId="3" fontId="11" fillId="0" borderId="94" xfId="9" applyNumberFormat="1" applyFont="1" applyFill="1" applyBorder="1" applyAlignment="1">
      <alignment vertical="center"/>
    </xf>
    <xf numFmtId="3" fontId="11" fillId="0" borderId="72" xfId="9" applyNumberFormat="1" applyFont="1" applyFill="1" applyBorder="1" applyAlignment="1">
      <alignment vertical="center"/>
    </xf>
    <xf numFmtId="3" fontId="11" fillId="0" borderId="100" xfId="9" applyNumberFormat="1" applyFont="1" applyFill="1" applyBorder="1" applyAlignment="1">
      <alignment vertical="center"/>
    </xf>
    <xf numFmtId="3" fontId="11" fillId="0" borderId="101" xfId="9" applyNumberFormat="1" applyFont="1" applyFill="1" applyBorder="1" applyAlignment="1">
      <alignment vertical="center"/>
    </xf>
    <xf numFmtId="3" fontId="11" fillId="0" borderId="123" xfId="9" applyNumberFormat="1" applyFont="1" applyFill="1" applyBorder="1" applyAlignment="1">
      <alignment vertical="center"/>
    </xf>
    <xf numFmtId="3" fontId="11" fillId="0" borderId="124" xfId="9" applyNumberFormat="1" applyFont="1" applyFill="1" applyBorder="1" applyAlignment="1">
      <alignment vertical="center"/>
    </xf>
    <xf numFmtId="3" fontId="11" fillId="0" borderId="102" xfId="9" applyNumberFormat="1" applyFont="1" applyFill="1" applyBorder="1" applyAlignment="1">
      <alignment vertical="center"/>
    </xf>
    <xf numFmtId="3" fontId="11" fillId="0" borderId="122" xfId="9" applyNumberFormat="1" applyFont="1" applyFill="1" applyBorder="1" applyAlignment="1">
      <alignment vertical="center"/>
    </xf>
    <xf numFmtId="3" fontId="11" fillId="0" borderId="104" xfId="9" applyNumberFormat="1" applyFont="1" applyFill="1" applyBorder="1" applyAlignment="1">
      <alignment vertical="center"/>
    </xf>
    <xf numFmtId="0" fontId="13" fillId="10" borderId="50" xfId="9" applyFont="1" applyFill="1" applyBorder="1" applyAlignment="1">
      <alignment horizontal="centerContinuous" vertical="center"/>
    </xf>
    <xf numFmtId="0" fontId="13" fillId="10" borderId="59" xfId="9" applyFont="1" applyFill="1" applyBorder="1" applyAlignment="1">
      <alignment horizontal="centerContinuous" vertical="center"/>
    </xf>
    <xf numFmtId="0" fontId="13" fillId="10" borderId="44" xfId="9" applyFont="1" applyFill="1" applyBorder="1" applyAlignment="1">
      <alignment horizontal="centerContinuous" vertical="center"/>
    </xf>
    <xf numFmtId="0" fontId="13" fillId="10" borderId="58" xfId="9" applyFont="1" applyFill="1" applyBorder="1" applyAlignment="1">
      <alignment horizontal="centerContinuous" vertical="center"/>
    </xf>
    <xf numFmtId="0" fontId="13" fillId="10" borderId="32" xfId="9" applyFont="1" applyFill="1" applyBorder="1" applyAlignment="1">
      <alignment horizontal="centerContinuous" vertical="center"/>
    </xf>
    <xf numFmtId="0" fontId="13" fillId="10" borderId="31" xfId="9" applyFont="1" applyFill="1" applyBorder="1" applyAlignment="1">
      <alignment horizontal="centerContinuous" vertical="center"/>
    </xf>
    <xf numFmtId="0" fontId="13" fillId="10" borderId="42" xfId="9" applyFont="1" applyFill="1" applyBorder="1" applyAlignment="1">
      <alignment horizontal="centerContinuous" vertical="center"/>
    </xf>
    <xf numFmtId="0" fontId="13" fillId="10" borderId="33" xfId="9" applyFont="1" applyFill="1" applyBorder="1" applyAlignment="1">
      <alignment horizontal="centerContinuous" vertical="center"/>
    </xf>
    <xf numFmtId="0" fontId="13" fillId="10" borderId="60" xfId="9" applyFont="1" applyFill="1" applyBorder="1" applyAlignment="1">
      <alignment horizontal="centerContinuous" vertical="center"/>
    </xf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3">
    <cellStyle name="Hiperłącze 2" xfId="12"/>
    <cellStyle name="Normal_taryfa 01-24" xfId="1"/>
    <cellStyle name="Normalny" xfId="0" builtinId="0"/>
    <cellStyle name="Normalny 2" xfId="6"/>
    <cellStyle name="Normalny 3" xfId="9"/>
    <cellStyle name="Normalny 3 2" xfId="11"/>
    <cellStyle name="Normalny_DROB41_0" xfId="10"/>
    <cellStyle name="Normalny_Kopia I-IX.06" xfId="3"/>
    <cellStyle name="Normalny_MatrycaKRAJ" xfId="4"/>
    <cellStyle name="Normalny_mleko09_07" xfId="2"/>
    <cellStyle name="Normalny_Oblicz_ziarno" xfId="8"/>
    <cellStyle name="Normalny_Zboża 01.2012 wstępne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540703</xdr:colOff>
      <xdr:row>22</xdr:row>
      <xdr:rowOff>47625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553402</xdr:colOff>
      <xdr:row>22</xdr:row>
      <xdr:rowOff>53975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250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598862</xdr:colOff>
      <xdr:row>20</xdr:row>
      <xdr:rowOff>68753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164523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592512</xdr:colOff>
      <xdr:row>20</xdr:row>
      <xdr:rowOff>148128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977" y="164523"/>
          <a:ext cx="604774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598862</xdr:colOff>
      <xdr:row>41</xdr:row>
      <xdr:rowOff>62403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3619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540703</xdr:colOff>
      <xdr:row>22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1750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553402</xdr:colOff>
      <xdr:row>22</xdr:row>
      <xdr:rowOff>13335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7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15</xdr:col>
      <xdr:colOff>498157</xdr:colOff>
      <xdr:row>23</xdr:row>
      <xdr:rowOff>130175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52500"/>
          <a:ext cx="5998845" cy="28289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5" zoomScaleNormal="95" workbookViewId="0">
      <selection activeCell="B8" sqref="B8"/>
    </sheetView>
  </sheetViews>
  <sheetFormatPr defaultRowHeight="12.75" x14ac:dyDescent="0.2"/>
  <cols>
    <col min="1" max="1" width="7.85546875" style="72" customWidth="1"/>
    <col min="2" max="2" width="19.28515625" style="72" customWidth="1"/>
    <col min="3" max="3" width="18.7109375" style="72" customWidth="1"/>
    <col min="4" max="4" width="21" style="72" customWidth="1"/>
    <col min="5" max="5" width="14.7109375" style="72" customWidth="1"/>
    <col min="6" max="6" width="13.42578125" style="72" customWidth="1"/>
    <col min="7" max="10" width="9.140625" style="72"/>
    <col min="11" max="11" width="17.85546875" style="72" customWidth="1"/>
    <col min="12" max="16384" width="9.140625" style="72"/>
  </cols>
  <sheetData>
    <row r="1" spans="2:36" ht="15" customHeight="1" x14ac:dyDescent="0.2">
      <c r="B1" s="69"/>
      <c r="C1" s="69"/>
      <c r="D1" s="69"/>
      <c r="E1" s="70"/>
      <c r="F1" s="70"/>
      <c r="G1" s="71"/>
      <c r="L1" s="73"/>
      <c r="M1" s="73"/>
      <c r="N1" s="73"/>
      <c r="O1" s="73"/>
      <c r="P1" s="73"/>
      <c r="Q1" s="73"/>
      <c r="R1" s="73"/>
      <c r="S1" s="73"/>
      <c r="T1" s="73"/>
    </row>
    <row r="2" spans="2:36" ht="15.75" x14ac:dyDescent="0.25">
      <c r="B2" s="69"/>
      <c r="C2" s="69"/>
      <c r="D2" s="74" t="s">
        <v>110</v>
      </c>
      <c r="E2" s="70"/>
      <c r="F2" s="70"/>
      <c r="G2" s="71"/>
      <c r="L2" s="73"/>
      <c r="M2" s="73"/>
      <c r="N2" s="73"/>
      <c r="O2" s="73"/>
      <c r="P2" s="73"/>
      <c r="Q2" s="73"/>
      <c r="R2" s="73"/>
      <c r="S2" s="73"/>
      <c r="T2" s="73"/>
      <c r="AI2" s="75"/>
      <c r="AJ2" s="75"/>
    </row>
    <row r="3" spans="2:36" ht="19.5" customHeight="1" x14ac:dyDescent="0.2">
      <c r="B3" s="69"/>
      <c r="C3" s="69"/>
      <c r="D3" s="76" t="s">
        <v>93</v>
      </c>
      <c r="E3" s="69"/>
      <c r="F3" s="70"/>
      <c r="G3" s="77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AI3" s="75"/>
      <c r="AJ3" s="75"/>
    </row>
    <row r="4" spans="2:36" ht="15.75" x14ac:dyDescent="0.2">
      <c r="B4" s="70"/>
      <c r="C4" s="70"/>
      <c r="D4" s="70"/>
      <c r="E4" s="70"/>
      <c r="F4" s="70"/>
      <c r="G4" s="77"/>
      <c r="H4" s="78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2:36" ht="15.75" x14ac:dyDescent="0.2">
      <c r="B5" s="77"/>
      <c r="C5" s="77"/>
      <c r="D5" s="77"/>
      <c r="E5" s="77"/>
      <c r="F5" s="77"/>
      <c r="G5" s="77"/>
      <c r="H5" s="78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2:36" ht="18" customHeight="1" x14ac:dyDescent="0.25">
      <c r="B6" s="79" t="s">
        <v>0</v>
      </c>
      <c r="C6" s="73"/>
      <c r="D6" s="73"/>
      <c r="E6" s="73"/>
      <c r="F6" s="73"/>
      <c r="G6" s="77"/>
      <c r="H6" s="78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2:36" ht="16.5" customHeight="1" x14ac:dyDescent="0.2">
      <c r="B7" s="73"/>
      <c r="C7" s="73"/>
      <c r="D7" s="73"/>
      <c r="E7" s="73"/>
      <c r="F7" s="73"/>
      <c r="G7" s="77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spans="2:36" ht="23.25" customHeight="1" x14ac:dyDescent="0.2">
      <c r="B8" s="73"/>
      <c r="C8" s="73"/>
      <c r="D8" s="73"/>
      <c r="E8" s="73"/>
      <c r="F8" s="73"/>
      <c r="G8" s="77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pans="2:36" s="71" customFormat="1" ht="33" customHeight="1" x14ac:dyDescent="0.5">
      <c r="B9" s="61" t="s">
        <v>4</v>
      </c>
      <c r="C9" s="80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36" s="71" customFormat="1" ht="23.25" customHeight="1" x14ac:dyDescent="0.5">
      <c r="B10" s="6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36" x14ac:dyDescent="0.2">
      <c r="B11" s="73"/>
      <c r="C11" s="73"/>
      <c r="D11" s="73"/>
      <c r="E11" s="73"/>
      <c r="F11" s="73"/>
      <c r="G11" s="77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spans="2:36" ht="23.25" x14ac:dyDescent="0.35">
      <c r="B12" s="63" t="s">
        <v>161</v>
      </c>
      <c r="C12" s="64"/>
      <c r="D12" s="81"/>
      <c r="E12" s="65" t="s">
        <v>162</v>
      </c>
      <c r="F12" s="82"/>
      <c r="G12" s="83"/>
      <c r="Q12" s="73"/>
      <c r="R12" s="73"/>
      <c r="S12" s="73"/>
      <c r="T12" s="73"/>
    </row>
    <row r="13" spans="2:36" x14ac:dyDescent="0.2">
      <c r="B13" s="73"/>
      <c r="C13" s="73"/>
      <c r="D13" s="73"/>
      <c r="E13" s="73"/>
      <c r="F13" s="73"/>
      <c r="G13" s="77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spans="2:36" x14ac:dyDescent="0.2">
      <c r="B14" s="73"/>
      <c r="C14" s="73"/>
      <c r="D14" s="73"/>
      <c r="E14" s="73"/>
      <c r="F14" s="73"/>
      <c r="G14" s="77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</row>
    <row r="15" spans="2:36" ht="26.25" x14ac:dyDescent="0.4">
      <c r="B15" s="66" t="s">
        <v>135</v>
      </c>
      <c r="C15" s="67"/>
      <c r="D15" s="68" t="s">
        <v>163</v>
      </c>
      <c r="E15" s="67"/>
      <c r="F15" s="67"/>
      <c r="G15" s="64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</row>
    <row r="16" spans="2:36" ht="15" x14ac:dyDescent="0.25">
      <c r="B16" s="84"/>
      <c r="C16" s="84"/>
      <c r="D16" s="84"/>
      <c r="E16" s="84"/>
      <c r="F16" s="84"/>
      <c r="G16" s="77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</row>
    <row r="17" spans="2:20" ht="15" x14ac:dyDescent="0.25">
      <c r="B17" s="84" t="s">
        <v>144</v>
      </c>
      <c r="C17" s="84"/>
      <c r="D17" s="84"/>
      <c r="E17" s="84"/>
      <c r="F17" s="84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</row>
    <row r="18" spans="2:20" ht="15" x14ac:dyDescent="0.25">
      <c r="B18" s="84" t="s">
        <v>1</v>
      </c>
      <c r="C18" s="84"/>
      <c r="D18" s="84"/>
      <c r="E18" s="84"/>
      <c r="F18" s="84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spans="2:20" ht="15" x14ac:dyDescent="0.25">
      <c r="B19" s="85" t="s">
        <v>136</v>
      </c>
      <c r="C19" s="85"/>
      <c r="D19" s="85"/>
      <c r="E19" s="85"/>
      <c r="F19" s="85"/>
      <c r="G19" s="86"/>
      <c r="H19" s="86"/>
      <c r="I19" s="86"/>
      <c r="J19" s="86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2:20" ht="15" x14ac:dyDescent="0.25">
      <c r="B20" s="84" t="s">
        <v>2</v>
      </c>
      <c r="C20" s="84"/>
      <c r="D20" s="84"/>
      <c r="E20" s="84"/>
      <c r="F20" s="84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spans="2:20" ht="15" x14ac:dyDescent="0.25">
      <c r="B21" s="84" t="s">
        <v>3</v>
      </c>
      <c r="C21" s="84"/>
      <c r="D21" s="84"/>
      <c r="E21" s="84"/>
      <c r="F21" s="84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spans="2:20" ht="15" x14ac:dyDescent="0.25">
      <c r="B22" s="84"/>
      <c r="C22" s="84"/>
      <c r="D22" s="84"/>
      <c r="E22" s="84"/>
      <c r="F22" s="84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3" spans="2:20" ht="15" x14ac:dyDescent="0.25">
      <c r="B23" s="84"/>
      <c r="C23" s="84"/>
      <c r="D23" s="84"/>
      <c r="E23" s="84"/>
      <c r="F23" s="84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</row>
    <row r="24" spans="2:20" ht="15" x14ac:dyDescent="0.25">
      <c r="B24" s="84"/>
      <c r="C24" s="87"/>
      <c r="D24" s="84"/>
      <c r="E24" s="84"/>
      <c r="F24" s="84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spans="2:20" ht="15" x14ac:dyDescent="0.25">
      <c r="B25" s="84"/>
      <c r="C25" s="87"/>
      <c r="D25" s="84"/>
      <c r="E25" s="84"/>
      <c r="F25" s="84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</row>
    <row r="26" spans="2:20" ht="15" x14ac:dyDescent="0.25">
      <c r="B26" s="85" t="s">
        <v>137</v>
      </c>
      <c r="C26" s="84"/>
      <c r="D26" s="84"/>
      <c r="E26" s="84"/>
      <c r="F26" s="84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2:20" ht="15" x14ac:dyDescent="0.25">
      <c r="B27" s="85" t="s">
        <v>5</v>
      </c>
      <c r="C27" s="85"/>
      <c r="D27" s="85"/>
      <c r="E27" s="85"/>
      <c r="F27" s="85"/>
      <c r="G27" s="86"/>
      <c r="H27" s="86"/>
      <c r="I27" s="86"/>
      <c r="J27" s="86"/>
      <c r="K27" s="73"/>
      <c r="L27" s="73"/>
      <c r="M27" s="73"/>
      <c r="N27" s="73"/>
      <c r="O27" s="73"/>
      <c r="P27" s="73"/>
      <c r="Q27" s="73"/>
      <c r="R27" s="73"/>
      <c r="S27" s="73"/>
      <c r="T27" s="73"/>
    </row>
    <row r="28" spans="2:20" ht="15.75" x14ac:dyDescent="0.25">
      <c r="B28" s="84" t="s">
        <v>138</v>
      </c>
      <c r="C28" s="88" t="s">
        <v>139</v>
      </c>
      <c r="D28" s="84"/>
      <c r="E28" s="84"/>
      <c r="F28" s="84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2:20" ht="15" x14ac:dyDescent="0.25">
      <c r="B29" s="84" t="s">
        <v>140</v>
      </c>
      <c r="C29" s="84"/>
      <c r="D29" s="84"/>
      <c r="E29" s="84"/>
      <c r="F29" s="84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</row>
    <row r="30" spans="2:20" ht="15" x14ac:dyDescent="0.25">
      <c r="B30" s="84"/>
      <c r="C30" s="84"/>
      <c r="D30" s="84"/>
      <c r="E30" s="84"/>
      <c r="F30" s="84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pans="2:20" ht="15" x14ac:dyDescent="0.25">
      <c r="B31" s="89" t="s">
        <v>141</v>
      </c>
      <c r="C31" s="90"/>
      <c r="D31" s="90"/>
      <c r="E31" s="90"/>
      <c r="F31" s="90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73"/>
      <c r="R31" s="73"/>
      <c r="S31" s="73"/>
      <c r="T31" s="73"/>
    </row>
    <row r="32" spans="2:20" ht="15" x14ac:dyDescent="0.25">
      <c r="B32" s="92" t="s">
        <v>142</v>
      </c>
      <c r="C32" s="90"/>
      <c r="D32" s="90"/>
      <c r="E32" s="90"/>
      <c r="F32" s="90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73"/>
      <c r="R32" s="73"/>
      <c r="S32" s="73"/>
      <c r="T32" s="73"/>
    </row>
    <row r="33" spans="2:20" ht="15.75" x14ac:dyDescent="0.25">
      <c r="B33" s="92" t="s">
        <v>143</v>
      </c>
      <c r="C33" s="84"/>
      <c r="D33" s="84"/>
      <c r="E33" s="84"/>
      <c r="F33" s="84"/>
      <c r="G33" s="73"/>
      <c r="H33" s="73"/>
      <c r="I33" s="73"/>
      <c r="J33" s="73"/>
      <c r="K33" s="73"/>
      <c r="L33" s="73"/>
      <c r="M33" s="73"/>
      <c r="N33" s="93"/>
      <c r="O33" s="73"/>
      <c r="P33" s="73"/>
      <c r="Q33" s="73"/>
      <c r="R33" s="73"/>
      <c r="S33" s="73"/>
      <c r="T33" s="73"/>
    </row>
    <row r="34" spans="2:20" ht="15.75" x14ac:dyDescent="0.25">
      <c r="B34" s="84"/>
      <c r="C34" s="84"/>
      <c r="D34" s="84"/>
      <c r="E34" s="84"/>
      <c r="F34" s="84"/>
      <c r="G34" s="73"/>
      <c r="H34" s="73"/>
      <c r="I34" s="73"/>
      <c r="J34" s="73"/>
      <c r="K34" s="73"/>
      <c r="L34" s="73"/>
      <c r="M34" s="73"/>
      <c r="N34" s="93"/>
      <c r="O34" s="73"/>
      <c r="P34" s="73"/>
      <c r="Q34" s="73"/>
      <c r="R34" s="73"/>
      <c r="S34" s="73"/>
      <c r="T34" s="73"/>
    </row>
    <row r="35" spans="2:20" ht="15.75" x14ac:dyDescent="0.2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93"/>
      <c r="O35" s="73"/>
      <c r="P35" s="73"/>
      <c r="Q35" s="73"/>
      <c r="R35" s="73"/>
      <c r="S35" s="73"/>
      <c r="T35" s="73"/>
    </row>
    <row r="36" spans="2:20" ht="15.75" x14ac:dyDescent="0.2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93"/>
      <c r="O36" s="73"/>
      <c r="P36" s="73"/>
      <c r="Q36" s="73"/>
      <c r="R36" s="73"/>
      <c r="S36" s="73"/>
      <c r="T36" s="73"/>
    </row>
    <row r="37" spans="2:20" ht="15.75" x14ac:dyDescent="0.2">
      <c r="B37" s="94"/>
      <c r="C37" s="94"/>
      <c r="D37" s="94"/>
      <c r="E37" s="94"/>
      <c r="F37" s="94"/>
      <c r="G37" s="94"/>
      <c r="H37" s="94"/>
      <c r="I37" s="94"/>
      <c r="J37" s="94"/>
      <c r="K37" s="94"/>
      <c r="N37" s="95"/>
    </row>
    <row r="38" spans="2:20" ht="15.75" x14ac:dyDescent="0.2">
      <c r="B38" s="94"/>
      <c r="C38" s="94"/>
      <c r="D38" s="94"/>
      <c r="E38" s="94"/>
      <c r="F38" s="94"/>
      <c r="G38" s="94"/>
      <c r="H38" s="94"/>
      <c r="I38" s="94"/>
      <c r="J38" s="94"/>
      <c r="K38" s="94"/>
      <c r="N38" s="95"/>
    </row>
    <row r="39" spans="2:20" x14ac:dyDescent="0.2"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2:20" x14ac:dyDescent="0.2"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2:20" x14ac:dyDescent="0.2"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2:20" x14ac:dyDescent="0.2">
      <c r="B42" s="94"/>
      <c r="C42" s="94"/>
      <c r="D42" s="94"/>
      <c r="E42" s="94"/>
      <c r="F42" s="94"/>
      <c r="G42" s="94"/>
      <c r="H42" s="94"/>
      <c r="I42" s="94"/>
      <c r="J42" s="94"/>
      <c r="K42" s="94"/>
    </row>
    <row r="43" spans="2:20" x14ac:dyDescent="0.2">
      <c r="B43" s="94"/>
      <c r="C43" s="94"/>
      <c r="D43" s="94"/>
      <c r="E43" s="94"/>
      <c r="F43" s="94"/>
      <c r="G43" s="94"/>
      <c r="H43" s="94"/>
      <c r="I43" s="94"/>
      <c r="J43" s="94"/>
      <c r="K43" s="94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38"/>
  <sheetViews>
    <sheetView showGridLines="0" zoomScale="80" zoomScaleNormal="80" workbookViewId="0">
      <selection activeCell="B7" sqref="B7"/>
    </sheetView>
  </sheetViews>
  <sheetFormatPr defaultRowHeight="15.75" x14ac:dyDescent="0.25"/>
  <cols>
    <col min="1" max="1" width="32.7109375" style="99" customWidth="1"/>
    <col min="2" max="3" width="13.7109375" style="99" customWidth="1"/>
    <col min="4" max="4" width="11.7109375" style="99" customWidth="1"/>
    <col min="5" max="6" width="13.7109375" style="99" customWidth="1"/>
    <col min="7" max="7" width="11.7109375" style="99" customWidth="1"/>
    <col min="8" max="16384" width="9.140625" style="99"/>
  </cols>
  <sheetData>
    <row r="1" spans="1:8" s="112" customFormat="1" ht="20.25" customHeight="1" x14ac:dyDescent="0.35">
      <c r="A1" s="131" t="s">
        <v>153</v>
      </c>
      <c r="E1" s="168" t="str">
        <f>Bydło_PL!D1</f>
        <v>czerwiec - lipiec 2022r.</v>
      </c>
    </row>
    <row r="2" spans="1:8" ht="20.25" customHeight="1" thickBot="1" x14ac:dyDescent="0.3">
      <c r="A2" s="154"/>
      <c r="F2" s="155"/>
    </row>
    <row r="3" spans="1:8" ht="21" customHeight="1" thickBot="1" x14ac:dyDescent="0.3">
      <c r="A3" s="156" t="s">
        <v>6</v>
      </c>
      <c r="B3" s="157"/>
      <c r="C3" s="157"/>
      <c r="D3" s="157"/>
      <c r="E3" s="157"/>
      <c r="F3" s="157"/>
      <c r="G3" s="158"/>
    </row>
    <row r="4" spans="1:8" ht="16.5" thickBot="1" x14ac:dyDescent="0.3">
      <c r="A4" s="273"/>
      <c r="B4" s="132">
        <v>2022</v>
      </c>
      <c r="C4" s="274"/>
      <c r="D4" s="275"/>
      <c r="E4" s="265"/>
      <c r="F4" s="274"/>
      <c r="G4" s="275"/>
    </row>
    <row r="5" spans="1:8" ht="30" customHeight="1" x14ac:dyDescent="0.25">
      <c r="A5" s="198" t="s">
        <v>7</v>
      </c>
      <c r="B5" s="133" t="s">
        <v>8</v>
      </c>
      <c r="C5" s="161"/>
      <c r="D5" s="162"/>
      <c r="E5" s="134" t="s">
        <v>148</v>
      </c>
      <c r="F5" s="163"/>
      <c r="G5" s="162"/>
    </row>
    <row r="6" spans="1:8" ht="32.25" customHeight="1" thickBot="1" x14ac:dyDescent="0.3">
      <c r="A6" s="266"/>
      <c r="B6" s="278" t="s">
        <v>168</v>
      </c>
      <c r="C6" s="279" t="s">
        <v>160</v>
      </c>
      <c r="D6" s="172" t="s">
        <v>9</v>
      </c>
      <c r="E6" s="267" t="s">
        <v>168</v>
      </c>
      <c r="F6" s="268" t="s">
        <v>160</v>
      </c>
      <c r="G6" s="172" t="s">
        <v>9</v>
      </c>
    </row>
    <row r="7" spans="1:8" ht="16.5" thickBot="1" x14ac:dyDescent="0.3">
      <c r="A7" s="199" t="s">
        <v>39</v>
      </c>
      <c r="B7" s="226">
        <v>2107.6460000000002</v>
      </c>
      <c r="C7" s="254">
        <v>2057.3359999999998</v>
      </c>
      <c r="D7" s="249">
        <v>2.4453954045425932</v>
      </c>
      <c r="E7" s="250">
        <v>100</v>
      </c>
      <c r="F7" s="251">
        <v>100</v>
      </c>
      <c r="G7" s="252" t="s">
        <v>32</v>
      </c>
    </row>
    <row r="8" spans="1:8" x14ac:dyDescent="0.25">
      <c r="A8" s="136" t="s">
        <v>12</v>
      </c>
      <c r="B8" s="175"/>
      <c r="C8" s="188"/>
      <c r="D8" s="280"/>
      <c r="E8" s="280"/>
      <c r="F8" s="280"/>
      <c r="G8" s="229"/>
      <c r="H8" s="276"/>
    </row>
    <row r="9" spans="1:8" x14ac:dyDescent="0.25">
      <c r="A9" s="137" t="s">
        <v>10</v>
      </c>
      <c r="B9" s="179">
        <v>1821.548</v>
      </c>
      <c r="C9" s="190">
        <v>1818.0260000000001</v>
      </c>
      <c r="D9" s="181">
        <v>0.19372660236981948</v>
      </c>
      <c r="E9" s="138">
        <v>84.492746172611334</v>
      </c>
      <c r="F9" s="139">
        <v>85.139674521584411</v>
      </c>
      <c r="G9" s="181">
        <v>-0.75984357775418709</v>
      </c>
    </row>
    <row r="10" spans="1:8" x14ac:dyDescent="0.25">
      <c r="A10" s="137" t="s">
        <v>11</v>
      </c>
      <c r="B10" s="182">
        <v>3235.7539999999999</v>
      </c>
      <c r="C10" s="190">
        <v>3272.6660000000002</v>
      </c>
      <c r="D10" s="184">
        <v>-1.1278877832323941</v>
      </c>
      <c r="E10" s="140">
        <v>11.471528493252846</v>
      </c>
      <c r="F10" s="141">
        <v>10.288930409381338</v>
      </c>
      <c r="G10" s="184">
        <v>11.49388747729528</v>
      </c>
    </row>
    <row r="11" spans="1:8" x14ac:dyDescent="0.25">
      <c r="A11" s="137" t="s">
        <v>34</v>
      </c>
      <c r="B11" s="182">
        <v>6023.0050000000001</v>
      </c>
      <c r="C11" s="190">
        <v>5963.1459999999997</v>
      </c>
      <c r="D11" s="184">
        <v>1.0038157710711826</v>
      </c>
      <c r="E11" s="269">
        <v>1.0889985680644401</v>
      </c>
      <c r="F11" s="141">
        <v>1.1405189305849901</v>
      </c>
      <c r="G11" s="184">
        <v>-4.5172737723980108</v>
      </c>
    </row>
    <row r="12" spans="1:8" x14ac:dyDescent="0.25">
      <c r="A12" s="137" t="s">
        <v>41</v>
      </c>
      <c r="B12" s="182">
        <v>4278.808</v>
      </c>
      <c r="C12" s="191">
        <v>2911.8290000000002</v>
      </c>
      <c r="D12" s="184">
        <v>46.945716935987647</v>
      </c>
      <c r="E12" s="141">
        <v>2.8502622709882677</v>
      </c>
      <c r="F12" s="141">
        <v>3.3487488149888542</v>
      </c>
      <c r="G12" s="184">
        <v>-14.88575499510093</v>
      </c>
    </row>
    <row r="13" spans="1:8" ht="16.5" thickBot="1" x14ac:dyDescent="0.3">
      <c r="A13" s="202" t="s">
        <v>84</v>
      </c>
      <c r="B13" s="215">
        <v>10192.16</v>
      </c>
      <c r="C13" s="212">
        <v>8804.9230000000007</v>
      </c>
      <c r="D13" s="184">
        <v>15.755242834037267</v>
      </c>
      <c r="E13" s="270">
        <v>9.6464495083126725E-2</v>
      </c>
      <c r="F13" s="145">
        <v>8.212732346040072E-2</v>
      </c>
      <c r="G13" s="181">
        <v>17.457249327793996</v>
      </c>
    </row>
    <row r="14" spans="1:8" x14ac:dyDescent="0.25">
      <c r="A14" s="136" t="s">
        <v>13</v>
      </c>
      <c r="B14" s="175"/>
      <c r="C14" s="188"/>
      <c r="D14" s="280"/>
      <c r="E14" s="280"/>
      <c r="F14" s="280"/>
      <c r="G14" s="229"/>
    </row>
    <row r="15" spans="1:8" x14ac:dyDescent="0.25">
      <c r="A15" s="147" t="s">
        <v>35</v>
      </c>
      <c r="B15" s="179">
        <v>2490.4830000000002</v>
      </c>
      <c r="C15" s="190">
        <v>2464.703</v>
      </c>
      <c r="D15" s="181">
        <v>1.0459678103203591</v>
      </c>
      <c r="E15" s="138">
        <v>5.9458145322268683</v>
      </c>
      <c r="F15" s="139">
        <v>6.112571575695255</v>
      </c>
      <c r="G15" s="181">
        <v>-2.728099645187704</v>
      </c>
    </row>
    <row r="16" spans="1:8" x14ac:dyDescent="0.25">
      <c r="A16" s="147" t="s">
        <v>24</v>
      </c>
      <c r="B16" s="182">
        <v>1761.2909999999999</v>
      </c>
      <c r="C16" s="191">
        <v>1758.9680000000001</v>
      </c>
      <c r="D16" s="184">
        <v>0.1320660751076691</v>
      </c>
      <c r="E16" s="140">
        <v>74.923550434566238</v>
      </c>
      <c r="F16" s="141">
        <v>75.556357099897355</v>
      </c>
      <c r="G16" s="184">
        <v>-0.8375293484497236</v>
      </c>
    </row>
    <row r="17" spans="1:7" x14ac:dyDescent="0.25">
      <c r="A17" s="147" t="s">
        <v>25</v>
      </c>
      <c r="B17" s="182">
        <v>1958.807</v>
      </c>
      <c r="C17" s="191">
        <v>1958.59</v>
      </c>
      <c r="D17" s="184">
        <v>1.1079398955375972E-2</v>
      </c>
      <c r="E17" s="140">
        <v>3.4623798991482047</v>
      </c>
      <c r="F17" s="141">
        <v>3.3632713861585115</v>
      </c>
      <c r="G17" s="184">
        <v>2.9467890518015469</v>
      </c>
    </row>
    <row r="18" spans="1:7" x14ac:dyDescent="0.25">
      <c r="A18" s="148" t="s">
        <v>26</v>
      </c>
      <c r="B18" s="182">
        <v>2221.5439999999999</v>
      </c>
      <c r="C18" s="191">
        <v>2157.1869999999999</v>
      </c>
      <c r="D18" s="184">
        <v>2.9833760355499996</v>
      </c>
      <c r="E18" s="140">
        <v>0.13100772327256552</v>
      </c>
      <c r="F18" s="141">
        <v>8.3985617915891167E-2</v>
      </c>
      <c r="G18" s="184">
        <v>55.988282903110196</v>
      </c>
    </row>
    <row r="19" spans="1:7" ht="16.5" thickBot="1" x14ac:dyDescent="0.3">
      <c r="A19" s="149" t="s">
        <v>23</v>
      </c>
      <c r="B19" s="182">
        <v>2144.33</v>
      </c>
      <c r="C19" s="191" t="s">
        <v>40</v>
      </c>
      <c r="D19" s="184" t="s">
        <v>147</v>
      </c>
      <c r="E19" s="140">
        <v>2.9993583397444245E-2</v>
      </c>
      <c r="F19" s="141">
        <v>2.3488841917399368E-2</v>
      </c>
      <c r="G19" s="184">
        <v>27.69289990080987</v>
      </c>
    </row>
    <row r="20" spans="1:7" x14ac:dyDescent="0.25">
      <c r="A20" s="136" t="s">
        <v>11</v>
      </c>
      <c r="B20" s="175"/>
      <c r="C20" s="188"/>
      <c r="D20" s="280"/>
      <c r="E20" s="280"/>
      <c r="F20" s="280"/>
      <c r="G20" s="229"/>
    </row>
    <row r="21" spans="1:7" x14ac:dyDescent="0.25">
      <c r="A21" s="147" t="s">
        <v>35</v>
      </c>
      <c r="B21" s="179">
        <v>3523.3009999999999</v>
      </c>
      <c r="C21" s="190">
        <v>3504.9749999999999</v>
      </c>
      <c r="D21" s="181">
        <v>0.52285679641081662</v>
      </c>
      <c r="E21" s="138">
        <v>3.8933635413713539</v>
      </c>
      <c r="F21" s="139">
        <v>3.8512409272257511</v>
      </c>
      <c r="G21" s="181">
        <v>1.0937413405591823</v>
      </c>
    </row>
    <row r="22" spans="1:7" ht="15.75" customHeight="1" x14ac:dyDescent="0.25">
      <c r="A22" s="148" t="s">
        <v>24</v>
      </c>
      <c r="B22" s="182">
        <v>3090.8359999999998</v>
      </c>
      <c r="C22" s="191">
        <v>3122.4110000000001</v>
      </c>
      <c r="D22" s="184">
        <v>-1.0112377902845036</v>
      </c>
      <c r="E22" s="140">
        <v>6.3259303397271882</v>
      </c>
      <c r="F22" s="141">
        <v>5.3121762792986829</v>
      </c>
      <c r="G22" s="184">
        <v>19.083592244087612</v>
      </c>
    </row>
    <row r="23" spans="1:7" x14ac:dyDescent="0.25">
      <c r="A23" s="148" t="s">
        <v>25</v>
      </c>
      <c r="B23" s="182">
        <v>2918.5549999999998</v>
      </c>
      <c r="C23" s="191">
        <v>2895.6239999999998</v>
      </c>
      <c r="D23" s="184">
        <v>0.79191911657038494</v>
      </c>
      <c r="E23" s="140">
        <v>0.91141210251612403</v>
      </c>
      <c r="F23" s="141">
        <v>0.87480140639440962</v>
      </c>
      <c r="G23" s="184">
        <v>4.1850294082870114</v>
      </c>
    </row>
    <row r="24" spans="1:7" x14ac:dyDescent="0.25">
      <c r="A24" s="148" t="s">
        <v>26</v>
      </c>
      <c r="B24" s="182" t="s">
        <v>40</v>
      </c>
      <c r="C24" s="191" t="s">
        <v>40</v>
      </c>
      <c r="D24" s="192" t="s">
        <v>147</v>
      </c>
      <c r="E24" s="140">
        <v>7.0148708246611999E-5</v>
      </c>
      <c r="F24" s="141">
        <v>1.022061950519751E-4</v>
      </c>
      <c r="G24" s="184">
        <v>-31.365502638133485</v>
      </c>
    </row>
    <row r="25" spans="1:7" ht="16.5" thickBot="1" x14ac:dyDescent="0.3">
      <c r="A25" s="149" t="s">
        <v>23</v>
      </c>
      <c r="B25" s="182">
        <v>3488.482</v>
      </c>
      <c r="C25" s="191">
        <v>4202.6450000000004</v>
      </c>
      <c r="D25" s="184">
        <v>-16.993179295419917</v>
      </c>
      <c r="E25" s="140">
        <v>0.34075236092993538</v>
      </c>
      <c r="F25" s="141">
        <v>0.25060959026744295</v>
      </c>
      <c r="G25" s="184">
        <v>35.969401875760141</v>
      </c>
    </row>
    <row r="26" spans="1:7" x14ac:dyDescent="0.25">
      <c r="A26" s="136" t="s">
        <v>34</v>
      </c>
      <c r="B26" s="175"/>
      <c r="C26" s="188"/>
      <c r="D26" s="280"/>
      <c r="E26" s="280"/>
      <c r="F26" s="280"/>
      <c r="G26" s="229"/>
    </row>
    <row r="27" spans="1:7" x14ac:dyDescent="0.25">
      <c r="A27" s="147" t="s">
        <v>35</v>
      </c>
      <c r="B27" s="179">
        <v>6762.3890000000001</v>
      </c>
      <c r="C27" s="190">
        <v>6796.4189999999999</v>
      </c>
      <c r="D27" s="181">
        <v>-0.500704856483977</v>
      </c>
      <c r="E27" s="138">
        <v>0.25624320998083838</v>
      </c>
      <c r="F27" s="139">
        <v>0.27036326032930647</v>
      </c>
      <c r="G27" s="181">
        <v>-5.2226217168966125</v>
      </c>
    </row>
    <row r="28" spans="1:7" x14ac:dyDescent="0.25">
      <c r="A28" s="148" t="s">
        <v>24</v>
      </c>
      <c r="B28" s="182">
        <v>5820.7190000000001</v>
      </c>
      <c r="C28" s="191">
        <v>5823.1459999999997</v>
      </c>
      <c r="D28" s="184">
        <v>-4.1678501620939612E-2</v>
      </c>
      <c r="E28" s="140">
        <v>0.58037032705632674</v>
      </c>
      <c r="F28" s="141">
        <v>0.57380416196634298</v>
      </c>
      <c r="G28" s="184">
        <v>1.1443216214191385</v>
      </c>
    </row>
    <row r="29" spans="1:7" x14ac:dyDescent="0.25">
      <c r="A29" s="148" t="s">
        <v>25</v>
      </c>
      <c r="B29" s="193">
        <v>5590.5910000000003</v>
      </c>
      <c r="C29" s="194">
        <v>5390.8180000000002</v>
      </c>
      <c r="D29" s="184">
        <v>3.7058012346178284</v>
      </c>
      <c r="E29" s="140">
        <v>0.17173405903174141</v>
      </c>
      <c r="F29" s="141">
        <v>0.21293267018237394</v>
      </c>
      <c r="G29" s="184">
        <v>-19.348186971659391</v>
      </c>
    </row>
    <row r="30" spans="1:7" x14ac:dyDescent="0.25">
      <c r="A30" s="271" t="s">
        <v>26</v>
      </c>
      <c r="B30" s="193" t="s">
        <v>32</v>
      </c>
      <c r="C30" s="194" t="s">
        <v>32</v>
      </c>
      <c r="D30" s="192" t="s">
        <v>32</v>
      </c>
      <c r="E30" s="140" t="s">
        <v>32</v>
      </c>
      <c r="F30" s="141" t="s">
        <v>32</v>
      </c>
      <c r="G30" s="184" t="s">
        <v>32</v>
      </c>
    </row>
    <row r="31" spans="1:7" ht="16.5" thickBot="1" x14ac:dyDescent="0.3">
      <c r="A31" s="150" t="s">
        <v>23</v>
      </c>
      <c r="B31" s="185" t="s">
        <v>40</v>
      </c>
      <c r="C31" s="195">
        <v>5686.3950000000004</v>
      </c>
      <c r="D31" s="197" t="s">
        <v>147</v>
      </c>
      <c r="E31" s="151">
        <v>8.0650971995533338E-2</v>
      </c>
      <c r="F31" s="152">
        <v>8.3418838106966584E-2</v>
      </c>
      <c r="G31" s="197">
        <v>-3.3180348399051742</v>
      </c>
    </row>
    <row r="32" spans="1:7" x14ac:dyDescent="0.25">
      <c r="A32" s="136" t="s">
        <v>41</v>
      </c>
      <c r="B32" s="175"/>
      <c r="C32" s="188"/>
      <c r="D32" s="280"/>
      <c r="E32" s="280"/>
      <c r="F32" s="280"/>
      <c r="G32" s="229"/>
    </row>
    <row r="33" spans="1:7" x14ac:dyDescent="0.25">
      <c r="A33" s="147" t="s">
        <v>35</v>
      </c>
      <c r="B33" s="179" t="s">
        <v>40</v>
      </c>
      <c r="C33" s="190">
        <v>3896.2840000000001</v>
      </c>
      <c r="D33" s="181" t="s">
        <v>147</v>
      </c>
      <c r="E33" s="138">
        <v>0.563584743297316</v>
      </c>
      <c r="F33" s="139">
        <v>0.97849423701077709</v>
      </c>
      <c r="G33" s="181">
        <v>-42.402855123702814</v>
      </c>
    </row>
    <row r="34" spans="1:7" x14ac:dyDescent="0.25">
      <c r="A34" s="148" t="s">
        <v>24</v>
      </c>
      <c r="B34" s="179">
        <v>3861.8690000000001</v>
      </c>
      <c r="C34" s="190">
        <v>3044.232</v>
      </c>
      <c r="D34" s="184">
        <v>26.858563999064465</v>
      </c>
      <c r="E34" s="140">
        <v>1.5478212262174584</v>
      </c>
      <c r="F34" s="141">
        <v>1.2421025969943758</v>
      </c>
      <c r="G34" s="184">
        <v>24.61299331978347</v>
      </c>
    </row>
    <row r="35" spans="1:7" x14ac:dyDescent="0.25">
      <c r="A35" s="148" t="s">
        <v>25</v>
      </c>
      <c r="B35" s="179">
        <v>5576.2780000000002</v>
      </c>
      <c r="C35" s="190">
        <v>5409.4290000000001</v>
      </c>
      <c r="D35" s="184">
        <v>3.0844105727240372</v>
      </c>
      <c r="E35" s="140">
        <v>0.31499776375939353</v>
      </c>
      <c r="F35" s="141">
        <v>0.26620068074900782</v>
      </c>
      <c r="G35" s="184">
        <v>18.330938475846697</v>
      </c>
    </row>
    <row r="36" spans="1:7" x14ac:dyDescent="0.25">
      <c r="A36" s="271" t="s">
        <v>26</v>
      </c>
      <c r="B36" s="179" t="s">
        <v>32</v>
      </c>
      <c r="C36" s="190" t="s">
        <v>32</v>
      </c>
      <c r="D36" s="192" t="s">
        <v>32</v>
      </c>
      <c r="E36" s="140" t="s">
        <v>32</v>
      </c>
      <c r="F36" s="141" t="s">
        <v>32</v>
      </c>
      <c r="G36" s="184" t="s">
        <v>32</v>
      </c>
    </row>
    <row r="37" spans="1:7" ht="16.5" thickBot="1" x14ac:dyDescent="0.3">
      <c r="A37" s="150" t="s">
        <v>23</v>
      </c>
      <c r="B37" s="215">
        <v>1136.7819999999999</v>
      </c>
      <c r="C37" s="212" t="s">
        <v>40</v>
      </c>
      <c r="D37" s="197" t="s">
        <v>147</v>
      </c>
      <c r="E37" s="151">
        <v>0.42385853771410009</v>
      </c>
      <c r="F37" s="152">
        <v>0.86195130023469324</v>
      </c>
      <c r="G37" s="197">
        <v>-50.825697739687691</v>
      </c>
    </row>
    <row r="38" spans="1:7" x14ac:dyDescent="0.25">
      <c r="A38" s="272"/>
      <c r="B38" s="277"/>
    </row>
  </sheetData>
  <phoneticPr fontId="3" type="noConversion"/>
  <conditionalFormatting sqref="D7:D37 G7:G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O38"/>
  <sheetViews>
    <sheetView showGridLines="0" zoomScale="80" zoomScaleNormal="80" workbookViewId="0">
      <selection activeCell="J42" sqref="J42"/>
    </sheetView>
  </sheetViews>
  <sheetFormatPr defaultRowHeight="15.75" x14ac:dyDescent="0.25"/>
  <cols>
    <col min="1" max="1" width="32.7109375" style="99" customWidth="1"/>
    <col min="2" max="3" width="13.7109375" style="99" customWidth="1"/>
    <col min="4" max="4" width="11.7109375" style="99" customWidth="1"/>
    <col min="5" max="6" width="13.7109375" style="99" customWidth="1"/>
    <col min="7" max="7" width="11.7109375" style="99" customWidth="1"/>
    <col min="8" max="8" width="9.140625" style="99"/>
    <col min="9" max="9" width="32.7109375" style="99" customWidth="1"/>
    <col min="10" max="11" width="13.7109375" style="99" customWidth="1"/>
    <col min="12" max="12" width="11.7109375" style="99" customWidth="1"/>
    <col min="13" max="14" width="13.7109375" style="99" customWidth="1"/>
    <col min="15" max="15" width="11.7109375" style="99" customWidth="1"/>
    <col min="16" max="16384" width="9.140625" style="99"/>
  </cols>
  <sheetData>
    <row r="1" spans="1:15" s="112" customFormat="1" ht="20.25" customHeight="1" x14ac:dyDescent="0.35">
      <c r="A1" s="131" t="s">
        <v>153</v>
      </c>
      <c r="E1" s="168" t="str">
        <f>Bydło_PL!D1</f>
        <v>czerwiec - lipiec 2022r.</v>
      </c>
    </row>
    <row r="2" spans="1:15" ht="20.25" customHeight="1" thickBot="1" x14ac:dyDescent="0.3">
      <c r="A2" s="154"/>
      <c r="F2" s="155"/>
    </row>
    <row r="3" spans="1:15" ht="21" customHeight="1" thickBot="1" x14ac:dyDescent="0.3">
      <c r="A3" s="156" t="s">
        <v>149</v>
      </c>
      <c r="B3" s="157"/>
      <c r="C3" s="157"/>
      <c r="D3" s="157"/>
      <c r="E3" s="157"/>
      <c r="F3" s="157"/>
      <c r="G3" s="158"/>
      <c r="I3" s="156" t="s">
        <v>150</v>
      </c>
      <c r="J3" s="157"/>
      <c r="K3" s="157"/>
      <c r="L3" s="157"/>
      <c r="M3" s="157"/>
      <c r="N3" s="157"/>
      <c r="O3" s="158"/>
    </row>
    <row r="4" spans="1:15" ht="16.5" thickBot="1" x14ac:dyDescent="0.3">
      <c r="A4" s="273"/>
      <c r="B4" s="132">
        <v>2022</v>
      </c>
      <c r="C4" s="274"/>
      <c r="D4" s="275"/>
      <c r="E4" s="265"/>
      <c r="F4" s="274"/>
      <c r="G4" s="275"/>
      <c r="I4" s="273"/>
      <c r="J4" s="132">
        <v>2022</v>
      </c>
      <c r="K4" s="274"/>
      <c r="L4" s="275"/>
      <c r="M4" s="265"/>
      <c r="N4" s="274"/>
      <c r="O4" s="275"/>
    </row>
    <row r="5" spans="1:15" ht="30" customHeight="1" x14ac:dyDescent="0.25">
      <c r="A5" s="198" t="s">
        <v>7</v>
      </c>
      <c r="B5" s="133" t="s">
        <v>8</v>
      </c>
      <c r="C5" s="161"/>
      <c r="D5" s="162"/>
      <c r="E5" s="134" t="s">
        <v>148</v>
      </c>
      <c r="F5" s="163"/>
      <c r="G5" s="162"/>
      <c r="I5" s="198" t="s">
        <v>7</v>
      </c>
      <c r="J5" s="133" t="s">
        <v>8</v>
      </c>
      <c r="K5" s="161"/>
      <c r="L5" s="162"/>
      <c r="M5" s="134" t="s">
        <v>148</v>
      </c>
      <c r="N5" s="163"/>
      <c r="O5" s="162"/>
    </row>
    <row r="6" spans="1:15" ht="32.25" customHeight="1" thickBot="1" x14ac:dyDescent="0.3">
      <c r="A6" s="266"/>
      <c r="B6" s="278" t="s">
        <v>168</v>
      </c>
      <c r="C6" s="279" t="s">
        <v>160</v>
      </c>
      <c r="D6" s="172" t="s">
        <v>9</v>
      </c>
      <c r="E6" s="267" t="s">
        <v>168</v>
      </c>
      <c r="F6" s="268" t="s">
        <v>160</v>
      </c>
      <c r="G6" s="172" t="s">
        <v>9</v>
      </c>
      <c r="I6" s="266"/>
      <c r="J6" s="278" t="s">
        <v>168</v>
      </c>
      <c r="K6" s="279" t="s">
        <v>160</v>
      </c>
      <c r="L6" s="172" t="s">
        <v>9</v>
      </c>
      <c r="M6" s="267" t="s">
        <v>168</v>
      </c>
      <c r="N6" s="268" t="s">
        <v>160</v>
      </c>
      <c r="O6" s="172" t="s">
        <v>9</v>
      </c>
    </row>
    <row r="7" spans="1:15" ht="16.5" thickBot="1" x14ac:dyDescent="0.3">
      <c r="A7" s="199" t="s">
        <v>39</v>
      </c>
      <c r="B7" s="226">
        <v>2111.6190000000001</v>
      </c>
      <c r="C7" s="254">
        <v>2037.6420000000001</v>
      </c>
      <c r="D7" s="249">
        <v>3.6305199833925732</v>
      </c>
      <c r="E7" s="250">
        <v>100</v>
      </c>
      <c r="F7" s="251">
        <v>100</v>
      </c>
      <c r="G7" s="252" t="s">
        <v>32</v>
      </c>
      <c r="I7" s="199" t="s">
        <v>39</v>
      </c>
      <c r="J7" s="226">
        <v>2097.7710000000002</v>
      </c>
      <c r="K7" s="254">
        <v>2107.6030000000001</v>
      </c>
      <c r="L7" s="249">
        <v>-0.46650151854974009</v>
      </c>
      <c r="M7" s="250">
        <v>100</v>
      </c>
      <c r="N7" s="251">
        <v>100</v>
      </c>
      <c r="O7" s="252" t="s">
        <v>32</v>
      </c>
    </row>
    <row r="8" spans="1:15" x14ac:dyDescent="0.25">
      <c r="A8" s="136" t="s">
        <v>12</v>
      </c>
      <c r="B8" s="175"/>
      <c r="C8" s="188"/>
      <c r="D8" s="280"/>
      <c r="E8" s="280"/>
      <c r="F8" s="280"/>
      <c r="G8" s="229"/>
      <c r="H8" s="276"/>
      <c r="I8" s="136" t="s">
        <v>12</v>
      </c>
      <c r="J8" s="175"/>
      <c r="K8" s="188"/>
      <c r="L8" s="280"/>
      <c r="M8" s="280"/>
      <c r="N8" s="280"/>
      <c r="O8" s="229"/>
    </row>
    <row r="9" spans="1:15" x14ac:dyDescent="0.25">
      <c r="A9" s="137" t="s">
        <v>10</v>
      </c>
      <c r="B9" s="179">
        <v>1820.16</v>
      </c>
      <c r="C9" s="190">
        <v>1802.4280000000001</v>
      </c>
      <c r="D9" s="181">
        <v>0.98378409567538727</v>
      </c>
      <c r="E9" s="138">
        <v>85.263370914418417</v>
      </c>
      <c r="F9" s="139">
        <v>85.697057036677066</v>
      </c>
      <c r="G9" s="181">
        <v>-0.50606886310347621</v>
      </c>
      <c r="I9" s="137" t="s">
        <v>10</v>
      </c>
      <c r="J9" s="179">
        <v>1825.1089999999999</v>
      </c>
      <c r="K9" s="190">
        <v>1858.7829999999999</v>
      </c>
      <c r="L9" s="181">
        <v>-1.811615449463438</v>
      </c>
      <c r="M9" s="138">
        <v>82.577479605850499</v>
      </c>
      <c r="N9" s="139">
        <v>83.71697545850067</v>
      </c>
      <c r="O9" s="181">
        <v>-1.3611287870941184</v>
      </c>
    </row>
    <row r="10" spans="1:15" x14ac:dyDescent="0.25">
      <c r="A10" s="137" t="s">
        <v>11</v>
      </c>
      <c r="B10" s="182">
        <v>3226.2089999999998</v>
      </c>
      <c r="C10" s="190">
        <v>3301.145</v>
      </c>
      <c r="D10" s="184">
        <v>-2.2700002574864224</v>
      </c>
      <c r="E10" s="140">
        <v>9.3700501354394667</v>
      </c>
      <c r="F10" s="141">
        <v>8.1973201961372073</v>
      </c>
      <c r="G10" s="184">
        <v>14.30625998792728</v>
      </c>
      <c r="I10" s="137" t="s">
        <v>11</v>
      </c>
      <c r="J10" s="182">
        <v>3249.069</v>
      </c>
      <c r="K10" s="190">
        <v>3234.5349999999999</v>
      </c>
      <c r="L10" s="184">
        <v>0.44933815834424751</v>
      </c>
      <c r="M10" s="140">
        <v>16.694422362521987</v>
      </c>
      <c r="N10" s="141">
        <v>15.627691152933238</v>
      </c>
      <c r="O10" s="184">
        <v>6.8259040900518997</v>
      </c>
    </row>
    <row r="11" spans="1:15" x14ac:dyDescent="0.25">
      <c r="A11" s="137" t="s">
        <v>34</v>
      </c>
      <c r="B11" s="182">
        <v>6134.2889999999998</v>
      </c>
      <c r="C11" s="190">
        <v>6045.0969999999998</v>
      </c>
      <c r="D11" s="184">
        <v>1.4754436529306314</v>
      </c>
      <c r="E11" s="269">
        <v>1.2980968207737091</v>
      </c>
      <c r="F11" s="141">
        <v>1.40630605070197</v>
      </c>
      <c r="G11" s="184">
        <v>-7.6945718802992626</v>
      </c>
      <c r="I11" s="137" t="s">
        <v>34</v>
      </c>
      <c r="J11" s="182">
        <v>5392.3789999999999</v>
      </c>
      <c r="K11" s="190">
        <v>5326.5709999999999</v>
      </c>
      <c r="L11" s="184">
        <v>1.2354664942981142</v>
      </c>
      <c r="M11" s="269">
        <v>0.56931775475048518</v>
      </c>
      <c r="N11" s="141">
        <v>0.4621067512806134</v>
      </c>
      <c r="O11" s="184">
        <v>23.200484124666705</v>
      </c>
    </row>
    <row r="12" spans="1:15" x14ac:dyDescent="0.25">
      <c r="A12" s="137" t="s">
        <v>41</v>
      </c>
      <c r="B12" s="182">
        <v>4192.8360000000002</v>
      </c>
      <c r="C12" s="191">
        <v>2815.973</v>
      </c>
      <c r="D12" s="184">
        <v>48.894751476665448</v>
      </c>
      <c r="E12" s="141">
        <v>3.9613672535124675</v>
      </c>
      <c r="F12" s="141">
        <v>4.6251923909026234</v>
      </c>
      <c r="G12" s="184">
        <v>-14.352378912839297</v>
      </c>
      <c r="I12" s="137" t="s">
        <v>41</v>
      </c>
      <c r="J12" s="182" t="s">
        <v>40</v>
      </c>
      <c r="K12" s="191" t="s">
        <v>40</v>
      </c>
      <c r="L12" s="184" t="s">
        <v>147</v>
      </c>
      <c r="M12" s="141">
        <v>8.8785627765382416E-2</v>
      </c>
      <c r="N12" s="141">
        <v>9.0671946126274633E-2</v>
      </c>
      <c r="O12" s="184">
        <v>-2.0803770531904417</v>
      </c>
    </row>
    <row r="13" spans="1:15" ht="16.5" thickBot="1" x14ac:dyDescent="0.3">
      <c r="A13" s="202" t="s">
        <v>84</v>
      </c>
      <c r="B13" s="215">
        <v>10894.063</v>
      </c>
      <c r="C13" s="212">
        <v>9649.31</v>
      </c>
      <c r="D13" s="184">
        <v>12.899917196151856</v>
      </c>
      <c r="E13" s="270">
        <v>0.10711487585593879</v>
      </c>
      <c r="F13" s="145">
        <v>7.4124325581142736E-2</v>
      </c>
      <c r="G13" s="181">
        <v>44.507049495758068</v>
      </c>
      <c r="I13" s="202" t="s">
        <v>84</v>
      </c>
      <c r="J13" s="215">
        <v>7522.5479999999998</v>
      </c>
      <c r="K13" s="212">
        <v>7247.14</v>
      </c>
      <c r="L13" s="184">
        <v>3.8002301597595665</v>
      </c>
      <c r="M13" s="270">
        <v>6.9994649111654733E-2</v>
      </c>
      <c r="N13" s="145">
        <v>0.10255469115920468</v>
      </c>
      <c r="O13" s="181">
        <v>-31.748954318436905</v>
      </c>
    </row>
    <row r="14" spans="1:15" x14ac:dyDescent="0.25">
      <c r="A14" s="136" t="s">
        <v>13</v>
      </c>
      <c r="B14" s="175"/>
      <c r="C14" s="188"/>
      <c r="D14" s="280"/>
      <c r="E14" s="280"/>
      <c r="F14" s="280"/>
      <c r="G14" s="229"/>
      <c r="I14" s="136" t="s">
        <v>13</v>
      </c>
      <c r="J14" s="175"/>
      <c r="K14" s="188"/>
      <c r="L14" s="280"/>
      <c r="M14" s="280"/>
      <c r="N14" s="280"/>
      <c r="O14" s="229"/>
    </row>
    <row r="15" spans="1:15" x14ac:dyDescent="0.25">
      <c r="A15" s="147" t="s">
        <v>35</v>
      </c>
      <c r="B15" s="179">
        <v>2442.3690000000001</v>
      </c>
      <c r="C15" s="190">
        <v>2369.058</v>
      </c>
      <c r="D15" s="181">
        <v>3.0945211134552277</v>
      </c>
      <c r="E15" s="138">
        <v>6.35346363160465</v>
      </c>
      <c r="F15" s="139">
        <v>6.4034649630658622</v>
      </c>
      <c r="G15" s="181">
        <v>-0.78084805257172041</v>
      </c>
      <c r="I15" s="147" t="s">
        <v>35</v>
      </c>
      <c r="J15" s="179">
        <v>2644.5039999999999</v>
      </c>
      <c r="K15" s="190">
        <v>2755.8119999999999</v>
      </c>
      <c r="L15" s="181">
        <v>-4.0390273356818245</v>
      </c>
      <c r="M15" s="138">
        <v>4.93266682407313</v>
      </c>
      <c r="N15" s="139">
        <v>5.3700765413818248</v>
      </c>
      <c r="O15" s="181">
        <v>-8.1453162527203169</v>
      </c>
    </row>
    <row r="16" spans="1:15" x14ac:dyDescent="0.25">
      <c r="A16" s="147" t="s">
        <v>24</v>
      </c>
      <c r="B16" s="182">
        <v>1762.2080000000001</v>
      </c>
      <c r="C16" s="191">
        <v>1747.857</v>
      </c>
      <c r="D16" s="184">
        <v>0.82106259264917625</v>
      </c>
      <c r="E16" s="140">
        <v>75.581335703670391</v>
      </c>
      <c r="F16" s="141">
        <v>75.977226813970447</v>
      </c>
      <c r="G16" s="184">
        <v>-0.52106549146547798</v>
      </c>
      <c r="I16" s="147" t="s">
        <v>24</v>
      </c>
      <c r="J16" s="182">
        <v>1758.941</v>
      </c>
      <c r="K16" s="191">
        <v>1787.896</v>
      </c>
      <c r="L16" s="184">
        <v>-1.6195013580208206</v>
      </c>
      <c r="M16" s="140">
        <v>73.288728626134969</v>
      </c>
      <c r="N16" s="141">
        <v>74.482102110408519</v>
      </c>
      <c r="O16" s="184">
        <v>-1.6022285226383024</v>
      </c>
    </row>
    <row r="17" spans="1:15" x14ac:dyDescent="0.25">
      <c r="A17" s="147" t="s">
        <v>25</v>
      </c>
      <c r="B17" s="182">
        <v>1941.751</v>
      </c>
      <c r="C17" s="191">
        <v>1953.5709999999999</v>
      </c>
      <c r="D17" s="184">
        <v>-0.60504583657312361</v>
      </c>
      <c r="E17" s="140">
        <v>3.225096529166037</v>
      </c>
      <c r="F17" s="141">
        <v>3.2370553348694431</v>
      </c>
      <c r="G17" s="184">
        <v>-0.36943470117999855</v>
      </c>
      <c r="I17" s="147" t="s">
        <v>25</v>
      </c>
      <c r="J17" s="182">
        <v>1992.5440000000001</v>
      </c>
      <c r="K17" s="191">
        <v>1969.8430000000001</v>
      </c>
      <c r="L17" s="184">
        <v>1.1524268685372399</v>
      </c>
      <c r="M17" s="140">
        <v>4.052110387569174</v>
      </c>
      <c r="N17" s="141">
        <v>3.6854333719632573</v>
      </c>
      <c r="O17" s="184">
        <v>9.9493595080403043</v>
      </c>
    </row>
    <row r="18" spans="1:15" x14ac:dyDescent="0.25">
      <c r="A18" s="148" t="s">
        <v>26</v>
      </c>
      <c r="B18" s="182">
        <v>2106.1909999999998</v>
      </c>
      <c r="C18" s="191">
        <v>2094.511</v>
      </c>
      <c r="D18" s="184">
        <v>0.55764806200587325</v>
      </c>
      <c r="E18" s="140">
        <v>7.8628671006819417E-2</v>
      </c>
      <c r="F18" s="141">
        <v>5.750713116876164E-2</v>
      </c>
      <c r="G18" s="184">
        <v>36.72855767413273</v>
      </c>
      <c r="I18" s="148" t="s">
        <v>26</v>
      </c>
      <c r="J18" s="182">
        <v>2307.85</v>
      </c>
      <c r="K18" s="191">
        <v>2217.8829999999998</v>
      </c>
      <c r="L18" s="184">
        <v>4.0564357993636317</v>
      </c>
      <c r="M18" s="140">
        <v>0.26118761779289129</v>
      </c>
      <c r="N18" s="141">
        <v>0.15157101442004117</v>
      </c>
      <c r="O18" s="184">
        <v>72.320294082795471</v>
      </c>
    </row>
    <row r="19" spans="1:15" ht="16.5" thickBot="1" x14ac:dyDescent="0.3">
      <c r="A19" s="149" t="s">
        <v>23</v>
      </c>
      <c r="B19" s="182" t="s">
        <v>40</v>
      </c>
      <c r="C19" s="191" t="s">
        <v>40</v>
      </c>
      <c r="D19" s="184" t="s">
        <v>147</v>
      </c>
      <c r="E19" s="140">
        <v>2.4846378970519514E-2</v>
      </c>
      <c r="F19" s="141">
        <v>2.1802793602548262E-2</v>
      </c>
      <c r="G19" s="184">
        <v>13.959611889439364</v>
      </c>
      <c r="I19" s="149" t="s">
        <v>23</v>
      </c>
      <c r="J19" s="182" t="s">
        <v>40</v>
      </c>
      <c r="K19" s="191" t="s">
        <v>40</v>
      </c>
      <c r="L19" s="184" t="s">
        <v>147</v>
      </c>
      <c r="M19" s="140">
        <v>4.2786150280327874E-2</v>
      </c>
      <c r="N19" s="141">
        <v>2.7792420327019746E-2</v>
      </c>
      <c r="O19" s="184">
        <v>53.948989605382614</v>
      </c>
    </row>
    <row r="20" spans="1:15" x14ac:dyDescent="0.25">
      <c r="A20" s="136" t="s">
        <v>11</v>
      </c>
      <c r="B20" s="175"/>
      <c r="C20" s="188"/>
      <c r="D20" s="280"/>
      <c r="E20" s="280"/>
      <c r="F20" s="280"/>
      <c r="G20" s="229"/>
      <c r="I20" s="136" t="s">
        <v>11</v>
      </c>
      <c r="J20" s="175"/>
      <c r="K20" s="188"/>
      <c r="L20" s="280"/>
      <c r="M20" s="280"/>
      <c r="N20" s="280"/>
      <c r="O20" s="229"/>
    </row>
    <row r="21" spans="1:15" x14ac:dyDescent="0.25">
      <c r="A21" s="147" t="s">
        <v>35</v>
      </c>
      <c r="B21" s="179">
        <v>3490.24</v>
      </c>
      <c r="C21" s="190">
        <v>3502.5149999999999</v>
      </c>
      <c r="D21" s="181">
        <v>-0.35046245340848192</v>
      </c>
      <c r="E21" s="138">
        <v>3.5335542056501619</v>
      </c>
      <c r="F21" s="139">
        <v>3.4534280172880898</v>
      </c>
      <c r="G21" s="181">
        <v>2.3201928043947948</v>
      </c>
      <c r="I21" s="147" t="s">
        <v>35</v>
      </c>
      <c r="J21" s="179">
        <v>3583.9459999999999</v>
      </c>
      <c r="K21" s="190">
        <v>3509.4319999999998</v>
      </c>
      <c r="L21" s="181">
        <v>2.1232495742900883</v>
      </c>
      <c r="M21" s="138">
        <v>4.7876130427554147</v>
      </c>
      <c r="N21" s="139">
        <v>4.8666442434866886</v>
      </c>
      <c r="O21" s="181">
        <v>-1.6239362644402437</v>
      </c>
    </row>
    <row r="22" spans="1:15" ht="15.75" customHeight="1" x14ac:dyDescent="0.25">
      <c r="A22" s="148" t="s">
        <v>24</v>
      </c>
      <c r="B22" s="182">
        <v>3009.6030000000001</v>
      </c>
      <c r="C22" s="191">
        <v>3052.4879999999998</v>
      </c>
      <c r="D22" s="184">
        <v>-1.4049195279391686</v>
      </c>
      <c r="E22" s="140">
        <v>5.1904479164104851</v>
      </c>
      <c r="F22" s="141">
        <v>4.1701398973794497</v>
      </c>
      <c r="G22" s="184">
        <v>24.466997370332958</v>
      </c>
      <c r="I22" s="148" t="s">
        <v>24</v>
      </c>
      <c r="J22" s="182">
        <v>3205.3870000000002</v>
      </c>
      <c r="K22" s="191">
        <v>3212.875</v>
      </c>
      <c r="L22" s="184">
        <v>-0.23306228844881385</v>
      </c>
      <c r="M22" s="140">
        <v>9.1479932771606478</v>
      </c>
      <c r="N22" s="141">
        <v>8.2271835616745843</v>
      </c>
      <c r="O22" s="184">
        <v>11.192283587491019</v>
      </c>
    </row>
    <row r="23" spans="1:15" x14ac:dyDescent="0.25">
      <c r="A23" s="148" t="s">
        <v>25</v>
      </c>
      <c r="B23" s="182">
        <v>3310.0729999999999</v>
      </c>
      <c r="C23" s="191">
        <v>3351.3249999999998</v>
      </c>
      <c r="D23" s="184">
        <v>-1.2309161301873126</v>
      </c>
      <c r="E23" s="140">
        <v>0.46837110765241768</v>
      </c>
      <c r="F23" s="141">
        <v>0.42550363030738325</v>
      </c>
      <c r="G23" s="184">
        <v>10.074526817566051</v>
      </c>
      <c r="I23" s="148" t="s">
        <v>25</v>
      </c>
      <c r="J23" s="182">
        <v>2692.0970000000002</v>
      </c>
      <c r="K23" s="191">
        <v>2650.806</v>
      </c>
      <c r="L23" s="184">
        <v>1.557677174414128</v>
      </c>
      <c r="M23" s="140">
        <v>2.0125207993081573</v>
      </c>
      <c r="N23" s="141">
        <v>2.0216180139774091</v>
      </c>
      <c r="O23" s="184">
        <v>-0.44999671581643808</v>
      </c>
    </row>
    <row r="24" spans="1:15" x14ac:dyDescent="0.25">
      <c r="A24" s="148" t="s">
        <v>26</v>
      </c>
      <c r="B24" s="182" t="s">
        <v>40</v>
      </c>
      <c r="C24" s="191" t="s">
        <v>40</v>
      </c>
      <c r="D24" s="192" t="s">
        <v>147</v>
      </c>
      <c r="E24" s="140">
        <v>9.8373672394590867E-5</v>
      </c>
      <c r="F24" s="141">
        <v>1.4224835683750351E-4</v>
      </c>
      <c r="G24" s="184">
        <v>-30.843719687414463</v>
      </c>
      <c r="I24" s="148" t="s">
        <v>26</v>
      </c>
      <c r="J24" s="182" t="s">
        <v>32</v>
      </c>
      <c r="K24" s="191" t="s">
        <v>32</v>
      </c>
      <c r="L24" s="192" t="s">
        <v>32</v>
      </c>
      <c r="M24" s="140" t="s">
        <v>32</v>
      </c>
      <c r="N24" s="141" t="s">
        <v>32</v>
      </c>
      <c r="O24" s="184" t="s">
        <v>32</v>
      </c>
    </row>
    <row r="25" spans="1:15" ht="16.5" thickBot="1" x14ac:dyDescent="0.3">
      <c r="A25" s="149" t="s">
        <v>23</v>
      </c>
      <c r="B25" s="182">
        <v>4080.7910000000002</v>
      </c>
      <c r="C25" s="191" t="s">
        <v>40</v>
      </c>
      <c r="D25" s="184" t="s">
        <v>147</v>
      </c>
      <c r="E25" s="140">
        <v>0.17757853205400714</v>
      </c>
      <c r="F25" s="141">
        <v>0.14810640280544798</v>
      </c>
      <c r="G25" s="184">
        <v>19.899294487135467</v>
      </c>
      <c r="I25" s="149" t="s">
        <v>23</v>
      </c>
      <c r="J25" s="182">
        <v>3138.203</v>
      </c>
      <c r="K25" s="191">
        <v>3274.473</v>
      </c>
      <c r="L25" s="184">
        <v>-4.161585696385341</v>
      </c>
      <c r="M25" s="140">
        <v>0.74629524329776786</v>
      </c>
      <c r="N25" s="141">
        <v>0.51224533379455994</v>
      </c>
      <c r="O25" s="184">
        <v>45.690979314430514</v>
      </c>
    </row>
    <row r="26" spans="1:15" x14ac:dyDescent="0.25">
      <c r="A26" s="136" t="s">
        <v>34</v>
      </c>
      <c r="B26" s="175"/>
      <c r="C26" s="188"/>
      <c r="D26" s="280"/>
      <c r="E26" s="280"/>
      <c r="F26" s="280"/>
      <c r="G26" s="229"/>
      <c r="I26" s="136" t="s">
        <v>34</v>
      </c>
      <c r="J26" s="175"/>
      <c r="K26" s="188"/>
      <c r="L26" s="280"/>
      <c r="M26" s="280"/>
      <c r="N26" s="280"/>
      <c r="O26" s="229"/>
    </row>
    <row r="27" spans="1:15" x14ac:dyDescent="0.25">
      <c r="A27" s="147" t="s">
        <v>35</v>
      </c>
      <c r="B27" s="179">
        <v>6789.0349999999999</v>
      </c>
      <c r="C27" s="190">
        <v>6822.8519999999999</v>
      </c>
      <c r="D27" s="181">
        <v>-0.49564317092031318</v>
      </c>
      <c r="E27" s="138">
        <v>0.32140084109489897</v>
      </c>
      <c r="F27" s="139">
        <v>0.33361119179035598</v>
      </c>
      <c r="G27" s="181">
        <v>-3.6600542775345772</v>
      </c>
      <c r="I27" s="147" t="s">
        <v>35</v>
      </c>
      <c r="J27" s="179" t="s">
        <v>40</v>
      </c>
      <c r="K27" s="190" t="s">
        <v>40</v>
      </c>
      <c r="L27" s="181" t="s">
        <v>147</v>
      </c>
      <c r="M27" s="138">
        <v>9.43041679648043E-2</v>
      </c>
      <c r="N27" s="139">
        <v>0.10892516280185886</v>
      </c>
      <c r="O27" s="181">
        <v>-13.422972673128791</v>
      </c>
    </row>
    <row r="28" spans="1:15" x14ac:dyDescent="0.25">
      <c r="A28" s="148" t="s">
        <v>24</v>
      </c>
      <c r="B28" s="182">
        <v>5975.433</v>
      </c>
      <c r="C28" s="191">
        <v>5953.2389999999996</v>
      </c>
      <c r="D28" s="184">
        <v>0.37280545934743115</v>
      </c>
      <c r="E28" s="140">
        <v>0.67335373415920374</v>
      </c>
      <c r="F28" s="141">
        <v>0.70162062259778091</v>
      </c>
      <c r="G28" s="184">
        <v>-4.0287995432514201</v>
      </c>
      <c r="I28" s="148" t="s">
        <v>24</v>
      </c>
      <c r="J28" s="182" t="s">
        <v>40</v>
      </c>
      <c r="K28" s="191" t="s">
        <v>40</v>
      </c>
      <c r="L28" s="184" t="s">
        <v>147</v>
      </c>
      <c r="M28" s="140">
        <v>0.34927469616594187</v>
      </c>
      <c r="N28" s="141">
        <v>0.24755718818604286</v>
      </c>
      <c r="O28" s="184">
        <v>41.088488977123461</v>
      </c>
    </row>
    <row r="29" spans="1:15" x14ac:dyDescent="0.25">
      <c r="A29" s="148" t="s">
        <v>25</v>
      </c>
      <c r="B29" s="193">
        <v>5640.3559999999998</v>
      </c>
      <c r="C29" s="194">
        <v>5443.5720000000001</v>
      </c>
      <c r="D29" s="184">
        <v>3.6149792819861601</v>
      </c>
      <c r="E29" s="140">
        <v>0.19024062902936806</v>
      </c>
      <c r="F29" s="141">
        <v>0.25497371379682332</v>
      </c>
      <c r="G29" s="184">
        <v>-25.388140527708693</v>
      </c>
      <c r="I29" s="148" t="s">
        <v>25</v>
      </c>
      <c r="J29" s="193" t="s">
        <v>40</v>
      </c>
      <c r="K29" s="194" t="s">
        <v>40</v>
      </c>
      <c r="L29" s="184" t="s">
        <v>147</v>
      </c>
      <c r="M29" s="140">
        <v>0.12573889061973906</v>
      </c>
      <c r="N29" s="141">
        <v>0.10562440029271163</v>
      </c>
      <c r="O29" s="184">
        <v>19.043412574447903</v>
      </c>
    </row>
    <row r="30" spans="1:15" x14ac:dyDescent="0.25">
      <c r="A30" s="271" t="s">
        <v>26</v>
      </c>
      <c r="B30" s="193" t="s">
        <v>32</v>
      </c>
      <c r="C30" s="194" t="s">
        <v>32</v>
      </c>
      <c r="D30" s="192" t="s">
        <v>32</v>
      </c>
      <c r="E30" s="140" t="s">
        <v>32</v>
      </c>
      <c r="F30" s="141" t="s">
        <v>32</v>
      </c>
      <c r="G30" s="184" t="s">
        <v>32</v>
      </c>
      <c r="I30" s="271" t="s">
        <v>26</v>
      </c>
      <c r="J30" s="193" t="s">
        <v>32</v>
      </c>
      <c r="K30" s="194" t="s">
        <v>32</v>
      </c>
      <c r="L30" s="192" t="s">
        <v>32</v>
      </c>
      <c r="M30" s="140" t="s">
        <v>32</v>
      </c>
      <c r="N30" s="141" t="s">
        <v>32</v>
      </c>
      <c r="O30" s="184" t="s">
        <v>32</v>
      </c>
    </row>
    <row r="31" spans="1:15" ht="16.5" thickBot="1" x14ac:dyDescent="0.3">
      <c r="A31" s="150" t="s">
        <v>23</v>
      </c>
      <c r="B31" s="185" t="s">
        <v>40</v>
      </c>
      <c r="C31" s="195">
        <v>5686.3950000000004</v>
      </c>
      <c r="D31" s="197" t="s">
        <v>147</v>
      </c>
      <c r="E31" s="151">
        <v>0.11310161649023817</v>
      </c>
      <c r="F31" s="152">
        <v>0.11610052251700968</v>
      </c>
      <c r="G31" s="197">
        <v>-2.58302543499074</v>
      </c>
      <c r="I31" s="150" t="s">
        <v>23</v>
      </c>
      <c r="J31" s="185" t="s">
        <v>32</v>
      </c>
      <c r="K31" s="195" t="s">
        <v>32</v>
      </c>
      <c r="L31" s="197" t="s">
        <v>32</v>
      </c>
      <c r="M31" s="151" t="s">
        <v>32</v>
      </c>
      <c r="N31" s="152" t="s">
        <v>32</v>
      </c>
      <c r="O31" s="197" t="s">
        <v>32</v>
      </c>
    </row>
    <row r="32" spans="1:15" x14ac:dyDescent="0.25">
      <c r="A32" s="136" t="s">
        <v>41</v>
      </c>
      <c r="B32" s="175"/>
      <c r="C32" s="188"/>
      <c r="D32" s="280"/>
      <c r="E32" s="280"/>
      <c r="F32" s="280"/>
      <c r="G32" s="229"/>
      <c r="I32" s="136" t="s">
        <v>41</v>
      </c>
      <c r="J32" s="175"/>
      <c r="K32" s="188"/>
      <c r="L32" s="280"/>
      <c r="M32" s="280"/>
      <c r="N32" s="280"/>
      <c r="O32" s="229"/>
    </row>
    <row r="33" spans="1:15" x14ac:dyDescent="0.25">
      <c r="A33" s="147" t="s">
        <v>35</v>
      </c>
      <c r="B33" s="179" t="s">
        <v>40</v>
      </c>
      <c r="C33" s="190">
        <v>3859.7460000000001</v>
      </c>
      <c r="D33" s="181" t="s">
        <v>147</v>
      </c>
      <c r="E33" s="138">
        <v>0.78779042191765436</v>
      </c>
      <c r="F33" s="139">
        <v>1.3595192729712344</v>
      </c>
      <c r="G33" s="181">
        <v>-42.053751088358204</v>
      </c>
      <c r="I33" s="147" t="s">
        <v>35</v>
      </c>
      <c r="J33" s="179" t="s">
        <v>40</v>
      </c>
      <c r="K33" s="190" t="s">
        <v>40</v>
      </c>
      <c r="L33" s="181" t="s">
        <v>147</v>
      </c>
      <c r="M33" s="138">
        <v>6.3567994702201404E-3</v>
      </c>
      <c r="N33" s="139">
        <v>5.941372516465029E-3</v>
      </c>
      <c r="O33" s="181">
        <v>6.9921041409852585</v>
      </c>
    </row>
    <row r="34" spans="1:15" x14ac:dyDescent="0.25">
      <c r="A34" s="148" t="s">
        <v>24</v>
      </c>
      <c r="B34" s="179">
        <v>3775.518</v>
      </c>
      <c r="C34" s="190">
        <v>2938.9250000000002</v>
      </c>
      <c r="D34" s="184">
        <v>28.465952686781726</v>
      </c>
      <c r="E34" s="140">
        <v>2.1481156171718272</v>
      </c>
      <c r="F34" s="141">
        <v>1.7095407524731172</v>
      </c>
      <c r="G34" s="184">
        <v>25.654542839311851</v>
      </c>
      <c r="I34" s="148" t="s">
        <v>24</v>
      </c>
      <c r="J34" s="179" t="s">
        <v>40</v>
      </c>
      <c r="K34" s="190" t="s">
        <v>40</v>
      </c>
      <c r="L34" s="184" t="s">
        <v>147</v>
      </c>
      <c r="M34" s="140">
        <v>5.5883951386550688E-2</v>
      </c>
      <c r="N34" s="141">
        <v>4.8983315635745019E-2</v>
      </c>
      <c r="O34" s="184">
        <v>14.087726935679317</v>
      </c>
    </row>
    <row r="35" spans="1:15" x14ac:dyDescent="0.25">
      <c r="A35" s="148" t="s">
        <v>25</v>
      </c>
      <c r="B35" s="179">
        <v>5342.5119999999997</v>
      </c>
      <c r="C35" s="190">
        <v>4921.8789999999999</v>
      </c>
      <c r="D35" s="184">
        <v>8.5461873402413957</v>
      </c>
      <c r="E35" s="140">
        <v>0.43218364959297895</v>
      </c>
      <c r="F35" s="141">
        <v>0.3566036989228179</v>
      </c>
      <c r="G35" s="184">
        <v>21.194382138621425</v>
      </c>
      <c r="I35" s="148" t="s">
        <v>25</v>
      </c>
      <c r="J35" s="179" t="s">
        <v>40</v>
      </c>
      <c r="K35" s="190" t="s">
        <v>40</v>
      </c>
      <c r="L35" s="184" t="s">
        <v>147</v>
      </c>
      <c r="M35" s="140">
        <v>2.3750679339284042E-2</v>
      </c>
      <c r="N35" s="141">
        <v>3.5450189348241339E-2</v>
      </c>
      <c r="O35" s="184">
        <v>-33.00267283209223</v>
      </c>
    </row>
    <row r="36" spans="1:15" x14ac:dyDescent="0.25">
      <c r="A36" s="271" t="s">
        <v>26</v>
      </c>
      <c r="B36" s="179" t="s">
        <v>32</v>
      </c>
      <c r="C36" s="190" t="s">
        <v>32</v>
      </c>
      <c r="D36" s="192" t="s">
        <v>32</v>
      </c>
      <c r="E36" s="140" t="s">
        <v>32</v>
      </c>
      <c r="F36" s="141" t="s">
        <v>32</v>
      </c>
      <c r="G36" s="184" t="s">
        <v>32</v>
      </c>
      <c r="I36" s="271" t="s">
        <v>26</v>
      </c>
      <c r="J36" s="179" t="s">
        <v>32</v>
      </c>
      <c r="K36" s="190" t="s">
        <v>32</v>
      </c>
      <c r="L36" s="192" t="s">
        <v>32</v>
      </c>
      <c r="M36" s="140" t="s">
        <v>32</v>
      </c>
      <c r="N36" s="141" t="s">
        <v>32</v>
      </c>
      <c r="O36" s="184" t="s">
        <v>32</v>
      </c>
    </row>
    <row r="37" spans="1:15" ht="16.5" thickBot="1" x14ac:dyDescent="0.3">
      <c r="A37" s="150" t="s">
        <v>23</v>
      </c>
      <c r="B37" s="215" t="s">
        <v>40</v>
      </c>
      <c r="C37" s="212" t="s">
        <v>40</v>
      </c>
      <c r="D37" s="197" t="s">
        <v>147</v>
      </c>
      <c r="E37" s="151">
        <v>0.59327756483000682</v>
      </c>
      <c r="F37" s="152">
        <v>1.1995286665354534</v>
      </c>
      <c r="G37" s="197">
        <v>-50.540776441504754</v>
      </c>
      <c r="I37" s="150" t="s">
        <v>23</v>
      </c>
      <c r="J37" s="215" t="s">
        <v>40</v>
      </c>
      <c r="K37" s="212" t="s">
        <v>40</v>
      </c>
      <c r="L37" s="197" t="s">
        <v>147</v>
      </c>
      <c r="M37" s="151">
        <v>2.7941975693275348E-3</v>
      </c>
      <c r="N37" s="152">
        <v>2.9706862582325145E-4</v>
      </c>
      <c r="O37" s="197">
        <v>840.58992651415633</v>
      </c>
    </row>
    <row r="38" spans="1:15" x14ac:dyDescent="0.25">
      <c r="A38" s="272"/>
      <c r="B38" s="277"/>
    </row>
  </sheetData>
  <conditionalFormatting sqref="D7:D37 G7:G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L7:L37 O7:O37">
    <cfRule type="beginsWith" dxfId="8" priority="1" operator="beginsWith" text="*">
      <formula>LEFT(L7,LEN("*"))="*"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L7:L37 O7:O37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N32" sqref="N32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T33" sqref="T33:T34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2"/>
  <sheetViews>
    <sheetView showGridLines="0" zoomScaleNormal="100" workbookViewId="0">
      <selection activeCell="H25" sqref="H25"/>
    </sheetView>
  </sheetViews>
  <sheetFormatPr defaultRowHeight="12.75" x14ac:dyDescent="0.2"/>
  <cols>
    <col min="1" max="1" width="8.85546875" style="281" customWidth="1"/>
    <col min="2" max="2" width="53.28515625" style="281" customWidth="1"/>
    <col min="3" max="17" width="13.7109375" style="281" bestFit="1" customWidth="1"/>
    <col min="18" max="18" width="12.28515625" style="281" customWidth="1"/>
    <col min="19" max="20" width="11.140625" style="281" customWidth="1"/>
    <col min="21" max="16384" width="9.140625" style="281"/>
  </cols>
  <sheetData>
    <row r="1" spans="1:12" ht="21" x14ac:dyDescent="0.35">
      <c r="A1" s="328" t="s">
        <v>157</v>
      </c>
    </row>
    <row r="3" spans="1:12" s="362" customFormat="1" ht="19.5" thickBot="1" x14ac:dyDescent="0.35">
      <c r="A3" s="329" t="s">
        <v>156</v>
      </c>
      <c r="H3" s="363"/>
      <c r="I3" s="363"/>
    </row>
    <row r="4" spans="1:12" s="362" customFormat="1" ht="16.5" thickBot="1" x14ac:dyDescent="0.3">
      <c r="A4" s="330"/>
      <c r="B4" s="331"/>
      <c r="C4" s="282" t="s">
        <v>42</v>
      </c>
      <c r="D4" s="332"/>
      <c r="E4" s="282"/>
      <c r="F4" s="333"/>
      <c r="G4" s="283" t="s">
        <v>43</v>
      </c>
      <c r="H4" s="282"/>
      <c r="I4" s="282"/>
      <c r="J4" s="334"/>
      <c r="K4" s="284" t="s">
        <v>44</v>
      </c>
      <c r="L4" s="333"/>
    </row>
    <row r="5" spans="1:12" s="362" customFormat="1" ht="15.75" x14ac:dyDescent="0.25">
      <c r="A5" s="285" t="s">
        <v>45</v>
      </c>
      <c r="B5" s="286" t="s">
        <v>46</v>
      </c>
      <c r="C5" s="335" t="s">
        <v>47</v>
      </c>
      <c r="D5" s="336"/>
      <c r="E5" s="337" t="s">
        <v>48</v>
      </c>
      <c r="F5" s="336"/>
      <c r="G5" s="337" t="s">
        <v>47</v>
      </c>
      <c r="H5" s="336"/>
      <c r="I5" s="337" t="s">
        <v>48</v>
      </c>
      <c r="J5" s="338"/>
      <c r="K5" s="339" t="s">
        <v>47</v>
      </c>
      <c r="L5" s="336"/>
    </row>
    <row r="6" spans="1:12" s="362" customFormat="1" ht="16.5" thickBot="1" x14ac:dyDescent="0.3">
      <c r="A6" s="340"/>
      <c r="B6" s="341"/>
      <c r="C6" s="342" t="s">
        <v>164</v>
      </c>
      <c r="D6" s="343" t="s">
        <v>165</v>
      </c>
      <c r="E6" s="342" t="s">
        <v>164</v>
      </c>
      <c r="F6" s="343" t="s">
        <v>165</v>
      </c>
      <c r="G6" s="342" t="s">
        <v>164</v>
      </c>
      <c r="H6" s="343" t="s">
        <v>165</v>
      </c>
      <c r="I6" s="342" t="s">
        <v>164</v>
      </c>
      <c r="J6" s="343" t="s">
        <v>165</v>
      </c>
      <c r="K6" s="342" t="s">
        <v>164</v>
      </c>
      <c r="L6" s="343" t="s">
        <v>165</v>
      </c>
    </row>
    <row r="7" spans="1:12" s="362" customFormat="1" ht="16.5" thickBot="1" x14ac:dyDescent="0.3">
      <c r="A7" s="344"/>
      <c r="B7" s="345" t="s">
        <v>94</v>
      </c>
      <c r="C7" s="287">
        <v>283690.63099999999</v>
      </c>
      <c r="D7" s="288">
        <v>426401.55</v>
      </c>
      <c r="E7" s="289">
        <v>615862.41600000008</v>
      </c>
      <c r="F7" s="290">
        <v>740907.72499999998</v>
      </c>
      <c r="G7" s="289">
        <v>822871.72</v>
      </c>
      <c r="H7" s="291">
        <v>1032131.091</v>
      </c>
      <c r="I7" s="289">
        <v>1743401.882</v>
      </c>
      <c r="J7" s="291">
        <v>1858528.1709999999</v>
      </c>
      <c r="K7" s="292">
        <v>-539181.08899999992</v>
      </c>
      <c r="L7" s="290">
        <v>-605729.54099999997</v>
      </c>
    </row>
    <row r="8" spans="1:12" s="362" customFormat="1" ht="16.5" thickBot="1" x14ac:dyDescent="0.3">
      <c r="A8" s="545" t="s">
        <v>49</v>
      </c>
      <c r="B8" s="546"/>
      <c r="C8" s="293"/>
      <c r="D8" s="293"/>
      <c r="E8" s="293"/>
      <c r="F8" s="293"/>
      <c r="G8" s="293"/>
      <c r="H8" s="293"/>
      <c r="I8" s="293"/>
      <c r="J8" s="293"/>
      <c r="K8" s="294"/>
      <c r="L8" s="295"/>
    </row>
    <row r="9" spans="1:12" s="362" customFormat="1" ht="15.75" x14ac:dyDescent="0.25">
      <c r="A9" s="346" t="s">
        <v>50</v>
      </c>
      <c r="B9" s="347" t="s">
        <v>51</v>
      </c>
      <c r="C9" s="296">
        <v>62071.251000000004</v>
      </c>
      <c r="D9" s="297">
        <v>98022.241000000009</v>
      </c>
      <c r="E9" s="296">
        <v>120545.264</v>
      </c>
      <c r="F9" s="297">
        <v>125207.363</v>
      </c>
      <c r="G9" s="296">
        <v>18469.575000000001</v>
      </c>
      <c r="H9" s="298">
        <v>22729.883000000002</v>
      </c>
      <c r="I9" s="299">
        <v>23324.291000000001</v>
      </c>
      <c r="J9" s="300">
        <v>25044.29</v>
      </c>
      <c r="K9" s="301">
        <v>43601.676000000007</v>
      </c>
      <c r="L9" s="302">
        <v>75292.358000000007</v>
      </c>
    </row>
    <row r="10" spans="1:12" s="362" customFormat="1" ht="15.75" x14ac:dyDescent="0.25">
      <c r="A10" s="348" t="s">
        <v>52</v>
      </c>
      <c r="B10" s="349" t="s">
        <v>129</v>
      </c>
      <c r="C10" s="303">
        <v>56041.04</v>
      </c>
      <c r="D10" s="304">
        <v>86963.766000000003</v>
      </c>
      <c r="E10" s="305">
        <v>115610.41099999999</v>
      </c>
      <c r="F10" s="304">
        <v>117176.785</v>
      </c>
      <c r="G10" s="306">
        <v>8974.9330000000009</v>
      </c>
      <c r="H10" s="304">
        <v>9722.1849999999995</v>
      </c>
      <c r="I10" s="306">
        <v>13154.87</v>
      </c>
      <c r="J10" s="307">
        <v>12188.523999999999</v>
      </c>
      <c r="K10" s="308">
        <v>47066.107000000004</v>
      </c>
      <c r="L10" s="309">
        <v>77241.581000000006</v>
      </c>
    </row>
    <row r="11" spans="1:12" s="362" customFormat="1" ht="15.75" x14ac:dyDescent="0.25">
      <c r="A11" s="350" t="s">
        <v>53</v>
      </c>
      <c r="B11" s="349" t="s">
        <v>130</v>
      </c>
      <c r="C11" s="310">
        <v>6030.2110000000002</v>
      </c>
      <c r="D11" s="304">
        <v>11058.475</v>
      </c>
      <c r="E11" s="311">
        <v>4934.8530000000001</v>
      </c>
      <c r="F11" s="304">
        <v>8030.5780000000004</v>
      </c>
      <c r="G11" s="306">
        <v>9494.6419999999998</v>
      </c>
      <c r="H11" s="304">
        <v>13007.698</v>
      </c>
      <c r="I11" s="306">
        <v>10169.421</v>
      </c>
      <c r="J11" s="307">
        <v>12855.766</v>
      </c>
      <c r="K11" s="312">
        <v>-3464.4309999999996</v>
      </c>
      <c r="L11" s="304">
        <v>-1949.223</v>
      </c>
    </row>
    <row r="12" spans="1:12" s="362" customFormat="1" ht="30" x14ac:dyDescent="0.25">
      <c r="A12" s="351" t="s">
        <v>54</v>
      </c>
      <c r="B12" s="352" t="s">
        <v>55</v>
      </c>
      <c r="C12" s="313">
        <v>18135.112000000001</v>
      </c>
      <c r="D12" s="309">
        <v>46788.313999999998</v>
      </c>
      <c r="E12" s="314">
        <v>35471.705999999998</v>
      </c>
      <c r="F12" s="309">
        <v>68036.823000000004</v>
      </c>
      <c r="G12" s="296">
        <v>572214.53300000005</v>
      </c>
      <c r="H12" s="309">
        <v>733658.71</v>
      </c>
      <c r="I12" s="296">
        <v>1330705.452</v>
      </c>
      <c r="J12" s="315">
        <v>1430635.55</v>
      </c>
      <c r="K12" s="308">
        <v>-554079.42100000009</v>
      </c>
      <c r="L12" s="309">
        <v>-686870.39599999995</v>
      </c>
    </row>
    <row r="13" spans="1:12" s="362" customFormat="1" ht="15.75" x14ac:dyDescent="0.25">
      <c r="A13" s="353" t="s">
        <v>56</v>
      </c>
      <c r="B13" s="354" t="s">
        <v>57</v>
      </c>
      <c r="C13" s="316">
        <v>1220.3140000000001</v>
      </c>
      <c r="D13" s="317">
        <v>2981.7269999999999</v>
      </c>
      <c r="E13" s="311">
        <v>3679.7440000000001</v>
      </c>
      <c r="F13" s="317">
        <v>7267.8050000000003</v>
      </c>
      <c r="G13" s="306">
        <v>54027.029000000002</v>
      </c>
      <c r="H13" s="304">
        <v>63290.639000000003</v>
      </c>
      <c r="I13" s="318">
        <v>195701.848</v>
      </c>
      <c r="J13" s="307">
        <v>216412.22099999999</v>
      </c>
      <c r="K13" s="312">
        <v>-52806.715000000004</v>
      </c>
      <c r="L13" s="304">
        <v>-60308.912000000004</v>
      </c>
    </row>
    <row r="14" spans="1:12" s="362" customFormat="1" ht="30.75" thickBot="1" x14ac:dyDescent="0.3">
      <c r="A14" s="355" t="s">
        <v>58</v>
      </c>
      <c r="B14" s="356" t="s">
        <v>59</v>
      </c>
      <c r="C14" s="319">
        <v>86383.926999999996</v>
      </c>
      <c r="D14" s="320">
        <v>139685.64799999999</v>
      </c>
      <c r="E14" s="321">
        <v>338404.848</v>
      </c>
      <c r="F14" s="320">
        <v>417468.288</v>
      </c>
      <c r="G14" s="321">
        <v>2315.15</v>
      </c>
      <c r="H14" s="320">
        <v>4364.6040000000003</v>
      </c>
      <c r="I14" s="321">
        <v>7591.3509999999997</v>
      </c>
      <c r="J14" s="322">
        <v>10900.906000000001</v>
      </c>
      <c r="K14" s="323">
        <v>84068.777000000002</v>
      </c>
      <c r="L14" s="320">
        <v>135321.04399999999</v>
      </c>
    </row>
    <row r="15" spans="1:12" s="362" customFormat="1" ht="15.75" x14ac:dyDescent="0.25">
      <c r="A15" s="545" t="s">
        <v>60</v>
      </c>
      <c r="B15" s="546"/>
      <c r="C15" s="293"/>
      <c r="D15" s="293"/>
      <c r="E15" s="293"/>
      <c r="F15" s="293"/>
      <c r="G15" s="293"/>
      <c r="H15" s="293"/>
      <c r="I15" s="293"/>
      <c r="J15" s="293"/>
      <c r="K15" s="293"/>
      <c r="L15" s="324"/>
    </row>
    <row r="16" spans="1:12" s="362" customFormat="1" ht="30.75" thickBot="1" x14ac:dyDescent="0.3">
      <c r="A16" s="355" t="s">
        <v>61</v>
      </c>
      <c r="B16" s="356" t="s">
        <v>62</v>
      </c>
      <c r="C16" s="319">
        <v>115880.027</v>
      </c>
      <c r="D16" s="325">
        <v>138923.62</v>
      </c>
      <c r="E16" s="321">
        <v>117760.85400000001</v>
      </c>
      <c r="F16" s="320">
        <v>122927.446</v>
      </c>
      <c r="G16" s="321">
        <v>175845.43299999999</v>
      </c>
      <c r="H16" s="320">
        <v>208087.255</v>
      </c>
      <c r="I16" s="321">
        <v>186078.94</v>
      </c>
      <c r="J16" s="322">
        <v>175535.204</v>
      </c>
      <c r="K16" s="323">
        <v>-59965.405999999988</v>
      </c>
      <c r="L16" s="320">
        <v>-69163.635000000009</v>
      </c>
    </row>
    <row r="17" spans="1:12" s="362" customFormat="1" ht="15.75" x14ac:dyDescent="0.25">
      <c r="A17" s="359" t="s">
        <v>107</v>
      </c>
      <c r="B17" s="360"/>
      <c r="C17" s="361"/>
      <c r="D17" s="361"/>
      <c r="E17" s="361"/>
      <c r="F17" s="361"/>
      <c r="G17" s="361"/>
      <c r="H17" s="361"/>
      <c r="I17" s="361"/>
      <c r="J17" s="361"/>
      <c r="K17" s="361"/>
      <c r="L17" s="361"/>
    </row>
    <row r="18" spans="1:12" s="366" customFormat="1" ht="15.75" x14ac:dyDescent="0.25">
      <c r="A18" s="364" t="s">
        <v>108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</row>
    <row r="20" spans="1:12" x14ac:dyDescent="0.2">
      <c r="E20" s="326"/>
    </row>
    <row r="21" spans="1:12" x14ac:dyDescent="0.2">
      <c r="E21" s="326"/>
      <c r="F21" s="326"/>
    </row>
    <row r="22" spans="1:12" ht="21" x14ac:dyDescent="0.35">
      <c r="A22" s="327"/>
    </row>
  </sheetData>
  <mergeCells count="2">
    <mergeCell ref="A8:B8"/>
    <mergeCell ref="A15:B15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3"/>
  <sheetViews>
    <sheetView showGridLines="0" zoomScale="90" zoomScaleNormal="90" workbookViewId="0">
      <selection activeCell="A3" sqref="A3"/>
    </sheetView>
  </sheetViews>
  <sheetFormatPr defaultRowHeight="15.75" x14ac:dyDescent="0.25"/>
  <cols>
    <col min="1" max="1" width="16.7109375" style="362" customWidth="1"/>
    <col min="2" max="3" width="12.7109375" style="362" customWidth="1"/>
    <col min="4" max="4" width="16.7109375" style="362" customWidth="1"/>
    <col min="5" max="6" width="12.7109375" style="362" customWidth="1"/>
    <col min="7" max="7" width="19.5703125" style="362" customWidth="1"/>
    <col min="8" max="8" width="16.7109375" style="363" customWidth="1"/>
    <col min="9" max="9" width="12.7109375" style="363" customWidth="1"/>
    <col min="10" max="10" width="12.7109375" style="362" customWidth="1"/>
    <col min="11" max="11" width="16.7109375" style="362" customWidth="1"/>
    <col min="12" max="13" width="12.7109375" style="362" customWidth="1"/>
    <col min="14" max="16384" width="9.140625" style="362"/>
  </cols>
  <sheetData>
    <row r="1" spans="1:14" s="367" customFormat="1" ht="21" x14ac:dyDescent="0.35">
      <c r="A1" s="328" t="s">
        <v>157</v>
      </c>
      <c r="H1" s="368"/>
      <c r="I1" s="368"/>
    </row>
    <row r="2" spans="1:14" s="369" customFormat="1" ht="18.75" x14ac:dyDescent="0.3">
      <c r="A2" s="329" t="s">
        <v>158</v>
      </c>
      <c r="H2" s="370"/>
      <c r="I2" s="370"/>
    </row>
    <row r="3" spans="1:14" x14ac:dyDescent="0.25">
      <c r="A3" s="371"/>
    </row>
    <row r="4" spans="1:14" ht="13.5" customHeight="1" x14ac:dyDescent="0.25">
      <c r="A4" s="375" t="s">
        <v>102</v>
      </c>
      <c r="B4" s="375"/>
      <c r="C4" s="375"/>
      <c r="D4" s="375"/>
      <c r="E4" s="375"/>
      <c r="F4" s="357"/>
      <c r="G4" s="357"/>
      <c r="H4" s="375" t="s">
        <v>103</v>
      </c>
      <c r="I4" s="375"/>
      <c r="J4" s="375"/>
      <c r="K4" s="375"/>
      <c r="L4" s="375"/>
      <c r="M4" s="357"/>
    </row>
    <row r="5" spans="1:14" ht="13.5" customHeight="1" thickBot="1" x14ac:dyDescent="0.3">
      <c r="A5" s="375" t="s">
        <v>167</v>
      </c>
      <c r="B5" s="375"/>
      <c r="C5" s="375"/>
      <c r="D5" s="375"/>
      <c r="E5" s="375"/>
      <c r="F5" s="357"/>
      <c r="G5" s="357"/>
      <c r="H5" s="375" t="s">
        <v>167</v>
      </c>
      <c r="I5" s="375"/>
      <c r="J5" s="375"/>
      <c r="K5" s="375"/>
      <c r="L5" s="375"/>
      <c r="M5" s="357"/>
    </row>
    <row r="6" spans="1:14" ht="16.5" thickBot="1" x14ac:dyDescent="0.3">
      <c r="A6" s="378" t="s">
        <v>63</v>
      </c>
      <c r="B6" s="379"/>
      <c r="C6" s="379"/>
      <c r="D6" s="379"/>
      <c r="E6" s="379"/>
      <c r="F6" s="380"/>
      <c r="G6" s="357"/>
      <c r="H6" s="378" t="s">
        <v>64</v>
      </c>
      <c r="I6" s="379"/>
      <c r="J6" s="379"/>
      <c r="K6" s="379"/>
      <c r="L6" s="379"/>
      <c r="M6" s="380"/>
    </row>
    <row r="7" spans="1:14" ht="16.5" thickBot="1" x14ac:dyDescent="0.3">
      <c r="A7" s="381" t="s">
        <v>164</v>
      </c>
      <c r="B7" s="382"/>
      <c r="C7" s="383"/>
      <c r="D7" s="384" t="s">
        <v>165</v>
      </c>
      <c r="E7" s="382"/>
      <c r="F7" s="385"/>
      <c r="G7" s="357"/>
      <c r="H7" s="381" t="s">
        <v>164</v>
      </c>
      <c r="I7" s="382"/>
      <c r="J7" s="383"/>
      <c r="K7" s="381" t="s">
        <v>165</v>
      </c>
      <c r="L7" s="382"/>
      <c r="M7" s="385"/>
    </row>
    <row r="8" spans="1:14" ht="30.75" thickBot="1" x14ac:dyDescent="0.3">
      <c r="A8" s="386" t="s">
        <v>65</v>
      </c>
      <c r="B8" s="387" t="s">
        <v>47</v>
      </c>
      <c r="C8" s="388" t="s">
        <v>66</v>
      </c>
      <c r="D8" s="389" t="s">
        <v>65</v>
      </c>
      <c r="E8" s="387" t="s">
        <v>47</v>
      </c>
      <c r="F8" s="390" t="s">
        <v>66</v>
      </c>
      <c r="G8" s="357"/>
      <c r="H8" s="386" t="s">
        <v>65</v>
      </c>
      <c r="I8" s="387" t="s">
        <v>47</v>
      </c>
      <c r="J8" s="390" t="s">
        <v>66</v>
      </c>
      <c r="K8" s="386" t="s">
        <v>65</v>
      </c>
      <c r="L8" s="387" t="s">
        <v>47</v>
      </c>
      <c r="M8" s="390" t="s">
        <v>66</v>
      </c>
      <c r="N8" s="372"/>
    </row>
    <row r="9" spans="1:14" ht="16.5" thickBot="1" x14ac:dyDescent="0.3">
      <c r="A9" s="391" t="s">
        <v>12</v>
      </c>
      <c r="B9" s="392">
        <v>86383.926999999996</v>
      </c>
      <c r="C9" s="393">
        <v>338404.848</v>
      </c>
      <c r="D9" s="394" t="s">
        <v>12</v>
      </c>
      <c r="E9" s="395">
        <v>139685.64799999999</v>
      </c>
      <c r="F9" s="393">
        <v>417468.288</v>
      </c>
      <c r="G9" s="357"/>
      <c r="H9" s="396" t="s">
        <v>12</v>
      </c>
      <c r="I9" s="397">
        <v>2315.15</v>
      </c>
      <c r="J9" s="398">
        <v>7591.3509999999997</v>
      </c>
      <c r="K9" s="391" t="s">
        <v>12</v>
      </c>
      <c r="L9" s="395">
        <v>4364.6040000000003</v>
      </c>
      <c r="M9" s="393">
        <v>10900.906000000001</v>
      </c>
    </row>
    <row r="10" spans="1:14" x14ac:dyDescent="0.25">
      <c r="A10" s="399" t="s">
        <v>68</v>
      </c>
      <c r="B10" s="400">
        <v>29307.573</v>
      </c>
      <c r="C10" s="401">
        <v>106365.58199999999</v>
      </c>
      <c r="D10" s="402" t="s">
        <v>68</v>
      </c>
      <c r="E10" s="403">
        <v>53340.921999999999</v>
      </c>
      <c r="F10" s="404">
        <v>138295.81</v>
      </c>
      <c r="G10" s="357"/>
      <c r="H10" s="405" t="s">
        <v>68</v>
      </c>
      <c r="I10" s="406">
        <v>972.13199999999995</v>
      </c>
      <c r="J10" s="407">
        <v>2752.8910000000001</v>
      </c>
      <c r="K10" s="405" t="s">
        <v>90</v>
      </c>
      <c r="L10" s="408">
        <v>2166.0859999999998</v>
      </c>
      <c r="M10" s="409">
        <v>4947.95</v>
      </c>
    </row>
    <row r="11" spans="1:14" x14ac:dyDescent="0.25">
      <c r="A11" s="410" t="s">
        <v>67</v>
      </c>
      <c r="B11" s="411">
        <v>27621.258000000002</v>
      </c>
      <c r="C11" s="412">
        <v>119097.23</v>
      </c>
      <c r="D11" s="413" t="s">
        <v>67</v>
      </c>
      <c r="E11" s="414">
        <v>39344.233999999997</v>
      </c>
      <c r="F11" s="415">
        <v>140698.622</v>
      </c>
      <c r="G11" s="357"/>
      <c r="H11" s="410" t="s">
        <v>90</v>
      </c>
      <c r="I11" s="411">
        <v>690.63300000000004</v>
      </c>
      <c r="J11" s="412">
        <v>2307.1999999999998</v>
      </c>
      <c r="K11" s="410" t="s">
        <v>68</v>
      </c>
      <c r="L11" s="414">
        <v>1206.981</v>
      </c>
      <c r="M11" s="415">
        <v>2853.5160000000001</v>
      </c>
    </row>
    <row r="12" spans="1:14" x14ac:dyDescent="0.25">
      <c r="A12" s="410" t="s">
        <v>76</v>
      </c>
      <c r="B12" s="411">
        <v>10780.919</v>
      </c>
      <c r="C12" s="412">
        <v>43173.91</v>
      </c>
      <c r="D12" s="413" t="s">
        <v>76</v>
      </c>
      <c r="E12" s="414">
        <v>24497.360000000001</v>
      </c>
      <c r="F12" s="415">
        <v>75495.034</v>
      </c>
      <c r="G12" s="357"/>
      <c r="H12" s="416" t="s">
        <v>70</v>
      </c>
      <c r="I12" s="411">
        <v>310.30700000000002</v>
      </c>
      <c r="J12" s="417">
        <v>1368.25</v>
      </c>
      <c r="K12" s="416" t="s">
        <v>70</v>
      </c>
      <c r="L12" s="414">
        <v>713.64400000000001</v>
      </c>
      <c r="M12" s="418">
        <v>2560.15</v>
      </c>
    </row>
    <row r="13" spans="1:14" x14ac:dyDescent="0.25">
      <c r="A13" s="410" t="s">
        <v>91</v>
      </c>
      <c r="B13" s="411">
        <v>5964.4089999999997</v>
      </c>
      <c r="C13" s="412">
        <v>22795.938999999998</v>
      </c>
      <c r="D13" s="413" t="s">
        <v>91</v>
      </c>
      <c r="E13" s="414">
        <v>12235.544</v>
      </c>
      <c r="F13" s="415">
        <v>32439.236000000001</v>
      </c>
      <c r="G13" s="357"/>
      <c r="H13" s="410" t="s">
        <v>71</v>
      </c>
      <c r="I13" s="411">
        <v>250.73</v>
      </c>
      <c r="J13" s="412">
        <v>957.04</v>
      </c>
      <c r="K13" s="410" t="s">
        <v>88</v>
      </c>
      <c r="L13" s="414">
        <v>121.94</v>
      </c>
      <c r="M13" s="415">
        <v>179.75</v>
      </c>
    </row>
    <row r="14" spans="1:14" x14ac:dyDescent="0.25">
      <c r="A14" s="410" t="s">
        <v>73</v>
      </c>
      <c r="B14" s="411">
        <v>5236.4650000000001</v>
      </c>
      <c r="C14" s="412">
        <v>19699.424999999999</v>
      </c>
      <c r="D14" s="413" t="s">
        <v>166</v>
      </c>
      <c r="E14" s="414">
        <v>3552.51</v>
      </c>
      <c r="F14" s="415">
        <v>7600.15</v>
      </c>
      <c r="G14" s="357"/>
      <c r="H14" s="416" t="s">
        <v>104</v>
      </c>
      <c r="I14" s="411">
        <v>80.81</v>
      </c>
      <c r="J14" s="417">
        <v>181.76</v>
      </c>
      <c r="K14" s="416" t="s">
        <v>104</v>
      </c>
      <c r="L14" s="414">
        <v>116.71299999999999</v>
      </c>
      <c r="M14" s="418">
        <v>285.92</v>
      </c>
    </row>
    <row r="15" spans="1:14" x14ac:dyDescent="0.25">
      <c r="A15" s="419" t="s">
        <v>89</v>
      </c>
      <c r="B15" s="420">
        <v>4387.6030000000001</v>
      </c>
      <c r="C15" s="421">
        <v>16359.911</v>
      </c>
      <c r="D15" s="422" t="s">
        <v>72</v>
      </c>
      <c r="E15" s="423">
        <v>2891.2919999999999</v>
      </c>
      <c r="F15" s="424">
        <v>11269.48</v>
      </c>
      <c r="G15" s="357"/>
      <c r="H15" s="416" t="s">
        <v>88</v>
      </c>
      <c r="I15" s="411">
        <v>10.538</v>
      </c>
      <c r="J15" s="417">
        <v>24.21</v>
      </c>
      <c r="K15" s="416" t="s">
        <v>69</v>
      </c>
      <c r="L15" s="414">
        <v>20.402000000000001</v>
      </c>
      <c r="M15" s="418">
        <v>50.62</v>
      </c>
    </row>
    <row r="16" spans="1:14" ht="16.5" thickBot="1" x14ac:dyDescent="0.3">
      <c r="A16" s="419" t="s">
        <v>74</v>
      </c>
      <c r="B16" s="420">
        <v>950.03300000000002</v>
      </c>
      <c r="C16" s="421">
        <v>3199.3789999999999</v>
      </c>
      <c r="D16" s="422" t="s">
        <v>74</v>
      </c>
      <c r="E16" s="423">
        <v>899.25</v>
      </c>
      <c r="F16" s="424">
        <v>2750</v>
      </c>
      <c r="G16" s="357"/>
      <c r="H16" s="425"/>
      <c r="I16" s="426"/>
      <c r="J16" s="427"/>
      <c r="K16" s="425" t="s">
        <v>154</v>
      </c>
      <c r="L16" s="428">
        <v>18.838000000000001</v>
      </c>
      <c r="M16" s="429">
        <v>23</v>
      </c>
    </row>
    <row r="17" spans="1:13" ht="16.5" thickBot="1" x14ac:dyDescent="0.3">
      <c r="A17" s="434" t="s">
        <v>104</v>
      </c>
      <c r="B17" s="426">
        <v>908.95600000000002</v>
      </c>
      <c r="C17" s="435">
        <v>3298.86</v>
      </c>
      <c r="D17" s="436" t="s">
        <v>88</v>
      </c>
      <c r="E17" s="428">
        <v>893.452</v>
      </c>
      <c r="F17" s="437">
        <v>2428.8510000000001</v>
      </c>
      <c r="G17" s="357"/>
      <c r="H17" s="430" t="s">
        <v>109</v>
      </c>
      <c r="I17" s="431"/>
      <c r="J17" s="431"/>
      <c r="K17" s="432"/>
      <c r="L17" s="433"/>
      <c r="M17" s="433"/>
    </row>
    <row r="18" spans="1:13" x14ac:dyDescent="0.25">
      <c r="A18" s="430" t="s">
        <v>109</v>
      </c>
      <c r="B18" s="438"/>
      <c r="C18" s="438"/>
      <c r="D18" s="432"/>
      <c r="E18" s="433"/>
      <c r="F18" s="433"/>
      <c r="G18" s="357"/>
      <c r="H18" s="439"/>
      <c r="I18" s="440"/>
      <c r="J18" s="440"/>
      <c r="K18" s="357"/>
      <c r="L18" s="357"/>
      <c r="M18" s="357"/>
    </row>
    <row r="19" spans="1:13" x14ac:dyDescent="0.25">
      <c r="A19" s="357"/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</row>
    <row r="20" spans="1:13" x14ac:dyDescent="0.25">
      <c r="A20" s="375" t="s">
        <v>95</v>
      </c>
      <c r="B20" s="375"/>
      <c r="C20" s="375"/>
      <c r="D20" s="375"/>
      <c r="E20" s="375"/>
      <c r="F20" s="357"/>
      <c r="G20" s="357"/>
      <c r="H20" s="375" t="s">
        <v>96</v>
      </c>
      <c r="I20" s="375"/>
      <c r="J20" s="375"/>
      <c r="K20" s="375"/>
      <c r="L20" s="375"/>
      <c r="M20" s="357"/>
    </row>
    <row r="21" spans="1:13" ht="16.5" thickBot="1" x14ac:dyDescent="0.3">
      <c r="A21" s="376" t="s">
        <v>167</v>
      </c>
      <c r="B21" s="376"/>
      <c r="C21" s="376"/>
      <c r="D21" s="376"/>
      <c r="E21" s="376"/>
      <c r="F21" s="377"/>
      <c r="G21" s="377"/>
      <c r="H21" s="376" t="s">
        <v>167</v>
      </c>
      <c r="I21" s="376"/>
      <c r="J21" s="376"/>
      <c r="K21" s="376"/>
      <c r="L21" s="376"/>
      <c r="M21" s="377"/>
    </row>
    <row r="22" spans="1:13" ht="16.5" thickBot="1" x14ac:dyDescent="0.3">
      <c r="A22" s="378" t="s">
        <v>63</v>
      </c>
      <c r="B22" s="379"/>
      <c r="C22" s="379"/>
      <c r="D22" s="379"/>
      <c r="E22" s="379"/>
      <c r="F22" s="380"/>
      <c r="G22" s="377"/>
      <c r="H22" s="378" t="s">
        <v>64</v>
      </c>
      <c r="I22" s="379"/>
      <c r="J22" s="379"/>
      <c r="K22" s="379"/>
      <c r="L22" s="379"/>
      <c r="M22" s="380"/>
    </row>
    <row r="23" spans="1:13" ht="16.5" thickBot="1" x14ac:dyDescent="0.3">
      <c r="A23" s="381" t="s">
        <v>164</v>
      </c>
      <c r="B23" s="382"/>
      <c r="C23" s="383"/>
      <c r="D23" s="384" t="s">
        <v>165</v>
      </c>
      <c r="E23" s="382"/>
      <c r="F23" s="385"/>
      <c r="G23" s="377"/>
      <c r="H23" s="381" t="s">
        <v>164</v>
      </c>
      <c r="I23" s="382"/>
      <c r="J23" s="383"/>
      <c r="K23" s="384" t="s">
        <v>165</v>
      </c>
      <c r="L23" s="382"/>
      <c r="M23" s="385"/>
    </row>
    <row r="24" spans="1:13" ht="30.75" thickBot="1" x14ac:dyDescent="0.3">
      <c r="A24" s="386" t="s">
        <v>65</v>
      </c>
      <c r="B24" s="387" t="s">
        <v>47</v>
      </c>
      <c r="C24" s="390" t="s">
        <v>66</v>
      </c>
      <c r="D24" s="441" t="s">
        <v>65</v>
      </c>
      <c r="E24" s="387" t="s">
        <v>47</v>
      </c>
      <c r="F24" s="390" t="s">
        <v>66</v>
      </c>
      <c r="G24" s="377"/>
      <c r="H24" s="386" t="s">
        <v>65</v>
      </c>
      <c r="I24" s="387" t="s">
        <v>47</v>
      </c>
      <c r="J24" s="388" t="s">
        <v>66</v>
      </c>
      <c r="K24" s="389" t="s">
        <v>65</v>
      </c>
      <c r="L24" s="387" t="s">
        <v>47</v>
      </c>
      <c r="M24" s="390" t="s">
        <v>66</v>
      </c>
    </row>
    <row r="25" spans="1:13" ht="16.5" thickBot="1" x14ac:dyDescent="0.3">
      <c r="A25" s="391" t="s">
        <v>12</v>
      </c>
      <c r="B25" s="392">
        <v>18135.112000000001</v>
      </c>
      <c r="C25" s="393">
        <v>35471.705999999998</v>
      </c>
      <c r="D25" s="394" t="s">
        <v>12</v>
      </c>
      <c r="E25" s="395">
        <v>46788.313999999998</v>
      </c>
      <c r="F25" s="393">
        <v>68036.823000000004</v>
      </c>
      <c r="G25" s="377"/>
      <c r="H25" s="391" t="s">
        <v>12</v>
      </c>
      <c r="I25" s="392">
        <v>572214.53300000005</v>
      </c>
      <c r="J25" s="393">
        <v>1330705.452</v>
      </c>
      <c r="K25" s="394" t="s">
        <v>12</v>
      </c>
      <c r="L25" s="395">
        <v>733658.71</v>
      </c>
      <c r="M25" s="393">
        <v>1430635.55</v>
      </c>
    </row>
    <row r="26" spans="1:13" x14ac:dyDescent="0.25">
      <c r="A26" s="399" t="s">
        <v>68</v>
      </c>
      <c r="B26" s="400">
        <v>8499.0419999999995</v>
      </c>
      <c r="C26" s="401">
        <v>16354.609</v>
      </c>
      <c r="D26" s="402" t="s">
        <v>68</v>
      </c>
      <c r="E26" s="403">
        <v>29264.526000000002</v>
      </c>
      <c r="F26" s="404">
        <v>41466.46</v>
      </c>
      <c r="G26" s="377"/>
      <c r="H26" s="399" t="s">
        <v>75</v>
      </c>
      <c r="I26" s="400">
        <v>285038.13500000001</v>
      </c>
      <c r="J26" s="401">
        <v>688156.57200000004</v>
      </c>
      <c r="K26" s="402" t="s">
        <v>75</v>
      </c>
      <c r="L26" s="403">
        <v>353878.09100000001</v>
      </c>
      <c r="M26" s="404">
        <v>695336.85</v>
      </c>
    </row>
    <row r="27" spans="1:13" x14ac:dyDescent="0.25">
      <c r="A27" s="410" t="s">
        <v>88</v>
      </c>
      <c r="B27" s="411">
        <v>5259.4979999999996</v>
      </c>
      <c r="C27" s="412">
        <v>9618.2800000000007</v>
      </c>
      <c r="D27" s="413" t="s">
        <v>88</v>
      </c>
      <c r="E27" s="414">
        <v>10370.704</v>
      </c>
      <c r="F27" s="415">
        <v>14827.16</v>
      </c>
      <c r="G27" s="377"/>
      <c r="H27" s="410" t="s">
        <v>87</v>
      </c>
      <c r="I27" s="411">
        <v>130511.982</v>
      </c>
      <c r="J27" s="412">
        <v>301878.739</v>
      </c>
      <c r="K27" s="413" t="s">
        <v>87</v>
      </c>
      <c r="L27" s="414">
        <v>170833.92800000001</v>
      </c>
      <c r="M27" s="415">
        <v>351589.49599999998</v>
      </c>
    </row>
    <row r="28" spans="1:13" x14ac:dyDescent="0.25">
      <c r="A28" s="410" t="s">
        <v>69</v>
      </c>
      <c r="B28" s="411">
        <v>2365.797</v>
      </c>
      <c r="C28" s="412">
        <v>5640.1589999999997</v>
      </c>
      <c r="D28" s="413" t="s">
        <v>69</v>
      </c>
      <c r="E28" s="414">
        <v>3113.3710000000001</v>
      </c>
      <c r="F28" s="415">
        <v>6110.68</v>
      </c>
      <c r="G28" s="377"/>
      <c r="H28" s="410" t="s">
        <v>82</v>
      </c>
      <c r="I28" s="411">
        <v>67134.7</v>
      </c>
      <c r="J28" s="412">
        <v>159106.94</v>
      </c>
      <c r="K28" s="413" t="s">
        <v>82</v>
      </c>
      <c r="L28" s="414">
        <v>105750.573</v>
      </c>
      <c r="M28" s="415">
        <v>206050.37</v>
      </c>
    </row>
    <row r="29" spans="1:13" x14ac:dyDescent="0.25">
      <c r="A29" s="410" t="s">
        <v>76</v>
      </c>
      <c r="B29" s="411">
        <v>666.16399999999999</v>
      </c>
      <c r="C29" s="412">
        <v>1230.92</v>
      </c>
      <c r="D29" s="413" t="s">
        <v>76</v>
      </c>
      <c r="E29" s="414">
        <v>1228.3489999999999</v>
      </c>
      <c r="F29" s="415">
        <v>1812.617</v>
      </c>
      <c r="G29" s="377"/>
      <c r="H29" s="410" t="s">
        <v>70</v>
      </c>
      <c r="I29" s="411">
        <v>22995.839</v>
      </c>
      <c r="J29" s="412">
        <v>44010.241999999998</v>
      </c>
      <c r="K29" s="413" t="s">
        <v>70</v>
      </c>
      <c r="L29" s="414">
        <v>39663.402000000002</v>
      </c>
      <c r="M29" s="415">
        <v>66607.19</v>
      </c>
    </row>
    <row r="30" spans="1:13" x14ac:dyDescent="0.25">
      <c r="A30" s="410" t="s">
        <v>71</v>
      </c>
      <c r="B30" s="411">
        <v>379.54300000000001</v>
      </c>
      <c r="C30" s="412">
        <v>714.99800000000005</v>
      </c>
      <c r="D30" s="413" t="s">
        <v>113</v>
      </c>
      <c r="E30" s="414">
        <v>928.60699999999997</v>
      </c>
      <c r="F30" s="415">
        <v>1570.48</v>
      </c>
      <c r="G30" s="377"/>
      <c r="H30" s="410" t="s">
        <v>104</v>
      </c>
      <c r="I30" s="411">
        <v>22010.187999999998</v>
      </c>
      <c r="J30" s="412">
        <v>48553.53</v>
      </c>
      <c r="K30" s="413" t="s">
        <v>68</v>
      </c>
      <c r="L30" s="414">
        <v>23733.279999999999</v>
      </c>
      <c r="M30" s="415">
        <v>43628.612000000001</v>
      </c>
    </row>
    <row r="31" spans="1:13" x14ac:dyDescent="0.25">
      <c r="A31" s="419" t="s">
        <v>67</v>
      </c>
      <c r="B31" s="420">
        <v>202.322</v>
      </c>
      <c r="C31" s="421">
        <v>210.56</v>
      </c>
      <c r="D31" s="422" t="s">
        <v>104</v>
      </c>
      <c r="E31" s="423">
        <v>677.57799999999997</v>
      </c>
      <c r="F31" s="424">
        <v>564.09</v>
      </c>
      <c r="G31" s="377"/>
      <c r="H31" s="419" t="s">
        <v>68</v>
      </c>
      <c r="I31" s="420">
        <v>16948.665000000001</v>
      </c>
      <c r="J31" s="421">
        <v>38418.317999999999</v>
      </c>
      <c r="K31" s="422" t="s">
        <v>67</v>
      </c>
      <c r="L31" s="423">
        <v>23015.954000000002</v>
      </c>
      <c r="M31" s="424">
        <v>39919.932000000001</v>
      </c>
    </row>
    <row r="32" spans="1:13" x14ac:dyDescent="0.25">
      <c r="A32" s="419" t="s">
        <v>155</v>
      </c>
      <c r="B32" s="420">
        <v>165.29300000000001</v>
      </c>
      <c r="C32" s="421">
        <v>404.14</v>
      </c>
      <c r="D32" s="422" t="s">
        <v>71</v>
      </c>
      <c r="E32" s="423">
        <v>309.41800000000001</v>
      </c>
      <c r="F32" s="424">
        <v>582.58699999999999</v>
      </c>
      <c r="G32" s="377"/>
      <c r="H32" s="419" t="s">
        <v>78</v>
      </c>
      <c r="I32" s="420">
        <v>14671.912</v>
      </c>
      <c r="J32" s="421">
        <v>27263.172999999999</v>
      </c>
      <c r="K32" s="422" t="s">
        <v>78</v>
      </c>
      <c r="L32" s="423">
        <v>6706.799</v>
      </c>
      <c r="M32" s="424">
        <v>10249.227999999999</v>
      </c>
    </row>
    <row r="33" spans="1:13" ht="16.5" thickBot="1" x14ac:dyDescent="0.3">
      <c r="A33" s="434" t="s">
        <v>106</v>
      </c>
      <c r="B33" s="426">
        <v>162.02000000000001</v>
      </c>
      <c r="C33" s="435">
        <v>251.14</v>
      </c>
      <c r="D33" s="436" t="s">
        <v>106</v>
      </c>
      <c r="E33" s="428">
        <v>268.548</v>
      </c>
      <c r="F33" s="442">
        <v>404.98</v>
      </c>
      <c r="G33" s="377"/>
      <c r="H33" s="434" t="s">
        <v>90</v>
      </c>
      <c r="I33" s="426">
        <v>9235.6419999999998</v>
      </c>
      <c r="J33" s="435">
        <v>16921.499</v>
      </c>
      <c r="K33" s="436" t="s">
        <v>81</v>
      </c>
      <c r="L33" s="428">
        <v>4091.2220000000002</v>
      </c>
      <c r="M33" s="437">
        <v>8912.6020000000008</v>
      </c>
    </row>
    <row r="34" spans="1:13" x14ac:dyDescent="0.25">
      <c r="A34" s="430" t="s">
        <v>109</v>
      </c>
      <c r="B34" s="438"/>
      <c r="C34" s="438"/>
      <c r="D34" s="432"/>
      <c r="E34" s="433"/>
      <c r="F34" s="433"/>
      <c r="G34" s="357"/>
      <c r="H34" s="430" t="s">
        <v>109</v>
      </c>
      <c r="I34" s="440"/>
      <c r="J34" s="440"/>
      <c r="K34" s="357"/>
      <c r="L34" s="357"/>
      <c r="M34" s="357"/>
    </row>
    <row r="35" spans="1:13" x14ac:dyDescent="0.25">
      <c r="A35" s="357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</row>
    <row r="36" spans="1:13" x14ac:dyDescent="0.25">
      <c r="A36" s="375" t="s">
        <v>97</v>
      </c>
      <c r="B36" s="375"/>
      <c r="C36" s="375"/>
      <c r="D36" s="375"/>
      <c r="E36" s="375"/>
      <c r="F36" s="357"/>
      <c r="G36" s="357"/>
      <c r="H36" s="375" t="s">
        <v>98</v>
      </c>
      <c r="I36" s="375"/>
      <c r="J36" s="375"/>
      <c r="K36" s="375"/>
      <c r="L36" s="375"/>
      <c r="M36" s="357"/>
    </row>
    <row r="37" spans="1:13" ht="16.5" thickBot="1" x14ac:dyDescent="0.3">
      <c r="A37" s="375" t="s">
        <v>167</v>
      </c>
      <c r="B37" s="375"/>
      <c r="C37" s="375"/>
      <c r="D37" s="375"/>
      <c r="E37" s="375"/>
      <c r="F37" s="357"/>
      <c r="G37" s="357"/>
      <c r="H37" s="375" t="s">
        <v>167</v>
      </c>
      <c r="I37" s="375"/>
      <c r="J37" s="375"/>
      <c r="K37" s="375"/>
      <c r="L37" s="375"/>
      <c r="M37" s="357"/>
    </row>
    <row r="38" spans="1:13" ht="16.5" thickBot="1" x14ac:dyDescent="0.3">
      <c r="A38" s="378" t="s">
        <v>63</v>
      </c>
      <c r="B38" s="379"/>
      <c r="C38" s="379"/>
      <c r="D38" s="379"/>
      <c r="E38" s="379"/>
      <c r="F38" s="380"/>
      <c r="G38" s="357"/>
      <c r="H38" s="378" t="s">
        <v>64</v>
      </c>
      <c r="I38" s="379"/>
      <c r="J38" s="379"/>
      <c r="K38" s="379"/>
      <c r="L38" s="379"/>
      <c r="M38" s="380"/>
    </row>
    <row r="39" spans="1:13" ht="16.5" thickBot="1" x14ac:dyDescent="0.3">
      <c r="A39" s="381" t="s">
        <v>164</v>
      </c>
      <c r="B39" s="382"/>
      <c r="C39" s="383"/>
      <c r="D39" s="384" t="s">
        <v>165</v>
      </c>
      <c r="E39" s="382"/>
      <c r="F39" s="385"/>
      <c r="G39" s="357"/>
      <c r="H39" s="381" t="s">
        <v>164</v>
      </c>
      <c r="I39" s="382"/>
      <c r="J39" s="383"/>
      <c r="K39" s="384" t="s">
        <v>165</v>
      </c>
      <c r="L39" s="382"/>
      <c r="M39" s="385"/>
    </row>
    <row r="40" spans="1:13" ht="30.75" thickBot="1" x14ac:dyDescent="0.3">
      <c r="A40" s="386" t="s">
        <v>65</v>
      </c>
      <c r="B40" s="387" t="s">
        <v>47</v>
      </c>
      <c r="C40" s="388" t="s">
        <v>66</v>
      </c>
      <c r="D40" s="389" t="s">
        <v>65</v>
      </c>
      <c r="E40" s="387" t="s">
        <v>47</v>
      </c>
      <c r="F40" s="390" t="s">
        <v>66</v>
      </c>
      <c r="G40" s="357"/>
      <c r="H40" s="386" t="s">
        <v>65</v>
      </c>
      <c r="I40" s="387" t="s">
        <v>47</v>
      </c>
      <c r="J40" s="388" t="s">
        <v>66</v>
      </c>
      <c r="K40" s="389" t="s">
        <v>65</v>
      </c>
      <c r="L40" s="387" t="s">
        <v>47</v>
      </c>
      <c r="M40" s="390" t="s">
        <v>66</v>
      </c>
    </row>
    <row r="41" spans="1:13" ht="16.5" thickBot="1" x14ac:dyDescent="0.3">
      <c r="A41" s="391" t="s">
        <v>12</v>
      </c>
      <c r="B41" s="392">
        <v>62071.250999999997</v>
      </c>
      <c r="C41" s="393">
        <v>120545.264</v>
      </c>
      <c r="D41" s="394" t="s">
        <v>12</v>
      </c>
      <c r="E41" s="395">
        <v>98022.240999999995</v>
      </c>
      <c r="F41" s="393">
        <v>125207.363</v>
      </c>
      <c r="G41" s="357"/>
      <c r="H41" s="391" t="s">
        <v>12</v>
      </c>
      <c r="I41" s="392">
        <v>18469.575000000001</v>
      </c>
      <c r="J41" s="393">
        <v>23324.291000000001</v>
      </c>
      <c r="K41" s="394" t="s">
        <v>12</v>
      </c>
      <c r="L41" s="395">
        <v>22729.883000000002</v>
      </c>
      <c r="M41" s="393">
        <v>25044.29</v>
      </c>
    </row>
    <row r="42" spans="1:13" x14ac:dyDescent="0.25">
      <c r="A42" s="399" t="s">
        <v>77</v>
      </c>
      <c r="B42" s="400">
        <v>9445.4290000000001</v>
      </c>
      <c r="C42" s="443">
        <v>25717.17</v>
      </c>
      <c r="D42" s="444" t="s">
        <v>73</v>
      </c>
      <c r="E42" s="403">
        <v>21894.319</v>
      </c>
      <c r="F42" s="404">
        <v>20235.708999999999</v>
      </c>
      <c r="G42" s="357"/>
      <c r="H42" s="399" t="s">
        <v>67</v>
      </c>
      <c r="I42" s="400">
        <v>5504.2479999999996</v>
      </c>
      <c r="J42" s="443">
        <v>5798.1469999999999</v>
      </c>
      <c r="K42" s="444" t="s">
        <v>67</v>
      </c>
      <c r="L42" s="403">
        <v>5070.9570000000003</v>
      </c>
      <c r="M42" s="404">
        <v>4948.34</v>
      </c>
    </row>
    <row r="43" spans="1:13" x14ac:dyDescent="0.25">
      <c r="A43" s="410" t="s">
        <v>73</v>
      </c>
      <c r="B43" s="411">
        <v>8982.73</v>
      </c>
      <c r="C43" s="445">
        <v>11078.38</v>
      </c>
      <c r="D43" s="446" t="s">
        <v>68</v>
      </c>
      <c r="E43" s="414">
        <v>17764.306</v>
      </c>
      <c r="F43" s="415">
        <v>17097.866000000002</v>
      </c>
      <c r="G43" s="357"/>
      <c r="H43" s="410" t="s">
        <v>74</v>
      </c>
      <c r="I43" s="411">
        <v>2547.4430000000002</v>
      </c>
      <c r="J43" s="445">
        <v>4213.2330000000002</v>
      </c>
      <c r="K43" s="446" t="s">
        <v>68</v>
      </c>
      <c r="L43" s="414">
        <v>3866.5050000000001</v>
      </c>
      <c r="M43" s="415">
        <v>3415.0230000000001</v>
      </c>
    </row>
    <row r="44" spans="1:13" x14ac:dyDescent="0.25">
      <c r="A44" s="410" t="s">
        <v>68</v>
      </c>
      <c r="B44" s="411">
        <v>8934.1919999999991</v>
      </c>
      <c r="C44" s="445">
        <v>11880.97</v>
      </c>
      <c r="D44" s="446" t="s">
        <v>77</v>
      </c>
      <c r="E44" s="414">
        <v>11131.833000000001</v>
      </c>
      <c r="F44" s="415">
        <v>23420.781999999999</v>
      </c>
      <c r="G44" s="357"/>
      <c r="H44" s="410" t="s">
        <v>79</v>
      </c>
      <c r="I44" s="411">
        <v>2022.5509999999999</v>
      </c>
      <c r="J44" s="445">
        <v>2827.7579999999998</v>
      </c>
      <c r="K44" s="446" t="s">
        <v>80</v>
      </c>
      <c r="L44" s="414">
        <v>3837.0320000000002</v>
      </c>
      <c r="M44" s="415">
        <v>4272.4520000000002</v>
      </c>
    </row>
    <row r="45" spans="1:13" x14ac:dyDescent="0.25">
      <c r="A45" s="410" t="s">
        <v>131</v>
      </c>
      <c r="B45" s="411">
        <v>5422.3119999999999</v>
      </c>
      <c r="C45" s="445">
        <v>7423.3050000000003</v>
      </c>
      <c r="D45" s="446" t="s">
        <v>111</v>
      </c>
      <c r="E45" s="414">
        <v>9498.7019999999993</v>
      </c>
      <c r="F45" s="415">
        <v>19756.291000000001</v>
      </c>
      <c r="G45" s="357"/>
      <c r="H45" s="410" t="s">
        <v>68</v>
      </c>
      <c r="I45" s="411">
        <v>1600.0050000000001</v>
      </c>
      <c r="J45" s="445">
        <v>1708.28</v>
      </c>
      <c r="K45" s="446" t="s">
        <v>89</v>
      </c>
      <c r="L45" s="414">
        <v>1130.643</v>
      </c>
      <c r="M45" s="415">
        <v>1041.979</v>
      </c>
    </row>
    <row r="46" spans="1:13" x14ac:dyDescent="0.25">
      <c r="A46" s="410" t="s">
        <v>104</v>
      </c>
      <c r="B46" s="411">
        <v>3906.3690000000001</v>
      </c>
      <c r="C46" s="445">
        <v>4710.848</v>
      </c>
      <c r="D46" s="446" t="s">
        <v>131</v>
      </c>
      <c r="E46" s="414">
        <v>6466.7439999999997</v>
      </c>
      <c r="F46" s="415">
        <v>6954.9009999999998</v>
      </c>
      <c r="G46" s="357"/>
      <c r="H46" s="410" t="s">
        <v>80</v>
      </c>
      <c r="I46" s="411">
        <v>1282.6990000000001</v>
      </c>
      <c r="J46" s="445">
        <v>1051.2159999999999</v>
      </c>
      <c r="K46" s="446" t="s">
        <v>128</v>
      </c>
      <c r="L46" s="414">
        <v>1094.6949999999999</v>
      </c>
      <c r="M46" s="415">
        <v>1429.9849999999999</v>
      </c>
    </row>
    <row r="47" spans="1:13" x14ac:dyDescent="0.25">
      <c r="A47" s="419" t="s">
        <v>79</v>
      </c>
      <c r="B47" s="420">
        <v>3837.1770000000001</v>
      </c>
      <c r="C47" s="447">
        <v>6498.192</v>
      </c>
      <c r="D47" s="448" t="s">
        <v>104</v>
      </c>
      <c r="E47" s="423">
        <v>5895.1009999999997</v>
      </c>
      <c r="F47" s="424">
        <v>5450.15</v>
      </c>
      <c r="G47" s="357"/>
      <c r="H47" s="419" t="s">
        <v>73</v>
      </c>
      <c r="I47" s="420">
        <v>1258.6769999999999</v>
      </c>
      <c r="J47" s="447">
        <v>1279.2149999999999</v>
      </c>
      <c r="K47" s="448" t="s">
        <v>71</v>
      </c>
      <c r="L47" s="423">
        <v>1082.7719999999999</v>
      </c>
      <c r="M47" s="424">
        <v>783.53099999999995</v>
      </c>
    </row>
    <row r="48" spans="1:13" x14ac:dyDescent="0.25">
      <c r="A48" s="419" t="s">
        <v>70</v>
      </c>
      <c r="B48" s="420">
        <v>3442.0360000000001</v>
      </c>
      <c r="C48" s="447">
        <v>7067.1220000000003</v>
      </c>
      <c r="D48" s="448" t="s">
        <v>79</v>
      </c>
      <c r="E48" s="423">
        <v>5623.1970000000001</v>
      </c>
      <c r="F48" s="424">
        <v>6152.7269999999999</v>
      </c>
      <c r="G48" s="357"/>
      <c r="H48" s="419" t="s">
        <v>71</v>
      </c>
      <c r="I48" s="420">
        <v>927.48800000000006</v>
      </c>
      <c r="J48" s="447">
        <v>573.14499999999998</v>
      </c>
      <c r="K48" s="448" t="s">
        <v>104</v>
      </c>
      <c r="L48" s="423">
        <v>1021.172</v>
      </c>
      <c r="M48" s="424">
        <v>1982.049</v>
      </c>
    </row>
    <row r="49" spans="1:13" ht="16.5" thickBot="1" x14ac:dyDescent="0.3">
      <c r="A49" s="434" t="s">
        <v>78</v>
      </c>
      <c r="B49" s="426">
        <v>2933.319</v>
      </c>
      <c r="C49" s="449">
        <v>4630.0630000000001</v>
      </c>
      <c r="D49" s="450" t="s">
        <v>72</v>
      </c>
      <c r="E49" s="428">
        <v>3973.6849999999999</v>
      </c>
      <c r="F49" s="437">
        <v>4623.3090000000002</v>
      </c>
      <c r="G49" s="357"/>
      <c r="H49" s="434" t="s">
        <v>104</v>
      </c>
      <c r="I49" s="426">
        <v>768.99400000000003</v>
      </c>
      <c r="J49" s="449">
        <v>1883.1420000000001</v>
      </c>
      <c r="K49" s="450" t="s">
        <v>79</v>
      </c>
      <c r="L49" s="428">
        <v>762.3</v>
      </c>
      <c r="M49" s="437">
        <v>634.84500000000003</v>
      </c>
    </row>
    <row r="50" spans="1:13" x14ac:dyDescent="0.25">
      <c r="A50" s="430" t="s">
        <v>109</v>
      </c>
      <c r="B50" s="357"/>
      <c r="C50" s="357"/>
      <c r="D50" s="357"/>
      <c r="E50" s="357"/>
      <c r="F50" s="357"/>
      <c r="G50" s="357"/>
      <c r="H50" s="430" t="s">
        <v>109</v>
      </c>
      <c r="I50" s="357"/>
      <c r="J50" s="357"/>
      <c r="K50" s="357"/>
      <c r="L50" s="357"/>
      <c r="M50" s="357"/>
    </row>
    <row r="51" spans="1:13" x14ac:dyDescent="0.25">
      <c r="A51" s="451"/>
      <c r="B51" s="438"/>
      <c r="C51" s="438"/>
      <c r="D51" s="432"/>
      <c r="E51" s="433"/>
      <c r="F51" s="433"/>
      <c r="G51" s="357"/>
      <c r="H51" s="439"/>
      <c r="I51" s="440"/>
      <c r="J51" s="440"/>
      <c r="K51" s="357"/>
      <c r="L51" s="357"/>
      <c r="M51" s="357"/>
    </row>
    <row r="52" spans="1:13" x14ac:dyDescent="0.25">
      <c r="A52" s="375" t="s">
        <v>99</v>
      </c>
      <c r="B52" s="375"/>
      <c r="C52" s="375"/>
      <c r="D52" s="375"/>
      <c r="E52" s="375"/>
      <c r="F52" s="357"/>
      <c r="G52" s="357"/>
      <c r="H52" s="375" t="s">
        <v>105</v>
      </c>
      <c r="I52" s="375"/>
      <c r="J52" s="375"/>
      <c r="K52" s="375"/>
      <c r="L52" s="375"/>
      <c r="M52" s="357"/>
    </row>
    <row r="53" spans="1:13" ht="16.5" thickBot="1" x14ac:dyDescent="0.3">
      <c r="A53" s="376" t="s">
        <v>167</v>
      </c>
      <c r="B53" s="376"/>
      <c r="C53" s="376"/>
      <c r="D53" s="376"/>
      <c r="E53" s="376"/>
      <c r="F53" s="377"/>
      <c r="G53" s="377"/>
      <c r="H53" s="376" t="s">
        <v>167</v>
      </c>
      <c r="I53" s="376"/>
      <c r="J53" s="376"/>
      <c r="K53" s="376"/>
      <c r="L53" s="376"/>
      <c r="M53" s="377"/>
    </row>
    <row r="54" spans="1:13" ht="16.5" thickBot="1" x14ac:dyDescent="0.3">
      <c r="A54" s="378" t="s">
        <v>63</v>
      </c>
      <c r="B54" s="379"/>
      <c r="C54" s="379"/>
      <c r="D54" s="379"/>
      <c r="E54" s="379"/>
      <c r="F54" s="380"/>
      <c r="G54" s="377"/>
      <c r="H54" s="378" t="s">
        <v>64</v>
      </c>
      <c r="I54" s="379"/>
      <c r="J54" s="379"/>
      <c r="K54" s="379"/>
      <c r="L54" s="379"/>
      <c r="M54" s="380"/>
    </row>
    <row r="55" spans="1:13" ht="16.5" thickBot="1" x14ac:dyDescent="0.3">
      <c r="A55" s="452" t="s">
        <v>164</v>
      </c>
      <c r="B55" s="453"/>
      <c r="C55" s="454"/>
      <c r="D55" s="455" t="s">
        <v>165</v>
      </c>
      <c r="E55" s="453"/>
      <c r="F55" s="456"/>
      <c r="G55" s="377"/>
      <c r="H55" s="381" t="s">
        <v>164</v>
      </c>
      <c r="I55" s="382"/>
      <c r="J55" s="383"/>
      <c r="K55" s="384" t="s">
        <v>165</v>
      </c>
      <c r="L55" s="382"/>
      <c r="M55" s="385"/>
    </row>
    <row r="56" spans="1:13" ht="30.75" thickBot="1" x14ac:dyDescent="0.3">
      <c r="A56" s="386" t="s">
        <v>65</v>
      </c>
      <c r="B56" s="387" t="s">
        <v>47</v>
      </c>
      <c r="C56" s="457" t="s">
        <v>66</v>
      </c>
      <c r="D56" s="386" t="s">
        <v>65</v>
      </c>
      <c r="E56" s="387" t="s">
        <v>47</v>
      </c>
      <c r="F56" s="390" t="s">
        <v>66</v>
      </c>
      <c r="G56" s="377"/>
      <c r="H56" s="386" t="s">
        <v>65</v>
      </c>
      <c r="I56" s="387" t="s">
        <v>47</v>
      </c>
      <c r="J56" s="390" t="s">
        <v>66</v>
      </c>
      <c r="K56" s="441" t="s">
        <v>65</v>
      </c>
      <c r="L56" s="387" t="s">
        <v>47</v>
      </c>
      <c r="M56" s="390" t="s">
        <v>66</v>
      </c>
    </row>
    <row r="57" spans="1:13" ht="16.5" thickBot="1" x14ac:dyDescent="0.3">
      <c r="A57" s="391" t="s">
        <v>12</v>
      </c>
      <c r="B57" s="395">
        <v>1220.3140000000001</v>
      </c>
      <c r="C57" s="458">
        <v>3679.7440000000001</v>
      </c>
      <c r="D57" s="391" t="s">
        <v>12</v>
      </c>
      <c r="E57" s="395">
        <v>2981.7269999999999</v>
      </c>
      <c r="F57" s="393">
        <v>7267.8050000000003</v>
      </c>
      <c r="G57" s="377"/>
      <c r="H57" s="391" t="s">
        <v>12</v>
      </c>
      <c r="I57" s="392">
        <v>54027.029000000002</v>
      </c>
      <c r="J57" s="393">
        <v>195701.848</v>
      </c>
      <c r="K57" s="394" t="s">
        <v>12</v>
      </c>
      <c r="L57" s="395">
        <v>63290.639000000003</v>
      </c>
      <c r="M57" s="393">
        <v>216412.22099999999</v>
      </c>
    </row>
    <row r="58" spans="1:13" x14ac:dyDescent="0.25">
      <c r="A58" s="405" t="s">
        <v>68</v>
      </c>
      <c r="B58" s="406">
        <v>505.30500000000001</v>
      </c>
      <c r="C58" s="459">
        <v>1573.96</v>
      </c>
      <c r="D58" s="405" t="s">
        <v>104</v>
      </c>
      <c r="E58" s="408">
        <v>1348.27</v>
      </c>
      <c r="F58" s="409">
        <v>2568.31</v>
      </c>
      <c r="G58" s="377"/>
      <c r="H58" s="405" t="s">
        <v>70</v>
      </c>
      <c r="I58" s="406">
        <v>51671.900999999998</v>
      </c>
      <c r="J58" s="407">
        <v>186295.69200000001</v>
      </c>
      <c r="K58" s="460" t="s">
        <v>70</v>
      </c>
      <c r="L58" s="408">
        <v>61196.892999999996</v>
      </c>
      <c r="M58" s="409">
        <v>207545.24600000001</v>
      </c>
    </row>
    <row r="59" spans="1:13" x14ac:dyDescent="0.25">
      <c r="A59" s="410" t="s">
        <v>76</v>
      </c>
      <c r="B59" s="411">
        <v>376.51</v>
      </c>
      <c r="C59" s="461">
        <v>1381.9870000000001</v>
      </c>
      <c r="D59" s="410" t="s">
        <v>68</v>
      </c>
      <c r="E59" s="414">
        <v>1264.0540000000001</v>
      </c>
      <c r="F59" s="415">
        <v>3675.4560000000001</v>
      </c>
      <c r="G59" s="377"/>
      <c r="H59" s="410" t="s">
        <v>76</v>
      </c>
      <c r="I59" s="411">
        <v>1236.3579999999999</v>
      </c>
      <c r="J59" s="412">
        <v>5244.7060000000001</v>
      </c>
      <c r="K59" s="413" t="s">
        <v>72</v>
      </c>
      <c r="L59" s="414">
        <v>908.25400000000002</v>
      </c>
      <c r="M59" s="415">
        <v>2139.7199999999998</v>
      </c>
    </row>
    <row r="60" spans="1:13" x14ac:dyDescent="0.25">
      <c r="A60" s="410" t="s">
        <v>104</v>
      </c>
      <c r="B60" s="411">
        <v>338.35700000000003</v>
      </c>
      <c r="C60" s="461">
        <v>723.09699999999998</v>
      </c>
      <c r="D60" s="410" t="s">
        <v>69</v>
      </c>
      <c r="E60" s="414">
        <v>181.20599999999999</v>
      </c>
      <c r="F60" s="415">
        <v>567.28</v>
      </c>
      <c r="G60" s="377"/>
      <c r="H60" s="410" t="s">
        <v>71</v>
      </c>
      <c r="I60" s="411">
        <v>471.512</v>
      </c>
      <c r="J60" s="412">
        <v>1586</v>
      </c>
      <c r="K60" s="413" t="s">
        <v>78</v>
      </c>
      <c r="L60" s="414">
        <v>636.06299999999999</v>
      </c>
      <c r="M60" s="415">
        <v>5462.05</v>
      </c>
    </row>
    <row r="61" spans="1:13" x14ac:dyDescent="0.25">
      <c r="A61" s="410"/>
      <c r="B61" s="411"/>
      <c r="C61" s="461"/>
      <c r="D61" s="410" t="s">
        <v>155</v>
      </c>
      <c r="E61" s="414">
        <v>169.51900000000001</v>
      </c>
      <c r="F61" s="415">
        <v>413.46</v>
      </c>
      <c r="G61" s="377"/>
      <c r="H61" s="410" t="s">
        <v>132</v>
      </c>
      <c r="I61" s="411">
        <v>382.96699999999998</v>
      </c>
      <c r="J61" s="412">
        <v>848.64</v>
      </c>
      <c r="K61" s="413" t="s">
        <v>132</v>
      </c>
      <c r="L61" s="414">
        <v>278.23500000000001</v>
      </c>
      <c r="M61" s="415">
        <v>471.47199999999998</v>
      </c>
    </row>
    <row r="62" spans="1:13" ht="16.5" thickBot="1" x14ac:dyDescent="0.3">
      <c r="A62" s="434"/>
      <c r="B62" s="426"/>
      <c r="C62" s="462"/>
      <c r="D62" s="434" t="s">
        <v>79</v>
      </c>
      <c r="E62" s="428">
        <v>18.234000000000002</v>
      </c>
      <c r="F62" s="437">
        <v>43.11</v>
      </c>
      <c r="G62" s="377"/>
      <c r="H62" s="410" t="s">
        <v>72</v>
      </c>
      <c r="I62" s="411">
        <v>140.83199999999999</v>
      </c>
      <c r="J62" s="412">
        <v>294.39999999999998</v>
      </c>
      <c r="K62" s="413" t="s">
        <v>76</v>
      </c>
      <c r="L62" s="414">
        <v>128.22499999999999</v>
      </c>
      <c r="M62" s="415">
        <v>397.74299999999999</v>
      </c>
    </row>
    <row r="63" spans="1:13" x14ac:dyDescent="0.25">
      <c r="A63" s="430" t="s">
        <v>109</v>
      </c>
      <c r="B63" s="478"/>
      <c r="C63" s="478"/>
      <c r="D63" s="479"/>
      <c r="E63" s="480"/>
      <c r="F63" s="480"/>
      <c r="G63" s="377"/>
      <c r="H63" s="410" t="s">
        <v>78</v>
      </c>
      <c r="I63" s="411">
        <v>75.673000000000002</v>
      </c>
      <c r="J63" s="466">
        <v>1209.99</v>
      </c>
      <c r="K63" s="413" t="s">
        <v>128</v>
      </c>
      <c r="L63" s="414">
        <v>94.061999999999998</v>
      </c>
      <c r="M63" s="415">
        <v>321.66000000000003</v>
      </c>
    </row>
    <row r="64" spans="1:13" ht="16.5" thickBot="1" x14ac:dyDescent="0.3">
      <c r="B64" s="463"/>
      <c r="C64" s="463"/>
      <c r="D64" s="464"/>
      <c r="E64" s="465"/>
      <c r="F64" s="465"/>
      <c r="G64" s="377"/>
      <c r="H64" s="434" t="s">
        <v>128</v>
      </c>
      <c r="I64" s="426">
        <v>47.786000000000001</v>
      </c>
      <c r="J64" s="467">
        <v>222.42</v>
      </c>
      <c r="K64" s="436" t="s">
        <v>68</v>
      </c>
      <c r="L64" s="428">
        <v>35.725000000000001</v>
      </c>
      <c r="M64" s="442">
        <v>50.24</v>
      </c>
    </row>
    <row r="65" spans="1:13" s="374" customFormat="1" x14ac:dyDescent="0.25">
      <c r="A65" s="468"/>
      <c r="B65" s="464"/>
      <c r="C65" s="464"/>
      <c r="D65" s="464"/>
      <c r="E65" s="464"/>
      <c r="F65" s="464"/>
      <c r="G65" s="468"/>
      <c r="H65" s="430" t="s">
        <v>109</v>
      </c>
      <c r="I65" s="465"/>
      <c r="J65" s="465"/>
      <c r="K65" s="469"/>
      <c r="L65" s="470"/>
      <c r="M65" s="470"/>
    </row>
    <row r="66" spans="1:13" x14ac:dyDescent="0.25">
      <c r="A66" s="471"/>
      <c r="B66" s="471"/>
      <c r="C66" s="471"/>
      <c r="D66" s="471"/>
      <c r="E66" s="471"/>
      <c r="F66" s="471"/>
      <c r="G66" s="472"/>
      <c r="H66" s="473"/>
      <c r="I66" s="474"/>
      <c r="J66" s="474"/>
      <c r="K66" s="473"/>
      <c r="L66" s="475"/>
      <c r="M66" s="475"/>
    </row>
    <row r="67" spans="1:13" x14ac:dyDescent="0.25">
      <c r="A67" s="375" t="s">
        <v>100</v>
      </c>
      <c r="B67" s="375"/>
      <c r="C67" s="375"/>
      <c r="D67" s="375"/>
      <c r="E67" s="375"/>
      <c r="F67" s="357"/>
      <c r="G67" s="357"/>
      <c r="H67" s="375" t="s">
        <v>101</v>
      </c>
      <c r="I67" s="375"/>
      <c r="J67" s="375"/>
      <c r="K67" s="375"/>
      <c r="L67" s="375"/>
      <c r="M67" s="357"/>
    </row>
    <row r="68" spans="1:13" ht="16.5" thickBot="1" x14ac:dyDescent="0.3">
      <c r="A68" s="375" t="s">
        <v>167</v>
      </c>
      <c r="B68" s="375"/>
      <c r="C68" s="375"/>
      <c r="D68" s="375"/>
      <c r="E68" s="375"/>
      <c r="F68" s="357"/>
      <c r="G68" s="357"/>
      <c r="H68" s="375" t="s">
        <v>167</v>
      </c>
      <c r="I68" s="375"/>
      <c r="J68" s="375"/>
      <c r="K68" s="375"/>
      <c r="L68" s="375"/>
      <c r="M68" s="357"/>
    </row>
    <row r="69" spans="1:13" ht="16.5" thickBot="1" x14ac:dyDescent="0.3">
      <c r="A69" s="378" t="s">
        <v>63</v>
      </c>
      <c r="B69" s="379"/>
      <c r="C69" s="379"/>
      <c r="D69" s="379"/>
      <c r="E69" s="379"/>
      <c r="F69" s="380"/>
      <c r="G69" s="357"/>
      <c r="H69" s="378" t="s">
        <v>64</v>
      </c>
      <c r="I69" s="379"/>
      <c r="J69" s="379"/>
      <c r="K69" s="379"/>
      <c r="L69" s="379"/>
      <c r="M69" s="380"/>
    </row>
    <row r="70" spans="1:13" ht="16.5" thickBot="1" x14ac:dyDescent="0.3">
      <c r="A70" s="452" t="s">
        <v>164</v>
      </c>
      <c r="B70" s="453"/>
      <c r="C70" s="456"/>
      <c r="D70" s="476" t="s">
        <v>165</v>
      </c>
      <c r="E70" s="382"/>
      <c r="F70" s="385"/>
      <c r="G70" s="357"/>
      <c r="H70" s="381" t="s">
        <v>164</v>
      </c>
      <c r="I70" s="382"/>
      <c r="J70" s="383"/>
      <c r="K70" s="384" t="s">
        <v>165</v>
      </c>
      <c r="L70" s="382"/>
      <c r="M70" s="385"/>
    </row>
    <row r="71" spans="1:13" ht="30.75" thickBot="1" x14ac:dyDescent="0.3">
      <c r="A71" s="386" t="s">
        <v>65</v>
      </c>
      <c r="B71" s="387" t="s">
        <v>47</v>
      </c>
      <c r="C71" s="390" t="s">
        <v>66</v>
      </c>
      <c r="D71" s="441" t="s">
        <v>65</v>
      </c>
      <c r="E71" s="387" t="s">
        <v>47</v>
      </c>
      <c r="F71" s="390" t="s">
        <v>66</v>
      </c>
      <c r="G71" s="357"/>
      <c r="H71" s="386" t="s">
        <v>65</v>
      </c>
      <c r="I71" s="387" t="s">
        <v>47</v>
      </c>
      <c r="J71" s="390" t="s">
        <v>66</v>
      </c>
      <c r="K71" s="441" t="s">
        <v>65</v>
      </c>
      <c r="L71" s="387" t="s">
        <v>47</v>
      </c>
      <c r="M71" s="390" t="s">
        <v>66</v>
      </c>
    </row>
    <row r="72" spans="1:13" ht="16.5" thickBot="1" x14ac:dyDescent="0.3">
      <c r="A72" s="391" t="s">
        <v>12</v>
      </c>
      <c r="B72" s="392">
        <v>115880.027</v>
      </c>
      <c r="C72" s="393">
        <v>117760.85400000001</v>
      </c>
      <c r="D72" s="394" t="s">
        <v>12</v>
      </c>
      <c r="E72" s="395">
        <v>138923.62</v>
      </c>
      <c r="F72" s="393">
        <v>122927.446</v>
      </c>
      <c r="G72" s="357"/>
      <c r="H72" s="391" t="s">
        <v>12</v>
      </c>
      <c r="I72" s="392">
        <v>175845.43299999999</v>
      </c>
      <c r="J72" s="393">
        <v>186078.94</v>
      </c>
      <c r="K72" s="394" t="s">
        <v>12</v>
      </c>
      <c r="L72" s="395">
        <v>208087.255</v>
      </c>
      <c r="M72" s="393">
        <v>175535.204</v>
      </c>
    </row>
    <row r="73" spans="1:13" x14ac:dyDescent="0.25">
      <c r="A73" s="399" t="s">
        <v>68</v>
      </c>
      <c r="B73" s="400">
        <v>24973.973000000002</v>
      </c>
      <c r="C73" s="401">
        <v>27850.156999999999</v>
      </c>
      <c r="D73" s="402" t="s">
        <v>68</v>
      </c>
      <c r="E73" s="403">
        <v>36559.982000000004</v>
      </c>
      <c r="F73" s="404">
        <v>39835.982000000004</v>
      </c>
      <c r="G73" s="357"/>
      <c r="H73" s="399" t="s">
        <v>68</v>
      </c>
      <c r="I73" s="400">
        <v>68322.082999999999</v>
      </c>
      <c r="J73" s="401">
        <v>108360.09699999999</v>
      </c>
      <c r="K73" s="402" t="s">
        <v>68</v>
      </c>
      <c r="L73" s="403">
        <v>85569.741999999998</v>
      </c>
      <c r="M73" s="404">
        <v>107670.90399999999</v>
      </c>
    </row>
    <row r="74" spans="1:13" x14ac:dyDescent="0.25">
      <c r="A74" s="410" t="s">
        <v>71</v>
      </c>
      <c r="B74" s="411">
        <v>9758.0910000000003</v>
      </c>
      <c r="C74" s="412">
        <v>21427.355</v>
      </c>
      <c r="D74" s="413" t="s">
        <v>71</v>
      </c>
      <c r="E74" s="414">
        <v>15573.646000000001</v>
      </c>
      <c r="F74" s="415">
        <v>28000.646000000001</v>
      </c>
      <c r="G74" s="357"/>
      <c r="H74" s="410" t="s">
        <v>67</v>
      </c>
      <c r="I74" s="411">
        <v>15280.934999999999</v>
      </c>
      <c r="J74" s="412">
        <v>15255.424999999999</v>
      </c>
      <c r="K74" s="413" t="s">
        <v>104</v>
      </c>
      <c r="L74" s="414">
        <v>20867.584999999999</v>
      </c>
      <c r="M74" s="415">
        <v>12361.883</v>
      </c>
    </row>
    <row r="75" spans="1:13" x14ac:dyDescent="0.25">
      <c r="A75" s="410" t="s">
        <v>70</v>
      </c>
      <c r="B75" s="411">
        <v>9528.3690000000006</v>
      </c>
      <c r="C75" s="412">
        <v>6950.5240000000003</v>
      </c>
      <c r="D75" s="413" t="s">
        <v>70</v>
      </c>
      <c r="E75" s="414">
        <v>9510.9750000000004</v>
      </c>
      <c r="F75" s="415">
        <v>5560.8680000000004</v>
      </c>
      <c r="G75" s="357"/>
      <c r="H75" s="410" t="s">
        <v>104</v>
      </c>
      <c r="I75" s="411">
        <v>15248.281000000001</v>
      </c>
      <c r="J75" s="412">
        <v>12193.821</v>
      </c>
      <c r="K75" s="413" t="s">
        <v>81</v>
      </c>
      <c r="L75" s="414">
        <v>16411.277999999998</v>
      </c>
      <c r="M75" s="415">
        <v>9267.768</v>
      </c>
    </row>
    <row r="76" spans="1:13" x14ac:dyDescent="0.25">
      <c r="A76" s="410" t="s">
        <v>78</v>
      </c>
      <c r="B76" s="411">
        <v>8172.8419999999996</v>
      </c>
      <c r="C76" s="412">
        <v>4753.2439999999997</v>
      </c>
      <c r="D76" s="413" t="s">
        <v>73</v>
      </c>
      <c r="E76" s="414">
        <v>9372.5619999999999</v>
      </c>
      <c r="F76" s="415">
        <v>3537.902</v>
      </c>
      <c r="G76" s="357"/>
      <c r="H76" s="410" t="s">
        <v>81</v>
      </c>
      <c r="I76" s="411">
        <v>14731.635</v>
      </c>
      <c r="J76" s="412">
        <v>8868.9570000000003</v>
      </c>
      <c r="K76" s="413" t="s">
        <v>67</v>
      </c>
      <c r="L76" s="414">
        <v>15603.154</v>
      </c>
      <c r="M76" s="415">
        <v>12462.34</v>
      </c>
    </row>
    <row r="77" spans="1:13" x14ac:dyDescent="0.25">
      <c r="A77" s="410" t="s">
        <v>73</v>
      </c>
      <c r="B77" s="411">
        <v>7220.8320000000003</v>
      </c>
      <c r="C77" s="412">
        <v>3207.47</v>
      </c>
      <c r="D77" s="413" t="s">
        <v>76</v>
      </c>
      <c r="E77" s="414">
        <v>5974.71</v>
      </c>
      <c r="F77" s="415">
        <v>3839.5970000000002</v>
      </c>
      <c r="G77" s="357"/>
      <c r="H77" s="410" t="s">
        <v>73</v>
      </c>
      <c r="I77" s="411">
        <v>13748.306</v>
      </c>
      <c r="J77" s="412">
        <v>7013.3</v>
      </c>
      <c r="K77" s="413" t="s">
        <v>73</v>
      </c>
      <c r="L77" s="414">
        <v>13981.757</v>
      </c>
      <c r="M77" s="415">
        <v>5762.1490000000003</v>
      </c>
    </row>
    <row r="78" spans="1:13" x14ac:dyDescent="0.25">
      <c r="A78" s="419" t="s">
        <v>69</v>
      </c>
      <c r="B78" s="420">
        <v>5731.5619999999999</v>
      </c>
      <c r="C78" s="421">
        <v>12570.975</v>
      </c>
      <c r="D78" s="422" t="s">
        <v>74</v>
      </c>
      <c r="E78" s="423">
        <v>5401.12</v>
      </c>
      <c r="F78" s="424">
        <v>2294.931</v>
      </c>
      <c r="G78" s="357"/>
      <c r="H78" s="419" t="s">
        <v>92</v>
      </c>
      <c r="I78" s="420">
        <v>11347.686</v>
      </c>
      <c r="J78" s="421">
        <v>14760.361000000001</v>
      </c>
      <c r="K78" s="422" t="s">
        <v>79</v>
      </c>
      <c r="L78" s="423">
        <v>10696.106</v>
      </c>
      <c r="M78" s="424">
        <v>4704.4030000000002</v>
      </c>
    </row>
    <row r="79" spans="1:13" x14ac:dyDescent="0.25">
      <c r="A79" s="419" t="s">
        <v>76</v>
      </c>
      <c r="B79" s="420">
        <v>5343.3</v>
      </c>
      <c r="C79" s="421">
        <v>4710.5519999999997</v>
      </c>
      <c r="D79" s="422" t="s">
        <v>104</v>
      </c>
      <c r="E79" s="423">
        <v>5256.5240000000003</v>
      </c>
      <c r="F79" s="424">
        <v>4445.7269999999999</v>
      </c>
      <c r="G79" s="357"/>
      <c r="H79" s="419" t="s">
        <v>79</v>
      </c>
      <c r="I79" s="420">
        <v>8559.8430000000008</v>
      </c>
      <c r="J79" s="421">
        <v>3219.4259999999999</v>
      </c>
      <c r="K79" s="422" t="s">
        <v>92</v>
      </c>
      <c r="L79" s="423">
        <v>9765.8179999999993</v>
      </c>
      <c r="M79" s="424">
        <v>4883.9059999999999</v>
      </c>
    </row>
    <row r="80" spans="1:13" ht="16.5" thickBot="1" x14ac:dyDescent="0.3">
      <c r="A80" s="434" t="s">
        <v>104</v>
      </c>
      <c r="B80" s="426">
        <v>4147.9669999999996</v>
      </c>
      <c r="C80" s="435">
        <v>2282.5219999999999</v>
      </c>
      <c r="D80" s="436" t="s">
        <v>69</v>
      </c>
      <c r="E80" s="428">
        <v>4394.1540000000005</v>
      </c>
      <c r="F80" s="437">
        <v>6708.7139999999999</v>
      </c>
      <c r="G80" s="357"/>
      <c r="H80" s="434" t="s">
        <v>159</v>
      </c>
      <c r="I80" s="426">
        <v>8082.8270000000002</v>
      </c>
      <c r="J80" s="435">
        <v>826.08600000000001</v>
      </c>
      <c r="K80" s="436" t="s">
        <v>159</v>
      </c>
      <c r="L80" s="428">
        <v>9676.9079999999994</v>
      </c>
      <c r="M80" s="437">
        <v>1112.04</v>
      </c>
    </row>
    <row r="81" spans="1:13" x14ac:dyDescent="0.25">
      <c r="A81" s="430" t="s">
        <v>109</v>
      </c>
      <c r="B81" s="357"/>
      <c r="C81" s="357"/>
      <c r="D81" s="357"/>
      <c r="E81" s="468"/>
      <c r="F81" s="357"/>
      <c r="G81" s="357"/>
      <c r="H81" s="430" t="s">
        <v>109</v>
      </c>
      <c r="I81" s="358"/>
      <c r="J81" s="357"/>
      <c r="K81" s="357"/>
      <c r="L81" s="357"/>
      <c r="M81" s="357"/>
    </row>
    <row r="82" spans="1:13" x14ac:dyDescent="0.25">
      <c r="A82" s="373"/>
      <c r="E82" s="374"/>
      <c r="H82" s="373"/>
    </row>
    <row r="83" spans="1:13" s="366" customFormat="1" x14ac:dyDescent="0.25">
      <c r="A83" s="364" t="s">
        <v>108</v>
      </c>
      <c r="B83" s="365"/>
      <c r="C83" s="365"/>
      <c r="D83" s="365"/>
      <c r="E83" s="365"/>
      <c r="F83" s="365"/>
      <c r="G83" s="365"/>
      <c r="H83" s="365"/>
      <c r="I83" s="365"/>
      <c r="J83" s="365"/>
      <c r="K83" s="365"/>
      <c r="L83" s="365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1" customFormat="1" ht="20.25" x14ac:dyDescent="0.3">
      <c r="A1" s="9" t="s">
        <v>133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11" customFormat="1" ht="2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1" customFormat="1" ht="23.25" thickBot="1" x14ac:dyDescent="0.35">
      <c r="A3" s="12" t="s">
        <v>12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11" customFormat="1" ht="15" thickBot="1" x14ac:dyDescent="0.25">
      <c r="A4" s="13"/>
      <c r="B4" s="14"/>
      <c r="C4" s="524" t="s">
        <v>42</v>
      </c>
      <c r="D4" s="525"/>
      <c r="E4" s="525"/>
      <c r="F4" s="525"/>
      <c r="G4" s="525"/>
      <c r="H4" s="525"/>
      <c r="I4" s="532"/>
      <c r="J4" s="532"/>
      <c r="K4" s="532"/>
      <c r="L4" s="532"/>
      <c r="M4" s="532"/>
      <c r="N4" s="527"/>
    </row>
    <row r="5" spans="1:14" s="11" customFormat="1" ht="14.25" x14ac:dyDescent="0.2">
      <c r="A5" s="15" t="s">
        <v>45</v>
      </c>
      <c r="B5" s="16" t="s">
        <v>46</v>
      </c>
      <c r="C5" s="481" t="s">
        <v>47</v>
      </c>
      <c r="D5" s="482"/>
      <c r="E5" s="482"/>
      <c r="F5" s="482"/>
      <c r="G5" s="483"/>
      <c r="H5" s="484"/>
      <c r="I5" s="482" t="s">
        <v>48</v>
      </c>
      <c r="J5" s="485"/>
      <c r="K5" s="485"/>
      <c r="L5" s="485"/>
      <c r="M5" s="485"/>
      <c r="N5" s="486"/>
    </row>
    <row r="6" spans="1:14" s="11" customFormat="1" ht="15.75" thickBot="1" x14ac:dyDescent="0.3">
      <c r="A6" s="17"/>
      <c r="B6" s="18"/>
      <c r="C6" s="40">
        <v>2016</v>
      </c>
      <c r="D6" s="41">
        <v>2017</v>
      </c>
      <c r="E6" s="41">
        <v>2018</v>
      </c>
      <c r="F6" s="41">
        <v>2019</v>
      </c>
      <c r="G6" s="42">
        <v>2020</v>
      </c>
      <c r="H6" s="42">
        <v>2021</v>
      </c>
      <c r="I6" s="487">
        <v>2016</v>
      </c>
      <c r="J6" s="488">
        <v>2017</v>
      </c>
      <c r="K6" s="488">
        <v>2018</v>
      </c>
      <c r="L6" s="488">
        <v>2019</v>
      </c>
      <c r="M6" s="488">
        <v>2020</v>
      </c>
      <c r="N6" s="489">
        <v>2021</v>
      </c>
    </row>
    <row r="7" spans="1:14" s="21" customFormat="1" ht="20.100000000000001" customHeight="1" x14ac:dyDescent="0.2">
      <c r="A7" s="19" t="s">
        <v>134</v>
      </c>
      <c r="B7" s="20"/>
      <c r="C7" s="502">
        <v>360520.66</v>
      </c>
      <c r="D7" s="503">
        <v>384375.98800000001</v>
      </c>
      <c r="E7" s="503">
        <v>443082.19400000002</v>
      </c>
      <c r="F7" s="503">
        <v>465024.80200000003</v>
      </c>
      <c r="G7" s="504">
        <v>502933.93300000008</v>
      </c>
      <c r="H7" s="505">
        <v>613047.30599999998</v>
      </c>
      <c r="I7" s="506">
        <v>1120149.5819999999</v>
      </c>
      <c r="J7" s="507">
        <v>1053046.97</v>
      </c>
      <c r="K7" s="508">
        <v>1091022.821</v>
      </c>
      <c r="L7" s="508">
        <v>1165800.2009999999</v>
      </c>
      <c r="M7" s="508">
        <v>1285868.767</v>
      </c>
      <c r="N7" s="509">
        <v>1267906.939</v>
      </c>
    </row>
    <row r="8" spans="1:14" s="21" customFormat="1" ht="15" x14ac:dyDescent="0.2">
      <c r="A8" s="22" t="s">
        <v>50</v>
      </c>
      <c r="B8" s="23" t="s">
        <v>51</v>
      </c>
      <c r="C8" s="510">
        <v>57033.563999999998</v>
      </c>
      <c r="D8" s="511">
        <v>66752.929000000004</v>
      </c>
      <c r="E8" s="511">
        <v>83097.208999999988</v>
      </c>
      <c r="F8" s="511">
        <v>94025.074000000008</v>
      </c>
      <c r="G8" s="512">
        <v>102757.80900000001</v>
      </c>
      <c r="H8" s="513">
        <v>143649.76499999998</v>
      </c>
      <c r="I8" s="514">
        <v>211830.56299999999</v>
      </c>
      <c r="J8" s="512">
        <v>177583.41999999998</v>
      </c>
      <c r="K8" s="514">
        <v>220827.83</v>
      </c>
      <c r="L8" s="512">
        <v>222248.152</v>
      </c>
      <c r="M8" s="515">
        <v>231603.43</v>
      </c>
      <c r="N8" s="516">
        <v>256030.80600000001</v>
      </c>
    </row>
    <row r="9" spans="1:14" s="21" customFormat="1" ht="15" x14ac:dyDescent="0.2">
      <c r="A9" s="22" t="s">
        <v>52</v>
      </c>
      <c r="B9" s="23" t="s">
        <v>129</v>
      </c>
      <c r="C9" s="510">
        <v>55744.652999999998</v>
      </c>
      <c r="D9" s="511">
        <v>62894.906000000003</v>
      </c>
      <c r="E9" s="511">
        <v>74898.342999999993</v>
      </c>
      <c r="F9" s="511">
        <v>83277.570000000007</v>
      </c>
      <c r="G9" s="512">
        <v>92222.978000000003</v>
      </c>
      <c r="H9" s="513">
        <v>130132.541</v>
      </c>
      <c r="I9" s="514">
        <v>209957.72200000001</v>
      </c>
      <c r="J9" s="515">
        <v>174383.85699999999</v>
      </c>
      <c r="K9" s="515">
        <v>214558.538</v>
      </c>
      <c r="L9" s="515">
        <v>213890.15</v>
      </c>
      <c r="M9" s="515">
        <v>222955.24400000001</v>
      </c>
      <c r="N9" s="516">
        <v>245215.89</v>
      </c>
    </row>
    <row r="10" spans="1:14" s="21" customFormat="1" ht="15" x14ac:dyDescent="0.2">
      <c r="A10" s="22" t="s">
        <v>53</v>
      </c>
      <c r="B10" s="23" t="s">
        <v>130</v>
      </c>
      <c r="C10" s="510">
        <v>1288.9110000000001</v>
      </c>
      <c r="D10" s="511">
        <v>3858.0230000000001</v>
      </c>
      <c r="E10" s="511">
        <v>8198.866</v>
      </c>
      <c r="F10" s="511">
        <v>10747.504000000001</v>
      </c>
      <c r="G10" s="512">
        <v>10534.831</v>
      </c>
      <c r="H10" s="513">
        <v>13517.224</v>
      </c>
      <c r="I10" s="514">
        <v>1872.8409999999999</v>
      </c>
      <c r="J10" s="515">
        <v>3199.5630000000001</v>
      </c>
      <c r="K10" s="515">
        <v>6269.2920000000004</v>
      </c>
      <c r="L10" s="515">
        <v>8358.0020000000004</v>
      </c>
      <c r="M10" s="515">
        <v>8648.1859999999997</v>
      </c>
      <c r="N10" s="516">
        <v>10814.915999999999</v>
      </c>
    </row>
    <row r="11" spans="1:14" s="21" customFormat="1" ht="15" x14ac:dyDescent="0.2">
      <c r="A11" s="22" t="s">
        <v>54</v>
      </c>
      <c r="B11" s="23" t="s">
        <v>55</v>
      </c>
      <c r="C11" s="510">
        <v>9289.5400000000009</v>
      </c>
      <c r="D11" s="511">
        <v>13288.938</v>
      </c>
      <c r="E11" s="511">
        <v>7709.0609999999997</v>
      </c>
      <c r="F11" s="511">
        <v>36744.546000000002</v>
      </c>
      <c r="G11" s="512">
        <v>37267.063000000002</v>
      </c>
      <c r="H11" s="513">
        <v>54799.233999999997</v>
      </c>
      <c r="I11" s="514">
        <v>25233.475999999999</v>
      </c>
      <c r="J11" s="515">
        <v>35298.466999999997</v>
      </c>
      <c r="K11" s="515">
        <v>21005.915000000001</v>
      </c>
      <c r="L11" s="515">
        <v>95258.364000000001</v>
      </c>
      <c r="M11" s="515">
        <v>93319.282999999996</v>
      </c>
      <c r="N11" s="516">
        <v>97548.858999999997</v>
      </c>
    </row>
    <row r="12" spans="1:14" s="21" customFormat="1" ht="15" x14ac:dyDescent="0.2">
      <c r="A12" s="22" t="s">
        <v>56</v>
      </c>
      <c r="B12" s="23" t="s">
        <v>57</v>
      </c>
      <c r="C12" s="510">
        <v>3997.402</v>
      </c>
      <c r="D12" s="511">
        <v>6609.0609999999997</v>
      </c>
      <c r="E12" s="511">
        <v>5409.2929999999997</v>
      </c>
      <c r="F12" s="511">
        <v>3206.8090000000002</v>
      </c>
      <c r="G12" s="512">
        <v>2041.556</v>
      </c>
      <c r="H12" s="513">
        <v>3042.0349999999999</v>
      </c>
      <c r="I12" s="514">
        <v>16943.736000000001</v>
      </c>
      <c r="J12" s="515">
        <v>32711.5</v>
      </c>
      <c r="K12" s="515">
        <v>27600.370999999999</v>
      </c>
      <c r="L12" s="515">
        <v>14802.642</v>
      </c>
      <c r="M12" s="515">
        <v>8129.2730000000001</v>
      </c>
      <c r="N12" s="516">
        <v>7931.6289999999999</v>
      </c>
    </row>
    <row r="13" spans="1:14" s="21" customFormat="1" ht="30" x14ac:dyDescent="0.2">
      <c r="A13" s="24" t="s">
        <v>58</v>
      </c>
      <c r="B13" s="23" t="s">
        <v>59</v>
      </c>
      <c r="C13" s="510">
        <v>139054.68599999999</v>
      </c>
      <c r="D13" s="511">
        <v>122545.459</v>
      </c>
      <c r="E13" s="511">
        <v>128917.74600000001</v>
      </c>
      <c r="F13" s="511">
        <v>129429.07699999999</v>
      </c>
      <c r="G13" s="512">
        <v>156142.791</v>
      </c>
      <c r="H13" s="513">
        <v>164842.33900000001</v>
      </c>
      <c r="I13" s="514">
        <v>672712.63699999999</v>
      </c>
      <c r="J13" s="515">
        <v>605311.63699999999</v>
      </c>
      <c r="K13" s="515">
        <v>605993.46299999999</v>
      </c>
      <c r="L13" s="515">
        <v>613595.97399999993</v>
      </c>
      <c r="M13" s="515">
        <v>727628.41500000004</v>
      </c>
      <c r="N13" s="516">
        <v>662193.228</v>
      </c>
    </row>
    <row r="14" spans="1:14" s="27" customFormat="1" ht="15.75" thickBot="1" x14ac:dyDescent="0.25">
      <c r="A14" s="25" t="s">
        <v>61</v>
      </c>
      <c r="B14" s="26" t="s">
        <v>62</v>
      </c>
      <c r="C14" s="517">
        <v>151145.46799999999</v>
      </c>
      <c r="D14" s="518">
        <v>175179.601</v>
      </c>
      <c r="E14" s="518">
        <v>217948.88500000001</v>
      </c>
      <c r="F14" s="518">
        <v>201619.296</v>
      </c>
      <c r="G14" s="519">
        <v>204724.71400000001</v>
      </c>
      <c r="H14" s="520">
        <v>246713.93299999999</v>
      </c>
      <c r="I14" s="521">
        <v>193429.17</v>
      </c>
      <c r="J14" s="522">
        <v>202141.946</v>
      </c>
      <c r="K14" s="522">
        <v>215595.242</v>
      </c>
      <c r="L14" s="522">
        <v>219895.06899999999</v>
      </c>
      <c r="M14" s="522">
        <v>225188.36600000001</v>
      </c>
      <c r="N14" s="523">
        <v>244202.41699999999</v>
      </c>
    </row>
    <row r="15" spans="1:14" ht="15" x14ac:dyDescent="0.25">
      <c r="A15" s="28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5.75" thickBot="1" x14ac:dyDescent="0.3">
      <c r="A16" s="29"/>
      <c r="B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9" s="11" customFormat="1" ht="15" thickBot="1" x14ac:dyDescent="0.25">
      <c r="A17" s="13"/>
      <c r="B17" s="14"/>
      <c r="C17" s="524" t="s">
        <v>43</v>
      </c>
      <c r="D17" s="525"/>
      <c r="E17" s="525"/>
      <c r="F17" s="525"/>
      <c r="G17" s="525"/>
      <c r="H17" s="525"/>
      <c r="I17" s="526"/>
      <c r="J17" s="526"/>
      <c r="K17" s="526"/>
      <c r="L17" s="526"/>
      <c r="M17" s="526"/>
      <c r="N17" s="527"/>
    </row>
    <row r="18" spans="1:19" s="11" customFormat="1" ht="14.25" x14ac:dyDescent="0.2">
      <c r="A18" s="15" t="s">
        <v>45</v>
      </c>
      <c r="B18" s="16" t="s">
        <v>46</v>
      </c>
      <c r="C18" s="481" t="s">
        <v>47</v>
      </c>
      <c r="D18" s="482"/>
      <c r="E18" s="482"/>
      <c r="F18" s="482"/>
      <c r="G18" s="483"/>
      <c r="H18" s="484"/>
      <c r="I18" s="482" t="s">
        <v>48</v>
      </c>
      <c r="J18" s="485"/>
      <c r="K18" s="485"/>
      <c r="L18" s="485"/>
      <c r="M18" s="485"/>
      <c r="N18" s="486"/>
    </row>
    <row r="19" spans="1:19" s="11" customFormat="1" ht="15.75" thickBot="1" x14ac:dyDescent="0.3">
      <c r="A19" s="17"/>
      <c r="B19" s="18"/>
      <c r="C19" s="40">
        <v>2016</v>
      </c>
      <c r="D19" s="41">
        <v>2017</v>
      </c>
      <c r="E19" s="41">
        <v>2018</v>
      </c>
      <c r="F19" s="41">
        <v>2019</v>
      </c>
      <c r="G19" s="42">
        <v>2020</v>
      </c>
      <c r="H19" s="42">
        <v>2021</v>
      </c>
      <c r="I19" s="487">
        <v>2016</v>
      </c>
      <c r="J19" s="488">
        <v>2017</v>
      </c>
      <c r="K19" s="488">
        <v>2018</v>
      </c>
      <c r="L19" s="488">
        <v>2019</v>
      </c>
      <c r="M19" s="488">
        <v>2020</v>
      </c>
      <c r="N19" s="489">
        <v>2021</v>
      </c>
    </row>
    <row r="20" spans="1:19" s="21" customFormat="1" ht="20.100000000000001" customHeight="1" x14ac:dyDescent="0.2">
      <c r="A20" s="19" t="s">
        <v>134</v>
      </c>
      <c r="B20" s="20"/>
      <c r="C20" s="44">
        <v>1153651.9720000001</v>
      </c>
      <c r="D20" s="45">
        <v>1197271.692</v>
      </c>
      <c r="E20" s="45">
        <v>1343946.4640000002</v>
      </c>
      <c r="F20" s="45">
        <v>1307020.4470000002</v>
      </c>
      <c r="G20" s="490">
        <v>1373824.2139999999</v>
      </c>
      <c r="H20" s="46">
        <v>1635870.2579999999</v>
      </c>
      <c r="I20" s="491">
        <v>3162626.4780000001</v>
      </c>
      <c r="J20" s="492">
        <v>3399658.8569999998</v>
      </c>
      <c r="K20" s="492">
        <v>3478845.1159999995</v>
      </c>
      <c r="L20" s="492">
        <v>3560261.7930000001</v>
      </c>
      <c r="M20" s="492">
        <v>3537513.327</v>
      </c>
      <c r="N20" s="493">
        <v>3482283.5559999999</v>
      </c>
    </row>
    <row r="21" spans="1:19" s="21" customFormat="1" ht="15" x14ac:dyDescent="0.2">
      <c r="A21" s="22" t="s">
        <v>50</v>
      </c>
      <c r="B21" s="23" t="s">
        <v>51</v>
      </c>
      <c r="C21" s="50">
        <v>29887.42</v>
      </c>
      <c r="D21" s="51">
        <v>32414.558000000001</v>
      </c>
      <c r="E21" s="51">
        <v>35036.777999999998</v>
      </c>
      <c r="F21" s="51">
        <v>37571.150999999998</v>
      </c>
      <c r="G21" s="494">
        <v>35405.910000000003</v>
      </c>
      <c r="H21" s="52">
        <v>40205.281000000003</v>
      </c>
      <c r="I21" s="495">
        <v>41989.653999999995</v>
      </c>
      <c r="J21" s="496">
        <v>44761.297999999995</v>
      </c>
      <c r="K21" s="496">
        <v>48989.133000000002</v>
      </c>
      <c r="L21" s="496">
        <v>50791.126000000004</v>
      </c>
      <c r="M21" s="496">
        <v>45086.519</v>
      </c>
      <c r="N21" s="497">
        <v>47082.168999999994</v>
      </c>
    </row>
    <row r="22" spans="1:19" s="21" customFormat="1" ht="15" x14ac:dyDescent="0.2">
      <c r="A22" s="22" t="s">
        <v>52</v>
      </c>
      <c r="B22" s="23" t="s">
        <v>129</v>
      </c>
      <c r="C22" s="50">
        <v>14231.9</v>
      </c>
      <c r="D22" s="51">
        <v>15540.339</v>
      </c>
      <c r="E22" s="51">
        <v>17307.444</v>
      </c>
      <c r="F22" s="51">
        <v>17768.607</v>
      </c>
      <c r="G22" s="494">
        <v>12710.709000000001</v>
      </c>
      <c r="H22" s="52">
        <v>17223.148000000001</v>
      </c>
      <c r="I22" s="495">
        <v>26843.050999999999</v>
      </c>
      <c r="J22" s="496">
        <v>26738.284</v>
      </c>
      <c r="K22" s="496">
        <v>30607.522000000001</v>
      </c>
      <c r="L22" s="496">
        <v>31688.535</v>
      </c>
      <c r="M22" s="496">
        <v>20542.501</v>
      </c>
      <c r="N22" s="497">
        <v>24554.567999999999</v>
      </c>
    </row>
    <row r="23" spans="1:19" s="21" customFormat="1" ht="15" x14ac:dyDescent="0.2">
      <c r="A23" s="22" t="s">
        <v>53</v>
      </c>
      <c r="B23" s="23" t="s">
        <v>130</v>
      </c>
      <c r="C23" s="50">
        <v>15655.52</v>
      </c>
      <c r="D23" s="51">
        <v>16874.219000000001</v>
      </c>
      <c r="E23" s="51">
        <v>17729.333999999999</v>
      </c>
      <c r="F23" s="51">
        <v>19802.544000000002</v>
      </c>
      <c r="G23" s="494">
        <v>22695.201000000001</v>
      </c>
      <c r="H23" s="52">
        <v>22982.133000000002</v>
      </c>
      <c r="I23" s="495">
        <v>15146.602999999999</v>
      </c>
      <c r="J23" s="496">
        <v>18023.013999999999</v>
      </c>
      <c r="K23" s="496">
        <v>18381.611000000001</v>
      </c>
      <c r="L23" s="496">
        <v>19102.591</v>
      </c>
      <c r="M23" s="496">
        <v>24544.018</v>
      </c>
      <c r="N23" s="497">
        <v>22527.600999999999</v>
      </c>
    </row>
    <row r="24" spans="1:19" s="21" customFormat="1" ht="15" x14ac:dyDescent="0.2">
      <c r="A24" s="22" t="s">
        <v>54</v>
      </c>
      <c r="B24" s="23" t="s">
        <v>55</v>
      </c>
      <c r="C24" s="50">
        <v>790771.353</v>
      </c>
      <c r="D24" s="51">
        <v>794304.446</v>
      </c>
      <c r="E24" s="51">
        <v>884332.66</v>
      </c>
      <c r="F24" s="51">
        <v>844617.03500000003</v>
      </c>
      <c r="G24" s="494">
        <v>900569.07299999997</v>
      </c>
      <c r="H24" s="52">
        <v>1125110.9210000001</v>
      </c>
      <c r="I24" s="495">
        <v>2283102.7310000001</v>
      </c>
      <c r="J24" s="496">
        <v>2408415.9789999998</v>
      </c>
      <c r="K24" s="496">
        <v>2510686.4049999998</v>
      </c>
      <c r="L24" s="496">
        <v>2619485.6869999999</v>
      </c>
      <c r="M24" s="496">
        <v>2675182.699</v>
      </c>
      <c r="N24" s="497">
        <v>2694850.122</v>
      </c>
    </row>
    <row r="25" spans="1:19" s="21" customFormat="1" ht="15" x14ac:dyDescent="0.2">
      <c r="A25" s="22" t="s">
        <v>56</v>
      </c>
      <c r="B25" s="23" t="s">
        <v>57</v>
      </c>
      <c r="C25" s="50">
        <v>58045.13</v>
      </c>
      <c r="D25" s="51">
        <v>70957.133000000002</v>
      </c>
      <c r="E25" s="51">
        <v>70777.850999999995</v>
      </c>
      <c r="F25" s="51">
        <v>81034.259999999995</v>
      </c>
      <c r="G25" s="494">
        <v>81246.612999999998</v>
      </c>
      <c r="H25" s="52">
        <v>83321.159</v>
      </c>
      <c r="I25" s="495">
        <v>356080.978</v>
      </c>
      <c r="J25" s="496">
        <v>461824.625</v>
      </c>
      <c r="K25" s="496">
        <v>410896.261</v>
      </c>
      <c r="L25" s="496">
        <v>430816.31300000002</v>
      </c>
      <c r="M25" s="496">
        <v>408909.804</v>
      </c>
      <c r="N25" s="497">
        <v>311389.44199999998</v>
      </c>
    </row>
    <row r="26" spans="1:19" s="21" customFormat="1" ht="30" x14ac:dyDescent="0.2">
      <c r="A26" s="32" t="s">
        <v>58</v>
      </c>
      <c r="B26" s="23" t="s">
        <v>59</v>
      </c>
      <c r="C26" s="50">
        <v>7527.0169999999998</v>
      </c>
      <c r="D26" s="51">
        <v>9959.6710000000003</v>
      </c>
      <c r="E26" s="51">
        <v>7444.4110000000001</v>
      </c>
      <c r="F26" s="51">
        <v>6244.3559999999998</v>
      </c>
      <c r="G26" s="494">
        <v>6305.8449999999993</v>
      </c>
      <c r="H26" s="52">
        <v>10641.41</v>
      </c>
      <c r="I26" s="495">
        <v>37786.404999999999</v>
      </c>
      <c r="J26" s="496">
        <v>35777.998</v>
      </c>
      <c r="K26" s="496">
        <v>32842.576999999997</v>
      </c>
      <c r="L26" s="496">
        <v>28974.036999999997</v>
      </c>
      <c r="M26" s="496">
        <v>30125.321000000004</v>
      </c>
      <c r="N26" s="497">
        <v>41370.279000000002</v>
      </c>
    </row>
    <row r="27" spans="1:19" s="27" customFormat="1" ht="15.75" thickBot="1" x14ac:dyDescent="0.25">
      <c r="A27" s="25" t="s">
        <v>61</v>
      </c>
      <c r="B27" s="26" t="s">
        <v>62</v>
      </c>
      <c r="C27" s="53">
        <v>267421.05200000003</v>
      </c>
      <c r="D27" s="54">
        <v>289635.88400000002</v>
      </c>
      <c r="E27" s="54">
        <v>346354.76400000002</v>
      </c>
      <c r="F27" s="54">
        <v>337553.64500000002</v>
      </c>
      <c r="G27" s="498">
        <v>350296.77299999999</v>
      </c>
      <c r="H27" s="55">
        <v>376591.48700000002</v>
      </c>
      <c r="I27" s="499">
        <v>443666.71</v>
      </c>
      <c r="J27" s="500">
        <v>448878.95699999999</v>
      </c>
      <c r="K27" s="500">
        <v>475430.74</v>
      </c>
      <c r="L27" s="500">
        <v>430194.63</v>
      </c>
      <c r="M27" s="500">
        <v>378208.984</v>
      </c>
      <c r="N27" s="501">
        <v>387591.54399999999</v>
      </c>
    </row>
    <row r="28" spans="1:19" ht="14.25" x14ac:dyDescent="0.2">
      <c r="A28" s="29"/>
      <c r="B28" s="29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9" ht="15.75" thickBot="1" x14ac:dyDescent="0.3">
      <c r="A29" s="29"/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9" ht="15" x14ac:dyDescent="0.25">
      <c r="A30" s="13"/>
      <c r="B30" s="14"/>
      <c r="C30" s="528" t="s">
        <v>44</v>
      </c>
      <c r="D30" s="529"/>
      <c r="E30" s="529"/>
      <c r="F30" s="529"/>
      <c r="G30" s="530"/>
      <c r="H30" s="531"/>
      <c r="I30" s="31"/>
      <c r="J30" s="35"/>
      <c r="K30" s="31"/>
      <c r="L30" s="31"/>
      <c r="M30" s="31"/>
      <c r="N30" s="31"/>
    </row>
    <row r="31" spans="1:19" ht="15" x14ac:dyDescent="0.25">
      <c r="A31" s="15" t="s">
        <v>45</v>
      </c>
      <c r="B31" s="16" t="s">
        <v>46</v>
      </c>
      <c r="C31" s="36" t="s">
        <v>47</v>
      </c>
      <c r="D31" s="37"/>
      <c r="E31" s="37"/>
      <c r="F31" s="37"/>
      <c r="G31" s="38"/>
      <c r="H31" s="39"/>
      <c r="I31" s="31"/>
      <c r="J31" s="35"/>
      <c r="K31" s="31"/>
      <c r="L31" s="31"/>
      <c r="M31" s="31"/>
      <c r="N31" s="31"/>
    </row>
    <row r="32" spans="1:19" ht="15.75" thickBot="1" x14ac:dyDescent="0.3">
      <c r="A32" s="17"/>
      <c r="B32" s="18"/>
      <c r="C32" s="40">
        <v>2016</v>
      </c>
      <c r="D32" s="41">
        <v>2017</v>
      </c>
      <c r="E32" s="41">
        <v>2018</v>
      </c>
      <c r="F32" s="41">
        <v>2019</v>
      </c>
      <c r="G32" s="42">
        <v>2020</v>
      </c>
      <c r="H32" s="42">
        <v>2021</v>
      </c>
      <c r="I32" s="31"/>
      <c r="J32" s="35"/>
      <c r="K32" s="35"/>
      <c r="L32" s="35"/>
      <c r="M32" s="35"/>
      <c r="N32" s="35"/>
      <c r="O32" s="43"/>
      <c r="P32" s="43"/>
      <c r="Q32" s="43"/>
      <c r="R32" s="43"/>
      <c r="S32" s="43"/>
    </row>
    <row r="33" spans="1:20" s="27" customFormat="1" ht="20.100000000000001" customHeight="1" x14ac:dyDescent="0.2">
      <c r="A33" s="19" t="s">
        <v>134</v>
      </c>
      <c r="B33" s="20"/>
      <c r="C33" s="44">
        <f t="shared" ref="C33:H40" si="0">C7-C20</f>
        <v>-793131.31200000015</v>
      </c>
      <c r="D33" s="45">
        <f t="shared" si="0"/>
        <v>-812895.70400000003</v>
      </c>
      <c r="E33" s="45">
        <f t="shared" si="0"/>
        <v>-900864.27000000014</v>
      </c>
      <c r="F33" s="45">
        <f t="shared" si="0"/>
        <v>-841995.64500000014</v>
      </c>
      <c r="G33" s="46">
        <f t="shared" si="0"/>
        <v>-870890.28099999984</v>
      </c>
      <c r="H33" s="46">
        <f t="shared" si="0"/>
        <v>-1022822.9519999999</v>
      </c>
      <c r="I33" s="47"/>
      <c r="J33" s="48"/>
      <c r="K33" s="48"/>
      <c r="L33" s="48"/>
      <c r="M33" s="49"/>
      <c r="N33" s="49"/>
      <c r="O33" s="48"/>
      <c r="P33" s="48"/>
      <c r="Q33" s="48"/>
      <c r="R33" s="48"/>
      <c r="S33" s="48"/>
      <c r="T33" s="48"/>
    </row>
    <row r="34" spans="1:20" s="27" customFormat="1" ht="15" x14ac:dyDescent="0.2">
      <c r="A34" s="22" t="s">
        <v>50</v>
      </c>
      <c r="B34" s="23" t="s">
        <v>51</v>
      </c>
      <c r="C34" s="50">
        <f t="shared" si="0"/>
        <v>27146.144</v>
      </c>
      <c r="D34" s="51">
        <f t="shared" si="0"/>
        <v>34338.370999999999</v>
      </c>
      <c r="E34" s="51">
        <f t="shared" si="0"/>
        <v>48060.43099999999</v>
      </c>
      <c r="F34" s="51">
        <f t="shared" si="0"/>
        <v>56453.92300000001</v>
      </c>
      <c r="G34" s="52">
        <f t="shared" si="0"/>
        <v>67351.899000000005</v>
      </c>
      <c r="H34" s="52">
        <f t="shared" si="0"/>
        <v>103444.48399999998</v>
      </c>
      <c r="I34" s="47"/>
      <c r="J34" s="49"/>
      <c r="K34" s="49"/>
      <c r="L34" s="49"/>
      <c r="M34" s="49"/>
      <c r="N34" s="49"/>
      <c r="O34" s="48"/>
      <c r="P34" s="48"/>
      <c r="Q34" s="48"/>
      <c r="R34" s="48"/>
      <c r="S34" s="48"/>
      <c r="T34" s="48"/>
    </row>
    <row r="35" spans="1:20" s="27" customFormat="1" ht="15" x14ac:dyDescent="0.2">
      <c r="A35" s="22" t="s">
        <v>52</v>
      </c>
      <c r="B35" s="23" t="s">
        <v>129</v>
      </c>
      <c r="C35" s="50">
        <f t="shared" si="0"/>
        <v>41512.752999999997</v>
      </c>
      <c r="D35" s="51">
        <f t="shared" si="0"/>
        <v>47354.567000000003</v>
      </c>
      <c r="E35" s="51">
        <f t="shared" si="0"/>
        <v>57590.89899999999</v>
      </c>
      <c r="F35" s="51">
        <f t="shared" si="0"/>
        <v>65508.963000000003</v>
      </c>
      <c r="G35" s="52">
        <f t="shared" si="0"/>
        <v>79512.269</v>
      </c>
      <c r="H35" s="52">
        <f t="shared" si="0"/>
        <v>112909.393</v>
      </c>
      <c r="I35" s="47"/>
      <c r="J35" s="49"/>
      <c r="K35" s="49"/>
      <c r="L35" s="49"/>
      <c r="M35" s="49"/>
      <c r="N35" s="49"/>
      <c r="O35" s="48"/>
      <c r="P35" s="48"/>
      <c r="Q35" s="48"/>
      <c r="R35" s="48"/>
      <c r="S35" s="48"/>
      <c r="T35" s="48"/>
    </row>
    <row r="36" spans="1:20" s="27" customFormat="1" ht="15" x14ac:dyDescent="0.2">
      <c r="A36" s="22" t="s">
        <v>53</v>
      </c>
      <c r="B36" s="23" t="s">
        <v>130</v>
      </c>
      <c r="C36" s="50">
        <f t="shared" si="0"/>
        <v>-14366.609</v>
      </c>
      <c r="D36" s="51">
        <f t="shared" si="0"/>
        <v>-13016.196</v>
      </c>
      <c r="E36" s="51">
        <f t="shared" si="0"/>
        <v>-9530.4679999999989</v>
      </c>
      <c r="F36" s="51">
        <f t="shared" si="0"/>
        <v>-9055.0400000000009</v>
      </c>
      <c r="G36" s="52">
        <f t="shared" si="0"/>
        <v>-12160.37</v>
      </c>
      <c r="H36" s="52">
        <f t="shared" si="0"/>
        <v>-9464.9090000000015</v>
      </c>
      <c r="I36" s="47"/>
      <c r="J36" s="49"/>
      <c r="K36" s="49"/>
      <c r="L36" s="49"/>
      <c r="M36" s="49"/>
      <c r="N36" s="49"/>
      <c r="O36" s="48"/>
      <c r="P36" s="48"/>
      <c r="Q36" s="48"/>
      <c r="R36" s="48"/>
      <c r="S36" s="48"/>
      <c r="T36" s="48"/>
    </row>
    <row r="37" spans="1:20" s="27" customFormat="1" ht="15" x14ac:dyDescent="0.2">
      <c r="A37" s="22" t="s">
        <v>54</v>
      </c>
      <c r="B37" s="23" t="s">
        <v>55</v>
      </c>
      <c r="C37" s="50">
        <f t="shared" si="0"/>
        <v>-781481.81299999997</v>
      </c>
      <c r="D37" s="51">
        <f t="shared" si="0"/>
        <v>-781015.50800000003</v>
      </c>
      <c r="E37" s="51">
        <f t="shared" si="0"/>
        <v>-876623.59900000005</v>
      </c>
      <c r="F37" s="51">
        <f t="shared" si="0"/>
        <v>-807872.48900000006</v>
      </c>
      <c r="G37" s="52">
        <f t="shared" si="0"/>
        <v>-863302.01</v>
      </c>
      <c r="H37" s="52">
        <f t="shared" si="0"/>
        <v>-1070311.6870000002</v>
      </c>
      <c r="I37" s="47"/>
      <c r="J37" s="49"/>
      <c r="K37" s="49"/>
      <c r="L37" s="49"/>
      <c r="M37" s="49"/>
      <c r="N37" s="49"/>
      <c r="O37" s="48"/>
      <c r="P37" s="48"/>
      <c r="Q37" s="48"/>
      <c r="R37" s="48"/>
      <c r="S37" s="48"/>
      <c r="T37" s="48"/>
    </row>
    <row r="38" spans="1:20" s="27" customFormat="1" ht="15" x14ac:dyDescent="0.2">
      <c r="A38" s="22" t="s">
        <v>56</v>
      </c>
      <c r="B38" s="23" t="s">
        <v>57</v>
      </c>
      <c r="C38" s="50">
        <f t="shared" si="0"/>
        <v>-54047.727999999996</v>
      </c>
      <c r="D38" s="51">
        <f t="shared" si="0"/>
        <v>-64348.072</v>
      </c>
      <c r="E38" s="51">
        <f t="shared" si="0"/>
        <v>-65368.557999999997</v>
      </c>
      <c r="F38" s="51">
        <f t="shared" si="0"/>
        <v>-77827.451000000001</v>
      </c>
      <c r="G38" s="52">
        <f t="shared" si="0"/>
        <v>-79205.057000000001</v>
      </c>
      <c r="H38" s="52">
        <f t="shared" si="0"/>
        <v>-80279.123999999996</v>
      </c>
      <c r="I38" s="47"/>
      <c r="J38" s="49"/>
      <c r="K38" s="49"/>
      <c r="L38" s="49"/>
      <c r="M38" s="49"/>
      <c r="N38" s="49"/>
      <c r="O38" s="48"/>
      <c r="P38" s="48"/>
      <c r="Q38" s="48"/>
      <c r="R38" s="48"/>
      <c r="S38" s="48"/>
      <c r="T38" s="48"/>
    </row>
    <row r="39" spans="1:20" s="27" customFormat="1" ht="30" x14ac:dyDescent="0.2">
      <c r="A39" s="32" t="s">
        <v>58</v>
      </c>
      <c r="B39" s="23" t="s">
        <v>59</v>
      </c>
      <c r="C39" s="50">
        <f t="shared" si="0"/>
        <v>131527.66899999999</v>
      </c>
      <c r="D39" s="51">
        <f t="shared" si="0"/>
        <v>112585.788</v>
      </c>
      <c r="E39" s="51">
        <f t="shared" si="0"/>
        <v>121473.33500000002</v>
      </c>
      <c r="F39" s="51">
        <f t="shared" si="0"/>
        <v>123184.72099999999</v>
      </c>
      <c r="G39" s="52">
        <f t="shared" si="0"/>
        <v>149836.946</v>
      </c>
      <c r="H39" s="52">
        <f t="shared" si="0"/>
        <v>154200.929</v>
      </c>
      <c r="I39" s="47"/>
      <c r="J39" s="49"/>
      <c r="K39" s="49"/>
      <c r="L39" s="49"/>
      <c r="M39" s="49"/>
      <c r="N39" s="49"/>
      <c r="O39" s="48"/>
      <c r="P39" s="48"/>
      <c r="Q39" s="48"/>
      <c r="R39" s="48"/>
      <c r="S39" s="48"/>
      <c r="T39" s="48"/>
    </row>
    <row r="40" spans="1:20" s="27" customFormat="1" ht="15.75" thickBot="1" x14ac:dyDescent="0.25">
      <c r="A40" s="25" t="s">
        <v>61</v>
      </c>
      <c r="B40" s="26" t="s">
        <v>62</v>
      </c>
      <c r="C40" s="53">
        <f t="shared" si="0"/>
        <v>-116275.58400000003</v>
      </c>
      <c r="D40" s="54">
        <f t="shared" si="0"/>
        <v>-114456.28300000002</v>
      </c>
      <c r="E40" s="54">
        <f t="shared" si="0"/>
        <v>-128405.87900000002</v>
      </c>
      <c r="F40" s="54">
        <f t="shared" si="0"/>
        <v>-135934.34900000002</v>
      </c>
      <c r="G40" s="55">
        <f t="shared" si="0"/>
        <v>-145572.05899999998</v>
      </c>
      <c r="H40" s="55">
        <f t="shared" si="0"/>
        <v>-129877.55400000003</v>
      </c>
      <c r="I40" s="47"/>
      <c r="J40" s="56"/>
      <c r="K40" s="56"/>
      <c r="L40" s="56"/>
      <c r="M40" s="47"/>
      <c r="N40" s="47"/>
    </row>
    <row r="41" spans="1:20" ht="15" x14ac:dyDescent="0.25">
      <c r="C41" s="57"/>
      <c r="D41" s="57"/>
      <c r="E41" s="57"/>
      <c r="F41" s="57"/>
      <c r="G41" s="57"/>
      <c r="H41" s="57"/>
      <c r="I41" s="58"/>
      <c r="J41" s="59"/>
      <c r="K41" s="59"/>
      <c r="L41" s="59"/>
      <c r="M41" s="60"/>
      <c r="N41" s="6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RowHeight="12.75" x14ac:dyDescent="0.2"/>
  <cols>
    <col min="1" max="1" width="9.42578125" style="11" customWidth="1"/>
    <col min="2" max="14" width="9.140625" style="11"/>
    <col min="15" max="15" width="19.5703125" style="11" customWidth="1"/>
    <col min="16" max="16" width="71.7109375" style="11" customWidth="1"/>
    <col min="17" max="16384" width="9.140625" style="1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H23" sqref="H23"/>
    </sheetView>
  </sheetViews>
  <sheetFormatPr defaultRowHeight="15.75" x14ac:dyDescent="0.25"/>
  <cols>
    <col min="1" max="1" width="37.7109375" style="113" customWidth="1"/>
    <col min="2" max="4" width="12.7109375" style="113" customWidth="1"/>
    <col min="5" max="5" width="11.7109375" style="113" bestFit="1" customWidth="1"/>
    <col min="6" max="7" width="11.7109375" style="113" customWidth="1"/>
    <col min="8" max="16384" width="9.140625" style="113"/>
  </cols>
  <sheetData>
    <row r="1" spans="1:6" s="110" customFormat="1" ht="21" x14ac:dyDescent="0.35">
      <c r="A1" s="109" t="s">
        <v>145</v>
      </c>
      <c r="C1" s="111"/>
    </row>
    <row r="2" spans="1:6" s="110" customFormat="1" ht="21" x14ac:dyDescent="0.35">
      <c r="A2" s="109"/>
      <c r="C2" s="111"/>
    </row>
    <row r="3" spans="1:6" ht="16.5" thickBot="1" x14ac:dyDescent="0.3">
      <c r="A3" s="99"/>
      <c r="B3" s="114" t="s">
        <v>114</v>
      </c>
      <c r="C3" s="99" t="s">
        <v>83</v>
      </c>
      <c r="D3" s="99"/>
      <c r="E3" s="99"/>
      <c r="F3" s="99"/>
    </row>
    <row r="4" spans="1:6" ht="16.5" thickBot="1" x14ac:dyDescent="0.3">
      <c r="A4" s="99"/>
      <c r="B4" s="115" t="s">
        <v>6</v>
      </c>
      <c r="C4" s="100"/>
      <c r="D4" s="100"/>
      <c r="E4" s="100"/>
      <c r="F4" s="101"/>
    </row>
    <row r="5" spans="1:6" ht="48" thickBot="1" x14ac:dyDescent="0.3">
      <c r="A5" s="533" t="s">
        <v>118</v>
      </c>
      <c r="B5" s="116" t="s">
        <v>119</v>
      </c>
      <c r="C5" s="117" t="s">
        <v>120</v>
      </c>
      <c r="D5" s="118" t="s">
        <v>127</v>
      </c>
      <c r="E5" s="102" t="s">
        <v>115</v>
      </c>
      <c r="F5" s="103"/>
    </row>
    <row r="6" spans="1:6" ht="31.5" customHeight="1" thickBot="1" x14ac:dyDescent="0.3">
      <c r="A6" s="534"/>
      <c r="B6" s="104"/>
      <c r="C6" s="105" t="s">
        <v>168</v>
      </c>
      <c r="D6" s="106"/>
      <c r="E6" s="129" t="s">
        <v>116</v>
      </c>
      <c r="F6" s="130" t="s">
        <v>117</v>
      </c>
    </row>
    <row r="7" spans="1:6" ht="20.100000000000001" customHeight="1" x14ac:dyDescent="0.25">
      <c r="A7" s="107" t="s">
        <v>121</v>
      </c>
      <c r="B7" s="119">
        <v>2260.3159999999998</v>
      </c>
      <c r="C7" s="120">
        <v>1840.8050000000001</v>
      </c>
      <c r="D7" s="121">
        <v>1522.655</v>
      </c>
      <c r="E7" s="122">
        <v>22.789540445620244</v>
      </c>
      <c r="F7" s="123">
        <v>48.445708318693327</v>
      </c>
    </row>
    <row r="8" spans="1:6" ht="20.100000000000001" customHeight="1" thickBot="1" x14ac:dyDescent="0.3">
      <c r="A8" s="108" t="s">
        <v>122</v>
      </c>
      <c r="B8" s="124">
        <v>1878.4480000000001</v>
      </c>
      <c r="C8" s="125">
        <v>1511.076</v>
      </c>
      <c r="D8" s="126">
        <v>1270.874</v>
      </c>
      <c r="E8" s="127">
        <v>24.311947248186065</v>
      </c>
      <c r="F8" s="128">
        <v>47.807571797046762</v>
      </c>
    </row>
    <row r="9" spans="1:6" ht="20.100000000000001" customHeight="1" x14ac:dyDescent="0.25">
      <c r="A9" s="107" t="s">
        <v>123</v>
      </c>
      <c r="B9" s="119">
        <v>2313.6819999999998</v>
      </c>
      <c r="C9" s="120">
        <v>1703.16</v>
      </c>
      <c r="D9" s="121">
        <v>1410.6959999999999</v>
      </c>
      <c r="E9" s="122">
        <v>35.846426642241461</v>
      </c>
      <c r="F9" s="123">
        <v>64.009963875987452</v>
      </c>
    </row>
    <row r="10" spans="1:6" ht="20.100000000000001" customHeight="1" thickBot="1" x14ac:dyDescent="0.3">
      <c r="A10" s="108" t="s">
        <v>124</v>
      </c>
      <c r="B10" s="124">
        <v>2366.9650000000001</v>
      </c>
      <c r="C10" s="125">
        <v>1712.972</v>
      </c>
      <c r="D10" s="126">
        <v>1419.577</v>
      </c>
      <c r="E10" s="127">
        <v>38.178849391583761</v>
      </c>
      <c r="F10" s="128">
        <v>66.737344997840921</v>
      </c>
    </row>
    <row r="11" spans="1:6" ht="20.100000000000001" customHeight="1" x14ac:dyDescent="0.25">
      <c r="A11" s="107" t="s">
        <v>125</v>
      </c>
      <c r="B11" s="119">
        <v>2107.6460000000002</v>
      </c>
      <c r="C11" s="120">
        <v>1677.2860000000001</v>
      </c>
      <c r="D11" s="121">
        <v>1420.0429999999999</v>
      </c>
      <c r="E11" s="122">
        <v>25.658116743358029</v>
      </c>
      <c r="F11" s="123">
        <v>48.421280200670004</v>
      </c>
    </row>
    <row r="12" spans="1:6" ht="20.100000000000001" customHeight="1" thickBot="1" x14ac:dyDescent="0.3">
      <c r="A12" s="108" t="s">
        <v>126</v>
      </c>
      <c r="B12" s="124">
        <v>1761.2909999999999</v>
      </c>
      <c r="C12" s="125">
        <v>1195.1780000000001</v>
      </c>
      <c r="D12" s="126">
        <v>1027.5409999999999</v>
      </c>
      <c r="E12" s="127">
        <v>47.366417387200883</v>
      </c>
      <c r="F12" s="128">
        <v>71.408342830115785</v>
      </c>
    </row>
    <row r="17" spans="1:5" s="98" customFormat="1" ht="26.25" customHeight="1" x14ac:dyDescent="0.35">
      <c r="A17" s="109"/>
      <c r="B17" s="96"/>
      <c r="C17" s="97"/>
      <c r="D17" s="96"/>
      <c r="E17" s="96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Normal="100" workbookViewId="0">
      <selection activeCell="B7" sqref="B7"/>
    </sheetView>
  </sheetViews>
  <sheetFormatPr defaultRowHeight="15.75" x14ac:dyDescent="0.25"/>
  <cols>
    <col min="1" max="1" width="29.85546875" style="99" customWidth="1"/>
    <col min="2" max="3" width="13.7109375" style="99" customWidth="1"/>
    <col min="4" max="4" width="11.7109375" style="99" customWidth="1"/>
    <col min="5" max="6" width="12.42578125" style="99" bestFit="1" customWidth="1"/>
    <col min="7" max="7" width="10.140625" style="99" customWidth="1"/>
    <col min="8" max="16384" width="9.140625" style="99"/>
  </cols>
  <sheetData>
    <row r="1" spans="1:10" s="112" customFormat="1" ht="21" customHeight="1" x14ac:dyDescent="0.35">
      <c r="A1" s="131" t="s">
        <v>151</v>
      </c>
      <c r="B1" s="167"/>
      <c r="D1" s="168" t="str">
        <f>INFO!D15</f>
        <v>czerwiec - lipiec 2022r.</v>
      </c>
    </row>
    <row r="2" spans="1:10" ht="20.25" customHeight="1" thickBot="1" x14ac:dyDescent="0.3"/>
    <row r="3" spans="1:10" ht="21" customHeight="1" thickBot="1" x14ac:dyDescent="0.3">
      <c r="A3" s="535" t="s">
        <v>6</v>
      </c>
      <c r="B3" s="536"/>
      <c r="C3" s="536"/>
      <c r="D3" s="536"/>
      <c r="E3" s="536"/>
      <c r="F3" s="536"/>
      <c r="G3" s="537"/>
    </row>
    <row r="4" spans="1:10" ht="16.5" thickBot="1" x14ac:dyDescent="0.3">
      <c r="A4" s="538" t="s">
        <v>7</v>
      </c>
      <c r="B4" s="132">
        <v>2022</v>
      </c>
      <c r="C4" s="159"/>
      <c r="D4" s="160"/>
      <c r="E4" s="132"/>
      <c r="F4" s="159"/>
      <c r="G4" s="160"/>
    </row>
    <row r="5" spans="1:10" ht="31.5" customHeight="1" x14ac:dyDescent="0.25">
      <c r="A5" s="539"/>
      <c r="B5" s="133" t="s">
        <v>146</v>
      </c>
      <c r="C5" s="161"/>
      <c r="D5" s="162"/>
      <c r="E5" s="134" t="s">
        <v>148</v>
      </c>
      <c r="F5" s="163"/>
      <c r="G5" s="162"/>
    </row>
    <row r="6" spans="1:10" ht="34.5" customHeight="1" thickBot="1" x14ac:dyDescent="0.3">
      <c r="A6" s="540"/>
      <c r="B6" s="170" t="s">
        <v>168</v>
      </c>
      <c r="C6" s="171" t="s">
        <v>160</v>
      </c>
      <c r="D6" s="172" t="s">
        <v>9</v>
      </c>
      <c r="E6" s="170" t="s">
        <v>168</v>
      </c>
      <c r="F6" s="171" t="s">
        <v>160</v>
      </c>
      <c r="G6" s="172" t="s">
        <v>9</v>
      </c>
    </row>
    <row r="7" spans="1:10" ht="16.5" thickBot="1" x14ac:dyDescent="0.3">
      <c r="A7" s="135" t="s">
        <v>38</v>
      </c>
      <c r="B7" s="173">
        <v>2260.3159999999998</v>
      </c>
      <c r="C7" s="174">
        <v>2309.0410000000002</v>
      </c>
      <c r="D7" s="249">
        <v>-2.1101834051452686</v>
      </c>
      <c r="E7" s="250">
        <v>100</v>
      </c>
      <c r="F7" s="251">
        <v>100</v>
      </c>
      <c r="G7" s="252" t="s">
        <v>32</v>
      </c>
    </row>
    <row r="8" spans="1:10" ht="16.5" customHeight="1" x14ac:dyDescent="0.25">
      <c r="A8" s="136" t="s">
        <v>12</v>
      </c>
      <c r="B8" s="175"/>
      <c r="C8" s="176"/>
      <c r="D8" s="177"/>
      <c r="E8" s="177"/>
      <c r="F8" s="177"/>
      <c r="G8" s="178"/>
      <c r="J8" s="164"/>
    </row>
    <row r="9" spans="1:10" ht="16.5" customHeight="1" x14ac:dyDescent="0.25">
      <c r="A9" s="137" t="s">
        <v>10</v>
      </c>
      <c r="B9" s="179">
        <v>2341.2199999999998</v>
      </c>
      <c r="C9" s="180">
        <v>2322.1759999999999</v>
      </c>
      <c r="D9" s="181">
        <v>0.82009287840369849</v>
      </c>
      <c r="E9" s="138">
        <v>2.1205908658707302</v>
      </c>
      <c r="F9" s="139">
        <v>2.320686387861242</v>
      </c>
      <c r="G9" s="181">
        <v>-8.6222560289553396</v>
      </c>
    </row>
    <row r="10" spans="1:10" x14ac:dyDescent="0.25">
      <c r="A10" s="137" t="s">
        <v>11</v>
      </c>
      <c r="B10" s="182">
        <v>1923.895</v>
      </c>
      <c r="C10" s="183">
        <v>1971.124</v>
      </c>
      <c r="D10" s="184">
        <v>-2.396044084491896</v>
      </c>
      <c r="E10" s="140">
        <v>87.256698044144485</v>
      </c>
      <c r="F10" s="141">
        <v>86.739884040320788</v>
      </c>
      <c r="G10" s="184">
        <v>0.59582049197051901</v>
      </c>
    </row>
    <row r="11" spans="1:10" x14ac:dyDescent="0.25">
      <c r="A11" s="137" t="s">
        <v>34</v>
      </c>
      <c r="B11" s="182">
        <v>3471.076</v>
      </c>
      <c r="C11" s="183">
        <v>3570.7350000000001</v>
      </c>
      <c r="D11" s="184">
        <v>-2.790994011036946</v>
      </c>
      <c r="E11" s="140">
        <v>5.795475909109971</v>
      </c>
      <c r="F11" s="141">
        <v>6.0819611569195882</v>
      </c>
      <c r="G11" s="184">
        <v>-4.7104090344884275</v>
      </c>
    </row>
    <row r="12" spans="1:10" x14ac:dyDescent="0.25">
      <c r="A12" s="137" t="s">
        <v>41</v>
      </c>
      <c r="B12" s="182">
        <v>3344.069</v>
      </c>
      <c r="C12" s="183">
        <v>3286.91</v>
      </c>
      <c r="D12" s="169">
        <v>1.738988898387851</v>
      </c>
      <c r="E12" s="142">
        <v>0.96143190112498744</v>
      </c>
      <c r="F12" s="141">
        <v>0.99881691205516088</v>
      </c>
      <c r="G12" s="184">
        <v>-3.742929307559502</v>
      </c>
    </row>
    <row r="13" spans="1:10" ht="16.5" thickBot="1" x14ac:dyDescent="0.3">
      <c r="A13" s="143" t="s">
        <v>84</v>
      </c>
      <c r="B13" s="185">
        <v>7724.7629999999999</v>
      </c>
      <c r="C13" s="186">
        <v>7655.5029999999997</v>
      </c>
      <c r="D13" s="187">
        <v>0.90470867818875156</v>
      </c>
      <c r="E13" s="144">
        <v>3.8658032797498305</v>
      </c>
      <c r="F13" s="145">
        <v>3.858651502843216</v>
      </c>
      <c r="G13" s="181">
        <v>0.18534394467457804</v>
      </c>
    </row>
    <row r="14" spans="1:10" x14ac:dyDescent="0.25">
      <c r="A14" s="136" t="s">
        <v>13</v>
      </c>
      <c r="B14" s="175"/>
      <c r="C14" s="188"/>
      <c r="D14" s="177"/>
      <c r="E14" s="177"/>
      <c r="F14" s="177"/>
      <c r="G14" s="178"/>
    </row>
    <row r="15" spans="1:10" ht="16.5" thickBot="1" x14ac:dyDescent="0.3">
      <c r="A15" s="146" t="s">
        <v>20</v>
      </c>
      <c r="B15" s="189">
        <v>2341.2199999999998</v>
      </c>
      <c r="C15" s="190">
        <v>2322.1759999999999</v>
      </c>
      <c r="D15" s="181">
        <v>0.82009287840369849</v>
      </c>
      <c r="E15" s="138">
        <v>2.1205908658707302</v>
      </c>
      <c r="F15" s="139">
        <v>2.320686387861242</v>
      </c>
      <c r="G15" s="181">
        <v>-8.6222560289553396</v>
      </c>
      <c r="H15" s="165"/>
    </row>
    <row r="16" spans="1:10" x14ac:dyDescent="0.25">
      <c r="A16" s="136" t="s">
        <v>11</v>
      </c>
      <c r="B16" s="175"/>
      <c r="C16" s="188"/>
      <c r="D16" s="177"/>
      <c r="E16" s="177"/>
      <c r="F16" s="177"/>
      <c r="G16" s="178"/>
      <c r="J16" s="164"/>
    </row>
    <row r="17" spans="1:7" x14ac:dyDescent="0.25">
      <c r="A17" s="147" t="s">
        <v>20</v>
      </c>
      <c r="B17" s="179">
        <v>2506.0410000000002</v>
      </c>
      <c r="C17" s="190">
        <v>2533.8330000000001</v>
      </c>
      <c r="D17" s="181">
        <v>-1.0968362950518016</v>
      </c>
      <c r="E17" s="138">
        <v>2.9425135670265243</v>
      </c>
      <c r="F17" s="139">
        <v>2.8760093649645864</v>
      </c>
      <c r="G17" s="181">
        <v>2.312377799324616</v>
      </c>
    </row>
    <row r="18" spans="1:7" x14ac:dyDescent="0.25">
      <c r="A18" s="148" t="s">
        <v>21</v>
      </c>
      <c r="B18" s="182">
        <v>1878.4480000000001</v>
      </c>
      <c r="C18" s="191">
        <v>1925.693</v>
      </c>
      <c r="D18" s="169">
        <v>-2.4534024893895285</v>
      </c>
      <c r="E18" s="140">
        <v>80.624438012645285</v>
      </c>
      <c r="F18" s="141">
        <v>79.96135770988819</v>
      </c>
      <c r="G18" s="184">
        <v>0.82925093038421094</v>
      </c>
    </row>
    <row r="19" spans="1:7" x14ac:dyDescent="0.25">
      <c r="A19" s="148" t="s">
        <v>22</v>
      </c>
      <c r="B19" s="182">
        <v>2352.1509999999998</v>
      </c>
      <c r="C19" s="191">
        <v>2387.7429999999999</v>
      </c>
      <c r="D19" s="184">
        <v>-1.4906126831907831</v>
      </c>
      <c r="E19" s="140">
        <v>3.4956390817746512</v>
      </c>
      <c r="F19" s="141">
        <v>3.6916215325943025</v>
      </c>
      <c r="G19" s="184">
        <v>-5.3088446117585564</v>
      </c>
    </row>
    <row r="20" spans="1:7" ht="16.5" thickBot="1" x14ac:dyDescent="0.3">
      <c r="A20" s="149" t="s">
        <v>23</v>
      </c>
      <c r="B20" s="182">
        <v>4263.491</v>
      </c>
      <c r="C20" s="191">
        <v>4229.6149999999998</v>
      </c>
      <c r="D20" s="184">
        <v>0.80092396116431885</v>
      </c>
      <c r="E20" s="140">
        <v>0.19410738269802086</v>
      </c>
      <c r="F20" s="141">
        <v>0.21089543287370291</v>
      </c>
      <c r="G20" s="184">
        <v>-7.9603668732531361</v>
      </c>
    </row>
    <row r="21" spans="1:7" x14ac:dyDescent="0.25">
      <c r="A21" s="136" t="s">
        <v>34</v>
      </c>
      <c r="B21" s="175"/>
      <c r="C21" s="188"/>
      <c r="D21" s="177"/>
      <c r="E21" s="177"/>
      <c r="F21" s="177"/>
      <c r="G21" s="178"/>
    </row>
    <row r="22" spans="1:7" x14ac:dyDescent="0.25">
      <c r="A22" s="147" t="s">
        <v>20</v>
      </c>
      <c r="B22" s="179">
        <v>3989.7849999999999</v>
      </c>
      <c r="C22" s="190">
        <v>3809.3760000000002</v>
      </c>
      <c r="D22" s="181">
        <v>4.7359200036961342</v>
      </c>
      <c r="E22" s="138">
        <v>0.12115566366052433</v>
      </c>
      <c r="F22" s="139">
        <v>0.11602857784036252</v>
      </c>
      <c r="G22" s="181">
        <v>4.4188129472860425</v>
      </c>
    </row>
    <row r="23" spans="1:7" x14ac:dyDescent="0.25">
      <c r="A23" s="148" t="s">
        <v>21</v>
      </c>
      <c r="B23" s="182">
        <v>3261.2109999999998</v>
      </c>
      <c r="C23" s="191">
        <v>3426.7220000000002</v>
      </c>
      <c r="D23" s="184">
        <v>-4.8300095543204389</v>
      </c>
      <c r="E23" s="140">
        <v>5.1363750665534944</v>
      </c>
      <c r="F23" s="141">
        <v>5.3841656506852456</v>
      </c>
      <c r="G23" s="184">
        <v>-4.6022095196906632</v>
      </c>
    </row>
    <row r="24" spans="1:7" x14ac:dyDescent="0.25">
      <c r="A24" s="148" t="s">
        <v>22</v>
      </c>
      <c r="B24" s="182">
        <v>3453.009</v>
      </c>
      <c r="C24" s="191">
        <v>3433.05</v>
      </c>
      <c r="D24" s="184">
        <v>0.58137807488967042</v>
      </c>
      <c r="E24" s="140">
        <v>0.27772679573247588</v>
      </c>
      <c r="F24" s="141">
        <v>0.30430229307772161</v>
      </c>
      <c r="G24" s="184">
        <v>-8.7332556966496799</v>
      </c>
    </row>
    <row r="25" spans="1:7" ht="16.5" thickBot="1" x14ac:dyDescent="0.3">
      <c r="A25" s="149" t="s">
        <v>23</v>
      </c>
      <c r="B25" s="182" t="s">
        <v>40</v>
      </c>
      <c r="C25" s="191" t="s">
        <v>40</v>
      </c>
      <c r="D25" s="192" t="s">
        <v>147</v>
      </c>
      <c r="E25" s="140">
        <v>0.26021838316347679</v>
      </c>
      <c r="F25" s="141">
        <v>0.27746463531625781</v>
      </c>
      <c r="G25" s="184">
        <v>-6.2156577659432246</v>
      </c>
    </row>
    <row r="26" spans="1:7" x14ac:dyDescent="0.25">
      <c r="A26" s="136" t="s">
        <v>41</v>
      </c>
      <c r="B26" s="175"/>
      <c r="C26" s="188"/>
      <c r="D26" s="177"/>
      <c r="E26" s="177"/>
      <c r="F26" s="177"/>
      <c r="G26" s="178"/>
    </row>
    <row r="27" spans="1:7" x14ac:dyDescent="0.25">
      <c r="A27" s="147" t="s">
        <v>20</v>
      </c>
      <c r="B27" s="179">
        <v>4430.7169999999996</v>
      </c>
      <c r="C27" s="190" t="s">
        <v>40</v>
      </c>
      <c r="D27" s="181" t="s">
        <v>147</v>
      </c>
      <c r="E27" s="138">
        <v>4.0135404768825975E-2</v>
      </c>
      <c r="F27" s="139">
        <v>4.4554448948738105E-2</v>
      </c>
      <c r="G27" s="181">
        <v>-9.918300605617274</v>
      </c>
    </row>
    <row r="28" spans="1:7" x14ac:dyDescent="0.25">
      <c r="A28" s="148" t="s">
        <v>21</v>
      </c>
      <c r="B28" s="182">
        <v>3880.8049999999998</v>
      </c>
      <c r="C28" s="191">
        <v>3386.6840000000002</v>
      </c>
      <c r="D28" s="184">
        <v>14.590112334070721</v>
      </c>
      <c r="E28" s="140">
        <v>0.67938381230854161</v>
      </c>
      <c r="F28" s="141">
        <v>0.65355274157500953</v>
      </c>
      <c r="G28" s="184">
        <v>3.9524079833681482</v>
      </c>
    </row>
    <row r="29" spans="1:7" x14ac:dyDescent="0.25">
      <c r="A29" s="148" t="s">
        <v>22</v>
      </c>
      <c r="B29" s="193">
        <v>3500.444</v>
      </c>
      <c r="C29" s="194">
        <v>4110.1729999999998</v>
      </c>
      <c r="D29" s="184">
        <v>-14.834631048376792</v>
      </c>
      <c r="E29" s="140">
        <v>2.70758511312938E-2</v>
      </c>
      <c r="F29" s="141">
        <v>8.4400824683820902E-2</v>
      </c>
      <c r="G29" s="184">
        <v>-67.91992112313558</v>
      </c>
    </row>
    <row r="30" spans="1:7" ht="16.5" thickBot="1" x14ac:dyDescent="0.3">
      <c r="A30" s="150" t="s">
        <v>23</v>
      </c>
      <c r="B30" s="185" t="s">
        <v>40</v>
      </c>
      <c r="C30" s="195">
        <v>1763.193</v>
      </c>
      <c r="D30" s="196" t="s">
        <v>147</v>
      </c>
      <c r="E30" s="151">
        <v>0.21483683291632585</v>
      </c>
      <c r="F30" s="152">
        <v>0.21630889684759227</v>
      </c>
      <c r="G30" s="197">
        <v>-0.68053785707372594</v>
      </c>
    </row>
    <row r="32" spans="1:7" x14ac:dyDescent="0.25">
      <c r="A32" s="153"/>
    </row>
    <row r="33" spans="1:5" x14ac:dyDescent="0.25">
      <c r="A33" s="153"/>
    </row>
    <row r="39" spans="1:5" ht="12.75" customHeight="1" x14ac:dyDescent="0.25">
      <c r="A39" s="166"/>
      <c r="B39" s="166"/>
      <c r="C39" s="166"/>
      <c r="D39" s="166"/>
      <c r="E39" s="166"/>
    </row>
    <row r="40" spans="1:5" ht="12.75" customHeight="1" x14ac:dyDescent="0.25">
      <c r="A40" s="166"/>
      <c r="B40" s="166"/>
      <c r="C40" s="166"/>
      <c r="D40" s="166"/>
      <c r="E40" s="166"/>
    </row>
    <row r="41" spans="1:5" ht="12.75" customHeight="1" x14ac:dyDescent="0.25">
      <c r="A41" s="166"/>
      <c r="B41" s="166"/>
      <c r="C41" s="166"/>
      <c r="D41" s="166"/>
      <c r="E41" s="166"/>
    </row>
    <row r="42" spans="1:5" ht="12.75" customHeight="1" x14ac:dyDescent="0.25">
      <c r="A42" s="166"/>
      <c r="B42" s="166"/>
      <c r="C42" s="166"/>
      <c r="D42" s="166"/>
      <c r="E42" s="166"/>
    </row>
    <row r="43" spans="1:5" ht="12.75" customHeight="1" x14ac:dyDescent="0.25">
      <c r="A43" s="166"/>
      <c r="B43" s="166"/>
      <c r="C43" s="166"/>
      <c r="D43" s="166"/>
      <c r="E43" s="166"/>
    </row>
    <row r="44" spans="1:5" ht="12.75" customHeight="1" x14ac:dyDescent="0.25">
      <c r="A44" s="166"/>
      <c r="B44" s="166"/>
      <c r="C44" s="166"/>
      <c r="D44" s="166"/>
      <c r="E44" s="166"/>
    </row>
    <row r="80" ht="28.5" customHeight="1" x14ac:dyDescent="0.25"/>
    <row r="140" ht="27.75" customHeight="1" x14ac:dyDescent="0.25"/>
  </sheetData>
  <mergeCells count="2">
    <mergeCell ref="A3:G3"/>
    <mergeCell ref="A4:A6"/>
  </mergeCells>
  <phoneticPr fontId="3" type="noConversion"/>
  <conditionalFormatting sqref="D7:D30 G7:G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40"/>
  <sheetViews>
    <sheetView showGridLines="0" zoomScaleNormal="100" zoomScaleSheetLayoutView="75" workbookViewId="0">
      <selection activeCell="I3" sqref="I3:O30"/>
    </sheetView>
  </sheetViews>
  <sheetFormatPr defaultRowHeight="15.75" x14ac:dyDescent="0.25"/>
  <cols>
    <col min="1" max="1" width="29.85546875" style="99" customWidth="1"/>
    <col min="2" max="3" width="13.7109375" style="99" customWidth="1"/>
    <col min="4" max="4" width="11.7109375" style="99" customWidth="1"/>
    <col min="5" max="6" width="12.42578125" style="99" bestFit="1" customWidth="1"/>
    <col min="7" max="7" width="10.140625" style="99" customWidth="1"/>
    <col min="8" max="8" width="9.140625" style="99"/>
    <col min="9" max="9" width="29.85546875" style="99" customWidth="1"/>
    <col min="10" max="11" width="13.7109375" style="99" customWidth="1"/>
    <col min="12" max="12" width="11.7109375" style="99" customWidth="1"/>
    <col min="13" max="14" width="13.7109375" style="99" customWidth="1"/>
    <col min="15" max="15" width="11.7109375" style="99" customWidth="1"/>
    <col min="16" max="16384" width="9.140625" style="99"/>
  </cols>
  <sheetData>
    <row r="1" spans="1:15" s="112" customFormat="1" ht="21" customHeight="1" x14ac:dyDescent="0.35">
      <c r="A1" s="131" t="s">
        <v>151</v>
      </c>
      <c r="B1" s="167"/>
      <c r="D1" s="168" t="str">
        <f>Bydło_PL!D1</f>
        <v>czerwiec - lipiec 2022r.</v>
      </c>
    </row>
    <row r="2" spans="1:15" ht="20.25" customHeight="1" thickBot="1" x14ac:dyDescent="0.3"/>
    <row r="3" spans="1:15" ht="21" customHeight="1" thickBot="1" x14ac:dyDescent="0.3">
      <c r="A3" s="535" t="s">
        <v>149</v>
      </c>
      <c r="B3" s="536"/>
      <c r="C3" s="536"/>
      <c r="D3" s="536"/>
      <c r="E3" s="536"/>
      <c r="F3" s="536"/>
      <c r="G3" s="537"/>
      <c r="I3" s="535" t="s">
        <v>150</v>
      </c>
      <c r="J3" s="536"/>
      <c r="K3" s="536"/>
      <c r="L3" s="536"/>
      <c r="M3" s="536"/>
      <c r="N3" s="536"/>
      <c r="O3" s="537"/>
    </row>
    <row r="4" spans="1:15" ht="16.5" thickBot="1" x14ac:dyDescent="0.3">
      <c r="A4" s="538" t="s">
        <v>7</v>
      </c>
      <c r="B4" s="132">
        <v>2022</v>
      </c>
      <c r="C4" s="159"/>
      <c r="D4" s="160"/>
      <c r="E4" s="132"/>
      <c r="F4" s="159"/>
      <c r="G4" s="160"/>
      <c r="I4" s="538" t="s">
        <v>7</v>
      </c>
      <c r="J4" s="132">
        <v>2022</v>
      </c>
      <c r="K4" s="159"/>
      <c r="L4" s="160"/>
      <c r="M4" s="132"/>
      <c r="N4" s="159"/>
      <c r="O4" s="160"/>
    </row>
    <row r="5" spans="1:15" ht="31.5" customHeight="1" x14ac:dyDescent="0.25">
      <c r="A5" s="539"/>
      <c r="B5" s="133" t="s">
        <v>146</v>
      </c>
      <c r="C5" s="161"/>
      <c r="D5" s="162"/>
      <c r="E5" s="134" t="s">
        <v>148</v>
      </c>
      <c r="F5" s="163"/>
      <c r="G5" s="162"/>
      <c r="I5" s="539"/>
      <c r="J5" s="133" t="s">
        <v>146</v>
      </c>
      <c r="K5" s="161"/>
      <c r="L5" s="162"/>
      <c r="M5" s="134" t="s">
        <v>148</v>
      </c>
      <c r="N5" s="163"/>
      <c r="O5" s="162"/>
    </row>
    <row r="6" spans="1:15" ht="34.5" customHeight="1" thickBot="1" x14ac:dyDescent="0.3">
      <c r="A6" s="540"/>
      <c r="B6" s="170" t="s">
        <v>168</v>
      </c>
      <c r="C6" s="171" t="s">
        <v>160</v>
      </c>
      <c r="D6" s="172" t="s">
        <v>9</v>
      </c>
      <c r="E6" s="170" t="s">
        <v>168</v>
      </c>
      <c r="F6" s="171" t="s">
        <v>160</v>
      </c>
      <c r="G6" s="172" t="s">
        <v>9</v>
      </c>
      <c r="I6" s="540"/>
      <c r="J6" s="170" t="s">
        <v>168</v>
      </c>
      <c r="K6" s="171" t="s">
        <v>160</v>
      </c>
      <c r="L6" s="172" t="s">
        <v>9</v>
      </c>
      <c r="M6" s="170" t="s">
        <v>168</v>
      </c>
      <c r="N6" s="171" t="s">
        <v>160</v>
      </c>
      <c r="O6" s="172" t="s">
        <v>9</v>
      </c>
    </row>
    <row r="7" spans="1:15" ht="16.5" thickBot="1" x14ac:dyDescent="0.3">
      <c r="A7" s="135" t="s">
        <v>38</v>
      </c>
      <c r="B7" s="173">
        <v>2123.2199999999998</v>
      </c>
      <c r="C7" s="174">
        <v>2159.5659999999998</v>
      </c>
      <c r="D7" s="249">
        <v>-1.6830233482097796</v>
      </c>
      <c r="E7" s="250">
        <v>100</v>
      </c>
      <c r="F7" s="251">
        <v>100</v>
      </c>
      <c r="G7" s="252" t="s">
        <v>32</v>
      </c>
      <c r="I7" s="135" t="s">
        <v>38</v>
      </c>
      <c r="J7" s="173">
        <v>2760.4319999999998</v>
      </c>
      <c r="K7" s="174">
        <v>2812.4549999999999</v>
      </c>
      <c r="L7" s="249">
        <v>-1.8497362624468709</v>
      </c>
      <c r="M7" s="250">
        <v>100</v>
      </c>
      <c r="N7" s="251">
        <v>100</v>
      </c>
      <c r="O7" s="252" t="s">
        <v>32</v>
      </c>
    </row>
    <row r="8" spans="1:15" ht="16.5" customHeight="1" x14ac:dyDescent="0.25">
      <c r="A8" s="136" t="s">
        <v>12</v>
      </c>
      <c r="B8" s="175"/>
      <c r="C8" s="176"/>
      <c r="D8" s="177"/>
      <c r="E8" s="177"/>
      <c r="F8" s="177"/>
      <c r="G8" s="178"/>
      <c r="I8" s="136" t="s">
        <v>12</v>
      </c>
      <c r="J8" s="175"/>
      <c r="K8" s="176"/>
      <c r="L8" s="177"/>
      <c r="M8" s="177"/>
      <c r="N8" s="177"/>
      <c r="O8" s="178"/>
    </row>
    <row r="9" spans="1:15" ht="16.5" customHeight="1" x14ac:dyDescent="0.25">
      <c r="A9" s="137" t="s">
        <v>10</v>
      </c>
      <c r="B9" s="179">
        <v>2383.3110000000001</v>
      </c>
      <c r="C9" s="180">
        <v>2345.424</v>
      </c>
      <c r="D9" s="181">
        <v>1.6153582465260088</v>
      </c>
      <c r="E9" s="138">
        <v>2.1533452959112691</v>
      </c>
      <c r="F9" s="139">
        <v>2.4534012894095283</v>
      </c>
      <c r="G9" s="181">
        <v>-12.230204442848201</v>
      </c>
      <c r="I9" s="137" t="s">
        <v>10</v>
      </c>
      <c r="J9" s="179">
        <v>2175.991</v>
      </c>
      <c r="K9" s="180">
        <v>2219.6529999999998</v>
      </c>
      <c r="L9" s="181">
        <v>-1.9670642212994467</v>
      </c>
      <c r="M9" s="138">
        <v>2.0011043131209445</v>
      </c>
      <c r="N9" s="139">
        <v>1.8737178646638308</v>
      </c>
      <c r="O9" s="181">
        <v>6.7985928329699963</v>
      </c>
    </row>
    <row r="10" spans="1:15" x14ac:dyDescent="0.25">
      <c r="A10" s="137" t="s">
        <v>11</v>
      </c>
      <c r="B10" s="182">
        <v>1850.4</v>
      </c>
      <c r="C10" s="183">
        <v>1888.085</v>
      </c>
      <c r="D10" s="184">
        <v>-1.9959376828903328</v>
      </c>
      <c r="E10" s="140">
        <v>90.816242775318074</v>
      </c>
      <c r="F10" s="141">
        <v>90.004044430440572</v>
      </c>
      <c r="G10" s="184">
        <v>0.90240205317129596</v>
      </c>
      <c r="I10" s="137" t="s">
        <v>11</v>
      </c>
      <c r="J10" s="182">
        <v>2251.7260000000001</v>
      </c>
      <c r="K10" s="183">
        <v>2303.4290000000001</v>
      </c>
      <c r="L10" s="184">
        <v>-2.2446101008539867</v>
      </c>
      <c r="M10" s="140">
        <v>74.271653616254895</v>
      </c>
      <c r="N10" s="141">
        <v>75.746567298715064</v>
      </c>
      <c r="O10" s="184">
        <v>-1.9471690072022434</v>
      </c>
    </row>
    <row r="11" spans="1:15" x14ac:dyDescent="0.25">
      <c r="A11" s="137" t="s">
        <v>34</v>
      </c>
      <c r="B11" s="182">
        <v>4407.1859999999997</v>
      </c>
      <c r="C11" s="183">
        <v>4255.7060000000001</v>
      </c>
      <c r="D11" s="184">
        <v>3.559456409817773</v>
      </c>
      <c r="E11" s="140">
        <v>3.1157964541358658</v>
      </c>
      <c r="F11" s="141">
        <v>3.5843099927217272</v>
      </c>
      <c r="G11" s="184">
        <v>-13.071233781040744</v>
      </c>
      <c r="I11" s="137" t="s">
        <v>34</v>
      </c>
      <c r="J11" s="182">
        <v>2787.741</v>
      </c>
      <c r="K11" s="183">
        <v>3000.2379999999998</v>
      </c>
      <c r="L11" s="184">
        <v>-7.0826714413989773</v>
      </c>
      <c r="M11" s="140">
        <v>15.570815005317751</v>
      </c>
      <c r="N11" s="141">
        <v>14.493762991528502</v>
      </c>
      <c r="O11" s="184">
        <v>7.4311413427884663</v>
      </c>
    </row>
    <row r="12" spans="1:15" x14ac:dyDescent="0.25">
      <c r="A12" s="137" t="s">
        <v>41</v>
      </c>
      <c r="B12" s="182">
        <v>3063.7919999999999</v>
      </c>
      <c r="C12" s="183">
        <v>3008.683</v>
      </c>
      <c r="D12" s="169">
        <v>1.83166521697367</v>
      </c>
      <c r="E12" s="142">
        <v>1.1862618894371737</v>
      </c>
      <c r="F12" s="141">
        <v>1.2529862512767826</v>
      </c>
      <c r="G12" s="184">
        <v>-5.3252269744873395</v>
      </c>
      <c r="I12" s="137" t="s">
        <v>41</v>
      </c>
      <c r="J12" s="182" t="s">
        <v>40</v>
      </c>
      <c r="K12" s="183" t="s">
        <v>40</v>
      </c>
      <c r="L12" s="169" t="s">
        <v>147</v>
      </c>
      <c r="M12" s="142">
        <v>0.14126314151142666</v>
      </c>
      <c r="N12" s="141">
        <v>0.14280381278298335</v>
      </c>
      <c r="O12" s="184">
        <v>-1.0788726445966961</v>
      </c>
    </row>
    <row r="13" spans="1:15" ht="16.5" thickBot="1" x14ac:dyDescent="0.3">
      <c r="A13" s="143" t="s">
        <v>84</v>
      </c>
      <c r="B13" s="185">
        <v>7981.8270000000002</v>
      </c>
      <c r="C13" s="186">
        <v>7852.6570000000002</v>
      </c>
      <c r="D13" s="187">
        <v>1.6449209484127485</v>
      </c>
      <c r="E13" s="144">
        <v>2.7283535851976102</v>
      </c>
      <c r="F13" s="145">
        <v>2.7052580361513785</v>
      </c>
      <c r="G13" s="181">
        <v>0.85372813748622822</v>
      </c>
      <c r="I13" s="143" t="s">
        <v>84</v>
      </c>
      <c r="J13" s="185" t="s">
        <v>40</v>
      </c>
      <c r="K13" s="186" t="s">
        <v>40</v>
      </c>
      <c r="L13" s="187" t="s">
        <v>147</v>
      </c>
      <c r="M13" s="144">
        <v>8.015163923794983</v>
      </c>
      <c r="N13" s="145">
        <v>7.743148032309632</v>
      </c>
      <c r="O13" s="181">
        <v>3.5129883911597375</v>
      </c>
    </row>
    <row r="14" spans="1:15" x14ac:dyDescent="0.25">
      <c r="A14" s="136" t="s">
        <v>13</v>
      </c>
      <c r="B14" s="175"/>
      <c r="C14" s="188"/>
      <c r="D14" s="177"/>
      <c r="E14" s="177"/>
      <c r="F14" s="177"/>
      <c r="G14" s="178"/>
      <c r="I14" s="136" t="s">
        <v>13</v>
      </c>
      <c r="J14" s="175"/>
      <c r="K14" s="188"/>
      <c r="L14" s="177"/>
      <c r="M14" s="177"/>
      <c r="N14" s="177"/>
      <c r="O14" s="178"/>
    </row>
    <row r="15" spans="1:15" ht="16.5" thickBot="1" x14ac:dyDescent="0.3">
      <c r="A15" s="146" t="s">
        <v>20</v>
      </c>
      <c r="B15" s="189">
        <v>2383.3110000000001</v>
      </c>
      <c r="C15" s="190">
        <v>2345.424</v>
      </c>
      <c r="D15" s="181">
        <v>1.6153582465260088</v>
      </c>
      <c r="E15" s="138">
        <v>2.1533452959112691</v>
      </c>
      <c r="F15" s="139">
        <v>2.4534012894095283</v>
      </c>
      <c r="G15" s="181">
        <v>-12.230204442848201</v>
      </c>
      <c r="H15" s="165"/>
      <c r="I15" s="146" t="s">
        <v>20</v>
      </c>
      <c r="J15" s="189">
        <v>2175.991</v>
      </c>
      <c r="K15" s="190">
        <v>2219.6529999999998</v>
      </c>
      <c r="L15" s="181">
        <v>-1.9670642212994467</v>
      </c>
      <c r="M15" s="138">
        <v>2.0011043131209445</v>
      </c>
      <c r="N15" s="139">
        <v>1.8737178646638308</v>
      </c>
      <c r="O15" s="181">
        <v>6.7985928329699963</v>
      </c>
    </row>
    <row r="16" spans="1:15" x14ac:dyDescent="0.25">
      <c r="A16" s="136" t="s">
        <v>11</v>
      </c>
      <c r="B16" s="175"/>
      <c r="C16" s="188"/>
      <c r="D16" s="177"/>
      <c r="E16" s="177"/>
      <c r="F16" s="177"/>
      <c r="G16" s="178"/>
      <c r="I16" s="136" t="s">
        <v>11</v>
      </c>
      <c r="J16" s="175"/>
      <c r="K16" s="188"/>
      <c r="L16" s="177"/>
      <c r="M16" s="177"/>
      <c r="N16" s="177"/>
      <c r="O16" s="178"/>
    </row>
    <row r="17" spans="1:15" x14ac:dyDescent="0.25">
      <c r="A17" s="147" t="s">
        <v>20</v>
      </c>
      <c r="B17" s="179">
        <v>2241.2370000000001</v>
      </c>
      <c r="C17" s="190">
        <v>2261.346</v>
      </c>
      <c r="D17" s="181">
        <v>-0.88924914630489649</v>
      </c>
      <c r="E17" s="138">
        <v>2.84783714640505</v>
      </c>
      <c r="F17" s="139">
        <v>2.6546015980712681</v>
      </c>
      <c r="G17" s="181">
        <v>7.2792673851390557</v>
      </c>
      <c r="I17" s="147" t="s">
        <v>20</v>
      </c>
      <c r="J17" s="179">
        <v>3342.7440000000001</v>
      </c>
      <c r="K17" s="190">
        <v>3206.4839999999999</v>
      </c>
      <c r="L17" s="181">
        <v>4.2495144214036378</v>
      </c>
      <c r="M17" s="138">
        <v>3.2878885014322718</v>
      </c>
      <c r="N17" s="139">
        <v>3.6216852569572975</v>
      </c>
      <c r="O17" s="181">
        <v>-9.2166141407180096</v>
      </c>
    </row>
    <row r="18" spans="1:15" x14ac:dyDescent="0.25">
      <c r="A18" s="148" t="s">
        <v>21</v>
      </c>
      <c r="B18" s="182">
        <v>1816.2239999999999</v>
      </c>
      <c r="C18" s="191">
        <v>1858.182</v>
      </c>
      <c r="D18" s="169">
        <v>-2.258013477689488</v>
      </c>
      <c r="E18" s="140">
        <v>85.918696729145125</v>
      </c>
      <c r="F18" s="141">
        <v>85.242041397011377</v>
      </c>
      <c r="G18" s="184">
        <v>0.7938047013471361</v>
      </c>
      <c r="I18" s="148" t="s">
        <v>21</v>
      </c>
      <c r="J18" s="182">
        <v>2196.5430000000001</v>
      </c>
      <c r="K18" s="191">
        <v>2237.4090000000001</v>
      </c>
      <c r="L18" s="169">
        <v>-1.8264876917899224</v>
      </c>
      <c r="M18" s="140">
        <v>61.311242129916145</v>
      </c>
      <c r="N18" s="141">
        <v>62.176622449791175</v>
      </c>
      <c r="O18" s="184">
        <v>-1.3918097924567081</v>
      </c>
    </row>
    <row r="19" spans="1:15" x14ac:dyDescent="0.25">
      <c r="A19" s="148" t="s">
        <v>22</v>
      </c>
      <c r="B19" s="182">
        <v>2511.7930000000001</v>
      </c>
      <c r="C19" s="191">
        <v>2379.393</v>
      </c>
      <c r="D19" s="184">
        <v>5.5644443772004077</v>
      </c>
      <c r="E19" s="140">
        <v>1.8665319251298655</v>
      </c>
      <c r="F19" s="141">
        <v>1.8994355881369895</v>
      </c>
      <c r="G19" s="184">
        <v>-1.7322863282453642</v>
      </c>
      <c r="I19" s="148" t="s">
        <v>22</v>
      </c>
      <c r="J19" s="182">
        <v>2236.9850000000001</v>
      </c>
      <c r="K19" s="191">
        <v>2393.2339999999999</v>
      </c>
      <c r="L19" s="184">
        <v>-6.5287807209825619</v>
      </c>
      <c r="M19" s="140">
        <v>9.4385420102204556</v>
      </c>
      <c r="N19" s="141">
        <v>9.7274976515830591</v>
      </c>
      <c r="O19" s="184">
        <v>-2.9705033268815924</v>
      </c>
    </row>
    <row r="20" spans="1:15" ht="16.5" thickBot="1" x14ac:dyDescent="0.3">
      <c r="A20" s="149" t="s">
        <v>23</v>
      </c>
      <c r="B20" s="182">
        <v>5064.6959999999999</v>
      </c>
      <c r="C20" s="191">
        <v>4892.7830000000004</v>
      </c>
      <c r="D20" s="184">
        <v>3.5136036075991832</v>
      </c>
      <c r="E20" s="140">
        <v>0.18317697463803448</v>
      </c>
      <c r="F20" s="141">
        <v>0.20796584722094866</v>
      </c>
      <c r="G20" s="184">
        <v>-11.919684368451996</v>
      </c>
      <c r="I20" s="149" t="s">
        <v>23</v>
      </c>
      <c r="J20" s="182" t="s">
        <v>40</v>
      </c>
      <c r="K20" s="191" t="s">
        <v>40</v>
      </c>
      <c r="L20" s="184" t="s">
        <v>147</v>
      </c>
      <c r="M20" s="140">
        <v>0.23398097468603046</v>
      </c>
      <c r="N20" s="141">
        <v>0.2207619403835282</v>
      </c>
      <c r="O20" s="184">
        <v>5.9879136229446646</v>
      </c>
    </row>
    <row r="21" spans="1:15" x14ac:dyDescent="0.25">
      <c r="A21" s="136" t="s">
        <v>34</v>
      </c>
      <c r="B21" s="175"/>
      <c r="C21" s="188"/>
      <c r="D21" s="177"/>
      <c r="E21" s="177"/>
      <c r="F21" s="177"/>
      <c r="G21" s="178"/>
      <c r="I21" s="136" t="s">
        <v>34</v>
      </c>
      <c r="J21" s="175"/>
      <c r="K21" s="188"/>
      <c r="L21" s="177"/>
      <c r="M21" s="177"/>
      <c r="N21" s="177"/>
      <c r="O21" s="178"/>
    </row>
    <row r="22" spans="1:15" x14ac:dyDescent="0.25">
      <c r="A22" s="147" t="s">
        <v>20</v>
      </c>
      <c r="B22" s="179">
        <v>4054.3249999999998</v>
      </c>
      <c r="C22" s="190">
        <v>3918.7979999999998</v>
      </c>
      <c r="D22" s="181">
        <v>3.4583818813830174</v>
      </c>
      <c r="E22" s="138">
        <v>0.10296593915988894</v>
      </c>
      <c r="F22" s="139">
        <v>0.10286597148985031</v>
      </c>
      <c r="G22" s="181">
        <v>9.7182448763915949E-2</v>
      </c>
      <c r="I22" s="147" t="s">
        <v>20</v>
      </c>
      <c r="J22" s="179" t="s">
        <v>40</v>
      </c>
      <c r="K22" s="190" t="s">
        <v>40</v>
      </c>
      <c r="L22" s="181" t="s">
        <v>147</v>
      </c>
      <c r="M22" s="138">
        <v>0.18751088563688853</v>
      </c>
      <c r="N22" s="139">
        <v>0.1603587220312678</v>
      </c>
      <c r="O22" s="181">
        <v>16.9321401802681</v>
      </c>
    </row>
    <row r="23" spans="1:15" x14ac:dyDescent="0.25">
      <c r="A23" s="148" t="s">
        <v>21</v>
      </c>
      <c r="B23" s="182">
        <v>4138.5320000000002</v>
      </c>
      <c r="C23" s="191">
        <v>4096.3599999999997</v>
      </c>
      <c r="D23" s="184">
        <v>1.0294993604077884</v>
      </c>
      <c r="E23" s="140">
        <v>2.3495657064097308</v>
      </c>
      <c r="F23" s="141">
        <v>2.7672754729441218</v>
      </c>
      <c r="G23" s="184">
        <v>-15.094621790218337</v>
      </c>
      <c r="I23" s="148" t="s">
        <v>21</v>
      </c>
      <c r="J23" s="182">
        <v>2769.8139999999999</v>
      </c>
      <c r="K23" s="191">
        <v>2987.1439999999998</v>
      </c>
      <c r="L23" s="184">
        <v>-7.275511324529381</v>
      </c>
      <c r="M23" s="140">
        <v>15.302518797410421</v>
      </c>
      <c r="N23" s="141">
        <v>14.197550767722758</v>
      </c>
      <c r="O23" s="184">
        <v>7.7828073853395825</v>
      </c>
    </row>
    <row r="24" spans="1:15" x14ac:dyDescent="0.25">
      <c r="A24" s="148" t="s">
        <v>22</v>
      </c>
      <c r="B24" s="182">
        <v>3436.95</v>
      </c>
      <c r="C24" s="191">
        <v>3403.5059999999999</v>
      </c>
      <c r="D24" s="184">
        <v>0.98263378998009587</v>
      </c>
      <c r="E24" s="140">
        <v>0.33171367179627209</v>
      </c>
      <c r="F24" s="141">
        <v>0.35431848794042747</v>
      </c>
      <c r="G24" s="184">
        <v>-6.379801481867915</v>
      </c>
      <c r="I24" s="148" t="s">
        <v>22</v>
      </c>
      <c r="J24" s="182" t="s">
        <v>40</v>
      </c>
      <c r="K24" s="191" t="s">
        <v>40</v>
      </c>
      <c r="L24" s="184" t="s">
        <v>147</v>
      </c>
      <c r="M24" s="140">
        <v>8.0785322270438137E-2</v>
      </c>
      <c r="N24" s="141">
        <v>0.13585350177447891</v>
      </c>
      <c r="O24" s="184">
        <v>-40.534972440721987</v>
      </c>
    </row>
    <row r="25" spans="1:15" ht="16.5" thickBot="1" x14ac:dyDescent="0.3">
      <c r="A25" s="149" t="s">
        <v>23</v>
      </c>
      <c r="B25" s="182" t="s">
        <v>40</v>
      </c>
      <c r="C25" s="191" t="s">
        <v>40</v>
      </c>
      <c r="D25" s="192" t="s">
        <v>147</v>
      </c>
      <c r="E25" s="140">
        <v>0.33155113676997389</v>
      </c>
      <c r="F25" s="141">
        <v>0.35985006034732736</v>
      </c>
      <c r="G25" s="184">
        <v>-7.8640874896725999</v>
      </c>
      <c r="I25" s="149" t="s">
        <v>23</v>
      </c>
      <c r="J25" s="182" t="s">
        <v>32</v>
      </c>
      <c r="K25" s="191" t="s">
        <v>32</v>
      </c>
      <c r="L25" s="192" t="s">
        <v>32</v>
      </c>
      <c r="M25" s="140">
        <v>0</v>
      </c>
      <c r="N25" s="141">
        <v>0</v>
      </c>
      <c r="O25" s="184" t="s">
        <v>32</v>
      </c>
    </row>
    <row r="26" spans="1:15" x14ac:dyDescent="0.25">
      <c r="A26" s="136" t="s">
        <v>41</v>
      </c>
      <c r="B26" s="175"/>
      <c r="C26" s="188"/>
      <c r="D26" s="177"/>
      <c r="E26" s="177"/>
      <c r="F26" s="177"/>
      <c r="G26" s="178"/>
      <c r="I26" s="136" t="s">
        <v>41</v>
      </c>
      <c r="J26" s="175"/>
      <c r="K26" s="188"/>
      <c r="L26" s="177"/>
      <c r="M26" s="177"/>
      <c r="N26" s="177"/>
      <c r="O26" s="178"/>
    </row>
    <row r="27" spans="1:15" x14ac:dyDescent="0.25">
      <c r="A27" s="147" t="s">
        <v>20</v>
      </c>
      <c r="B27" s="179">
        <v>4430.7169999999996</v>
      </c>
      <c r="C27" s="190" t="s">
        <v>40</v>
      </c>
      <c r="D27" s="181" t="s">
        <v>147</v>
      </c>
      <c r="E27" s="138">
        <v>5.1137582649060868E-2</v>
      </c>
      <c r="F27" s="139">
        <v>5.7783656373616016E-2</v>
      </c>
      <c r="G27" s="181">
        <v>-11.50164967336636</v>
      </c>
      <c r="I27" s="147" t="s">
        <v>20</v>
      </c>
      <c r="J27" s="179" t="s">
        <v>32</v>
      </c>
      <c r="K27" s="190" t="s">
        <v>32</v>
      </c>
      <c r="L27" s="181" t="s">
        <v>32</v>
      </c>
      <c r="M27" s="138">
        <v>0</v>
      </c>
      <c r="N27" s="139">
        <v>0</v>
      </c>
      <c r="O27" s="181" t="s">
        <v>32</v>
      </c>
    </row>
    <row r="28" spans="1:15" x14ac:dyDescent="0.25">
      <c r="A28" s="148" t="s">
        <v>21</v>
      </c>
      <c r="B28" s="182">
        <v>3541.9079999999999</v>
      </c>
      <c r="C28" s="191">
        <v>3045.3780000000002</v>
      </c>
      <c r="D28" s="184">
        <v>16.304379948893036</v>
      </c>
      <c r="E28" s="140">
        <v>0.83295137602153269</v>
      </c>
      <c r="F28" s="141">
        <v>0.81658773892935554</v>
      </c>
      <c r="G28" s="184">
        <v>2.0039043341052158</v>
      </c>
      <c r="I28" s="148" t="s">
        <v>21</v>
      </c>
      <c r="J28" s="182" t="s">
        <v>40</v>
      </c>
      <c r="K28" s="191" t="s">
        <v>40</v>
      </c>
      <c r="L28" s="184" t="s">
        <v>147</v>
      </c>
      <c r="M28" s="140">
        <v>0.11917687909253624</v>
      </c>
      <c r="N28" s="141">
        <v>0.10446962319999485</v>
      </c>
      <c r="O28" s="184">
        <v>14.078021382719138</v>
      </c>
    </row>
    <row r="29" spans="1:15" x14ac:dyDescent="0.25">
      <c r="A29" s="148" t="s">
        <v>22</v>
      </c>
      <c r="B29" s="193">
        <v>2385.442</v>
      </c>
      <c r="C29" s="194">
        <v>3524.4830000000002</v>
      </c>
      <c r="D29" s="184">
        <v>-32.317959825597121</v>
      </c>
      <c r="E29" s="140">
        <v>2.844362960217927E-2</v>
      </c>
      <c r="F29" s="141">
        <v>9.8079033830033066E-2</v>
      </c>
      <c r="G29" s="184">
        <v>-70.999276306625418</v>
      </c>
      <c r="I29" s="148" t="s">
        <v>22</v>
      </c>
      <c r="J29" s="193" t="s">
        <v>40</v>
      </c>
      <c r="K29" s="194" t="s">
        <v>40</v>
      </c>
      <c r="L29" s="184" t="s">
        <v>147</v>
      </c>
      <c r="M29" s="140">
        <v>2.2086262418890425E-2</v>
      </c>
      <c r="N29" s="141">
        <v>3.8334189582988502E-2</v>
      </c>
      <c r="O29" s="184">
        <v>-42.384950199412572</v>
      </c>
    </row>
    <row r="30" spans="1:15" ht="16.5" thickBot="1" x14ac:dyDescent="0.3">
      <c r="A30" s="150" t="s">
        <v>23</v>
      </c>
      <c r="B30" s="185" t="s">
        <v>40</v>
      </c>
      <c r="C30" s="195">
        <v>1763.193</v>
      </c>
      <c r="D30" s="196" t="s">
        <v>147</v>
      </c>
      <c r="E30" s="151">
        <v>0.27372930116440086</v>
      </c>
      <c r="F30" s="152">
        <v>0.28053582214377792</v>
      </c>
      <c r="G30" s="197">
        <v>-2.4262573411707256</v>
      </c>
      <c r="I30" s="150" t="s">
        <v>23</v>
      </c>
      <c r="J30" s="185" t="s">
        <v>32</v>
      </c>
      <c r="K30" s="195" t="s">
        <v>32</v>
      </c>
      <c r="L30" s="196" t="s">
        <v>32</v>
      </c>
      <c r="M30" s="151">
        <v>0</v>
      </c>
      <c r="N30" s="152">
        <v>0</v>
      </c>
      <c r="O30" s="197" t="s">
        <v>32</v>
      </c>
    </row>
    <row r="32" spans="1:15" x14ac:dyDescent="0.25">
      <c r="A32" s="153"/>
    </row>
    <row r="33" spans="1:5" x14ac:dyDescent="0.25">
      <c r="A33" s="153"/>
    </row>
    <row r="39" spans="1:5" ht="12.75" customHeight="1" x14ac:dyDescent="0.25">
      <c r="A39" s="166"/>
      <c r="B39" s="166"/>
      <c r="C39" s="166"/>
      <c r="D39" s="166"/>
      <c r="E39" s="166"/>
    </row>
    <row r="40" spans="1:5" ht="12.75" customHeight="1" x14ac:dyDescent="0.25">
      <c r="A40" s="166"/>
      <c r="B40" s="166"/>
      <c r="C40" s="166"/>
      <c r="D40" s="166"/>
      <c r="E40" s="166"/>
    </row>
    <row r="41" spans="1:5" ht="12.75" customHeight="1" x14ac:dyDescent="0.25">
      <c r="A41" s="166"/>
      <c r="B41" s="166"/>
      <c r="C41" s="166"/>
      <c r="D41" s="166"/>
      <c r="E41" s="166"/>
    </row>
    <row r="42" spans="1:5" ht="12.75" customHeight="1" x14ac:dyDescent="0.25">
      <c r="A42" s="166"/>
      <c r="B42" s="166"/>
      <c r="C42" s="166"/>
      <c r="D42" s="166"/>
      <c r="E42" s="166"/>
    </row>
    <row r="43" spans="1:5" ht="12.75" customHeight="1" x14ac:dyDescent="0.25">
      <c r="A43" s="166"/>
      <c r="B43" s="166"/>
      <c r="C43" s="166"/>
      <c r="D43" s="166"/>
      <c r="E43" s="166"/>
    </row>
    <row r="44" spans="1:5" ht="12.75" customHeight="1" x14ac:dyDescent="0.25">
      <c r="A44" s="166"/>
      <c r="B44" s="166"/>
      <c r="C44" s="166"/>
      <c r="D44" s="166"/>
      <c r="E44" s="166"/>
    </row>
    <row r="80" ht="28.5" customHeight="1" x14ac:dyDescent="0.25"/>
    <row r="140" ht="27.75" customHeight="1" x14ac:dyDescent="0.25"/>
  </sheetData>
  <mergeCells count="4">
    <mergeCell ref="A4:A6"/>
    <mergeCell ref="I4:I6"/>
    <mergeCell ref="A3:G3"/>
    <mergeCell ref="I3:O3"/>
  </mergeCells>
  <conditionalFormatting sqref="D7:D30 G7:G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L7:L30 O7:O30">
    <cfRule type="beginsWith" dxfId="32" priority="1" operator="beginsWith" text="*">
      <formula>LEFT(L7,LEN("*"))="*"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RIGHT(L7,LEN("-"))="-"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L7:L30 O7:O30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M4" sqref="M4"/>
    </sheetView>
  </sheetViews>
  <sheetFormatPr defaultRowHeight="12.75" x14ac:dyDescent="0.2"/>
  <cols>
    <col min="1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0"/>
  <sheetViews>
    <sheetView showGridLines="0" zoomScaleNormal="100" workbookViewId="0">
      <selection activeCell="B13" sqref="B13"/>
    </sheetView>
  </sheetViews>
  <sheetFormatPr defaultRowHeight="15.75" x14ac:dyDescent="0.25"/>
  <cols>
    <col min="1" max="1" width="45.7109375" style="99" customWidth="1"/>
    <col min="2" max="3" width="13.7109375" style="99" customWidth="1"/>
    <col min="4" max="4" width="11.7109375" style="99" customWidth="1"/>
    <col min="5" max="6" width="13.7109375" style="99" customWidth="1"/>
    <col min="7" max="7" width="11.7109375" style="99" customWidth="1"/>
    <col min="8" max="16384" width="9.140625" style="99"/>
  </cols>
  <sheetData>
    <row r="1" spans="1:10" s="112" customFormat="1" ht="20.25" customHeight="1" x14ac:dyDescent="0.35">
      <c r="A1" s="131" t="s">
        <v>152</v>
      </c>
      <c r="C1" s="168" t="str">
        <f>Bydło_PL!D1</f>
        <v>czerwiec - lipiec 2022r.</v>
      </c>
    </row>
    <row r="2" spans="1:10" ht="20.25" customHeight="1" thickBot="1" x14ac:dyDescent="0.3">
      <c r="A2" s="154"/>
      <c r="F2" s="155"/>
    </row>
    <row r="3" spans="1:10" s="204" customFormat="1" ht="21" customHeight="1" thickBot="1" x14ac:dyDescent="0.3">
      <c r="A3" s="218" t="s">
        <v>6</v>
      </c>
      <c r="B3" s="219"/>
      <c r="C3" s="219"/>
      <c r="D3" s="219"/>
      <c r="E3" s="219"/>
      <c r="F3" s="219"/>
      <c r="G3" s="220"/>
      <c r="J3" s="166"/>
    </row>
    <row r="4" spans="1:10" s="204" customFormat="1" ht="16.5" thickBot="1" x14ac:dyDescent="0.3">
      <c r="A4" s="541" t="s">
        <v>7</v>
      </c>
      <c r="B4" s="221">
        <v>2022</v>
      </c>
      <c r="C4" s="222"/>
      <c r="D4" s="160"/>
      <c r="E4" s="221"/>
      <c r="F4" s="222"/>
      <c r="G4" s="160"/>
      <c r="J4" s="166"/>
    </row>
    <row r="5" spans="1:10" s="204" customFormat="1" ht="15.75" customHeight="1" x14ac:dyDescent="0.25">
      <c r="A5" s="542"/>
      <c r="B5" s="223" t="s">
        <v>8</v>
      </c>
      <c r="C5" s="224"/>
      <c r="D5" s="162"/>
      <c r="E5" s="134" t="s">
        <v>148</v>
      </c>
      <c r="F5" s="163"/>
      <c r="G5" s="162"/>
      <c r="J5" s="166"/>
    </row>
    <row r="6" spans="1:10" s="204" customFormat="1" ht="32.25" thickBot="1" x14ac:dyDescent="0.3">
      <c r="A6" s="543"/>
      <c r="B6" s="170" t="s">
        <v>168</v>
      </c>
      <c r="C6" s="171" t="s">
        <v>160</v>
      </c>
      <c r="D6" s="172" t="s">
        <v>9</v>
      </c>
      <c r="E6" s="170" t="s">
        <v>168</v>
      </c>
      <c r="F6" s="171" t="s">
        <v>160</v>
      </c>
      <c r="G6" s="172" t="s">
        <v>9</v>
      </c>
      <c r="J6" s="166"/>
    </row>
    <row r="7" spans="1:10" s="204" customFormat="1" ht="16.5" thickBot="1" x14ac:dyDescent="0.3">
      <c r="A7" s="225" t="s">
        <v>33</v>
      </c>
      <c r="B7" s="226">
        <v>2313.6819999999998</v>
      </c>
      <c r="C7" s="174">
        <v>2344.9290000000001</v>
      </c>
      <c r="D7" s="249">
        <v>-1.332535014919441</v>
      </c>
      <c r="E7" s="250">
        <v>100</v>
      </c>
      <c r="F7" s="251">
        <v>100</v>
      </c>
      <c r="G7" s="252" t="s">
        <v>32</v>
      </c>
      <c r="J7" s="166"/>
    </row>
    <row r="8" spans="1:10" s="204" customFormat="1" x14ac:dyDescent="0.25">
      <c r="A8" s="227" t="s">
        <v>10</v>
      </c>
      <c r="B8" s="213">
        <v>2269.87</v>
      </c>
      <c r="C8" s="228">
        <v>2297.654</v>
      </c>
      <c r="D8" s="229">
        <v>-1.2092334180864528</v>
      </c>
      <c r="E8" s="200">
        <v>97.91615059020836</v>
      </c>
      <c r="F8" s="201">
        <v>97.982728910561761</v>
      </c>
      <c r="G8" s="229">
        <v>-6.7949036624784076E-2</v>
      </c>
      <c r="J8" s="166"/>
    </row>
    <row r="9" spans="1:10" s="204" customFormat="1" x14ac:dyDescent="0.25">
      <c r="A9" s="230" t="s">
        <v>11</v>
      </c>
      <c r="B9" s="179">
        <v>3239.248</v>
      </c>
      <c r="C9" s="190">
        <v>3461.1750000000002</v>
      </c>
      <c r="D9" s="231">
        <v>-6.4118976937022873</v>
      </c>
      <c r="E9" s="140">
        <v>0.34715802282929376</v>
      </c>
      <c r="F9" s="141">
        <v>0.35104332744993177</v>
      </c>
      <c r="G9" s="184">
        <v>-1.1067877714303425</v>
      </c>
      <c r="J9" s="166"/>
    </row>
    <row r="10" spans="1:10" s="204" customFormat="1" x14ac:dyDescent="0.25">
      <c r="A10" s="230" t="s">
        <v>34</v>
      </c>
      <c r="B10" s="179">
        <v>6699.6189999999997</v>
      </c>
      <c r="C10" s="190">
        <v>6425.1030000000001</v>
      </c>
      <c r="D10" s="184">
        <v>4.2725540742303991</v>
      </c>
      <c r="E10" s="140">
        <v>0.40201833914192114</v>
      </c>
      <c r="F10" s="141">
        <v>0.43735026885167877</v>
      </c>
      <c r="G10" s="184">
        <v>-8.078634501020499</v>
      </c>
      <c r="J10" s="166"/>
    </row>
    <row r="11" spans="1:10" s="204" customFormat="1" ht="16.5" thickBot="1" x14ac:dyDescent="0.3">
      <c r="A11" s="232" t="s">
        <v>41</v>
      </c>
      <c r="B11" s="215">
        <v>3966.069</v>
      </c>
      <c r="C11" s="212">
        <v>4343.41</v>
      </c>
      <c r="D11" s="197">
        <v>-8.6876670634363293</v>
      </c>
      <c r="E11" s="151">
        <v>1.3346730478204156</v>
      </c>
      <c r="F11" s="152">
        <v>1.2288774931366233</v>
      </c>
      <c r="G11" s="197">
        <v>8.6091213546239338</v>
      </c>
      <c r="J11" s="166"/>
    </row>
    <row r="12" spans="1:10" s="204" customFormat="1" x14ac:dyDescent="0.25">
      <c r="A12" s="233" t="s">
        <v>14</v>
      </c>
      <c r="B12" s="179">
        <v>2398.8620000000001</v>
      </c>
      <c r="C12" s="180">
        <v>2423.596</v>
      </c>
      <c r="D12" s="181">
        <v>-1.0205496295587186</v>
      </c>
      <c r="E12" s="138">
        <v>65.444272301929161</v>
      </c>
      <c r="F12" s="139">
        <v>65.522349222127545</v>
      </c>
      <c r="G12" s="181">
        <v>-0.11916074610465442</v>
      </c>
    </row>
    <row r="13" spans="1:10" s="204" customFormat="1" x14ac:dyDescent="0.25">
      <c r="A13" s="230" t="s">
        <v>15</v>
      </c>
      <c r="B13" s="179">
        <v>2435.7510000000002</v>
      </c>
      <c r="C13" s="190">
        <v>2463.3490000000002</v>
      </c>
      <c r="D13" s="184">
        <v>-1.1203447014613015</v>
      </c>
      <c r="E13" s="140">
        <v>12.200140801212335</v>
      </c>
      <c r="F13" s="141">
        <v>11.968074669966224</v>
      </c>
      <c r="G13" s="184">
        <v>1.9390431430752884</v>
      </c>
    </row>
    <row r="14" spans="1:10" s="204" customFormat="1" ht="16.5" thickBot="1" x14ac:dyDescent="0.3">
      <c r="A14" s="232" t="s">
        <v>27</v>
      </c>
      <c r="B14" s="215">
        <v>1999.97</v>
      </c>
      <c r="C14" s="212">
        <v>2036.2860000000001</v>
      </c>
      <c r="D14" s="197">
        <v>-1.7834429937641387</v>
      </c>
      <c r="E14" s="151">
        <v>21.839514882707341</v>
      </c>
      <c r="F14" s="152">
        <v>21.946010695244258</v>
      </c>
      <c r="G14" s="197">
        <v>-0.48526273870810832</v>
      </c>
    </row>
    <row r="15" spans="1:10" s="204" customFormat="1" ht="16.5" thickBot="1" x14ac:dyDescent="0.3">
      <c r="A15" s="234" t="s">
        <v>28</v>
      </c>
      <c r="B15" s="215">
        <v>1902.0229999999999</v>
      </c>
      <c r="C15" s="212" t="s">
        <v>40</v>
      </c>
      <c r="D15" s="235" t="s">
        <v>147</v>
      </c>
      <c r="E15" s="203">
        <v>0.51607201415115656</v>
      </c>
      <c r="F15" s="145">
        <v>0.56356541266197702</v>
      </c>
      <c r="G15" s="236">
        <v>-8.4273089589525085</v>
      </c>
    </row>
    <row r="16" spans="1:10" s="204" customFormat="1" ht="16.5" thickBot="1" x14ac:dyDescent="0.3">
      <c r="B16" s="205"/>
      <c r="C16" s="206"/>
      <c r="D16" s="207"/>
      <c r="E16" s="207"/>
      <c r="F16" s="207"/>
      <c r="G16" s="207"/>
    </row>
    <row r="17" spans="1:7" s="204" customFormat="1" ht="16.5" thickBot="1" x14ac:dyDescent="0.3">
      <c r="A17" s="218" t="s">
        <v>6</v>
      </c>
      <c r="B17" s="219"/>
      <c r="C17" s="219"/>
      <c r="D17" s="219"/>
      <c r="E17" s="219"/>
      <c r="F17" s="219"/>
      <c r="G17" s="220"/>
    </row>
    <row r="18" spans="1:7" s="204" customFormat="1" ht="16.5" thickBot="1" x14ac:dyDescent="0.3">
      <c r="A18" s="237"/>
      <c r="B18" s="221">
        <v>2022</v>
      </c>
      <c r="C18" s="222"/>
      <c r="D18" s="160"/>
      <c r="E18" s="221"/>
      <c r="F18" s="222"/>
      <c r="G18" s="160"/>
    </row>
    <row r="19" spans="1:7" s="204" customFormat="1" ht="15.75" customHeight="1" x14ac:dyDescent="0.25">
      <c r="A19" s="238" t="s">
        <v>7</v>
      </c>
      <c r="B19" s="239" t="s">
        <v>8</v>
      </c>
      <c r="C19" s="224"/>
      <c r="D19" s="162"/>
      <c r="E19" s="208" t="s">
        <v>148</v>
      </c>
      <c r="F19" s="163"/>
      <c r="G19" s="162"/>
    </row>
    <row r="20" spans="1:7" s="204" customFormat="1" ht="32.25" thickBot="1" x14ac:dyDescent="0.3">
      <c r="A20" s="240"/>
      <c r="B20" s="241" t="s">
        <v>168</v>
      </c>
      <c r="C20" s="242" t="s">
        <v>160</v>
      </c>
      <c r="D20" s="243" t="s">
        <v>9</v>
      </c>
      <c r="E20" s="244" t="s">
        <v>168</v>
      </c>
      <c r="F20" s="242" t="s">
        <v>160</v>
      </c>
      <c r="G20" s="243" t="s">
        <v>9</v>
      </c>
    </row>
    <row r="21" spans="1:7" s="204" customFormat="1" x14ac:dyDescent="0.25">
      <c r="A21" s="209" t="s">
        <v>16</v>
      </c>
      <c r="B21" s="210">
        <v>2366.9650000000001</v>
      </c>
      <c r="C21" s="255">
        <v>2394.7809999999999</v>
      </c>
      <c r="D21" s="256">
        <v>-1.161525834721413</v>
      </c>
      <c r="E21" s="257">
        <v>64.403550182950383</v>
      </c>
      <c r="F21" s="201">
        <v>64.579237556231107</v>
      </c>
      <c r="G21" s="256">
        <v>-0.27204931480918654</v>
      </c>
    </row>
    <row r="22" spans="1:7" s="204" customFormat="1" x14ac:dyDescent="0.25">
      <c r="A22" s="245" t="s">
        <v>35</v>
      </c>
      <c r="B22" s="262">
        <v>2430.94</v>
      </c>
      <c r="C22" s="191">
        <v>2460.0619999999999</v>
      </c>
      <c r="D22" s="181">
        <v>-1.1837913028208169</v>
      </c>
      <c r="E22" s="211">
        <v>8.1107647225180983</v>
      </c>
      <c r="F22" s="139">
        <v>8.0036939340122615</v>
      </c>
      <c r="G22" s="181">
        <v>1.3377671533744184</v>
      </c>
    </row>
    <row r="23" spans="1:7" s="204" customFormat="1" ht="16.5" thickBot="1" x14ac:dyDescent="0.3">
      <c r="A23" s="245" t="s">
        <v>24</v>
      </c>
      <c r="B23" s="263">
        <v>2357.748</v>
      </c>
      <c r="C23" s="180">
        <v>2385.5450000000001</v>
      </c>
      <c r="D23" s="184">
        <v>-1.1652263948070576</v>
      </c>
      <c r="E23" s="142">
        <v>56.292785460432285</v>
      </c>
      <c r="F23" s="141">
        <v>56.575543622218838</v>
      </c>
      <c r="G23" s="184">
        <v>-0.49978867843437941</v>
      </c>
    </row>
    <row r="24" spans="1:7" s="204" customFormat="1" x14ac:dyDescent="0.25">
      <c r="A24" s="209" t="s">
        <v>17</v>
      </c>
      <c r="B24" s="210">
        <v>3323.7739999999999</v>
      </c>
      <c r="C24" s="260">
        <v>3804.029</v>
      </c>
      <c r="D24" s="256">
        <v>-12.624903753362556</v>
      </c>
      <c r="E24" s="257">
        <v>0.11931998806053504</v>
      </c>
      <c r="F24" s="201">
        <v>0.11591600450061865</v>
      </c>
      <c r="G24" s="256">
        <v>2.9365949720068407</v>
      </c>
    </row>
    <row r="25" spans="1:7" s="204" customFormat="1" x14ac:dyDescent="0.25">
      <c r="A25" s="245" t="s">
        <v>35</v>
      </c>
      <c r="B25" s="262" t="s">
        <v>40</v>
      </c>
      <c r="C25" s="191" t="s">
        <v>40</v>
      </c>
      <c r="D25" s="181" t="s">
        <v>147</v>
      </c>
      <c r="E25" s="211">
        <v>3.042462375459696E-3</v>
      </c>
      <c r="F25" s="139">
        <v>1.1856970747749595E-3</v>
      </c>
      <c r="G25" s="181">
        <v>156.59693695686505</v>
      </c>
    </row>
    <row r="26" spans="1:7" s="204" customFormat="1" ht="16.5" thickBot="1" x14ac:dyDescent="0.3">
      <c r="A26" s="245" t="s">
        <v>24</v>
      </c>
      <c r="B26" s="263">
        <v>3727.1619999999998</v>
      </c>
      <c r="C26" s="190">
        <v>3929.7860000000001</v>
      </c>
      <c r="D26" s="184">
        <v>-5.1561077371643202</v>
      </c>
      <c r="E26" s="142">
        <v>6.5310281298978382E-2</v>
      </c>
      <c r="F26" s="141">
        <v>8.3796959282418176E-2</v>
      </c>
      <c r="G26" s="184">
        <v>-22.061275423055321</v>
      </c>
    </row>
    <row r="27" spans="1:7" s="204" customFormat="1" x14ac:dyDescent="0.25">
      <c r="A27" s="209" t="s">
        <v>36</v>
      </c>
      <c r="B27" s="210">
        <v>7253.89</v>
      </c>
      <c r="C27" s="260">
        <v>7435.2380000000003</v>
      </c>
      <c r="D27" s="256">
        <v>-2.4390342313184856</v>
      </c>
      <c r="E27" s="257">
        <v>8.3871701628141351E-2</v>
      </c>
      <c r="F27" s="201">
        <v>9.6082526158928414E-2</v>
      </c>
      <c r="G27" s="256">
        <v>-12.708683898037144</v>
      </c>
    </row>
    <row r="28" spans="1:7" s="204" customFormat="1" x14ac:dyDescent="0.25">
      <c r="A28" s="245" t="s">
        <v>35</v>
      </c>
      <c r="B28" s="262" t="s">
        <v>40</v>
      </c>
      <c r="C28" s="191" t="s">
        <v>40</v>
      </c>
      <c r="D28" s="246" t="s">
        <v>147</v>
      </c>
      <c r="E28" s="211">
        <v>1.5972260849258177E-3</v>
      </c>
      <c r="F28" s="139">
        <v>4.016484679703055E-3</v>
      </c>
      <c r="G28" s="181">
        <v>-60.233233479085428</v>
      </c>
    </row>
    <row r="29" spans="1:7" s="204" customFormat="1" ht="16.5" thickBot="1" x14ac:dyDescent="0.3">
      <c r="A29" s="245" t="s">
        <v>24</v>
      </c>
      <c r="B29" s="263">
        <v>7249.5910000000003</v>
      </c>
      <c r="C29" s="190">
        <v>7466.1769999999997</v>
      </c>
      <c r="D29" s="184">
        <v>-2.9008955989122591</v>
      </c>
      <c r="E29" s="142">
        <v>8.2274475543215528E-2</v>
      </c>
      <c r="F29" s="141">
        <v>9.2066041479225369E-2</v>
      </c>
      <c r="G29" s="184">
        <v>-10.635371933764851</v>
      </c>
    </row>
    <row r="30" spans="1:7" s="204" customFormat="1" x14ac:dyDescent="0.25">
      <c r="A30" s="209" t="s">
        <v>85</v>
      </c>
      <c r="B30" s="210">
        <v>4233.6469999999999</v>
      </c>
      <c r="C30" s="260">
        <v>4091.355</v>
      </c>
      <c r="D30" s="256">
        <v>3.4778698010805695</v>
      </c>
      <c r="E30" s="257">
        <v>0.83753042929010779</v>
      </c>
      <c r="F30" s="201">
        <v>0.73111313523688692</v>
      </c>
      <c r="G30" s="256">
        <v>14.5555166395336</v>
      </c>
    </row>
    <row r="31" spans="1:7" s="204" customFormat="1" x14ac:dyDescent="0.25">
      <c r="A31" s="245" t="s">
        <v>35</v>
      </c>
      <c r="B31" s="262" t="s">
        <v>40</v>
      </c>
      <c r="C31" s="191">
        <v>3383.7280000000001</v>
      </c>
      <c r="D31" s="246" t="s">
        <v>147</v>
      </c>
      <c r="E31" s="211">
        <v>0.1178347544556875</v>
      </c>
      <c r="F31" s="139">
        <v>0.10164401005727765</v>
      </c>
      <c r="G31" s="181">
        <v>15.928872138442953</v>
      </c>
    </row>
    <row r="32" spans="1:7" s="204" customFormat="1" ht="16.5" thickBot="1" x14ac:dyDescent="0.3">
      <c r="A32" s="245" t="s">
        <v>24</v>
      </c>
      <c r="B32" s="263">
        <v>4327.1589999999997</v>
      </c>
      <c r="C32" s="190">
        <v>4604.2629999999999</v>
      </c>
      <c r="D32" s="184">
        <v>-6.0184224923728351</v>
      </c>
      <c r="E32" s="142">
        <v>0.69703053005667515</v>
      </c>
      <c r="F32" s="141">
        <v>0.54670130989499366</v>
      </c>
      <c r="G32" s="184">
        <v>27.497505025286223</v>
      </c>
    </row>
    <row r="33" spans="1:7" s="204" customFormat="1" x14ac:dyDescent="0.25">
      <c r="A33" s="209" t="s">
        <v>18</v>
      </c>
      <c r="B33" s="210">
        <v>2365.3870000000002</v>
      </c>
      <c r="C33" s="214">
        <v>2383.598</v>
      </c>
      <c r="D33" s="256">
        <v>-0.76401305924907581</v>
      </c>
      <c r="E33" s="257">
        <v>12.001706125439364</v>
      </c>
      <c r="F33" s="201">
        <v>11.722609711048959</v>
      </c>
      <c r="G33" s="256">
        <v>2.3808385783529729</v>
      </c>
    </row>
    <row r="34" spans="1:7" s="204" customFormat="1" x14ac:dyDescent="0.25">
      <c r="A34" s="245" t="s">
        <v>35</v>
      </c>
      <c r="B34" s="262">
        <v>2552.7060000000001</v>
      </c>
      <c r="C34" s="190">
        <v>2636.4029999999998</v>
      </c>
      <c r="D34" s="181">
        <v>-3.1746663920500651</v>
      </c>
      <c r="E34" s="211">
        <v>1.4780740855853998</v>
      </c>
      <c r="F34" s="139">
        <v>1.5705276359682081</v>
      </c>
      <c r="G34" s="181">
        <v>-5.8867827770386247</v>
      </c>
    </row>
    <row r="35" spans="1:7" s="204" customFormat="1" ht="16.5" thickBot="1" x14ac:dyDescent="0.3">
      <c r="A35" s="245" t="s">
        <v>24</v>
      </c>
      <c r="B35" s="263">
        <v>2298.9650000000001</v>
      </c>
      <c r="C35" s="190">
        <v>2304.0010000000002</v>
      </c>
      <c r="D35" s="184">
        <v>-0.21857629402070822</v>
      </c>
      <c r="E35" s="142">
        <v>8.6395132188190669</v>
      </c>
      <c r="F35" s="141">
        <v>8.0197778378382676</v>
      </c>
      <c r="G35" s="184">
        <v>7.7275878897394623</v>
      </c>
    </row>
    <row r="36" spans="1:7" s="204" customFormat="1" x14ac:dyDescent="0.25">
      <c r="A36" s="209" t="s">
        <v>19</v>
      </c>
      <c r="B36" s="210" t="s">
        <v>40</v>
      </c>
      <c r="C36" s="214">
        <v>5591.6670000000004</v>
      </c>
      <c r="D36" s="256" t="s">
        <v>147</v>
      </c>
      <c r="E36" s="257">
        <v>9.1993822921436908E-4</v>
      </c>
      <c r="F36" s="201">
        <v>7.5633101284887554E-3</v>
      </c>
      <c r="G36" s="256">
        <v>-87.836830520155004</v>
      </c>
    </row>
    <row r="37" spans="1:7" s="204" customFormat="1" x14ac:dyDescent="0.25">
      <c r="A37" s="245" t="s">
        <v>35</v>
      </c>
      <c r="B37" s="262" t="s">
        <v>32</v>
      </c>
      <c r="C37" s="190" t="s">
        <v>40</v>
      </c>
      <c r="D37" s="246" t="s">
        <v>32</v>
      </c>
      <c r="E37" s="211" t="s">
        <v>32</v>
      </c>
      <c r="F37" s="139">
        <v>2.5664438847942845E-6</v>
      </c>
      <c r="G37" s="181" t="s">
        <v>32</v>
      </c>
    </row>
    <row r="38" spans="1:7" s="204" customFormat="1" ht="16.5" thickBot="1" x14ac:dyDescent="0.3">
      <c r="A38" s="245" t="s">
        <v>24</v>
      </c>
      <c r="B38" s="263" t="s">
        <v>40</v>
      </c>
      <c r="C38" s="190" t="s">
        <v>40</v>
      </c>
      <c r="D38" s="184" t="s">
        <v>147</v>
      </c>
      <c r="E38" s="142">
        <v>9.1993822921436908E-4</v>
      </c>
      <c r="F38" s="141">
        <v>7.560743684603962E-3</v>
      </c>
      <c r="G38" s="184">
        <v>-87.832701813610598</v>
      </c>
    </row>
    <row r="39" spans="1:7" s="204" customFormat="1" x14ac:dyDescent="0.25">
      <c r="A39" s="209" t="s">
        <v>37</v>
      </c>
      <c r="B39" s="210">
        <v>7314.1930000000002</v>
      </c>
      <c r="C39" s="214">
        <v>7077.5029999999997</v>
      </c>
      <c r="D39" s="261">
        <v>3.3442585612468196</v>
      </c>
      <c r="E39" s="257">
        <v>0.11317906706957649</v>
      </c>
      <c r="F39" s="201">
        <v>9.946253275520249E-2</v>
      </c>
      <c r="G39" s="256">
        <v>13.790654565506772</v>
      </c>
    </row>
    <row r="40" spans="1:7" s="204" customFormat="1" x14ac:dyDescent="0.25">
      <c r="A40" s="245" t="s">
        <v>35</v>
      </c>
      <c r="B40" s="262" t="s">
        <v>40</v>
      </c>
      <c r="C40" s="190" t="s">
        <v>40</v>
      </c>
      <c r="D40" s="181" t="s">
        <v>147</v>
      </c>
      <c r="E40" s="211">
        <v>2.5344964836761096E-2</v>
      </c>
      <c r="F40" s="139">
        <v>1.053011925931095E-2</v>
      </c>
      <c r="G40" s="181">
        <v>140.69019744814904</v>
      </c>
    </row>
    <row r="41" spans="1:7" s="204" customFormat="1" ht="16.5" thickBot="1" x14ac:dyDescent="0.3">
      <c r="A41" s="245" t="s">
        <v>24</v>
      </c>
      <c r="B41" s="263" t="s">
        <v>40</v>
      </c>
      <c r="C41" s="190" t="s">
        <v>40</v>
      </c>
      <c r="D41" s="192" t="s">
        <v>147</v>
      </c>
      <c r="E41" s="142">
        <v>8.7834102232815403E-2</v>
      </c>
      <c r="F41" s="141">
        <v>8.8932413495891538E-2</v>
      </c>
      <c r="G41" s="184">
        <v>-1.2349954531784681</v>
      </c>
    </row>
    <row r="42" spans="1:7" s="204" customFormat="1" x14ac:dyDescent="0.25">
      <c r="A42" s="209" t="s">
        <v>86</v>
      </c>
      <c r="B42" s="210">
        <v>5858.5529999999999</v>
      </c>
      <c r="C42" s="214">
        <v>5730.402</v>
      </c>
      <c r="D42" s="256">
        <v>2.2363352518723789</v>
      </c>
      <c r="E42" s="257">
        <v>8.4335670474179891E-2</v>
      </c>
      <c r="F42" s="201">
        <v>0.13843911603357328</v>
      </c>
      <c r="G42" s="256">
        <v>-39.08103945583747</v>
      </c>
    </row>
    <row r="43" spans="1:7" s="204" customFormat="1" x14ac:dyDescent="0.25">
      <c r="A43" s="245" t="s">
        <v>35</v>
      </c>
      <c r="B43" s="262" t="s">
        <v>40</v>
      </c>
      <c r="C43" s="190" t="s">
        <v>40</v>
      </c>
      <c r="D43" s="246" t="s">
        <v>147</v>
      </c>
      <c r="E43" s="211">
        <v>4.562360319379088E-3</v>
      </c>
      <c r="F43" s="139">
        <v>1.136934640963868E-2</v>
      </c>
      <c r="G43" s="181">
        <v>-59.871393174270594</v>
      </c>
    </row>
    <row r="44" spans="1:7" s="204" customFormat="1" ht="16.5" thickBot="1" x14ac:dyDescent="0.3">
      <c r="A44" s="245" t="s">
        <v>24</v>
      </c>
      <c r="B44" s="264">
        <v>5783.3280000000004</v>
      </c>
      <c r="C44" s="212">
        <v>5596.49</v>
      </c>
      <c r="D44" s="197">
        <v>3.3384853720814416</v>
      </c>
      <c r="E44" s="142">
        <v>7.9773310154800811E-2</v>
      </c>
      <c r="F44" s="141">
        <v>0.1270697696239346</v>
      </c>
      <c r="G44" s="184">
        <v>-37.220858752721881</v>
      </c>
    </row>
    <row r="45" spans="1:7" s="204" customFormat="1" ht="16.5" customHeight="1" thickBot="1" x14ac:dyDescent="0.3">
      <c r="A45" s="247" t="s">
        <v>29</v>
      </c>
      <c r="B45" s="216"/>
      <c r="C45" s="217"/>
      <c r="D45" s="258"/>
      <c r="E45" s="258"/>
      <c r="F45" s="258"/>
      <c r="G45" s="259"/>
    </row>
    <row r="46" spans="1:7" s="204" customFormat="1" x14ac:dyDescent="0.25">
      <c r="A46" s="227" t="s">
        <v>10</v>
      </c>
      <c r="B46" s="213">
        <v>1893.3610000000001</v>
      </c>
      <c r="C46" s="214">
        <v>1926.2909999999999</v>
      </c>
      <c r="D46" s="229">
        <v>-1.7095028736571909</v>
      </c>
      <c r="E46" s="200">
        <v>14.026204853764753</v>
      </c>
      <c r="F46" s="201">
        <v>14.217557602100644</v>
      </c>
      <c r="G46" s="229">
        <v>-1.3458904383662835</v>
      </c>
    </row>
    <row r="47" spans="1:7" s="204" customFormat="1" x14ac:dyDescent="0.25">
      <c r="A47" s="230" t="s">
        <v>11</v>
      </c>
      <c r="B47" s="179">
        <v>2941.1689999999999</v>
      </c>
      <c r="C47" s="190">
        <v>2999.7669999999998</v>
      </c>
      <c r="D47" s="231">
        <v>-1.9534183821610132</v>
      </c>
      <c r="E47" s="140">
        <v>0.18338768612816878</v>
      </c>
      <c r="F47" s="141">
        <v>0.1780419116198339</v>
      </c>
      <c r="G47" s="184">
        <v>3.0025371328013484</v>
      </c>
    </row>
    <row r="48" spans="1:7" s="204" customFormat="1" x14ac:dyDescent="0.25">
      <c r="A48" s="248" t="s">
        <v>34</v>
      </c>
      <c r="B48" s="179">
        <v>6271.1009999999997</v>
      </c>
      <c r="C48" s="190">
        <v>6559.0879999999997</v>
      </c>
      <c r="D48" s="184">
        <v>-4.390656139999952</v>
      </c>
      <c r="E48" s="140">
        <v>0.15830937005349882</v>
      </c>
      <c r="F48" s="141">
        <v>0.16830482352092438</v>
      </c>
      <c r="G48" s="184">
        <v>-5.9388989919132529</v>
      </c>
    </row>
    <row r="49" spans="1:7" s="204" customFormat="1" ht="16.5" thickBot="1" x14ac:dyDescent="0.3">
      <c r="A49" s="232" t="s">
        <v>41</v>
      </c>
      <c r="B49" s="215">
        <v>3394.0509999999999</v>
      </c>
      <c r="C49" s="212">
        <v>3571.5740000000001</v>
      </c>
      <c r="D49" s="197">
        <v>-4.9704416036179051</v>
      </c>
      <c r="E49" s="151">
        <v>0.26393427769303385</v>
      </c>
      <c r="F49" s="152">
        <v>0.22740232685608233</v>
      </c>
      <c r="G49" s="197">
        <v>16.06489755053023</v>
      </c>
    </row>
    <row r="50" spans="1:7" s="204" customFormat="1" ht="16.5" thickBot="1" x14ac:dyDescent="0.3">
      <c r="A50" s="247" t="s">
        <v>30</v>
      </c>
      <c r="B50" s="216"/>
      <c r="C50" s="217"/>
      <c r="D50" s="258"/>
      <c r="E50" s="258"/>
      <c r="F50" s="258"/>
      <c r="G50" s="259"/>
    </row>
    <row r="51" spans="1:7" s="204" customFormat="1" x14ac:dyDescent="0.25">
      <c r="A51" s="227" t="s">
        <v>10</v>
      </c>
      <c r="B51" s="213">
        <v>1923.115</v>
      </c>
      <c r="C51" s="214">
        <v>1953.8389999999999</v>
      </c>
      <c r="D51" s="229">
        <v>-1.5724939465329504</v>
      </c>
      <c r="E51" s="200">
        <v>4.3996032479739089</v>
      </c>
      <c r="F51" s="201">
        <v>4.5143414295826441</v>
      </c>
      <c r="G51" s="229">
        <v>-2.5416372110636489</v>
      </c>
    </row>
    <row r="52" spans="1:7" s="204" customFormat="1" x14ac:dyDescent="0.25">
      <c r="A52" s="230" t="s">
        <v>11</v>
      </c>
      <c r="B52" s="179" t="s">
        <v>40</v>
      </c>
      <c r="C52" s="190" t="s">
        <v>40</v>
      </c>
      <c r="D52" s="477" t="s">
        <v>147</v>
      </c>
      <c r="E52" s="140">
        <v>1.3385767856974296E-3</v>
      </c>
      <c r="F52" s="141">
        <v>2.535646558176753E-3</v>
      </c>
      <c r="G52" s="184">
        <v>-47.209646337306246</v>
      </c>
    </row>
    <row r="53" spans="1:7" s="204" customFormat="1" x14ac:dyDescent="0.25">
      <c r="A53" s="248" t="s">
        <v>34</v>
      </c>
      <c r="B53" s="179" t="s">
        <v>40</v>
      </c>
      <c r="C53" s="190" t="s">
        <v>40</v>
      </c>
      <c r="D53" s="192" t="s">
        <v>147</v>
      </c>
      <c r="E53" s="140">
        <v>2.2105182377353969E-2</v>
      </c>
      <c r="F53" s="141">
        <v>1.8611851052528147E-2</v>
      </c>
      <c r="G53" s="184">
        <v>18.769392227385698</v>
      </c>
    </row>
    <row r="54" spans="1:7" s="204" customFormat="1" ht="16.5" thickBot="1" x14ac:dyDescent="0.3">
      <c r="A54" s="232" t="s">
        <v>41</v>
      </c>
      <c r="B54" s="215">
        <v>4070.3290000000002</v>
      </c>
      <c r="C54" s="212">
        <v>4323.9669999999996</v>
      </c>
      <c r="D54" s="197">
        <v>-5.8658634536294905</v>
      </c>
      <c r="E54" s="151">
        <v>5.79694408786098E-2</v>
      </c>
      <c r="F54" s="152">
        <v>5.6207687520879616E-2</v>
      </c>
      <c r="G54" s="197">
        <v>3.1343637061669551</v>
      </c>
    </row>
    <row r="55" spans="1:7" s="204" customFormat="1" ht="16.5" thickBot="1" x14ac:dyDescent="0.3">
      <c r="A55" s="247" t="s">
        <v>31</v>
      </c>
      <c r="B55" s="216"/>
      <c r="C55" s="217"/>
      <c r="D55" s="258"/>
      <c r="E55" s="258"/>
      <c r="F55" s="258"/>
      <c r="G55" s="259"/>
    </row>
    <row r="56" spans="1:7" s="204" customFormat="1" x14ac:dyDescent="0.25">
      <c r="A56" s="227" t="s">
        <v>10</v>
      </c>
      <c r="B56" s="213">
        <v>2099.3139999999999</v>
      </c>
      <c r="C56" s="214">
        <v>2170.8130000000001</v>
      </c>
      <c r="D56" s="229">
        <v>-3.2936508119308407</v>
      </c>
      <c r="E56" s="200">
        <v>2.6664876209112145</v>
      </c>
      <c r="F56" s="201">
        <v>2.4858575468117436</v>
      </c>
      <c r="G56" s="229">
        <v>7.2663083341657844</v>
      </c>
    </row>
    <row r="57" spans="1:7" s="204" customFormat="1" x14ac:dyDescent="0.25">
      <c r="A57" s="230" t="s">
        <v>11</v>
      </c>
      <c r="B57" s="179">
        <v>4453.4030000000002</v>
      </c>
      <c r="C57" s="190">
        <v>4537.8919999999998</v>
      </c>
      <c r="D57" s="184">
        <v>-1.8618556810078242</v>
      </c>
      <c r="E57" s="140">
        <v>2.7032851500797893E-2</v>
      </c>
      <c r="F57" s="141">
        <v>1.841423487339899E-2</v>
      </c>
      <c r="G57" s="184">
        <v>46.804098495828711</v>
      </c>
    </row>
    <row r="58" spans="1:7" s="204" customFormat="1" ht="16.5" customHeight="1" x14ac:dyDescent="0.25">
      <c r="A58" s="248" t="s">
        <v>34</v>
      </c>
      <c r="B58" s="179">
        <v>6190.12</v>
      </c>
      <c r="C58" s="190" t="s">
        <v>40</v>
      </c>
      <c r="D58" s="192" t="s">
        <v>147</v>
      </c>
      <c r="E58" s="140">
        <v>1.1516560034715536E-2</v>
      </c>
      <c r="F58" s="141">
        <v>3.687209929283948E-2</v>
      </c>
      <c r="G58" s="184">
        <v>-68.766193800763503</v>
      </c>
    </row>
    <row r="59" spans="1:7" s="204" customFormat="1" ht="16.5" thickBot="1" x14ac:dyDescent="0.3">
      <c r="A59" s="232" t="s">
        <v>41</v>
      </c>
      <c r="B59" s="215" t="s">
        <v>40</v>
      </c>
      <c r="C59" s="212" t="s">
        <v>40</v>
      </c>
      <c r="D59" s="196" t="s">
        <v>147</v>
      </c>
      <c r="E59" s="151">
        <v>2.162521460558995E-2</v>
      </c>
      <c r="F59" s="152">
        <v>2.1863535454562509E-2</v>
      </c>
      <c r="G59" s="197">
        <v>-1.0900380200075375</v>
      </c>
    </row>
    <row r="60" spans="1:7" s="204" customFormat="1" x14ac:dyDescent="0.25">
      <c r="B60" s="205"/>
      <c r="C60" s="206"/>
      <c r="D60" s="207"/>
      <c r="E60" s="207"/>
      <c r="F60" s="207"/>
    </row>
  </sheetData>
  <mergeCells count="1">
    <mergeCell ref="A4:A6"/>
  </mergeCells>
  <phoneticPr fontId="3" type="noConversion"/>
  <conditionalFormatting sqref="D7:D15 G7:G15 D21:D59 G21:G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D21:D59 G21:G59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8"/>
  <sheetViews>
    <sheetView showGridLines="0" zoomScale="95" zoomScaleNormal="95" workbookViewId="0">
      <selection activeCell="E35" sqref="E35"/>
    </sheetView>
  </sheetViews>
  <sheetFormatPr defaultRowHeight="15.75" x14ac:dyDescent="0.25"/>
  <cols>
    <col min="1" max="1" width="45.7109375" style="99" customWidth="1"/>
    <col min="2" max="3" width="13.7109375" style="99" customWidth="1"/>
    <col min="4" max="4" width="11.7109375" style="99" customWidth="1"/>
    <col min="5" max="6" width="13.7109375" style="99" customWidth="1"/>
    <col min="7" max="7" width="11.7109375" style="99" customWidth="1"/>
    <col min="8" max="8" width="9.140625" style="99"/>
    <col min="9" max="9" width="45.7109375" style="99" customWidth="1"/>
    <col min="10" max="11" width="13.7109375" style="99" customWidth="1"/>
    <col min="12" max="12" width="11.7109375" style="99" customWidth="1"/>
    <col min="13" max="14" width="13.7109375" style="99" customWidth="1"/>
    <col min="15" max="15" width="11.7109375" style="99" customWidth="1"/>
    <col min="16" max="16384" width="9.140625" style="99"/>
  </cols>
  <sheetData>
    <row r="1" spans="1:15" s="112" customFormat="1" ht="20.25" customHeight="1" x14ac:dyDescent="0.35">
      <c r="A1" s="131" t="s">
        <v>152</v>
      </c>
      <c r="C1" s="168" t="str">
        <f>Bydło_PL!D1</f>
        <v>czerwiec - lipiec 2022r.</v>
      </c>
    </row>
    <row r="2" spans="1:15" ht="20.25" customHeight="1" thickBot="1" x14ac:dyDescent="0.3">
      <c r="A2" s="154"/>
      <c r="F2" s="155"/>
    </row>
    <row r="3" spans="1:15" s="204" customFormat="1" ht="21" customHeight="1" thickBot="1" x14ac:dyDescent="0.3">
      <c r="A3" s="218" t="s">
        <v>149</v>
      </c>
      <c r="B3" s="219"/>
      <c r="C3" s="219"/>
      <c r="D3" s="219"/>
      <c r="E3" s="219"/>
      <c r="F3" s="219"/>
      <c r="G3" s="220"/>
      <c r="I3" s="218" t="s">
        <v>150</v>
      </c>
      <c r="J3" s="219"/>
      <c r="K3" s="219"/>
      <c r="L3" s="219"/>
      <c r="M3" s="219"/>
      <c r="N3" s="219"/>
      <c r="O3" s="220"/>
    </row>
    <row r="4" spans="1:15" s="204" customFormat="1" ht="16.5" thickBot="1" x14ac:dyDescent="0.3">
      <c r="A4" s="541" t="s">
        <v>7</v>
      </c>
      <c r="B4" s="221">
        <v>2022</v>
      </c>
      <c r="C4" s="222"/>
      <c r="D4" s="160"/>
      <c r="E4" s="221"/>
      <c r="F4" s="222"/>
      <c r="G4" s="160"/>
      <c r="I4" s="541" t="s">
        <v>7</v>
      </c>
      <c r="J4" s="221">
        <v>2022</v>
      </c>
      <c r="K4" s="222"/>
      <c r="L4" s="160"/>
      <c r="M4" s="221"/>
      <c r="N4" s="222"/>
      <c r="O4" s="160"/>
    </row>
    <row r="5" spans="1:15" s="204" customFormat="1" ht="15.75" customHeight="1" x14ac:dyDescent="0.25">
      <c r="A5" s="542"/>
      <c r="B5" s="223" t="s">
        <v>8</v>
      </c>
      <c r="C5" s="224"/>
      <c r="D5" s="162"/>
      <c r="E5" s="134" t="s">
        <v>148</v>
      </c>
      <c r="F5" s="163"/>
      <c r="G5" s="162"/>
      <c r="I5" s="542"/>
      <c r="J5" s="223" t="s">
        <v>8</v>
      </c>
      <c r="K5" s="224"/>
      <c r="L5" s="162"/>
      <c r="M5" s="134" t="s">
        <v>148</v>
      </c>
      <c r="N5" s="163"/>
      <c r="O5" s="162"/>
    </row>
    <row r="6" spans="1:15" s="204" customFormat="1" ht="32.25" thickBot="1" x14ac:dyDescent="0.3">
      <c r="A6" s="543"/>
      <c r="B6" s="170" t="s">
        <v>168</v>
      </c>
      <c r="C6" s="171" t="s">
        <v>160</v>
      </c>
      <c r="D6" s="172" t="s">
        <v>9</v>
      </c>
      <c r="E6" s="170" t="s">
        <v>168</v>
      </c>
      <c r="F6" s="171" t="s">
        <v>160</v>
      </c>
      <c r="G6" s="172" t="s">
        <v>9</v>
      </c>
      <c r="I6" s="543"/>
      <c r="J6" s="170" t="s">
        <v>168</v>
      </c>
      <c r="K6" s="171" t="s">
        <v>160</v>
      </c>
      <c r="L6" s="172" t="s">
        <v>9</v>
      </c>
      <c r="M6" s="170" t="s">
        <v>168</v>
      </c>
      <c r="N6" s="171" t="s">
        <v>160</v>
      </c>
      <c r="O6" s="172" t="s">
        <v>9</v>
      </c>
    </row>
    <row r="7" spans="1:15" s="204" customFormat="1" ht="16.5" thickBot="1" x14ac:dyDescent="0.3">
      <c r="A7" s="225" t="s">
        <v>33</v>
      </c>
      <c r="B7" s="226">
        <v>2338.27</v>
      </c>
      <c r="C7" s="174">
        <v>2370.0889999999999</v>
      </c>
      <c r="D7" s="249">
        <v>-1.3425234242258397</v>
      </c>
      <c r="E7" s="250">
        <v>100</v>
      </c>
      <c r="F7" s="251">
        <v>100</v>
      </c>
      <c r="G7" s="252" t="s">
        <v>32</v>
      </c>
      <c r="I7" s="225" t="s">
        <v>33</v>
      </c>
      <c r="J7" s="226">
        <v>2227.5279999999998</v>
      </c>
      <c r="K7" s="174">
        <v>2256.5830000000001</v>
      </c>
      <c r="L7" s="249">
        <v>-1.2875662007557571</v>
      </c>
      <c r="M7" s="250">
        <v>100</v>
      </c>
      <c r="N7" s="251">
        <v>100</v>
      </c>
      <c r="O7" s="252" t="s">
        <v>32</v>
      </c>
    </row>
    <row r="8" spans="1:15" s="204" customFormat="1" x14ac:dyDescent="0.25">
      <c r="A8" s="227" t="s">
        <v>10</v>
      </c>
      <c r="B8" s="213">
        <v>2283.4189999999999</v>
      </c>
      <c r="C8" s="228">
        <v>2311.2350000000001</v>
      </c>
      <c r="D8" s="229">
        <v>-1.2035124078685318</v>
      </c>
      <c r="E8" s="200">
        <v>97.549536538637341</v>
      </c>
      <c r="F8" s="201">
        <v>97.60982186069765</v>
      </c>
      <c r="G8" s="229">
        <v>-6.1761532713731124E-2</v>
      </c>
      <c r="I8" s="227" t="s">
        <v>10</v>
      </c>
      <c r="J8" s="213">
        <v>2223.1849999999999</v>
      </c>
      <c r="K8" s="228">
        <v>2250.7719999999999</v>
      </c>
      <c r="L8" s="229">
        <v>-1.2256683484599946</v>
      </c>
      <c r="M8" s="200">
        <v>99.200718745447645</v>
      </c>
      <c r="N8" s="201">
        <v>99.292168969388797</v>
      </c>
      <c r="O8" s="229">
        <v>-9.2102151549681072E-2</v>
      </c>
    </row>
    <row r="9" spans="1:15" s="204" customFormat="1" x14ac:dyDescent="0.25">
      <c r="A9" s="230" t="s">
        <v>11</v>
      </c>
      <c r="B9" s="179">
        <v>3683.4349999999999</v>
      </c>
      <c r="C9" s="190">
        <v>3843.1750000000002</v>
      </c>
      <c r="D9" s="231">
        <v>-4.1564591776330833</v>
      </c>
      <c r="E9" s="140">
        <v>0.24200889593826552</v>
      </c>
      <c r="F9" s="141">
        <v>0.27623669966255832</v>
      </c>
      <c r="G9" s="184">
        <v>-12.390751759670007</v>
      </c>
      <c r="I9" s="230" t="s">
        <v>11</v>
      </c>
      <c r="J9" s="179">
        <v>2712.8879999999999</v>
      </c>
      <c r="K9" s="190">
        <v>2857.4229999999998</v>
      </c>
      <c r="L9" s="231">
        <v>-5.0582290406425603</v>
      </c>
      <c r="M9" s="140">
        <v>0.71558694522496291</v>
      </c>
      <c r="N9" s="141">
        <v>0.61372217765199555</v>
      </c>
      <c r="O9" s="184">
        <v>16.597863216005315</v>
      </c>
    </row>
    <row r="10" spans="1:15" s="204" customFormat="1" x14ac:dyDescent="0.25">
      <c r="A10" s="230" t="s">
        <v>34</v>
      </c>
      <c r="B10" s="179">
        <v>6878.6</v>
      </c>
      <c r="C10" s="190">
        <v>6547.2910000000002</v>
      </c>
      <c r="D10" s="184">
        <v>5.0602455275013769</v>
      </c>
      <c r="E10" s="140">
        <v>0.49413234337089179</v>
      </c>
      <c r="F10" s="141">
        <v>0.537170513974492</v>
      </c>
      <c r="G10" s="184">
        <v>-8.0120128495444405</v>
      </c>
      <c r="I10" s="230" t="s">
        <v>34</v>
      </c>
      <c r="J10" s="179" t="s">
        <v>40</v>
      </c>
      <c r="K10" s="190" t="s">
        <v>40</v>
      </c>
      <c r="L10" s="184" t="s">
        <v>147</v>
      </c>
      <c r="M10" s="140">
        <v>7.9262798329860787E-2</v>
      </c>
      <c r="N10" s="141">
        <v>8.6837647292570042E-2</v>
      </c>
      <c r="O10" s="184">
        <v>-8.7230011393426707</v>
      </c>
    </row>
    <row r="11" spans="1:15" s="204" customFormat="1" ht="16.5" thickBot="1" x14ac:dyDescent="0.3">
      <c r="A11" s="232" t="s">
        <v>41</v>
      </c>
      <c r="B11" s="215">
        <v>3960.873</v>
      </c>
      <c r="C11" s="212">
        <v>4332.2969999999996</v>
      </c>
      <c r="D11" s="197">
        <v>-8.5733734321538808</v>
      </c>
      <c r="E11" s="151">
        <v>1.714322222053513</v>
      </c>
      <c r="F11" s="152">
        <v>1.5767709256653031</v>
      </c>
      <c r="G11" s="197">
        <v>8.7236068441692982</v>
      </c>
      <c r="I11" s="232" t="s">
        <v>41</v>
      </c>
      <c r="J11" s="215" t="s">
        <v>40</v>
      </c>
      <c r="K11" s="212" t="s">
        <v>40</v>
      </c>
      <c r="L11" s="197" t="s">
        <v>147</v>
      </c>
      <c r="M11" s="151">
        <v>4.4315109975331252E-3</v>
      </c>
      <c r="N11" s="152">
        <v>7.2712056666311975E-3</v>
      </c>
      <c r="O11" s="197">
        <v>-39.053972604982349</v>
      </c>
    </row>
    <row r="12" spans="1:15" s="204" customFormat="1" x14ac:dyDescent="0.25">
      <c r="A12" s="233" t="s">
        <v>14</v>
      </c>
      <c r="B12" s="179">
        <v>2410.3690000000001</v>
      </c>
      <c r="C12" s="180">
        <v>2435.8000000000002</v>
      </c>
      <c r="D12" s="181">
        <v>-1.0440512357336416</v>
      </c>
      <c r="E12" s="138">
        <v>69.032310936462494</v>
      </c>
      <c r="F12" s="139">
        <v>69.288253273073181</v>
      </c>
      <c r="G12" s="181">
        <v>-0.36938777429124681</v>
      </c>
      <c r="I12" s="233" t="s">
        <v>14</v>
      </c>
      <c r="J12" s="179">
        <v>2346.2179999999998</v>
      </c>
      <c r="K12" s="180">
        <v>2366.8229999999999</v>
      </c>
      <c r="L12" s="181">
        <v>-0.87057629573483197</v>
      </c>
      <c r="M12" s="138">
        <v>52.872249625933641</v>
      </c>
      <c r="N12" s="139">
        <v>52.298609891363789</v>
      </c>
      <c r="O12" s="181">
        <v>1.0968546501741316</v>
      </c>
    </row>
    <row r="13" spans="1:15" s="204" customFormat="1" x14ac:dyDescent="0.25">
      <c r="A13" s="230" t="s">
        <v>15</v>
      </c>
      <c r="B13" s="179">
        <v>2422.66</v>
      </c>
      <c r="C13" s="190">
        <v>2457.9290000000001</v>
      </c>
      <c r="D13" s="184">
        <v>-1.4349071921931118</v>
      </c>
      <c r="E13" s="140">
        <v>12.3260085494866</v>
      </c>
      <c r="F13" s="141">
        <v>11.916753490729603</v>
      </c>
      <c r="G13" s="184">
        <v>3.4342831634082986</v>
      </c>
      <c r="I13" s="230" t="s">
        <v>15</v>
      </c>
      <c r="J13" s="179">
        <v>2483.83</v>
      </c>
      <c r="K13" s="190">
        <v>2482.0169999999998</v>
      </c>
      <c r="L13" s="184">
        <v>7.3045430389884591E-2</v>
      </c>
      <c r="M13" s="140">
        <v>11.759116512830786</v>
      </c>
      <c r="N13" s="141">
        <v>12.148285819053267</v>
      </c>
      <c r="O13" s="184">
        <v>-3.203491521512535</v>
      </c>
    </row>
    <row r="14" spans="1:15" s="204" customFormat="1" ht="16.5" thickBot="1" x14ac:dyDescent="0.3">
      <c r="A14" s="232" t="s">
        <v>27</v>
      </c>
      <c r="B14" s="215">
        <v>2017.1869999999999</v>
      </c>
      <c r="C14" s="212">
        <v>2045.5060000000001</v>
      </c>
      <c r="D14" s="197">
        <v>-1.3844496178451779</v>
      </c>
      <c r="E14" s="151">
        <v>18.435883152012316</v>
      </c>
      <c r="F14" s="152">
        <v>18.563521020809617</v>
      </c>
      <c r="G14" s="197">
        <v>-0.68757359476264945</v>
      </c>
      <c r="I14" s="232" t="s">
        <v>27</v>
      </c>
      <c r="J14" s="215">
        <v>1967.0319999999999</v>
      </c>
      <c r="K14" s="212">
        <v>2018.5160000000001</v>
      </c>
      <c r="L14" s="197">
        <v>-2.5505866686219059</v>
      </c>
      <c r="M14" s="151">
        <v>33.765399650835363</v>
      </c>
      <c r="N14" s="152">
        <v>33.823414139044672</v>
      </c>
      <c r="O14" s="197">
        <v>-0.17152168013204605</v>
      </c>
    </row>
    <row r="15" spans="1:15" s="204" customFormat="1" ht="16.5" thickBot="1" x14ac:dyDescent="0.3">
      <c r="A15" s="234" t="s">
        <v>28</v>
      </c>
      <c r="B15" s="215">
        <v>1862.712</v>
      </c>
      <c r="C15" s="212" t="s">
        <v>40</v>
      </c>
      <c r="D15" s="235" t="s">
        <v>147</v>
      </c>
      <c r="E15" s="203">
        <v>0.20579736203859725</v>
      </c>
      <c r="F15" s="145">
        <v>0.23147221538760021</v>
      </c>
      <c r="G15" s="236">
        <v>-11.091980653492438</v>
      </c>
      <c r="I15" s="234" t="s">
        <v>28</v>
      </c>
      <c r="J15" s="215">
        <v>1919.7049999999999</v>
      </c>
      <c r="K15" s="212" t="s">
        <v>40</v>
      </c>
      <c r="L15" s="235" t="s">
        <v>147</v>
      </c>
      <c r="M15" s="203">
        <v>1.603234210400216</v>
      </c>
      <c r="N15" s="145">
        <v>1.7296901505382718</v>
      </c>
      <c r="O15" s="236">
        <v>-7.3109013252288744</v>
      </c>
    </row>
    <row r="16" spans="1:15" s="204" customFormat="1" ht="16.5" thickBot="1" x14ac:dyDescent="0.3">
      <c r="B16" s="205"/>
      <c r="C16" s="206"/>
      <c r="D16" s="207"/>
      <c r="E16" s="207"/>
      <c r="F16" s="207"/>
      <c r="G16" s="207"/>
      <c r="J16" s="205"/>
      <c r="K16" s="206"/>
      <c r="L16" s="207"/>
      <c r="M16" s="207"/>
      <c r="N16" s="207"/>
      <c r="O16" s="207"/>
    </row>
    <row r="17" spans="1:15" s="204" customFormat="1" ht="16.5" thickBot="1" x14ac:dyDescent="0.3">
      <c r="A17" s="218" t="s">
        <v>149</v>
      </c>
      <c r="B17" s="219"/>
      <c r="C17" s="219"/>
      <c r="D17" s="219"/>
      <c r="E17" s="219"/>
      <c r="F17" s="219"/>
      <c r="G17" s="220"/>
      <c r="I17" s="218" t="s">
        <v>150</v>
      </c>
      <c r="J17" s="219"/>
      <c r="K17" s="219"/>
      <c r="L17" s="219"/>
      <c r="M17" s="219"/>
      <c r="N17" s="219"/>
      <c r="O17" s="220"/>
    </row>
    <row r="18" spans="1:15" s="204" customFormat="1" ht="16.5" thickBot="1" x14ac:dyDescent="0.3">
      <c r="A18" s="237"/>
      <c r="B18" s="221">
        <v>2022</v>
      </c>
      <c r="C18" s="222"/>
      <c r="D18" s="160"/>
      <c r="E18" s="221"/>
      <c r="F18" s="222"/>
      <c r="G18" s="160"/>
      <c r="I18" s="237"/>
      <c r="J18" s="221">
        <v>2022</v>
      </c>
      <c r="K18" s="222"/>
      <c r="L18" s="160"/>
      <c r="M18" s="221"/>
      <c r="N18" s="222"/>
      <c r="O18" s="160"/>
    </row>
    <row r="19" spans="1:15" s="204" customFormat="1" ht="15.75" customHeight="1" x14ac:dyDescent="0.25">
      <c r="A19" s="238" t="s">
        <v>7</v>
      </c>
      <c r="B19" s="239" t="s">
        <v>8</v>
      </c>
      <c r="C19" s="224"/>
      <c r="D19" s="162"/>
      <c r="E19" s="208" t="s">
        <v>148</v>
      </c>
      <c r="F19" s="163"/>
      <c r="G19" s="162"/>
      <c r="I19" s="238" t="s">
        <v>7</v>
      </c>
      <c r="J19" s="239" t="s">
        <v>8</v>
      </c>
      <c r="K19" s="224"/>
      <c r="L19" s="162"/>
      <c r="M19" s="208" t="s">
        <v>148</v>
      </c>
      <c r="N19" s="163"/>
      <c r="O19" s="162"/>
    </row>
    <row r="20" spans="1:15" s="204" customFormat="1" ht="32.25" thickBot="1" x14ac:dyDescent="0.3">
      <c r="A20" s="240"/>
      <c r="B20" s="241" t="s">
        <v>168</v>
      </c>
      <c r="C20" s="242" t="s">
        <v>160</v>
      </c>
      <c r="D20" s="243" t="s">
        <v>9</v>
      </c>
      <c r="E20" s="244" t="s">
        <v>168</v>
      </c>
      <c r="F20" s="242" t="s">
        <v>160</v>
      </c>
      <c r="G20" s="243" t="s">
        <v>9</v>
      </c>
      <c r="I20" s="240"/>
      <c r="J20" s="241" t="s">
        <v>168</v>
      </c>
      <c r="K20" s="242" t="s">
        <v>160</v>
      </c>
      <c r="L20" s="243" t="s">
        <v>9</v>
      </c>
      <c r="M20" s="244" t="s">
        <v>168</v>
      </c>
      <c r="N20" s="242" t="s">
        <v>160</v>
      </c>
      <c r="O20" s="243" t="s">
        <v>9</v>
      </c>
    </row>
    <row r="21" spans="1:15" s="204" customFormat="1" x14ac:dyDescent="0.25">
      <c r="A21" s="209" t="s">
        <v>16</v>
      </c>
      <c r="B21" s="210">
        <v>2372.027</v>
      </c>
      <c r="C21" s="255">
        <v>2401.7159999999999</v>
      </c>
      <c r="D21" s="256">
        <v>-1.2361578138297722</v>
      </c>
      <c r="E21" s="257">
        <v>67.781348965839385</v>
      </c>
      <c r="F21" s="201">
        <v>68.137826470621789</v>
      </c>
      <c r="G21" s="256">
        <v>-0.52317122991309761</v>
      </c>
      <c r="I21" s="209" t="s">
        <v>16</v>
      </c>
      <c r="J21" s="210">
        <v>2344.098</v>
      </c>
      <c r="K21" s="255">
        <v>2362.922</v>
      </c>
      <c r="L21" s="256">
        <v>-0.79664076935252492</v>
      </c>
      <c r="M21" s="257">
        <v>52.568180718219438</v>
      </c>
      <c r="N21" s="201">
        <v>52.083472514784681</v>
      </c>
      <c r="O21" s="256">
        <v>0.93063726366778787</v>
      </c>
    </row>
    <row r="22" spans="1:15" s="204" customFormat="1" x14ac:dyDescent="0.25">
      <c r="A22" s="245" t="s">
        <v>35</v>
      </c>
      <c r="B22" s="262">
        <v>2429.19</v>
      </c>
      <c r="C22" s="191">
        <v>2466.6010000000001</v>
      </c>
      <c r="D22" s="181">
        <v>-1.5167025392432767</v>
      </c>
      <c r="E22" s="211">
        <v>8.9744177252185189</v>
      </c>
      <c r="F22" s="139">
        <v>8.5978738716471401</v>
      </c>
      <c r="G22" s="181">
        <v>4.3794996204014129</v>
      </c>
      <c r="I22" s="245" t="s">
        <v>35</v>
      </c>
      <c r="J22" s="262">
        <v>2441.7640000000001</v>
      </c>
      <c r="K22" s="191">
        <v>2426.701</v>
      </c>
      <c r="L22" s="181">
        <v>0.62071923982394628</v>
      </c>
      <c r="M22" s="211">
        <v>5.0846364557711787</v>
      </c>
      <c r="N22" s="139">
        <v>5.9172678051043626</v>
      </c>
      <c r="O22" s="181">
        <v>-14.07121287657351</v>
      </c>
    </row>
    <row r="23" spans="1:15" s="204" customFormat="1" ht="16.5" thickBot="1" x14ac:dyDescent="0.3">
      <c r="A23" s="245" t="s">
        <v>24</v>
      </c>
      <c r="B23" s="263">
        <v>2363.3029999999999</v>
      </c>
      <c r="C23" s="180">
        <v>2392.346</v>
      </c>
      <c r="D23" s="184">
        <v>-1.2139966376101166</v>
      </c>
      <c r="E23" s="142">
        <v>58.806931240620862</v>
      </c>
      <c r="F23" s="141">
        <v>59.539952598974644</v>
      </c>
      <c r="G23" s="184">
        <v>-1.2311419918167767</v>
      </c>
      <c r="I23" s="245" t="s">
        <v>24</v>
      </c>
      <c r="J23" s="263">
        <v>2333.64</v>
      </c>
      <c r="K23" s="180">
        <v>2354.7469999999998</v>
      </c>
      <c r="L23" s="184">
        <v>-0.89635956644174386</v>
      </c>
      <c r="M23" s="142">
        <v>47.483544262448248</v>
      </c>
      <c r="N23" s="141">
        <v>46.166204709680322</v>
      </c>
      <c r="O23" s="184">
        <v>2.8534716272479312</v>
      </c>
    </row>
    <row r="24" spans="1:15" s="204" customFormat="1" x14ac:dyDescent="0.25">
      <c r="A24" s="209" t="s">
        <v>18</v>
      </c>
      <c r="B24" s="210">
        <v>2332.4560000000001</v>
      </c>
      <c r="C24" s="214">
        <v>2354.2489999999998</v>
      </c>
      <c r="D24" s="256">
        <v>-0.925687979478792</v>
      </c>
      <c r="E24" s="257">
        <v>12.070940879846702</v>
      </c>
      <c r="F24" s="201">
        <v>11.601384137901519</v>
      </c>
      <c r="G24" s="256">
        <v>4.0474200006113907</v>
      </c>
      <c r="I24" s="209" t="s">
        <v>18</v>
      </c>
      <c r="J24" s="210">
        <v>2483.83</v>
      </c>
      <c r="K24" s="214">
        <v>2482.0169999999998</v>
      </c>
      <c r="L24" s="256">
        <v>7.3045430389884591E-2</v>
      </c>
      <c r="M24" s="257">
        <v>11.759116512830786</v>
      </c>
      <c r="N24" s="201">
        <v>12.148285819053267</v>
      </c>
      <c r="O24" s="256">
        <v>-3.203491521512535</v>
      </c>
    </row>
    <row r="25" spans="1:15" s="204" customFormat="1" x14ac:dyDescent="0.25">
      <c r="A25" s="245" t="s">
        <v>35</v>
      </c>
      <c r="B25" s="262">
        <v>2550.1329999999998</v>
      </c>
      <c r="C25" s="190">
        <v>2644.029</v>
      </c>
      <c r="D25" s="181">
        <v>-3.5512469795149819</v>
      </c>
      <c r="E25" s="211">
        <v>1.8498010010835353</v>
      </c>
      <c r="F25" s="139">
        <v>1.8461590812913935</v>
      </c>
      <c r="G25" s="181">
        <v>0.19727009600896675</v>
      </c>
      <c r="I25" s="245" t="s">
        <v>35</v>
      </c>
      <c r="J25" s="262">
        <v>2647.663</v>
      </c>
      <c r="K25" s="190">
        <v>2554.3690000000001</v>
      </c>
      <c r="L25" s="181">
        <v>3.6523305755746276</v>
      </c>
      <c r="M25" s="211">
        <v>0.17559111733043858</v>
      </c>
      <c r="N25" s="139">
        <v>0.60266485056340835</v>
      </c>
      <c r="O25" s="181">
        <v>-70.864217953596409</v>
      </c>
    </row>
    <row r="26" spans="1:15" s="204" customFormat="1" ht="16.5" thickBot="1" x14ac:dyDescent="0.3">
      <c r="A26" s="245" t="s">
        <v>24</v>
      </c>
      <c r="B26" s="263">
        <v>2292.855</v>
      </c>
      <c r="C26" s="190">
        <v>2299.16</v>
      </c>
      <c r="D26" s="184">
        <v>-0.27423058856277233</v>
      </c>
      <c r="E26" s="142">
        <v>10.21497037937657</v>
      </c>
      <c r="F26" s="141">
        <v>9.749289871600185</v>
      </c>
      <c r="G26" s="184">
        <v>4.776558230491422</v>
      </c>
      <c r="I26" s="245" t="s">
        <v>24</v>
      </c>
      <c r="J26" s="263">
        <v>2369.08</v>
      </c>
      <c r="K26" s="190">
        <v>2389.1410000000001</v>
      </c>
      <c r="L26" s="184">
        <v>-0.83967417578117609</v>
      </c>
      <c r="M26" s="142">
        <v>3.1193153711822803</v>
      </c>
      <c r="N26" s="141">
        <v>1.9467032202988903</v>
      </c>
      <c r="O26" s="184">
        <v>60.235794478387476</v>
      </c>
    </row>
    <row r="27" spans="1:15" s="204" customFormat="1" ht="16.5" customHeight="1" thickBot="1" x14ac:dyDescent="0.3">
      <c r="A27" s="247" t="s">
        <v>29</v>
      </c>
      <c r="B27" s="216"/>
      <c r="C27" s="217"/>
      <c r="D27" s="258"/>
      <c r="E27" s="258"/>
      <c r="F27" s="258"/>
      <c r="G27" s="259"/>
      <c r="I27" s="247" t="s">
        <v>29</v>
      </c>
      <c r="J27" s="216"/>
      <c r="K27" s="217"/>
      <c r="L27" s="258"/>
      <c r="M27" s="258"/>
      <c r="N27" s="258"/>
      <c r="O27" s="259"/>
    </row>
    <row r="28" spans="1:15" s="204" customFormat="1" x14ac:dyDescent="0.25">
      <c r="A28" s="227" t="s">
        <v>10</v>
      </c>
      <c r="B28" s="213">
        <v>1907.4290000000001</v>
      </c>
      <c r="C28" s="214">
        <v>1932.319</v>
      </c>
      <c r="D28" s="229">
        <v>-1.2880895959725012</v>
      </c>
      <c r="E28" s="200">
        <v>13.404289659778501</v>
      </c>
      <c r="F28" s="201">
        <v>13.408895272803194</v>
      </c>
      <c r="G28" s="229">
        <v>-3.4347445714154205E-2</v>
      </c>
      <c r="I28" s="227" t="s">
        <v>10</v>
      </c>
      <c r="J28" s="213">
        <v>1852.588</v>
      </c>
      <c r="K28" s="214">
        <v>1909.6510000000001</v>
      </c>
      <c r="L28" s="229">
        <v>-2.9881376230525944</v>
      </c>
      <c r="M28" s="200">
        <v>16.205315147084733</v>
      </c>
      <c r="N28" s="201">
        <v>17.057125393678472</v>
      </c>
      <c r="O28" s="229">
        <v>-4.9938675300436515</v>
      </c>
    </row>
    <row r="29" spans="1:15" s="204" customFormat="1" ht="16.5" thickBot="1" x14ac:dyDescent="0.3">
      <c r="A29" s="230" t="s">
        <v>11</v>
      </c>
      <c r="B29" s="179">
        <v>3155.7350000000001</v>
      </c>
      <c r="C29" s="190">
        <v>3259.35</v>
      </c>
      <c r="D29" s="231">
        <v>-3.1790080844340061</v>
      </c>
      <c r="E29" s="140">
        <v>0.14021558355906558</v>
      </c>
      <c r="F29" s="141">
        <v>0.13907127675787484</v>
      </c>
      <c r="G29" s="184">
        <v>0.822820375182858</v>
      </c>
      <c r="I29" s="230" t="s">
        <v>11</v>
      </c>
      <c r="J29" s="179">
        <v>2626.174</v>
      </c>
      <c r="K29" s="190">
        <v>2597.1930000000002</v>
      </c>
      <c r="L29" s="231">
        <v>1.1158585442052156</v>
      </c>
      <c r="M29" s="140">
        <v>0.33465714216059106</v>
      </c>
      <c r="N29" s="141">
        <v>0.31488488743583126</v>
      </c>
      <c r="O29" s="184">
        <v>6.2792009123616905</v>
      </c>
    </row>
    <row r="30" spans="1:15" s="204" customFormat="1" ht="16.5" thickBot="1" x14ac:dyDescent="0.3">
      <c r="A30" s="247" t="s">
        <v>30</v>
      </c>
      <c r="B30" s="216"/>
      <c r="C30" s="217"/>
      <c r="D30" s="258"/>
      <c r="E30" s="258"/>
      <c r="F30" s="258"/>
      <c r="G30" s="259"/>
      <c r="I30" s="247" t="s">
        <v>30</v>
      </c>
      <c r="J30" s="216"/>
      <c r="K30" s="217"/>
      <c r="L30" s="258"/>
      <c r="M30" s="258"/>
      <c r="N30" s="258"/>
      <c r="O30" s="259"/>
    </row>
    <row r="31" spans="1:15" s="204" customFormat="1" ht="16.5" thickBot="1" x14ac:dyDescent="0.3">
      <c r="A31" s="253" t="s">
        <v>10</v>
      </c>
      <c r="B31" s="226">
        <v>1908.1289999999999</v>
      </c>
      <c r="C31" s="254">
        <v>1940.173</v>
      </c>
      <c r="D31" s="249">
        <v>-1.6516052949917401</v>
      </c>
      <c r="E31" s="250">
        <v>4.1367041787081869</v>
      </c>
      <c r="F31" s="251">
        <v>4.2469150392114585</v>
      </c>
      <c r="G31" s="249">
        <v>-2.5950804168603043</v>
      </c>
      <c r="I31" s="253" t="s">
        <v>10</v>
      </c>
      <c r="J31" s="226">
        <v>1963.9369999999999</v>
      </c>
      <c r="K31" s="254">
        <v>1991.21</v>
      </c>
      <c r="L31" s="249">
        <v>-1.3696696983241414</v>
      </c>
      <c r="M31" s="250">
        <v>5.3207675377047732</v>
      </c>
      <c r="N31" s="251">
        <v>5.453392671620426</v>
      </c>
      <c r="O31" s="249">
        <v>-2.4319747706017369</v>
      </c>
    </row>
    <row r="32" spans="1:15" s="204" customFormat="1" x14ac:dyDescent="0.25">
      <c r="B32" s="205"/>
      <c r="C32" s="206"/>
      <c r="D32" s="207"/>
      <c r="E32" s="207"/>
      <c r="F32" s="207"/>
    </row>
    <row r="38" spans="1:15" ht="115.5" customHeight="1" x14ac:dyDescent="0.25">
      <c r="A38" s="4"/>
      <c r="B38" s="5"/>
      <c r="C38" s="1"/>
      <c r="D38" s="3"/>
      <c r="E38" s="3"/>
      <c r="F38" s="3"/>
      <c r="G38" s="3"/>
      <c r="H38" s="2"/>
      <c r="I38" s="4"/>
      <c r="J38" s="5"/>
      <c r="K38" s="1"/>
      <c r="L38" s="3"/>
      <c r="M38" s="3"/>
      <c r="N38" s="3"/>
      <c r="O38" s="3"/>
    </row>
  </sheetData>
  <mergeCells count="2">
    <mergeCell ref="A4:A6"/>
    <mergeCell ref="I4:I6"/>
  </mergeCells>
  <conditionalFormatting sqref="D7:D15 G7:G15 D21:D31 G21:G31 L21:L31 O21:O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L7:L15 O7:O15">
    <cfRule type="beginsWith" dxfId="20" priority="1" operator="beginsWith" text="*">
      <formula>LEFT(L7,LEN("*"))="*"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D21:D31 G21:G31 L21:L31 O21:O31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L7:L15 O7:O15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3:W30"/>
  <sheetViews>
    <sheetView showGridLines="0" zoomScale="110" zoomScaleNormal="110" workbookViewId="0">
      <selection activeCell="B23" sqref="B23"/>
    </sheetView>
  </sheetViews>
  <sheetFormatPr defaultRowHeight="12.75" x14ac:dyDescent="0.2"/>
  <cols>
    <col min="12" max="12" width="3.28515625" customWidth="1"/>
    <col min="23" max="23" width="9.140625" style="6"/>
  </cols>
  <sheetData>
    <row r="23" spans="13:23" ht="12.75" customHeight="1" x14ac:dyDescent="0.2">
      <c r="M23" s="544" t="s">
        <v>112</v>
      </c>
      <c r="N23" s="544"/>
      <c r="O23" s="544"/>
      <c r="P23" s="544"/>
      <c r="Q23" s="544"/>
      <c r="R23" s="544"/>
      <c r="S23" s="544"/>
      <c r="T23" s="544"/>
      <c r="U23" s="544"/>
      <c r="V23" s="544"/>
      <c r="W23" s="8"/>
    </row>
    <row r="24" spans="13:23" x14ac:dyDescent="0.2">
      <c r="M24" s="544"/>
      <c r="N24" s="544"/>
      <c r="O24" s="544"/>
      <c r="P24" s="544"/>
      <c r="Q24" s="544"/>
      <c r="R24" s="544"/>
      <c r="S24" s="544"/>
      <c r="T24" s="544"/>
      <c r="U24" s="544"/>
      <c r="V24" s="544"/>
      <c r="W24" s="8"/>
    </row>
    <row r="25" spans="13:23" ht="12.75" customHeight="1" x14ac:dyDescent="0.2">
      <c r="M25" s="544"/>
      <c r="N25" s="544"/>
      <c r="O25" s="544"/>
      <c r="P25" s="544"/>
      <c r="Q25" s="544"/>
      <c r="R25" s="544"/>
      <c r="S25" s="544"/>
      <c r="T25" s="544"/>
      <c r="U25" s="544"/>
      <c r="V25" s="544"/>
      <c r="W25" s="8"/>
    </row>
    <row r="26" spans="13:23" x14ac:dyDescent="0.2">
      <c r="M26" s="544"/>
      <c r="N26" s="544"/>
      <c r="O26" s="544"/>
      <c r="P26" s="544"/>
      <c r="Q26" s="544"/>
      <c r="R26" s="544"/>
      <c r="S26" s="544"/>
      <c r="T26" s="544"/>
      <c r="U26" s="544"/>
      <c r="V26" s="544"/>
      <c r="W26" s="8"/>
    </row>
    <row r="27" spans="13:23" x14ac:dyDescent="0.2">
      <c r="M27" s="544"/>
      <c r="N27" s="544"/>
      <c r="O27" s="544"/>
      <c r="P27" s="544"/>
      <c r="Q27" s="544"/>
      <c r="R27" s="544"/>
      <c r="S27" s="544"/>
      <c r="T27" s="544"/>
      <c r="U27" s="544"/>
      <c r="V27" s="544"/>
      <c r="W27" s="8"/>
    </row>
    <row r="28" spans="13:23" x14ac:dyDescent="0.2">
      <c r="M28" s="544"/>
      <c r="N28" s="544"/>
      <c r="O28" s="544"/>
      <c r="P28" s="544"/>
      <c r="Q28" s="544"/>
      <c r="R28" s="544"/>
      <c r="S28" s="544"/>
      <c r="T28" s="544"/>
      <c r="U28" s="544"/>
      <c r="V28" s="544"/>
      <c r="W28" s="8"/>
    </row>
    <row r="29" spans="13:23" x14ac:dyDescent="0.2">
      <c r="M29" s="544"/>
      <c r="N29" s="544"/>
      <c r="O29" s="544"/>
      <c r="P29" s="544"/>
      <c r="Q29" s="544"/>
      <c r="R29" s="544"/>
      <c r="S29" s="544"/>
      <c r="T29" s="544"/>
      <c r="U29" s="544"/>
      <c r="V29" s="544"/>
    </row>
    <row r="30" spans="13:23" x14ac:dyDescent="0.2">
      <c r="M30" s="544"/>
      <c r="N30" s="544"/>
      <c r="O30" s="544"/>
      <c r="P30" s="544"/>
      <c r="Q30" s="544"/>
      <c r="R30" s="544"/>
      <c r="S30" s="544"/>
      <c r="T30" s="544"/>
      <c r="U30" s="544"/>
      <c r="V30" s="544"/>
    </row>
  </sheetData>
  <mergeCells count="1">
    <mergeCell ref="M23:V30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2022-08-31T09:26:01Z</dcterms:modified>
</cp:coreProperties>
</file>