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7" i="73" l="1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G7" i="73"/>
  <c r="F7" i="73"/>
  <c r="A17" i="116" l="1"/>
  <c r="A2" i="116"/>
  <c r="A2" i="117" l="1"/>
  <c r="A2" i="115"/>
</calcChain>
</file>

<file path=xl/sharedStrings.xml><?xml version="1.0" encoding="utf-8"?>
<sst xmlns="http://schemas.openxmlformats.org/spreadsheetml/2006/main" count="1373" uniqueCount="291">
  <si>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</si>
  <si>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</si>
  <si>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</si>
  <si>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</si>
  <si>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</si>
  <si>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</si>
  <si>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</si>
  <si>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</si>
  <si>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</si>
  <si>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</si>
  <si>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</si>
  <si>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</si>
  <si>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</si>
  <si>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</si>
  <si>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</si>
  <si>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</si>
  <si>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</si>
  <si>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</si>
  <si>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</si>
  <si>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</si>
  <si>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</si>
  <si>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</si>
  <si>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</si>
  <si>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</si>
  <si>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</si>
  <si>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</si>
  <si>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</si>
  <si>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</si>
  <si>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</si>
  <si>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</si>
  <si>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</si>
  <si>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</si>
  <si>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</si>
  <si>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</si>
  <si>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</si>
  <si>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</si>
  <si>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</si>
  <si>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</si>
  <si>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</si>
  <si>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</si>
  <si>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</si>
  <si>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</si>
  <si>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</si>
  <si>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</si>
  <si>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</si>
  <si>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</si>
  <si>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</si>
  <si>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</si>
  <si>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</si>
  <si>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</si>
  <si>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</si>
  <si>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</si>
  <si>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</si>
  <si>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</si>
  <si>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</si>
  <si>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</si>
  <si>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</si>
  <si>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</si>
  <si>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</si>
  <si>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</si>
  <si>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</si>
  <si>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</si>
  <si>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</si>
  <si>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</si>
  <si>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</si>
  <si>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</si>
  <si>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</si>
  <si>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</si>
  <si>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</si>
  <si>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</si>
  <si>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</si>
  <si>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</si>
  <si>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</si>
  <si>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</si>
  <si>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</si>
  <si>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</si>
  <si>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</si>
  <si>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</si>
  <si>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</si>
  <si>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</si>
  <si>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</si>
  <si>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</si>
  <si>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</si>
  <si>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</si>
  <si>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</si>
  <si>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</si>
  <si>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</si>
  <si>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</si>
  <si>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</si>
  <si>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</si>
  <si>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</si>
  <si>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</si>
  <si>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</si>
  <si>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</si>
  <si>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</si>
  <si>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</si>
  <si>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</si>
  <si>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</si>
  <si>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</si>
  <si>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</si>
  <si>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</si>
  <si>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</si>
  <si>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</si>
  <si>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</si>
  <si>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</si>
  <si>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</si>
  <si>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</si>
  <si>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</si>
  <si>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</si>
  <si>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</si>
  <si>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</si>
  <si>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</si>
  <si>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</si>
  <si>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</si>
  <si>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</si>
  <si>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</si>
  <si>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</si>
  <si>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</si>
  <si>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</si>
  <si>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</si>
  <si>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</si>
  <si>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</si>
  <si>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</si>
  <si>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</si>
  <si>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</si>
  <si>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</si>
  <si>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</si>
  <si>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</si>
  <si>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</si>
  <si>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</si>
  <si>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</si>
  <si>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</si>
  <si>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</si>
  <si>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</si>
  <si>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</si>
  <si>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</si>
  <si>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</si>
  <si>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</si>
  <si>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</si>
  <si>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</si>
  <si>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</si>
  <si>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</si>
  <si>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</si>
  <si>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</si>
  <si>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</si>
  <si>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</si>
  <si>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</si>
  <si>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</si>
  <si>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</si>
  <si>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</si>
  <si>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</si>
  <si>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</si>
  <si>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</si>
  <si>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</si>
  <si>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</si>
  <si>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</si>
  <si>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</si>
  <si>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</si>
  <si>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</si>
  <si>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</si>
  <si>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</si>
  <si>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</si>
  <si>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</si>
  <si>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</si>
  <si>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</si>
  <si>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</si>
  <si>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</si>
  <si>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</si>
  <si>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</si>
  <si>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</si>
  <si>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</si>
  <si>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</si>
  <si>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</si>
  <si>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</si>
  <si>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</si>
  <si>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</si>
  <si>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</si>
  <si>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</si>
  <si>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</si>
  <si>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</si>
  <si>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</si>
  <si>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</si>
  <si>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</si>
  <si>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</si>
  <si>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</si>
  <si>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</si>
  <si>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</si>
  <si>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</si>
  <si>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</si>
  <si>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</si>
  <si>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</si>
  <si>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</si>
  <si>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</si>
  <si>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</si>
  <si>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</si>
  <si>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</si>
  <si>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</si>
  <si>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</si>
  <si>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</si>
  <si>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</si>
  <si>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</si>
  <si>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</si>
  <si>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</si>
  <si>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</si>
  <si>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</si>
  <si>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</si>
  <si>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</si>
  <si>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</si>
  <si>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</si>
  <si>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</si>
  <si>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</si>
  <si>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</si>
  <si>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</si>
  <si>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</si>
  <si>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</si>
  <si>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</si>
  <si>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</si>
  <si>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</si>
  <si>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</si>
  <si>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</si>
  <si>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</si>
  <si>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</si>
  <si>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</si>
  <si>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</si>
  <si>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</si>
  <si>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</si>
  <si>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</si>
  <si>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</si>
  <si>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</si>
  <si>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</si>
  <si>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</si>
  <si>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</si>
  <si>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</si>
  <si>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</si>
  <si>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</si>
  <si>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</si>
  <si>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</si>
  <si>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</si>
  <si>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</si>
  <si>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</si>
  <si>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</si>
  <si>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</si>
  <si>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</si>
  <si>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</si>
  <si>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</si>
  <si>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</si>
  <si>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</si>
  <si>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</si>
  <si>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</si>
  <si>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</si>
  <si>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</si>
  <si>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</si>
  <si>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</si>
  <si>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</si>
  <si>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</si>
  <si>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</si>
  <si>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</si>
  <si>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</si>
  <si>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</si>
  <si>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</si>
  <si>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</si>
  <si>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</si>
  <si>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</si>
  <si>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</si>
  <si>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</si>
  <si>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</si>
  <si>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</si>
  <si>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</si>
  <si>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</si>
  <si>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</si>
  <si>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</si>
  <si>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</si>
  <si>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</si>
  <si>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</si>
  <si>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</si>
  <si>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sierpień 2023</t>
  </si>
  <si>
    <t>I-VII 2022r.</t>
  </si>
  <si>
    <t>I-VII 2023r.*</t>
  </si>
  <si>
    <t>Stany Zjednoczone Ameryki</t>
  </si>
  <si>
    <t>Kongo (d.Zair)</t>
  </si>
  <si>
    <t>Mołdowa</t>
  </si>
  <si>
    <t>India</t>
  </si>
  <si>
    <t>wrzesień 2023</t>
  </si>
  <si>
    <t>08.10.2023</t>
  </si>
  <si>
    <t>NR 41/2023</t>
  </si>
  <si>
    <t>19 października 2023r.</t>
  </si>
  <si>
    <t>09 - 15.10.2023r.</t>
  </si>
  <si>
    <t>15.10.2023</t>
  </si>
  <si>
    <t>w okresie: 09 - 15.10.2023r.</t>
  </si>
  <si>
    <t>16.10.2022</t>
  </si>
  <si>
    <t>17.10.2021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</si>
</sst>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1" fontId="94" fillId="0" borderId="34" xfId="0" applyNumberFormat="1" applyFont="1" applyFill="1" applyBorder="1"/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123349</xdr:colOff>
      <xdr:row>20</xdr:row>
      <xdr:rowOff>166529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116999</xdr:colOff>
      <xdr:row>41</xdr:row>
      <xdr:rowOff>88583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1438"/>
          <a:ext cx="598678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212407</xdr:colOff>
      <xdr:row>21</xdr:row>
      <xdr:rowOff>5715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0781" y="428625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206692</xdr:colOff>
      <xdr:row>41</xdr:row>
      <xdr:rowOff>112713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0781" y="3881438"/>
          <a:ext cx="5993130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545941</xdr:colOff>
      <xdr:row>21</xdr:row>
      <xdr:rowOff>5715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8219" y="428625"/>
          <a:ext cx="601091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515461</xdr:colOff>
      <xdr:row>41</xdr:row>
      <xdr:rowOff>106998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8219" y="3881438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110649</xdr:colOff>
      <xdr:row>62</xdr:row>
      <xdr:rowOff>58579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1875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345281</xdr:colOff>
      <xdr:row>43</xdr:row>
      <xdr:rowOff>0</xdr:rowOff>
    </xdr:from>
    <xdr:to>
      <xdr:col>17</xdr:col>
      <xdr:colOff>146208</xdr:colOff>
      <xdr:row>62</xdr:row>
      <xdr:rowOff>58579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5062" y="7381875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549487</xdr:colOff>
      <xdr:row>24</xdr:row>
      <xdr:rowOff>74295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416137</xdr:colOff>
      <xdr:row>24</xdr:row>
      <xdr:rowOff>74295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535305</xdr:colOff>
      <xdr:row>24</xdr:row>
      <xdr:rowOff>74295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524722</xdr:colOff>
      <xdr:row>46</xdr:row>
      <xdr:rowOff>128905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409787</xdr:colOff>
      <xdr:row>46</xdr:row>
      <xdr:rowOff>128905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499824</xdr:colOff>
      <xdr:row>32</xdr:row>
      <xdr:rowOff>104378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94334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387111</xdr:colOff>
      <xdr:row>32</xdr:row>
      <xdr:rowOff>110728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49690" cy="5041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490990</xdr:colOff>
      <xdr:row>9</xdr:row>
      <xdr:rowOff>178594</xdr:rowOff>
    </xdr:from>
    <xdr:to>
      <xdr:col>24</xdr:col>
      <xdr:colOff>826956</xdr:colOff>
      <xdr:row>30</xdr:row>
      <xdr:rowOff>165578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2646" y="3119438"/>
          <a:ext cx="6812966" cy="429704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20</xdr:col>
      <xdr:colOff>506730</xdr:colOff>
      <xdr:row>29</xdr:row>
      <xdr:rowOff>71120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5877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47185</xdr:colOff>
      <xdr:row>20</xdr:row>
      <xdr:rowOff>40591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551131</xdr:colOff>
      <xdr:row>20</xdr:row>
      <xdr:rowOff>46306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161192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59250</xdr:colOff>
      <xdr:row>42</xdr:row>
      <xdr:rowOff>46306</xdr:rowOff>
    </xdr:to>
    <xdr:pic>
      <xdr:nvPicPr>
        <xdr:cNvPr id="25" name="Obraz 2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569546</xdr:colOff>
      <xdr:row>42</xdr:row>
      <xdr:rowOff>71071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3707423"/>
          <a:ext cx="6108700" cy="31337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31</xdr:col>
      <xdr:colOff>593676</xdr:colOff>
      <xdr:row>20</xdr:row>
      <xdr:rowOff>52656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6132830" cy="311531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31</xdr:col>
      <xdr:colOff>569546</xdr:colOff>
      <xdr:row>42</xdr:row>
      <xdr:rowOff>59006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707423"/>
          <a:ext cx="6108700" cy="31216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J15" sqref="J15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284</v>
      </c>
      <c r="C12" s="184"/>
      <c r="D12" s="209"/>
      <c r="E12" s="812" t="s">
        <v>285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286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A15" sqref="A15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257</v>
      </c>
      <c r="B1" s="770"/>
    </row>
    <row r="2" spans="1:16" s="12" customFormat="1" ht="21" x14ac:dyDescent="0.35">
      <c r="A2" s="20" t="str">
        <f>ZiarnoZAK!A2</f>
        <v>w okresie: 09 - 15.10.2023r.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79" t="s">
        <v>9</v>
      </c>
      <c r="D4" s="880"/>
      <c r="E4" s="880"/>
      <c r="F4" s="880"/>
      <c r="G4" s="881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82"/>
      <c r="D5" s="883"/>
      <c r="E5" s="883"/>
      <c r="F5" s="883"/>
      <c r="G5" s="884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258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 t="s">
        <v>287</v>
      </c>
      <c r="D7" s="140" t="s">
        <v>283</v>
      </c>
      <c r="E7" s="166"/>
      <c r="F7" s="139" t="s">
        <v>287</v>
      </c>
      <c r="G7" s="140" t="s">
        <v>283</v>
      </c>
      <c r="H7" s="139" t="s">
        <v>287</v>
      </c>
      <c r="I7" s="140" t="s">
        <v>283</v>
      </c>
      <c r="J7" s="166"/>
      <c r="K7" s="139" t="s">
        <v>287</v>
      </c>
      <c r="L7" s="140" t="s">
        <v>283</v>
      </c>
      <c r="M7" s="166"/>
      <c r="N7" s="139" t="s">
        <v>287</v>
      </c>
      <c r="O7" s="140" t="s">
        <v>283</v>
      </c>
      <c r="P7" s="167"/>
    </row>
    <row r="8" spans="1:16" ht="15.75" x14ac:dyDescent="0.25">
      <c r="A8" s="791" t="s">
        <v>259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260</v>
      </c>
      <c r="B9" s="800" t="s">
        <v>261</v>
      </c>
      <c r="C9" s="670">
        <v>521.43100000000004</v>
      </c>
      <c r="D9" s="144" t="s">
        <v>20</v>
      </c>
      <c r="E9" s="141" t="s">
        <v>164</v>
      </c>
      <c r="F9" s="152">
        <v>0.10541463424438106</v>
      </c>
      <c r="G9" s="146">
        <v>0.37782994873257209</v>
      </c>
      <c r="H9" s="143">
        <v>521.43100000000004</v>
      </c>
      <c r="I9" s="144" t="s">
        <v>20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23</v>
      </c>
      <c r="P9" s="178" t="s">
        <v>23</v>
      </c>
    </row>
    <row r="10" spans="1:16" ht="16.5" thickBot="1" x14ac:dyDescent="0.3">
      <c r="A10" s="799" t="s">
        <v>260</v>
      </c>
      <c r="B10" s="800" t="s">
        <v>262</v>
      </c>
      <c r="C10" s="670">
        <v>641.70399999999995</v>
      </c>
      <c r="D10" s="144">
        <v>623.87599999999998</v>
      </c>
      <c r="E10" s="141">
        <v>2.8576191422654462</v>
      </c>
      <c r="F10" s="141">
        <v>3.0697866986628726</v>
      </c>
      <c r="G10" s="146">
        <v>4.6860821559626933</v>
      </c>
      <c r="H10" s="143">
        <v>651.46400000000006</v>
      </c>
      <c r="I10" s="144">
        <v>648.86500000000001</v>
      </c>
      <c r="J10" s="145">
        <v>0.40054556803033697</v>
      </c>
      <c r="K10" s="143" t="s">
        <v>20</v>
      </c>
      <c r="L10" s="144" t="s">
        <v>20</v>
      </c>
      <c r="M10" s="169" t="s">
        <v>164</v>
      </c>
      <c r="N10" s="143" t="s">
        <v>20</v>
      </c>
      <c r="O10" s="144">
        <v>613.423</v>
      </c>
      <c r="P10" s="142" t="s">
        <v>164</v>
      </c>
    </row>
    <row r="11" spans="1:16" ht="15.75" x14ac:dyDescent="0.25">
      <c r="A11" s="791" t="s">
        <v>263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260</v>
      </c>
      <c r="B12" s="800" t="s">
        <v>261</v>
      </c>
      <c r="C12" s="670">
        <v>470.87700000000001</v>
      </c>
      <c r="D12" s="887">
        <v>474.62200000000001</v>
      </c>
      <c r="E12" s="141">
        <v>-0.78904896949572589</v>
      </c>
      <c r="F12" s="152">
        <v>6.388388110756714</v>
      </c>
      <c r="G12" s="146">
        <v>8.7769643351244113</v>
      </c>
      <c r="H12" s="143">
        <v>473.65899999999999</v>
      </c>
      <c r="I12" s="144">
        <v>474.00799999999998</v>
      </c>
      <c r="J12" s="145">
        <v>-7.3627449325747579E-2</v>
      </c>
      <c r="K12" s="143">
        <v>444.86700000000002</v>
      </c>
      <c r="L12" s="144">
        <v>426.82600000000002</v>
      </c>
      <c r="M12" s="169">
        <v>4.226780936494027</v>
      </c>
      <c r="N12" s="143">
        <v>510.62</v>
      </c>
      <c r="O12" s="887" t="s">
        <v>20</v>
      </c>
      <c r="P12" s="178" t="s">
        <v>164</v>
      </c>
    </row>
    <row r="13" spans="1:16" ht="16.5" thickBot="1" x14ac:dyDescent="0.3">
      <c r="A13" s="164" t="s">
        <v>260</v>
      </c>
      <c r="B13" s="801" t="s">
        <v>262</v>
      </c>
      <c r="C13" s="802">
        <v>509.755</v>
      </c>
      <c r="D13" s="803">
        <v>520.20799999999997</v>
      </c>
      <c r="E13" s="804">
        <v>-2.0093885522713943</v>
      </c>
      <c r="F13" s="805">
        <v>90.436410556336028</v>
      </c>
      <c r="G13" s="175">
        <v>86.159123560180333</v>
      </c>
      <c r="H13" s="806">
        <v>485.83499999999998</v>
      </c>
      <c r="I13" s="803">
        <v>494.90600000000001</v>
      </c>
      <c r="J13" s="174">
        <v>-1.8328733133160695</v>
      </c>
      <c r="K13" s="806">
        <v>531.43200000000002</v>
      </c>
      <c r="L13" s="803">
        <v>535.51900000000001</v>
      </c>
      <c r="M13" s="804">
        <v>-0.76318487299236604</v>
      </c>
      <c r="N13" s="806">
        <v>514.27099999999996</v>
      </c>
      <c r="O13" s="803">
        <v>535.12599999999998</v>
      </c>
      <c r="P13" s="180">
        <v>-3.8972129928278609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/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zoomScaleNormal="100" workbookViewId="0">
      <selection activeCell="Q27" sqref="Q27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5" t="s">
        <v>15</v>
      </c>
      <c r="B4" s="886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5" t="s">
        <v>15</v>
      </c>
      <c r="B17" s="886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5" t="s">
        <v>15</v>
      </c>
      <c r="B30" s="886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/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/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/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/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/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34" sqref="I34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/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/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/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Q34" sqref="Q3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276</v>
      </c>
      <c r="D6" s="348" t="s">
        <v>277</v>
      </c>
      <c r="E6" s="349" t="s">
        <v>276</v>
      </c>
      <c r="F6" s="63" t="s">
        <v>277</v>
      </c>
      <c r="G6" s="350" t="s">
        <v>276</v>
      </c>
      <c r="H6" s="348" t="s">
        <v>277</v>
      </c>
      <c r="I6" s="349" t="s">
        <v>276</v>
      </c>
      <c r="J6" s="351" t="s">
        <v>277</v>
      </c>
      <c r="K6" s="62" t="s">
        <v>276</v>
      </c>
      <c r="L6" s="63" t="s">
        <v>277</v>
      </c>
    </row>
    <row r="7" spans="1:12" s="7" customFormat="1" ht="15" x14ac:dyDescent="0.25">
      <c r="A7" s="64" t="s">
        <v>43</v>
      </c>
      <c r="B7" s="65"/>
      <c r="C7" s="352">
        <v>1703706.206</v>
      </c>
      <c r="D7" s="353">
        <v>2181864.7399999998</v>
      </c>
      <c r="E7" s="66">
        <v>4979249.1189999999</v>
      </c>
      <c r="F7" s="354">
        <v>7778848.9940000009</v>
      </c>
      <c r="G7" s="355">
        <v>532306.70299999998</v>
      </c>
      <c r="H7" s="356">
        <v>475468.10700000002</v>
      </c>
      <c r="I7" s="357">
        <v>1512761.0970000001</v>
      </c>
      <c r="J7" s="358">
        <v>1446569.19</v>
      </c>
      <c r="K7" s="67">
        <v>1171399.503</v>
      </c>
      <c r="L7" s="68">
        <v>1706396.6329999997</v>
      </c>
    </row>
    <row r="8" spans="1:12" s="7" customFormat="1" x14ac:dyDescent="0.2">
      <c r="A8" s="69" t="s">
        <v>34</v>
      </c>
      <c r="B8" s="70" t="s">
        <v>35</v>
      </c>
      <c r="C8" s="359">
        <v>684893.87</v>
      </c>
      <c r="D8" s="360">
        <v>1122270.497</v>
      </c>
      <c r="E8" s="361">
        <v>1814514.5889999999</v>
      </c>
      <c r="F8" s="362">
        <v>4079678.2080000001</v>
      </c>
      <c r="G8" s="363">
        <v>94736.71</v>
      </c>
      <c r="H8" s="364">
        <v>132870.89300000001</v>
      </c>
      <c r="I8" s="365">
        <v>286445.842</v>
      </c>
      <c r="J8" s="366">
        <v>554190.679</v>
      </c>
      <c r="K8" s="71">
        <v>590157.16</v>
      </c>
      <c r="L8" s="72">
        <v>989399.60399999993</v>
      </c>
    </row>
    <row r="9" spans="1:12" s="7" customFormat="1" x14ac:dyDescent="0.2">
      <c r="A9" s="69" t="s">
        <v>36</v>
      </c>
      <c r="B9" s="70" t="s">
        <v>2</v>
      </c>
      <c r="C9" s="359">
        <v>63306.055</v>
      </c>
      <c r="D9" s="360">
        <v>64999.571000000004</v>
      </c>
      <c r="E9" s="361">
        <v>200233.77799999999</v>
      </c>
      <c r="F9" s="362">
        <v>272251.06900000002</v>
      </c>
      <c r="G9" s="363">
        <v>2612.748</v>
      </c>
      <c r="H9" s="364">
        <v>675.12199999999996</v>
      </c>
      <c r="I9" s="365">
        <v>10758.921</v>
      </c>
      <c r="J9" s="366">
        <v>2638.029</v>
      </c>
      <c r="K9" s="71">
        <v>60693.307000000001</v>
      </c>
      <c r="L9" s="72">
        <v>64324.449000000001</v>
      </c>
    </row>
    <row r="10" spans="1:12" s="7" customFormat="1" x14ac:dyDescent="0.2">
      <c r="A10" s="69" t="s">
        <v>37</v>
      </c>
      <c r="B10" s="70" t="s">
        <v>3</v>
      </c>
      <c r="C10" s="359">
        <v>68997.816000000006</v>
      </c>
      <c r="D10" s="360">
        <v>62160.896999999997</v>
      </c>
      <c r="E10" s="361">
        <v>223535.73699999999</v>
      </c>
      <c r="F10" s="362">
        <v>263617.70899999997</v>
      </c>
      <c r="G10" s="363">
        <v>45433.675999999999</v>
      </c>
      <c r="H10" s="364">
        <v>46413.9</v>
      </c>
      <c r="I10" s="365">
        <v>156792.046</v>
      </c>
      <c r="J10" s="366">
        <v>153361.25700000001</v>
      </c>
      <c r="K10" s="71">
        <v>23564.140000000007</v>
      </c>
      <c r="L10" s="72">
        <v>15746.996999999996</v>
      </c>
    </row>
    <row r="11" spans="1:12" s="7" customFormat="1" x14ac:dyDescent="0.2">
      <c r="A11" s="69" t="s">
        <v>38</v>
      </c>
      <c r="B11" s="70" t="s">
        <v>21</v>
      </c>
      <c r="C11" s="359">
        <v>25083.187999999998</v>
      </c>
      <c r="D11" s="360">
        <v>17176.726999999999</v>
      </c>
      <c r="E11" s="361">
        <v>86375.510999999999</v>
      </c>
      <c r="F11" s="362">
        <v>61905.997000000003</v>
      </c>
      <c r="G11" s="363">
        <v>882.35</v>
      </c>
      <c r="H11" s="364">
        <v>557.83900000000006</v>
      </c>
      <c r="I11" s="365">
        <v>3767.0549999999998</v>
      </c>
      <c r="J11" s="366">
        <v>2314.3159999999998</v>
      </c>
      <c r="K11" s="71">
        <v>24200.838</v>
      </c>
      <c r="L11" s="72">
        <v>16618.887999999999</v>
      </c>
    </row>
    <row r="12" spans="1:12" s="7" customFormat="1" x14ac:dyDescent="0.2">
      <c r="A12" s="69" t="s">
        <v>39</v>
      </c>
      <c r="B12" s="70" t="s">
        <v>40</v>
      </c>
      <c r="C12" s="359">
        <v>729360.79399999999</v>
      </c>
      <c r="D12" s="360">
        <v>781412.72</v>
      </c>
      <c r="E12" s="361">
        <v>2321663.5460000001</v>
      </c>
      <c r="F12" s="362">
        <v>2664677.5430000001</v>
      </c>
      <c r="G12" s="363">
        <v>341691.58899999998</v>
      </c>
      <c r="H12" s="364">
        <v>257481.13399999999</v>
      </c>
      <c r="I12" s="365">
        <v>982116.49600000004</v>
      </c>
      <c r="J12" s="366">
        <v>669665.56000000006</v>
      </c>
      <c r="K12" s="71">
        <v>387669.20500000002</v>
      </c>
      <c r="L12" s="72">
        <v>523931.58600000001</v>
      </c>
    </row>
    <row r="13" spans="1:12" s="7" customFormat="1" x14ac:dyDescent="0.2">
      <c r="A13" s="69" t="s">
        <v>69</v>
      </c>
      <c r="B13" s="70" t="s">
        <v>71</v>
      </c>
      <c r="C13" s="359">
        <v>100426.622</v>
      </c>
      <c r="D13" s="360">
        <v>101352.22900000001</v>
      </c>
      <c r="E13" s="361">
        <v>269786.27600000001</v>
      </c>
      <c r="F13" s="362">
        <v>369273.24400000001</v>
      </c>
      <c r="G13" s="363">
        <v>13518.516</v>
      </c>
      <c r="H13" s="364">
        <v>7857.8329999999996</v>
      </c>
      <c r="I13" s="365">
        <v>17695.876</v>
      </c>
      <c r="J13" s="366">
        <v>15737.816999999999</v>
      </c>
      <c r="K13" s="71">
        <v>86908.106</v>
      </c>
      <c r="L13" s="72">
        <v>93494.396000000008</v>
      </c>
    </row>
    <row r="14" spans="1:12" ht="13.5" thickBot="1" x14ac:dyDescent="0.25">
      <c r="A14" s="73" t="s">
        <v>41</v>
      </c>
      <c r="B14" s="74" t="s">
        <v>42</v>
      </c>
      <c r="C14" s="367">
        <v>31637.861000000001</v>
      </c>
      <c r="D14" s="368">
        <v>32492.098999999998</v>
      </c>
      <c r="E14" s="369">
        <v>63139.682000000001</v>
      </c>
      <c r="F14" s="370">
        <v>67445.224000000002</v>
      </c>
      <c r="G14" s="371">
        <v>33431.114000000001</v>
      </c>
      <c r="H14" s="372">
        <v>29611.385999999999</v>
      </c>
      <c r="I14" s="373">
        <v>55184.860999999997</v>
      </c>
      <c r="J14" s="374">
        <v>48661.531999999999</v>
      </c>
      <c r="K14" s="75">
        <v>-1793.2530000000006</v>
      </c>
      <c r="L14" s="76">
        <v>2880.7129999999997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L1" sqref="L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276</v>
      </c>
      <c r="B7" s="468"/>
      <c r="C7" s="469"/>
      <c r="D7" s="470" t="s">
        <v>277</v>
      </c>
      <c r="E7" s="468"/>
      <c r="F7" s="471"/>
      <c r="G7" s="472"/>
      <c r="H7" s="467" t="s">
        <v>276</v>
      </c>
      <c r="I7" s="468"/>
      <c r="J7" s="469"/>
      <c r="K7" s="470" t="s">
        <v>277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684893.87</v>
      </c>
      <c r="C9" s="479">
        <v>1814514.5889999999</v>
      </c>
      <c r="D9" s="480" t="s">
        <v>25</v>
      </c>
      <c r="E9" s="478">
        <v>1122270.497</v>
      </c>
      <c r="F9" s="481">
        <v>4079678.2080000001</v>
      </c>
      <c r="G9" s="482"/>
      <c r="H9" s="480" t="s">
        <v>25</v>
      </c>
      <c r="I9" s="478">
        <v>94736.71</v>
      </c>
      <c r="J9" s="479">
        <v>286445.842</v>
      </c>
      <c r="K9" s="483" t="s">
        <v>25</v>
      </c>
      <c r="L9" s="478">
        <v>132870.89300000001</v>
      </c>
      <c r="M9" s="481">
        <v>554190.679</v>
      </c>
    </row>
    <row r="10" spans="1:13" ht="15.75" x14ac:dyDescent="0.25">
      <c r="A10" s="484" t="s">
        <v>47</v>
      </c>
      <c r="B10" s="485">
        <v>213732.342</v>
      </c>
      <c r="C10" s="486">
        <v>592508.80500000005</v>
      </c>
      <c r="D10" s="487" t="s">
        <v>47</v>
      </c>
      <c r="E10" s="488">
        <v>277803.89899999998</v>
      </c>
      <c r="F10" s="489">
        <v>970751.23</v>
      </c>
      <c r="G10" s="482"/>
      <c r="H10" s="484" t="s">
        <v>48</v>
      </c>
      <c r="I10" s="485">
        <v>35624.92</v>
      </c>
      <c r="J10" s="486">
        <v>112101.033</v>
      </c>
      <c r="K10" s="487" t="s">
        <v>91</v>
      </c>
      <c r="L10" s="488">
        <v>73880.430999999997</v>
      </c>
      <c r="M10" s="489">
        <v>347067.69799999997</v>
      </c>
    </row>
    <row r="11" spans="1:13" ht="15.75" x14ac:dyDescent="0.25">
      <c r="A11" s="490" t="s">
        <v>159</v>
      </c>
      <c r="B11" s="491">
        <v>86455.168999999994</v>
      </c>
      <c r="C11" s="492">
        <v>237865.451</v>
      </c>
      <c r="D11" s="493" t="s">
        <v>159</v>
      </c>
      <c r="E11" s="494">
        <v>239746.34400000001</v>
      </c>
      <c r="F11" s="495">
        <v>850349.94700000004</v>
      </c>
      <c r="G11" s="482"/>
      <c r="H11" s="490" t="s">
        <v>86</v>
      </c>
      <c r="I11" s="491">
        <v>31132.682000000001</v>
      </c>
      <c r="J11" s="492">
        <v>102576.77899999999</v>
      </c>
      <c r="K11" s="493" t="s">
        <v>48</v>
      </c>
      <c r="L11" s="494">
        <v>31154.956999999999</v>
      </c>
      <c r="M11" s="495">
        <v>118487.382</v>
      </c>
    </row>
    <row r="12" spans="1:13" ht="15.75" x14ac:dyDescent="0.25">
      <c r="A12" s="490" t="s">
        <v>230</v>
      </c>
      <c r="B12" s="491">
        <v>55763.542999999998</v>
      </c>
      <c r="C12" s="492">
        <v>144408.74</v>
      </c>
      <c r="D12" s="493" t="s">
        <v>230</v>
      </c>
      <c r="E12" s="494">
        <v>145323.82199999999</v>
      </c>
      <c r="F12" s="495">
        <v>562134.54599999997</v>
      </c>
      <c r="G12" s="482"/>
      <c r="H12" s="490" t="s">
        <v>91</v>
      </c>
      <c r="I12" s="491">
        <v>5515.81</v>
      </c>
      <c r="J12" s="492">
        <v>20846.721000000001</v>
      </c>
      <c r="K12" s="493" t="s">
        <v>86</v>
      </c>
      <c r="L12" s="494">
        <v>17806.108</v>
      </c>
      <c r="M12" s="495">
        <v>65680.445999999996</v>
      </c>
    </row>
    <row r="13" spans="1:13" ht="15.75" x14ac:dyDescent="0.25">
      <c r="A13" s="490" t="s">
        <v>126</v>
      </c>
      <c r="B13" s="491">
        <v>29946.305</v>
      </c>
      <c r="C13" s="492">
        <v>78730.047999999995</v>
      </c>
      <c r="D13" s="493" t="s">
        <v>220</v>
      </c>
      <c r="E13" s="494">
        <v>54593.9</v>
      </c>
      <c r="F13" s="495">
        <v>210801.595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4140.9660000000003</v>
      </c>
      <c r="M13" s="495">
        <v>9177.86</v>
      </c>
    </row>
    <row r="14" spans="1:13" ht="15.75" x14ac:dyDescent="0.25">
      <c r="A14" s="490" t="s">
        <v>49</v>
      </c>
      <c r="B14" s="491">
        <v>29747.465</v>
      </c>
      <c r="C14" s="492">
        <v>72736.58</v>
      </c>
      <c r="D14" s="493" t="s">
        <v>206</v>
      </c>
      <c r="E14" s="494">
        <v>51417.546000000002</v>
      </c>
      <c r="F14" s="495">
        <v>195345.94</v>
      </c>
      <c r="G14" s="482"/>
      <c r="H14" s="490" t="s">
        <v>53</v>
      </c>
      <c r="I14" s="491">
        <v>6136.558</v>
      </c>
      <c r="J14" s="492">
        <v>10415.195</v>
      </c>
      <c r="K14" s="493" t="s">
        <v>47</v>
      </c>
      <c r="L14" s="494">
        <v>2077.6889999999999</v>
      </c>
      <c r="M14" s="495">
        <v>5107.4089999999997</v>
      </c>
    </row>
    <row r="15" spans="1:13" ht="15.75" x14ac:dyDescent="0.25">
      <c r="A15" s="490" t="s">
        <v>218</v>
      </c>
      <c r="B15" s="491">
        <v>27363.759999999998</v>
      </c>
      <c r="C15" s="492">
        <v>69018.620999999999</v>
      </c>
      <c r="D15" s="493" t="s">
        <v>126</v>
      </c>
      <c r="E15" s="494">
        <v>42917.764999999999</v>
      </c>
      <c r="F15" s="495">
        <v>157781.23199999999</v>
      </c>
      <c r="G15" s="482"/>
      <c r="H15" s="490" t="s">
        <v>47</v>
      </c>
      <c r="I15" s="491">
        <v>2955.0940000000001</v>
      </c>
      <c r="J15" s="492">
        <v>9396.5920000000006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129</v>
      </c>
      <c r="B16" s="491">
        <v>22951.999</v>
      </c>
      <c r="C16" s="492">
        <v>58412.28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2530.8449999999998</v>
      </c>
      <c r="J16" s="492">
        <v>7142.5</v>
      </c>
      <c r="K16" s="493" t="s">
        <v>51</v>
      </c>
      <c r="L16" s="494">
        <v>640.60900000000004</v>
      </c>
      <c r="M16" s="495">
        <v>1452.4090000000001</v>
      </c>
    </row>
    <row r="17" spans="1:14" ht="15.75" x14ac:dyDescent="0.25">
      <c r="A17" s="490" t="s">
        <v>215</v>
      </c>
      <c r="B17" s="491">
        <v>22253.413</v>
      </c>
      <c r="C17" s="492">
        <v>58050</v>
      </c>
      <c r="D17" s="493" t="s">
        <v>49</v>
      </c>
      <c r="E17" s="494">
        <v>30285.412</v>
      </c>
      <c r="F17" s="495">
        <v>108441.098</v>
      </c>
      <c r="G17" s="482"/>
      <c r="H17" s="490" t="s">
        <v>50</v>
      </c>
      <c r="I17" s="491">
        <v>1115.3530000000001</v>
      </c>
      <c r="J17" s="492">
        <v>3839.145</v>
      </c>
      <c r="K17" s="493" t="s">
        <v>88</v>
      </c>
      <c r="L17" s="494">
        <v>396.54500000000002</v>
      </c>
      <c r="M17" s="495">
        <v>1223.18</v>
      </c>
    </row>
    <row r="18" spans="1:14" ht="15.75" x14ac:dyDescent="0.25">
      <c r="A18" s="490" t="s">
        <v>217</v>
      </c>
      <c r="B18" s="491">
        <v>22569.200000000001</v>
      </c>
      <c r="C18" s="492">
        <v>57600</v>
      </c>
      <c r="D18" s="493" t="s">
        <v>218</v>
      </c>
      <c r="E18" s="494">
        <v>23267</v>
      </c>
      <c r="F18" s="495">
        <v>93881.736999999994</v>
      </c>
      <c r="G18" s="482"/>
      <c r="H18" s="490" t="s">
        <v>51</v>
      </c>
      <c r="I18" s="491">
        <v>1554.2929999999999</v>
      </c>
      <c r="J18" s="492">
        <v>2877.1019999999999</v>
      </c>
      <c r="K18" s="493" t="s">
        <v>209</v>
      </c>
      <c r="L18" s="494">
        <v>118.916</v>
      </c>
      <c r="M18" s="495">
        <v>363.25900000000001</v>
      </c>
    </row>
    <row r="19" spans="1:14" ht="15.75" x14ac:dyDescent="0.25">
      <c r="A19" s="490" t="s">
        <v>274</v>
      </c>
      <c r="B19" s="491">
        <v>18090.95</v>
      </c>
      <c r="C19" s="492">
        <v>44000</v>
      </c>
      <c r="D19" s="493" t="s">
        <v>279</v>
      </c>
      <c r="E19" s="494">
        <v>18759.302</v>
      </c>
      <c r="F19" s="495">
        <v>78069.820999999996</v>
      </c>
      <c r="G19" s="482"/>
      <c r="H19" s="490" t="s">
        <v>87</v>
      </c>
      <c r="I19" s="491">
        <v>595.77599999999995</v>
      </c>
      <c r="J19" s="492">
        <v>2506.9369999999999</v>
      </c>
      <c r="K19" s="493" t="s">
        <v>49</v>
      </c>
      <c r="L19" s="494">
        <v>195.58699999999999</v>
      </c>
      <c r="M19" s="495">
        <v>267.3</v>
      </c>
    </row>
    <row r="20" spans="1:14" ht="16.5" thickBot="1" x14ac:dyDescent="0.3">
      <c r="A20" s="496" t="s">
        <v>128</v>
      </c>
      <c r="B20" s="497">
        <v>12426.097</v>
      </c>
      <c r="C20" s="498">
        <v>37645.587</v>
      </c>
      <c r="D20" s="499" t="s">
        <v>128</v>
      </c>
      <c r="E20" s="500">
        <v>25154.184000000001</v>
      </c>
      <c r="F20" s="501">
        <v>76114.747000000003</v>
      </c>
      <c r="G20" s="482"/>
      <c r="H20" s="496" t="s">
        <v>92</v>
      </c>
      <c r="I20" s="497">
        <v>515.84299999999996</v>
      </c>
      <c r="J20" s="498">
        <v>1274.953</v>
      </c>
      <c r="K20" s="499" t="s">
        <v>53</v>
      </c>
      <c r="L20" s="500">
        <v>588.76300000000003</v>
      </c>
      <c r="M20" s="501">
        <v>265.06599999999997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276</v>
      </c>
      <c r="B27" s="468"/>
      <c r="C27" s="469"/>
      <c r="D27" s="470" t="s">
        <v>277</v>
      </c>
      <c r="E27" s="468"/>
      <c r="F27" s="471"/>
      <c r="G27" s="472"/>
      <c r="H27" s="467" t="s">
        <v>276</v>
      </c>
      <c r="I27" s="468"/>
      <c r="J27" s="469"/>
      <c r="K27" s="470" t="s">
        <v>277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68997.816000000006</v>
      </c>
      <c r="C29" s="479">
        <v>223535.73699999999</v>
      </c>
      <c r="D29" s="483" t="s">
        <v>25</v>
      </c>
      <c r="E29" s="478">
        <v>62160.896999999997</v>
      </c>
      <c r="F29" s="481">
        <v>263617.70899999997</v>
      </c>
      <c r="G29" s="472"/>
      <c r="H29" s="477" t="s">
        <v>25</v>
      </c>
      <c r="I29" s="478">
        <v>45433.675999999999</v>
      </c>
      <c r="J29" s="479">
        <v>156792.046</v>
      </c>
      <c r="K29" s="483" t="s">
        <v>25</v>
      </c>
      <c r="L29" s="478">
        <v>46413.9</v>
      </c>
      <c r="M29" s="481">
        <v>153361.25700000001</v>
      </c>
    </row>
    <row r="30" spans="1:14" ht="15.75" x14ac:dyDescent="0.25">
      <c r="A30" s="484" t="s">
        <v>47</v>
      </c>
      <c r="B30" s="485">
        <v>44016.383000000002</v>
      </c>
      <c r="C30" s="512">
        <v>140287.52100000001</v>
      </c>
      <c r="D30" s="513" t="s">
        <v>47</v>
      </c>
      <c r="E30" s="514">
        <v>34252.642</v>
      </c>
      <c r="F30" s="489">
        <v>163191.02499999999</v>
      </c>
      <c r="G30" s="472"/>
      <c r="H30" s="490" t="s">
        <v>87</v>
      </c>
      <c r="I30" s="491">
        <v>16894.355</v>
      </c>
      <c r="J30" s="492">
        <v>64066.214</v>
      </c>
      <c r="K30" s="493" t="s">
        <v>87</v>
      </c>
      <c r="L30" s="494">
        <v>30481.863000000001</v>
      </c>
      <c r="M30" s="495">
        <v>92478.781000000003</v>
      </c>
    </row>
    <row r="31" spans="1:14" ht="15.75" x14ac:dyDescent="0.25">
      <c r="A31" s="490" t="s">
        <v>214</v>
      </c>
      <c r="B31" s="491">
        <v>6146.5050000000001</v>
      </c>
      <c r="C31" s="515">
        <v>30899.215</v>
      </c>
      <c r="D31" s="516" t="s">
        <v>49</v>
      </c>
      <c r="E31" s="517">
        <v>13342.316000000001</v>
      </c>
      <c r="F31" s="495">
        <v>46031.85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4351.2449999999999</v>
      </c>
      <c r="M31" s="495">
        <v>20522.994999999999</v>
      </c>
    </row>
    <row r="32" spans="1:14" ht="15.75" x14ac:dyDescent="0.25">
      <c r="A32" s="490" t="s">
        <v>128</v>
      </c>
      <c r="B32" s="491">
        <v>8458.2199999999993</v>
      </c>
      <c r="C32" s="515">
        <v>24159.258999999998</v>
      </c>
      <c r="D32" s="516" t="s">
        <v>128</v>
      </c>
      <c r="E32" s="517">
        <v>11176.228999999999</v>
      </c>
      <c r="F32" s="495">
        <v>43961.086000000003</v>
      </c>
      <c r="G32" s="472"/>
      <c r="H32" s="490" t="s">
        <v>48</v>
      </c>
      <c r="I32" s="491">
        <v>3460.2539999999999</v>
      </c>
      <c r="J32" s="492">
        <v>15223.509</v>
      </c>
      <c r="K32" s="493" t="s">
        <v>48</v>
      </c>
      <c r="L32" s="494">
        <v>1974.14</v>
      </c>
      <c r="M32" s="495">
        <v>11181.124</v>
      </c>
    </row>
    <row r="33" spans="1:13" ht="15.75" x14ac:dyDescent="0.25">
      <c r="A33" s="490" t="s">
        <v>87</v>
      </c>
      <c r="B33" s="491">
        <v>2609.48</v>
      </c>
      <c r="C33" s="515">
        <v>7204.5410000000002</v>
      </c>
      <c r="D33" s="516" t="s">
        <v>162</v>
      </c>
      <c r="E33" s="517">
        <v>1322.3810000000001</v>
      </c>
      <c r="F33" s="495">
        <v>5496.2309999999998</v>
      </c>
      <c r="G33" s="472"/>
      <c r="H33" s="490" t="s">
        <v>91</v>
      </c>
      <c r="I33" s="491">
        <v>3614.8760000000002</v>
      </c>
      <c r="J33" s="492">
        <v>13447.78</v>
      </c>
      <c r="K33" s="493" t="s">
        <v>93</v>
      </c>
      <c r="L33" s="494">
        <v>2937.2890000000002</v>
      </c>
      <c r="M33" s="495">
        <v>8749</v>
      </c>
    </row>
    <row r="34" spans="1:13" ht="15.75" x14ac:dyDescent="0.25">
      <c r="A34" s="490" t="s">
        <v>49</v>
      </c>
      <c r="B34" s="491">
        <v>2218.0219999999999</v>
      </c>
      <c r="C34" s="515">
        <v>5397.9759999999997</v>
      </c>
      <c r="D34" s="516" t="s">
        <v>145</v>
      </c>
      <c r="E34" s="517">
        <v>420.33</v>
      </c>
      <c r="F34" s="495">
        <v>1668.2619999999999</v>
      </c>
      <c r="G34" s="472"/>
      <c r="H34" s="490" t="s">
        <v>47</v>
      </c>
      <c r="I34" s="491">
        <v>4152.3950000000004</v>
      </c>
      <c r="J34" s="492">
        <v>12930.620999999999</v>
      </c>
      <c r="K34" s="493" t="s">
        <v>47</v>
      </c>
      <c r="L34" s="494">
        <v>3262.4389999999999</v>
      </c>
      <c r="M34" s="495">
        <v>7922.8370000000004</v>
      </c>
    </row>
    <row r="35" spans="1:13" ht="15.75" x14ac:dyDescent="0.25">
      <c r="A35" s="490" t="s">
        <v>126</v>
      </c>
      <c r="B35" s="491">
        <v>911.75400000000002</v>
      </c>
      <c r="C35" s="515">
        <v>4534.1450000000004</v>
      </c>
      <c r="D35" s="516" t="s">
        <v>205</v>
      </c>
      <c r="E35" s="517">
        <v>201.36</v>
      </c>
      <c r="F35" s="495">
        <v>843.38599999999997</v>
      </c>
      <c r="G35" s="472"/>
      <c r="H35" s="490" t="s">
        <v>86</v>
      </c>
      <c r="I35" s="491">
        <v>3394.5639999999999</v>
      </c>
      <c r="J35" s="492">
        <v>11219.664000000001</v>
      </c>
      <c r="K35" s="493" t="s">
        <v>86</v>
      </c>
      <c r="L35" s="494">
        <v>1312.97</v>
      </c>
      <c r="M35" s="495">
        <v>5247.2479999999996</v>
      </c>
    </row>
    <row r="36" spans="1:13" ht="15.75" x14ac:dyDescent="0.25">
      <c r="A36" s="490" t="s">
        <v>84</v>
      </c>
      <c r="B36" s="491">
        <v>1517.4739999999999</v>
      </c>
      <c r="C36" s="515">
        <v>3763.797</v>
      </c>
      <c r="D36" s="516" t="s">
        <v>48</v>
      </c>
      <c r="E36" s="517">
        <v>152.24600000000001</v>
      </c>
      <c r="F36" s="495">
        <v>562.61300000000006</v>
      </c>
      <c r="G36" s="472"/>
      <c r="H36" s="490" t="s">
        <v>93</v>
      </c>
      <c r="I36" s="491">
        <v>2330.2469999999998</v>
      </c>
      <c r="J36" s="492">
        <v>8800</v>
      </c>
      <c r="K36" s="493" t="s">
        <v>53</v>
      </c>
      <c r="L36" s="494">
        <v>882.48199999999997</v>
      </c>
      <c r="M36" s="495">
        <v>3605.8249999999998</v>
      </c>
    </row>
    <row r="37" spans="1:13" ht="15.75" x14ac:dyDescent="0.25">
      <c r="A37" s="490" t="s">
        <v>93</v>
      </c>
      <c r="B37" s="491">
        <v>810.55899999999997</v>
      </c>
      <c r="C37" s="515">
        <v>2257.5479999999998</v>
      </c>
      <c r="D37" s="516" t="s">
        <v>51</v>
      </c>
      <c r="E37" s="517">
        <v>152.30099999999999</v>
      </c>
      <c r="F37" s="495">
        <v>516.70000000000005</v>
      </c>
      <c r="G37" s="472"/>
      <c r="H37" s="490" t="s">
        <v>53</v>
      </c>
      <c r="I37" s="491">
        <v>2389.0010000000002</v>
      </c>
      <c r="J37" s="492">
        <v>6341.28</v>
      </c>
      <c r="K37" s="493" t="s">
        <v>89</v>
      </c>
      <c r="L37" s="494">
        <v>1091.232</v>
      </c>
      <c r="M37" s="495">
        <v>3060.02</v>
      </c>
    </row>
    <row r="38" spans="1:13" ht="15.75" x14ac:dyDescent="0.25">
      <c r="A38" s="518" t="s">
        <v>68</v>
      </c>
      <c r="B38" s="519">
        <v>575.65599999999995</v>
      </c>
      <c r="C38" s="520">
        <v>1505.65</v>
      </c>
      <c r="D38" s="521" t="s">
        <v>50</v>
      </c>
      <c r="E38" s="522">
        <v>458.81200000000001</v>
      </c>
      <c r="F38" s="523">
        <v>473.96800000000002</v>
      </c>
      <c r="G38" s="472"/>
      <c r="H38" s="518" t="s">
        <v>50</v>
      </c>
      <c r="I38" s="519">
        <v>575.404</v>
      </c>
      <c r="J38" s="524">
        <v>1878.74</v>
      </c>
      <c r="K38" s="525" t="s">
        <v>50</v>
      </c>
      <c r="L38" s="526">
        <v>79.766999999999996</v>
      </c>
      <c r="M38" s="523">
        <v>486.2</v>
      </c>
    </row>
    <row r="39" spans="1:13" ht="16.5" thickBot="1" x14ac:dyDescent="0.3">
      <c r="A39" s="496" t="s">
        <v>86</v>
      </c>
      <c r="B39" s="497">
        <v>374.20600000000002</v>
      </c>
      <c r="C39" s="527">
        <v>1298.4970000000001</v>
      </c>
      <c r="D39" s="528" t="s">
        <v>86</v>
      </c>
      <c r="E39" s="529">
        <v>81.900000000000006</v>
      </c>
      <c r="F39" s="501">
        <v>371.98399999999998</v>
      </c>
      <c r="G39" s="472"/>
      <c r="H39" s="496" t="s">
        <v>224</v>
      </c>
      <c r="I39" s="497">
        <v>22.951000000000001</v>
      </c>
      <c r="J39" s="498">
        <v>21.77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276</v>
      </c>
      <c r="B46" s="468"/>
      <c r="C46" s="469"/>
      <c r="D46" s="470" t="s">
        <v>277</v>
      </c>
      <c r="E46" s="468"/>
      <c r="F46" s="471"/>
      <c r="G46" s="472"/>
      <c r="H46" s="467" t="s">
        <v>276</v>
      </c>
      <c r="I46" s="468"/>
      <c r="J46" s="469"/>
      <c r="K46" s="470" t="s">
        <v>277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729360.79399999999</v>
      </c>
      <c r="C48" s="481">
        <v>2321663.5460000001</v>
      </c>
      <c r="D48" s="535" t="s">
        <v>25</v>
      </c>
      <c r="E48" s="536">
        <v>781412.72</v>
      </c>
      <c r="F48" s="481">
        <v>2664677.5430000001</v>
      </c>
      <c r="G48" s="482"/>
      <c r="H48" s="480" t="s">
        <v>25</v>
      </c>
      <c r="I48" s="478">
        <v>341691.58899999998</v>
      </c>
      <c r="J48" s="481">
        <v>982116.49600000004</v>
      </c>
      <c r="K48" s="483" t="s">
        <v>25</v>
      </c>
      <c r="L48" s="478">
        <v>257481.13399999999</v>
      </c>
      <c r="M48" s="481">
        <v>669665.56000000006</v>
      </c>
    </row>
    <row r="49" spans="1:13" ht="15.75" x14ac:dyDescent="0.25">
      <c r="A49" s="484" t="s">
        <v>47</v>
      </c>
      <c r="B49" s="485">
        <v>338118.14799999999</v>
      </c>
      <c r="C49" s="512">
        <v>1117305.3640000001</v>
      </c>
      <c r="D49" s="513" t="s">
        <v>47</v>
      </c>
      <c r="E49" s="514">
        <v>277104.83500000002</v>
      </c>
      <c r="F49" s="489">
        <v>930340.27800000005</v>
      </c>
      <c r="G49" s="482"/>
      <c r="H49" s="484" t="s">
        <v>91</v>
      </c>
      <c r="I49" s="485">
        <v>221373.88</v>
      </c>
      <c r="J49" s="512">
        <v>883608.84600000002</v>
      </c>
      <c r="K49" s="487" t="s">
        <v>91</v>
      </c>
      <c r="L49" s="488">
        <v>127001.327</v>
      </c>
      <c r="M49" s="489">
        <v>596702.97</v>
      </c>
    </row>
    <row r="50" spans="1:13" ht="15.75" x14ac:dyDescent="0.25">
      <c r="A50" s="490" t="s">
        <v>128</v>
      </c>
      <c r="B50" s="491">
        <v>118451.644</v>
      </c>
      <c r="C50" s="515">
        <v>363824.679</v>
      </c>
      <c r="D50" s="516" t="s">
        <v>128</v>
      </c>
      <c r="E50" s="517">
        <v>196729.46400000001</v>
      </c>
      <c r="F50" s="495">
        <v>739719.93299999996</v>
      </c>
      <c r="G50" s="482"/>
      <c r="H50" s="490" t="s">
        <v>179</v>
      </c>
      <c r="I50" s="491">
        <v>10519.803</v>
      </c>
      <c r="J50" s="515">
        <v>28881.52</v>
      </c>
      <c r="K50" s="493" t="s">
        <v>53</v>
      </c>
      <c r="L50" s="494">
        <v>54708.584999999999</v>
      </c>
      <c r="M50" s="495">
        <v>16976.481</v>
      </c>
    </row>
    <row r="51" spans="1:13" ht="15.75" x14ac:dyDescent="0.25">
      <c r="A51" s="490" t="s">
        <v>89</v>
      </c>
      <c r="B51" s="491">
        <v>70066.634999999995</v>
      </c>
      <c r="C51" s="515">
        <v>214012.23800000001</v>
      </c>
      <c r="D51" s="516" t="s">
        <v>89</v>
      </c>
      <c r="E51" s="517">
        <v>57398.146999999997</v>
      </c>
      <c r="F51" s="495">
        <v>205547.72399999999</v>
      </c>
      <c r="G51" s="482"/>
      <c r="H51" s="490" t="s">
        <v>48</v>
      </c>
      <c r="I51" s="491">
        <v>10938.368</v>
      </c>
      <c r="J51" s="515">
        <v>22299.043000000001</v>
      </c>
      <c r="K51" s="493" t="s">
        <v>49</v>
      </c>
      <c r="L51" s="494">
        <v>6622.5940000000001</v>
      </c>
      <c r="M51" s="495">
        <v>16570.947</v>
      </c>
    </row>
    <row r="52" spans="1:13" ht="15.75" x14ac:dyDescent="0.25">
      <c r="A52" s="490" t="s">
        <v>87</v>
      </c>
      <c r="B52" s="491">
        <v>37489.167000000001</v>
      </c>
      <c r="C52" s="515">
        <v>122292.495</v>
      </c>
      <c r="D52" s="516" t="s">
        <v>145</v>
      </c>
      <c r="E52" s="517">
        <v>31854.773000000001</v>
      </c>
      <c r="F52" s="495">
        <v>122188.285</v>
      </c>
      <c r="G52" s="482"/>
      <c r="H52" s="490" t="s">
        <v>53</v>
      </c>
      <c r="I52" s="491">
        <v>52645.538</v>
      </c>
      <c r="J52" s="515">
        <v>16809.482</v>
      </c>
      <c r="K52" s="493" t="s">
        <v>179</v>
      </c>
      <c r="L52" s="494">
        <v>5072.8969999999999</v>
      </c>
      <c r="M52" s="495">
        <v>8667.3549999999996</v>
      </c>
    </row>
    <row r="53" spans="1:13" ht="15.75" x14ac:dyDescent="0.25">
      <c r="A53" s="490" t="s">
        <v>53</v>
      </c>
      <c r="B53" s="491">
        <v>23592.094000000001</v>
      </c>
      <c r="C53" s="515">
        <v>71937.591</v>
      </c>
      <c r="D53" s="516" t="s">
        <v>49</v>
      </c>
      <c r="E53" s="517">
        <v>32748.756000000001</v>
      </c>
      <c r="F53" s="495">
        <v>117781.412</v>
      </c>
      <c r="G53" s="482"/>
      <c r="H53" s="490" t="s">
        <v>88</v>
      </c>
      <c r="I53" s="491">
        <v>13826.93</v>
      </c>
      <c r="J53" s="515">
        <v>7030.308</v>
      </c>
      <c r="K53" s="493" t="s">
        <v>48</v>
      </c>
      <c r="L53" s="494">
        <v>9116.5959999999995</v>
      </c>
      <c r="M53" s="495">
        <v>6621.5860000000002</v>
      </c>
    </row>
    <row r="54" spans="1:13" ht="15.75" x14ac:dyDescent="0.25">
      <c r="A54" s="490" t="s">
        <v>84</v>
      </c>
      <c r="B54" s="491">
        <v>19764.583999999999</v>
      </c>
      <c r="C54" s="515">
        <v>68861.141000000003</v>
      </c>
      <c r="D54" s="516" t="s">
        <v>53</v>
      </c>
      <c r="E54" s="517">
        <v>27734.05</v>
      </c>
      <c r="F54" s="495">
        <v>81771.862999999998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86</v>
      </c>
      <c r="L54" s="494">
        <v>3597.6390000000001</v>
      </c>
      <c r="M54" s="495">
        <v>4611.9229999999998</v>
      </c>
    </row>
    <row r="55" spans="1:13" ht="15.75" x14ac:dyDescent="0.25">
      <c r="A55" s="490" t="s">
        <v>50</v>
      </c>
      <c r="B55" s="491">
        <v>16558.527999999998</v>
      </c>
      <c r="C55" s="515">
        <v>58749.025999999998</v>
      </c>
      <c r="D55" s="516" t="s">
        <v>48</v>
      </c>
      <c r="E55" s="517">
        <v>21560.893</v>
      </c>
      <c r="F55" s="495">
        <v>81493.490999999995</v>
      </c>
      <c r="G55" s="482"/>
      <c r="H55" s="490" t="s">
        <v>86</v>
      </c>
      <c r="I55" s="491">
        <v>2508.29</v>
      </c>
      <c r="J55" s="515">
        <v>4183.8130000000001</v>
      </c>
      <c r="K55" s="493" t="s">
        <v>88</v>
      </c>
      <c r="L55" s="494">
        <v>12822.834999999999</v>
      </c>
      <c r="M55" s="495">
        <v>4494.402</v>
      </c>
    </row>
    <row r="56" spans="1:13" ht="15.75" x14ac:dyDescent="0.25">
      <c r="A56" s="490" t="s">
        <v>68</v>
      </c>
      <c r="B56" s="491">
        <v>17152.310000000001</v>
      </c>
      <c r="C56" s="515">
        <v>58337.663</v>
      </c>
      <c r="D56" s="516" t="s">
        <v>85</v>
      </c>
      <c r="E56" s="517">
        <v>21069.109</v>
      </c>
      <c r="F56" s="495">
        <v>74355.453999999998</v>
      </c>
      <c r="G56" s="482"/>
      <c r="H56" s="490" t="s">
        <v>209</v>
      </c>
      <c r="I56" s="491">
        <v>1002.145</v>
      </c>
      <c r="J56" s="515">
        <v>3787.26</v>
      </c>
      <c r="K56" s="493" t="s">
        <v>47</v>
      </c>
      <c r="L56" s="494">
        <v>14442.163</v>
      </c>
      <c r="M56" s="495">
        <v>4249.6059999999998</v>
      </c>
    </row>
    <row r="57" spans="1:13" ht="15.75" x14ac:dyDescent="0.25">
      <c r="A57" s="490" t="s">
        <v>145</v>
      </c>
      <c r="B57" s="491">
        <v>20628.588</v>
      </c>
      <c r="C57" s="515">
        <v>55626.678999999996</v>
      </c>
      <c r="D57" s="516" t="s">
        <v>86</v>
      </c>
      <c r="E57" s="517">
        <v>17968.824000000001</v>
      </c>
      <c r="F57" s="495">
        <v>56895.853000000003</v>
      </c>
      <c r="G57" s="482"/>
      <c r="H57" s="490" t="s">
        <v>51</v>
      </c>
      <c r="I57" s="491">
        <v>6120.1809999999996</v>
      </c>
      <c r="J57" s="515">
        <v>3031.0920000000001</v>
      </c>
      <c r="K57" s="493" t="s">
        <v>51</v>
      </c>
      <c r="L57" s="494">
        <v>7635.6049999999996</v>
      </c>
      <c r="M57" s="495">
        <v>2385.9630000000002</v>
      </c>
    </row>
    <row r="58" spans="1:13" ht="15.75" x14ac:dyDescent="0.25">
      <c r="A58" s="490" t="s">
        <v>93</v>
      </c>
      <c r="B58" s="491">
        <v>16259.346</v>
      </c>
      <c r="C58" s="515">
        <v>54343.849000000002</v>
      </c>
      <c r="D58" s="516" t="s">
        <v>50</v>
      </c>
      <c r="E58" s="517">
        <v>13039.241</v>
      </c>
      <c r="F58" s="495">
        <v>47536.345999999998</v>
      </c>
      <c r="G58" s="482"/>
      <c r="H58" s="490" t="s">
        <v>47</v>
      </c>
      <c r="I58" s="491">
        <v>7340.8779999999997</v>
      </c>
      <c r="J58" s="515">
        <v>2574.7040000000002</v>
      </c>
      <c r="K58" s="493" t="s">
        <v>92</v>
      </c>
      <c r="L58" s="494">
        <v>9820.9410000000007</v>
      </c>
      <c r="M58" s="495">
        <v>2357.3589999999999</v>
      </c>
    </row>
    <row r="59" spans="1:13" ht="15.75" x14ac:dyDescent="0.25">
      <c r="A59" s="518" t="s">
        <v>49</v>
      </c>
      <c r="B59" s="519">
        <v>14718.884</v>
      </c>
      <c r="C59" s="520">
        <v>42334.023999999998</v>
      </c>
      <c r="D59" s="521" t="s">
        <v>84</v>
      </c>
      <c r="E59" s="522">
        <v>11123.798000000001</v>
      </c>
      <c r="F59" s="523">
        <v>42181.627</v>
      </c>
      <c r="G59" s="482"/>
      <c r="H59" s="490" t="s">
        <v>280</v>
      </c>
      <c r="I59" s="491">
        <v>290.59199999999998</v>
      </c>
      <c r="J59" s="515">
        <v>1231.56</v>
      </c>
      <c r="K59" s="493" t="s">
        <v>226</v>
      </c>
      <c r="L59" s="494">
        <v>413.43400000000003</v>
      </c>
      <c r="M59" s="495">
        <v>2123</v>
      </c>
    </row>
    <row r="60" spans="1:13" ht="16.5" thickBot="1" x14ac:dyDescent="0.3">
      <c r="A60" s="496" t="s">
        <v>86</v>
      </c>
      <c r="B60" s="497">
        <v>9542.8340000000007</v>
      </c>
      <c r="C60" s="527">
        <v>34448.485000000001</v>
      </c>
      <c r="D60" s="528" t="s">
        <v>87</v>
      </c>
      <c r="E60" s="529">
        <v>10548.683000000001</v>
      </c>
      <c r="F60" s="501">
        <v>35740.71</v>
      </c>
      <c r="G60" s="530"/>
      <c r="H60" s="537" t="s">
        <v>90</v>
      </c>
      <c r="I60" s="538">
        <v>1244.0920000000001</v>
      </c>
      <c r="J60" s="539">
        <v>661.64300000000003</v>
      </c>
      <c r="K60" s="540" t="s">
        <v>206</v>
      </c>
      <c r="L60" s="541">
        <v>1456.6579999999999</v>
      </c>
      <c r="M60" s="542">
        <v>1125.193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276</v>
      </c>
      <c r="B67" s="468"/>
      <c r="C67" s="469"/>
      <c r="D67" s="470" t="s">
        <v>277</v>
      </c>
      <c r="E67" s="468"/>
      <c r="F67" s="471"/>
      <c r="G67" s="472"/>
      <c r="H67" s="467" t="s">
        <v>276</v>
      </c>
      <c r="I67" s="468"/>
      <c r="J67" s="469"/>
      <c r="K67" s="470" t="s">
        <v>277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31637.861000000001</v>
      </c>
      <c r="C69" s="479">
        <v>63139.682000000001</v>
      </c>
      <c r="D69" s="483" t="s">
        <v>25</v>
      </c>
      <c r="E69" s="478">
        <v>32492.098999999998</v>
      </c>
      <c r="F69" s="481">
        <v>67445.224000000002</v>
      </c>
      <c r="G69" s="544"/>
      <c r="H69" s="545" t="s">
        <v>25</v>
      </c>
      <c r="I69" s="478">
        <v>33431.114000000001</v>
      </c>
      <c r="J69" s="479">
        <v>55184.860999999997</v>
      </c>
      <c r="K69" s="483" t="s">
        <v>25</v>
      </c>
      <c r="L69" s="478">
        <v>29611.385999999999</v>
      </c>
      <c r="M69" s="481">
        <v>48661.531999999999</v>
      </c>
    </row>
    <row r="70" spans="1:13" ht="15.75" x14ac:dyDescent="0.25">
      <c r="A70" s="484" t="s">
        <v>50</v>
      </c>
      <c r="B70" s="485">
        <v>8718.2369999999992</v>
      </c>
      <c r="C70" s="486">
        <v>18875.796999999999</v>
      </c>
      <c r="D70" s="487" t="s">
        <v>50</v>
      </c>
      <c r="E70" s="488">
        <v>6790.4279999999999</v>
      </c>
      <c r="F70" s="489">
        <v>16371.334000000001</v>
      </c>
      <c r="G70" s="544"/>
      <c r="H70" s="546" t="s">
        <v>47</v>
      </c>
      <c r="I70" s="485">
        <v>13829.523999999999</v>
      </c>
      <c r="J70" s="486">
        <v>25165.633000000002</v>
      </c>
      <c r="K70" s="487" t="s">
        <v>47</v>
      </c>
      <c r="L70" s="488">
        <v>11392.308999999999</v>
      </c>
      <c r="M70" s="489">
        <v>17699.210999999999</v>
      </c>
    </row>
    <row r="71" spans="1:13" ht="15.75" x14ac:dyDescent="0.25">
      <c r="A71" s="490" t="s">
        <v>47</v>
      </c>
      <c r="B71" s="491">
        <v>6457.576</v>
      </c>
      <c r="C71" s="492">
        <v>14897.142</v>
      </c>
      <c r="D71" s="493" t="s">
        <v>47</v>
      </c>
      <c r="E71" s="494">
        <v>7206.5820000000003</v>
      </c>
      <c r="F71" s="495">
        <v>16049.214</v>
      </c>
      <c r="G71" s="544"/>
      <c r="H71" s="547" t="s">
        <v>86</v>
      </c>
      <c r="I71" s="491">
        <v>5702.6</v>
      </c>
      <c r="J71" s="492">
        <v>10542.955</v>
      </c>
      <c r="K71" s="493" t="s">
        <v>91</v>
      </c>
      <c r="L71" s="494">
        <v>4478.3320000000003</v>
      </c>
      <c r="M71" s="495">
        <v>13729.442999999999</v>
      </c>
    </row>
    <row r="72" spans="1:13" ht="15.75" x14ac:dyDescent="0.25">
      <c r="A72" s="490" t="s">
        <v>128</v>
      </c>
      <c r="B72" s="491">
        <v>6158.3069999999998</v>
      </c>
      <c r="C72" s="492">
        <v>11118.504999999999</v>
      </c>
      <c r="D72" s="493" t="s">
        <v>89</v>
      </c>
      <c r="E72" s="494">
        <v>6109.8230000000003</v>
      </c>
      <c r="F72" s="495">
        <v>11823.308999999999</v>
      </c>
      <c r="G72" s="544"/>
      <c r="H72" s="547" t="s">
        <v>85</v>
      </c>
      <c r="I72" s="491">
        <v>6127.9719999999998</v>
      </c>
      <c r="J72" s="492">
        <v>8403.34</v>
      </c>
      <c r="K72" s="493" t="s">
        <v>85</v>
      </c>
      <c r="L72" s="494">
        <v>7058.8819999999996</v>
      </c>
      <c r="M72" s="495">
        <v>8444.9809999999998</v>
      </c>
    </row>
    <row r="73" spans="1:13" ht="15.75" x14ac:dyDescent="0.25">
      <c r="A73" s="490" t="s">
        <v>89</v>
      </c>
      <c r="B73" s="491">
        <v>5372.9970000000003</v>
      </c>
      <c r="C73" s="492">
        <v>10128.762000000001</v>
      </c>
      <c r="D73" s="493" t="s">
        <v>128</v>
      </c>
      <c r="E73" s="494">
        <v>4878.884</v>
      </c>
      <c r="F73" s="495">
        <v>8461.7549999999992</v>
      </c>
      <c r="G73" s="544"/>
      <c r="H73" s="547" t="s">
        <v>161</v>
      </c>
      <c r="I73" s="491">
        <v>2199.7739999999999</v>
      </c>
      <c r="J73" s="492">
        <v>3310.8209999999999</v>
      </c>
      <c r="K73" s="493" t="s">
        <v>53</v>
      </c>
      <c r="L73" s="494">
        <v>2694.8159999999998</v>
      </c>
      <c r="M73" s="495">
        <v>3260.25</v>
      </c>
    </row>
    <row r="74" spans="1:13" ht="15.75" x14ac:dyDescent="0.25">
      <c r="A74" s="490" t="s">
        <v>162</v>
      </c>
      <c r="B74" s="491">
        <v>1114.2840000000001</v>
      </c>
      <c r="C74" s="492">
        <v>1888.1959999999999</v>
      </c>
      <c r="D74" s="493" t="s">
        <v>229</v>
      </c>
      <c r="E74" s="494">
        <v>1272.1289999999999</v>
      </c>
      <c r="F74" s="495">
        <v>3030.85</v>
      </c>
      <c r="G74" s="544"/>
      <c r="H74" s="547" t="s">
        <v>53</v>
      </c>
      <c r="I74" s="491">
        <v>1556.0029999999999</v>
      </c>
      <c r="J74" s="492">
        <v>2378.4259999999999</v>
      </c>
      <c r="K74" s="493" t="s">
        <v>86</v>
      </c>
      <c r="L74" s="494">
        <v>1146.221</v>
      </c>
      <c r="M74" s="495">
        <v>1836.6</v>
      </c>
    </row>
    <row r="75" spans="1:13" ht="15.75" x14ac:dyDescent="0.25">
      <c r="A75" s="490" t="s">
        <v>87</v>
      </c>
      <c r="B75" s="491">
        <v>1014.356</v>
      </c>
      <c r="C75" s="492">
        <v>1640.7180000000001</v>
      </c>
      <c r="D75" s="493" t="s">
        <v>86</v>
      </c>
      <c r="E75" s="494">
        <v>1039.8910000000001</v>
      </c>
      <c r="F75" s="495">
        <v>2389.1109999999999</v>
      </c>
      <c r="G75" s="544"/>
      <c r="H75" s="547" t="s">
        <v>49</v>
      </c>
      <c r="I75" s="491">
        <v>1535.7629999999999</v>
      </c>
      <c r="J75" s="492">
        <v>1658.25</v>
      </c>
      <c r="K75" s="493" t="s">
        <v>89</v>
      </c>
      <c r="L75" s="494">
        <v>685.51</v>
      </c>
      <c r="M75" s="495">
        <v>986.34500000000003</v>
      </c>
    </row>
    <row r="76" spans="1:13" ht="15.75" x14ac:dyDescent="0.25">
      <c r="A76" s="490" t="s">
        <v>278</v>
      </c>
      <c r="B76" s="491">
        <v>590.93600000000004</v>
      </c>
      <c r="C76" s="492">
        <v>864.91300000000001</v>
      </c>
      <c r="D76" s="493" t="s">
        <v>48</v>
      </c>
      <c r="E76" s="494">
        <v>968.38499999999999</v>
      </c>
      <c r="F76" s="495">
        <v>1863.442</v>
      </c>
      <c r="G76" s="544"/>
      <c r="H76" s="547" t="s">
        <v>48</v>
      </c>
      <c r="I76" s="491">
        <v>651.43100000000004</v>
      </c>
      <c r="J76" s="492">
        <v>969.32299999999998</v>
      </c>
      <c r="K76" s="493" t="s">
        <v>128</v>
      </c>
      <c r="L76" s="494">
        <v>600.66800000000001</v>
      </c>
      <c r="M76" s="495">
        <v>718.47400000000005</v>
      </c>
    </row>
    <row r="77" spans="1:13" ht="15.75" x14ac:dyDescent="0.25">
      <c r="A77" s="490" t="s">
        <v>86</v>
      </c>
      <c r="B77" s="491">
        <v>334.14400000000001</v>
      </c>
      <c r="C77" s="492">
        <v>823.03300000000002</v>
      </c>
      <c r="D77" s="493" t="s">
        <v>162</v>
      </c>
      <c r="E77" s="494">
        <v>926.17399999999998</v>
      </c>
      <c r="F77" s="495">
        <v>1794.076</v>
      </c>
      <c r="G77" s="544"/>
      <c r="H77" s="547" t="s">
        <v>128</v>
      </c>
      <c r="I77" s="491">
        <v>358.13400000000001</v>
      </c>
      <c r="J77" s="492">
        <v>531.38499999999999</v>
      </c>
      <c r="K77" s="493" t="s">
        <v>281</v>
      </c>
      <c r="L77" s="494">
        <v>402.226</v>
      </c>
      <c r="M77" s="495">
        <v>711.94399999999996</v>
      </c>
    </row>
    <row r="78" spans="1:13" ht="15.75" x14ac:dyDescent="0.25">
      <c r="A78" s="490" t="s">
        <v>53</v>
      </c>
      <c r="B78" s="491">
        <v>505.14400000000001</v>
      </c>
      <c r="C78" s="492">
        <v>799.19500000000005</v>
      </c>
      <c r="D78" s="493" t="s">
        <v>53</v>
      </c>
      <c r="E78" s="494">
        <v>879.33299999999997</v>
      </c>
      <c r="F78" s="495">
        <v>1363.88</v>
      </c>
      <c r="G78" s="544"/>
      <c r="H78" s="548" t="s">
        <v>50</v>
      </c>
      <c r="I78" s="519">
        <v>116.779</v>
      </c>
      <c r="J78" s="524">
        <v>516.1</v>
      </c>
      <c r="K78" s="525" t="s">
        <v>50</v>
      </c>
      <c r="L78" s="526">
        <v>64.820999999999998</v>
      </c>
      <c r="M78" s="523">
        <v>380.072</v>
      </c>
    </row>
    <row r="79" spans="1:13" ht="16.5" thickBot="1" x14ac:dyDescent="0.3">
      <c r="A79" s="537" t="s">
        <v>48</v>
      </c>
      <c r="B79" s="538">
        <v>191.149</v>
      </c>
      <c r="C79" s="549">
        <v>358.30200000000002</v>
      </c>
      <c r="D79" s="540" t="s">
        <v>87</v>
      </c>
      <c r="E79" s="541">
        <v>726.56</v>
      </c>
      <c r="F79" s="542">
        <v>1242.1610000000001</v>
      </c>
      <c r="G79" s="530"/>
      <c r="H79" s="550" t="s">
        <v>51</v>
      </c>
      <c r="I79" s="497">
        <v>245.90899999999999</v>
      </c>
      <c r="J79" s="498">
        <v>466.84699999999998</v>
      </c>
      <c r="K79" s="499" t="s">
        <v>49</v>
      </c>
      <c r="L79" s="500">
        <v>208.785</v>
      </c>
      <c r="M79" s="501">
        <v>237.3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W44" sqref="W44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 t="s">
        <v>52</v>
      </c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 t="s">
        <v>52</v>
      </c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showGridLines="0" zoomScaleNormal="100" workbookViewId="0">
      <selection activeCell="D22" sqref="D22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287</v>
      </c>
      <c r="D5" s="310" t="s">
        <v>289</v>
      </c>
      <c r="E5" s="311" t="s">
        <v>290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970.90499999999997</v>
      </c>
      <c r="D7" s="557">
        <v>1591.894</v>
      </c>
      <c r="E7" s="558">
        <v>1073.248</v>
      </c>
      <c r="F7" s="559">
        <f>((C7-D7)/D7)*100</f>
        <v>-39.009444096152137</v>
      </c>
      <c r="G7" s="560">
        <f>((C7-E7)/E7)*100</f>
        <v>-9.5358202391246074</v>
      </c>
    </row>
    <row r="8" spans="1:7" ht="15.75" x14ac:dyDescent="0.2">
      <c r="A8" s="819"/>
      <c r="B8" s="820" t="s">
        <v>67</v>
      </c>
      <c r="C8" s="605">
        <v>946.47799999999995</v>
      </c>
      <c r="D8" s="562">
        <v>1597.9949999999999</v>
      </c>
      <c r="E8" s="563">
        <v>1042.0820000000001</v>
      </c>
      <c r="F8" s="564">
        <f t="shared" ref="F8:F17" si="0">((C8-D8)/D8)*100</f>
        <v>-40.770903538496675</v>
      </c>
      <c r="G8" s="565">
        <f t="shared" ref="G8:G17" si="1">((C8-E8)/E8)*100</f>
        <v>-9.1743260127322177</v>
      </c>
    </row>
    <row r="9" spans="1:7" ht="15.75" x14ac:dyDescent="0.2">
      <c r="A9" s="817" t="s">
        <v>2</v>
      </c>
      <c r="B9" s="818" t="s">
        <v>18</v>
      </c>
      <c r="C9" s="604">
        <v>638.26800000000003</v>
      </c>
      <c r="D9" s="557">
        <v>1225.73</v>
      </c>
      <c r="E9" s="558">
        <v>846.33199999999999</v>
      </c>
      <c r="F9" s="559">
        <f t="shared" si="0"/>
        <v>-47.927520742741059</v>
      </c>
      <c r="G9" s="560">
        <f t="shared" si="1"/>
        <v>-24.584205725412719</v>
      </c>
    </row>
    <row r="10" spans="1:7" ht="15.75" x14ac:dyDescent="0.2">
      <c r="A10" s="819"/>
      <c r="B10" s="820" t="s">
        <v>19</v>
      </c>
      <c r="C10" s="605">
        <v>626.84799999999996</v>
      </c>
      <c r="D10" s="562">
        <v>1209.412</v>
      </c>
      <c r="E10" s="563">
        <v>890.52</v>
      </c>
      <c r="F10" s="564">
        <f t="shared" si="0"/>
        <v>-48.169192963192039</v>
      </c>
      <c r="G10" s="566">
        <f t="shared" si="1"/>
        <v>-29.608767910883532</v>
      </c>
    </row>
    <row r="11" spans="1:7" ht="16.5" thickBot="1" x14ac:dyDescent="0.25">
      <c r="A11" s="821" t="s">
        <v>7</v>
      </c>
      <c r="B11" s="822" t="s">
        <v>67</v>
      </c>
      <c r="C11" s="606">
        <v>842.88099999999997</v>
      </c>
      <c r="D11" s="607">
        <v>1428.5</v>
      </c>
      <c r="E11" s="608">
        <v>915.31399999999996</v>
      </c>
      <c r="F11" s="609">
        <f>((C11-D11)/D11)*100</f>
        <v>-40.99537976898845</v>
      </c>
      <c r="G11" s="610">
        <f>((C11-E11)/E11)*100</f>
        <v>-7.9134592063488594</v>
      </c>
    </row>
    <row r="12" spans="1:7" ht="16.5" thickTop="1" x14ac:dyDescent="0.2">
      <c r="A12" s="555" t="s">
        <v>264</v>
      </c>
      <c r="B12" s="556" t="s">
        <v>265</v>
      </c>
      <c r="C12" s="823">
        <v>2260.9949999999999</v>
      </c>
      <c r="D12" s="824">
        <v>2793.2289999999998</v>
      </c>
      <c r="E12" s="825">
        <v>1834.164</v>
      </c>
      <c r="F12" s="559">
        <f t="shared" si="0"/>
        <v>-19.054434849416214</v>
      </c>
      <c r="G12" s="560">
        <f t="shared" si="1"/>
        <v>23.271146963957417</v>
      </c>
    </row>
    <row r="13" spans="1:7" ht="15.75" x14ac:dyDescent="0.2">
      <c r="A13" s="555" t="s">
        <v>244</v>
      </c>
      <c r="B13" s="561" t="s">
        <v>266</v>
      </c>
      <c r="C13" s="826">
        <v>2433.6669999999999</v>
      </c>
      <c r="D13" s="827">
        <v>2903.0320000000002</v>
      </c>
      <c r="E13" s="828">
        <v>2041.1669999999999</v>
      </c>
      <c r="F13" s="564">
        <f t="shared" si="0"/>
        <v>-16.168095976895888</v>
      </c>
      <c r="G13" s="565">
        <f t="shared" si="1"/>
        <v>19.229195847277563</v>
      </c>
    </row>
    <row r="14" spans="1:7" ht="15.75" x14ac:dyDescent="0.2">
      <c r="A14" s="829" t="s">
        <v>264</v>
      </c>
      <c r="B14" s="830" t="s">
        <v>267</v>
      </c>
      <c r="C14" s="831">
        <v>1540.278</v>
      </c>
      <c r="D14" s="832">
        <v>2201.4319999999998</v>
      </c>
      <c r="E14" s="825">
        <v>1481.1669999999999</v>
      </c>
      <c r="F14" s="559">
        <f t="shared" si="0"/>
        <v>-30.032905854007748</v>
      </c>
      <c r="G14" s="560">
        <f t="shared" si="1"/>
        <v>3.9908396554878758</v>
      </c>
    </row>
    <row r="15" spans="1:7" ht="15.75" x14ac:dyDescent="0.2">
      <c r="A15" s="555" t="s">
        <v>246</v>
      </c>
      <c r="B15" s="561" t="s">
        <v>268</v>
      </c>
      <c r="C15" s="826">
        <v>1446.2909999999999</v>
      </c>
      <c r="D15" s="827">
        <v>2097.674</v>
      </c>
      <c r="E15" s="828">
        <v>1384.249</v>
      </c>
      <c r="F15" s="564">
        <f t="shared" si="0"/>
        <v>-31.052632582565266</v>
      </c>
      <c r="G15" s="565">
        <f t="shared" si="1"/>
        <v>4.4819970973430294</v>
      </c>
    </row>
    <row r="16" spans="1:7" ht="15.75" x14ac:dyDescent="0.2">
      <c r="A16" s="829" t="s">
        <v>269</v>
      </c>
      <c r="B16" s="830" t="s">
        <v>270</v>
      </c>
      <c r="C16" s="831">
        <v>1370.63</v>
      </c>
      <c r="D16" s="832">
        <v>1946.4580000000001</v>
      </c>
      <c r="E16" s="825">
        <v>1260.248</v>
      </c>
      <c r="F16" s="559">
        <f t="shared" si="0"/>
        <v>-29.583376574269778</v>
      </c>
      <c r="G16" s="560">
        <f t="shared" si="1"/>
        <v>8.7587522455897613</v>
      </c>
    </row>
    <row r="17" spans="1:9" ht="16.5" thickBot="1" x14ac:dyDescent="0.25">
      <c r="A17" s="567" t="s">
        <v>246</v>
      </c>
      <c r="B17" s="568" t="s">
        <v>271</v>
      </c>
      <c r="C17" s="833">
        <v>1407.8910000000001</v>
      </c>
      <c r="D17" s="834">
        <v>1976.1769999999999</v>
      </c>
      <c r="E17" s="835">
        <v>1238.4190000000001</v>
      </c>
      <c r="F17" s="836">
        <f t="shared" si="0"/>
        <v>-28.756837064696121</v>
      </c>
      <c r="G17" s="837">
        <f t="shared" si="1"/>
        <v>13.684544568518406</v>
      </c>
    </row>
    <row r="20" spans="1:9" x14ac:dyDescent="0.2">
      <c r="I20" s="12" t="s">
        <v>231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90" zoomScaleNormal="90" workbookViewId="0">
      <selection activeCell="C8" sqref="C8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69" t="s">
        <v>9</v>
      </c>
      <c r="D4" s="870"/>
      <c r="E4" s="870"/>
      <c r="F4" s="870"/>
      <c r="G4" s="871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9" t="s">
        <v>9</v>
      </c>
      <c r="U4" s="860"/>
      <c r="V4" s="861"/>
    </row>
    <row r="5" spans="1:22" ht="15.75" x14ac:dyDescent="0.25">
      <c r="A5" s="17"/>
      <c r="B5" s="157"/>
      <c r="C5" s="872"/>
      <c r="D5" s="873"/>
      <c r="E5" s="873"/>
      <c r="F5" s="873"/>
      <c r="G5" s="874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62"/>
      <c r="U5" s="863"/>
      <c r="V5" s="864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287</v>
      </c>
      <c r="D7" s="140" t="s">
        <v>283</v>
      </c>
      <c r="E7" s="166"/>
      <c r="F7" s="140" t="s">
        <v>287</v>
      </c>
      <c r="G7" s="140" t="s">
        <v>283</v>
      </c>
      <c r="H7" s="139" t="s">
        <v>287</v>
      </c>
      <c r="I7" s="140" t="s">
        <v>283</v>
      </c>
      <c r="J7" s="166"/>
      <c r="K7" s="139" t="s">
        <v>287</v>
      </c>
      <c r="L7" s="140" t="s">
        <v>283</v>
      </c>
      <c r="M7" s="166"/>
      <c r="N7" s="139" t="s">
        <v>287</v>
      </c>
      <c r="O7" s="140" t="s">
        <v>283</v>
      </c>
      <c r="P7" s="167"/>
      <c r="R7" s="160"/>
      <c r="S7" s="161"/>
      <c r="T7" s="340" t="s">
        <v>282</v>
      </c>
      <c r="U7" s="340" t="s">
        <v>275</v>
      </c>
      <c r="V7" s="167"/>
    </row>
    <row r="8" spans="1:22" ht="15.75" x14ac:dyDescent="0.25">
      <c r="A8" s="865" t="s">
        <v>1</v>
      </c>
      <c r="B8" s="162" t="s">
        <v>18</v>
      </c>
      <c r="C8" s="377">
        <v>970.90499999999997</v>
      </c>
      <c r="D8" s="378">
        <v>981.00800000000004</v>
      </c>
      <c r="E8" s="379">
        <v>-1.0298590837179784</v>
      </c>
      <c r="F8" s="380">
        <v>22.633249706635659</v>
      </c>
      <c r="G8" s="381">
        <v>29.48738264427077</v>
      </c>
      <c r="H8" s="143">
        <v>897.87300000000005</v>
      </c>
      <c r="I8" s="144">
        <v>889.74099999999999</v>
      </c>
      <c r="J8" s="141">
        <v>0.9139738418258867</v>
      </c>
      <c r="K8" s="143">
        <v>1020.669</v>
      </c>
      <c r="L8" s="144">
        <v>1046.809</v>
      </c>
      <c r="M8" s="141">
        <v>-2.4971126537887987</v>
      </c>
      <c r="N8" s="143">
        <v>961.99099999999999</v>
      </c>
      <c r="O8" s="144">
        <v>956.54100000000005</v>
      </c>
      <c r="P8" s="142">
        <v>0.56976125435291658</v>
      </c>
      <c r="R8" s="17" t="s">
        <v>1</v>
      </c>
      <c r="S8" s="162" t="s">
        <v>18</v>
      </c>
      <c r="T8" s="323" t="s">
        <v>20</v>
      </c>
      <c r="U8" s="323" t="s">
        <v>23</v>
      </c>
      <c r="V8" s="178" t="s">
        <v>164</v>
      </c>
    </row>
    <row r="9" spans="1:22" ht="16.5" thickBot="1" x14ac:dyDescent="0.3">
      <c r="A9" s="866"/>
      <c r="B9" s="163" t="s">
        <v>19</v>
      </c>
      <c r="C9" s="143">
        <v>946.47799999999995</v>
      </c>
      <c r="D9" s="148">
        <v>887.8</v>
      </c>
      <c r="E9" s="141">
        <v>6.6093714800630767</v>
      </c>
      <c r="F9" s="152">
        <v>24.035859270263916</v>
      </c>
      <c r="G9" s="146">
        <v>19.096029406277204</v>
      </c>
      <c r="H9" s="147">
        <v>886.34799999999996</v>
      </c>
      <c r="I9" s="148">
        <v>785.37800000000004</v>
      </c>
      <c r="J9" s="145">
        <v>12.856229739055577</v>
      </c>
      <c r="K9" s="147">
        <v>958.92200000000003</v>
      </c>
      <c r="L9" s="148">
        <v>973.62599999999998</v>
      </c>
      <c r="M9" s="145">
        <v>-1.5102308278538117</v>
      </c>
      <c r="N9" s="147">
        <v>960.61699999999996</v>
      </c>
      <c r="O9" s="148">
        <v>889.46600000000001</v>
      </c>
      <c r="P9" s="146">
        <v>7.9992939583975051</v>
      </c>
      <c r="R9" s="164" t="s">
        <v>2</v>
      </c>
      <c r="S9" s="179" t="s">
        <v>18</v>
      </c>
      <c r="T9" s="324" t="s">
        <v>20</v>
      </c>
      <c r="U9" s="324" t="s">
        <v>23</v>
      </c>
      <c r="V9" s="180" t="s">
        <v>164</v>
      </c>
    </row>
    <row r="10" spans="1:22" ht="15.75" x14ac:dyDescent="0.25">
      <c r="A10" s="867" t="s">
        <v>2</v>
      </c>
      <c r="B10" s="163" t="s">
        <v>18</v>
      </c>
      <c r="C10" s="147">
        <v>638.26800000000003</v>
      </c>
      <c r="D10" s="148">
        <v>662.37699999999995</v>
      </c>
      <c r="E10" s="141">
        <v>-3.6397701007130268</v>
      </c>
      <c r="F10" s="152">
        <v>1.2256513106024085</v>
      </c>
      <c r="G10" s="146">
        <v>1.7832883142664246</v>
      </c>
      <c r="H10" s="147">
        <v>605.27200000000005</v>
      </c>
      <c r="I10" s="148">
        <v>612.74699999999996</v>
      </c>
      <c r="J10" s="145">
        <v>-1.219916213380059</v>
      </c>
      <c r="K10" s="147">
        <v>717.46</v>
      </c>
      <c r="L10" s="148">
        <v>713.25599999999997</v>
      </c>
      <c r="M10" s="153">
        <v>0.58940969301345725</v>
      </c>
      <c r="N10" s="147">
        <v>653.09799999999996</v>
      </c>
      <c r="O10" s="148">
        <v>685.72900000000004</v>
      </c>
      <c r="P10" s="146">
        <v>-4.7585853886885463</v>
      </c>
    </row>
    <row r="11" spans="1:22" ht="15.75" x14ac:dyDescent="0.25">
      <c r="A11" s="866"/>
      <c r="B11" s="163" t="s">
        <v>19</v>
      </c>
      <c r="C11" s="147">
        <v>626.84799999999996</v>
      </c>
      <c r="D11" s="148">
        <v>719.27300000000002</v>
      </c>
      <c r="E11" s="141">
        <v>-12.849780264239039</v>
      </c>
      <c r="F11" s="152">
        <v>0.70425423103856521</v>
      </c>
      <c r="G11" s="146">
        <v>1.9412384799071301</v>
      </c>
      <c r="H11" s="147" t="s">
        <v>20</v>
      </c>
      <c r="I11" s="148" t="s">
        <v>20</v>
      </c>
      <c r="J11" s="145" t="s">
        <v>164</v>
      </c>
      <c r="K11" s="147">
        <v>648.952</v>
      </c>
      <c r="L11" s="148" t="s">
        <v>20</v>
      </c>
      <c r="M11" s="145" t="s">
        <v>164</v>
      </c>
      <c r="N11" s="147">
        <v>624.44899999999996</v>
      </c>
      <c r="O11" s="148">
        <v>725.44600000000003</v>
      </c>
      <c r="P11" s="146">
        <v>-13.922056224722457</v>
      </c>
    </row>
    <row r="12" spans="1:22" ht="15.75" x14ac:dyDescent="0.25">
      <c r="A12" s="867" t="s">
        <v>3</v>
      </c>
      <c r="B12" s="163" t="s">
        <v>18</v>
      </c>
      <c r="C12" s="147">
        <v>758.774</v>
      </c>
      <c r="D12" s="148">
        <v>766.84699999999998</v>
      </c>
      <c r="E12" s="141">
        <v>-1.0527523743328171</v>
      </c>
      <c r="F12" s="152">
        <v>0.36652634403385004</v>
      </c>
      <c r="G12" s="146">
        <v>0.11998118135249609</v>
      </c>
      <c r="H12" s="147" t="s">
        <v>20</v>
      </c>
      <c r="I12" s="148" t="s">
        <v>20</v>
      </c>
      <c r="J12" s="153" t="s">
        <v>164</v>
      </c>
      <c r="K12" s="147" t="s">
        <v>23</v>
      </c>
      <c r="L12" s="148" t="s">
        <v>23</v>
      </c>
      <c r="M12" s="145" t="s">
        <v>23</v>
      </c>
      <c r="N12" s="147">
        <v>760.28599999999994</v>
      </c>
      <c r="O12" s="148">
        <v>788.25199999999995</v>
      </c>
      <c r="P12" s="168">
        <v>-3.5478501798917108</v>
      </c>
    </row>
    <row r="13" spans="1:22" ht="15.75" x14ac:dyDescent="0.25">
      <c r="A13" s="868"/>
      <c r="B13" s="163" t="s">
        <v>19</v>
      </c>
      <c r="C13" s="147">
        <v>798.39700000000005</v>
      </c>
      <c r="D13" s="148">
        <v>783.322</v>
      </c>
      <c r="E13" s="141">
        <v>1.9244959288772747</v>
      </c>
      <c r="F13" s="152">
        <v>3.5130434389197487</v>
      </c>
      <c r="G13" s="146">
        <v>3.6132120065182343</v>
      </c>
      <c r="H13" s="147">
        <v>737.23099999999999</v>
      </c>
      <c r="I13" s="148">
        <v>721.10500000000002</v>
      </c>
      <c r="J13" s="145">
        <v>2.2362901380520142</v>
      </c>
      <c r="K13" s="147" t="s">
        <v>20</v>
      </c>
      <c r="L13" s="148" t="s">
        <v>20</v>
      </c>
      <c r="M13" s="153" t="s">
        <v>164</v>
      </c>
      <c r="N13" s="147">
        <v>805.11800000000005</v>
      </c>
      <c r="O13" s="148">
        <v>793.97799999999995</v>
      </c>
      <c r="P13" s="146">
        <v>1.4030615457859159</v>
      </c>
    </row>
    <row r="14" spans="1:22" ht="15.75" x14ac:dyDescent="0.25">
      <c r="A14" s="866"/>
      <c r="B14" s="163" t="s">
        <v>24</v>
      </c>
      <c r="C14" s="147">
        <v>1078.02</v>
      </c>
      <c r="D14" s="597">
        <v>1070.0039999999999</v>
      </c>
      <c r="E14" s="141">
        <v>0.74915607792121131</v>
      </c>
      <c r="F14" s="152">
        <v>1.8216691655297608</v>
      </c>
      <c r="G14" s="146">
        <v>1.495810787984853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1067.4000000000001</v>
      </c>
      <c r="O14" s="597">
        <v>1057.4179999999999</v>
      </c>
      <c r="P14" s="168">
        <v>0.94399754874611541</v>
      </c>
    </row>
    <row r="15" spans="1:22" ht="15.75" x14ac:dyDescent="0.25">
      <c r="A15" s="867" t="s">
        <v>7</v>
      </c>
      <c r="B15" s="163" t="s">
        <v>180</v>
      </c>
      <c r="C15" s="147">
        <v>482.01799999999997</v>
      </c>
      <c r="D15" s="148">
        <v>488.23099999999999</v>
      </c>
      <c r="E15" s="141">
        <v>-1.272553361011493</v>
      </c>
      <c r="F15" s="152">
        <v>21.515863773611763</v>
      </c>
      <c r="G15" s="146">
        <v>16.806116053697124</v>
      </c>
      <c r="H15" s="147">
        <v>468.52100000000002</v>
      </c>
      <c r="I15" s="148">
        <v>470.07499999999999</v>
      </c>
      <c r="J15" s="145">
        <v>-0.33058554485985719</v>
      </c>
      <c r="K15" s="147">
        <v>518.52499999999998</v>
      </c>
      <c r="L15" s="148" t="s">
        <v>20</v>
      </c>
      <c r="M15" s="145" t="s">
        <v>164</v>
      </c>
      <c r="N15" s="147">
        <v>470.75599999999997</v>
      </c>
      <c r="O15" s="148">
        <v>478.53699999999998</v>
      </c>
      <c r="P15" s="168">
        <v>-1.6259975717656119</v>
      </c>
    </row>
    <row r="16" spans="1:22" ht="15.75" x14ac:dyDescent="0.25">
      <c r="A16" s="866"/>
      <c r="B16" s="163" t="s">
        <v>19</v>
      </c>
      <c r="C16" s="147">
        <v>842.88099999999997</v>
      </c>
      <c r="D16" s="148">
        <v>882.56700000000001</v>
      </c>
      <c r="E16" s="141">
        <v>-4.4966557779749339</v>
      </c>
      <c r="F16" s="152">
        <v>20.007598964462005</v>
      </c>
      <c r="G16" s="146">
        <v>23.304418050651993</v>
      </c>
      <c r="H16" s="147">
        <v>837.50300000000004</v>
      </c>
      <c r="I16" s="148">
        <v>870.81899999999996</v>
      </c>
      <c r="J16" s="145">
        <v>-3.8258237360461722</v>
      </c>
      <c r="K16" s="147">
        <v>800.35599999999999</v>
      </c>
      <c r="L16" s="148" t="s">
        <v>20</v>
      </c>
      <c r="M16" s="153" t="s">
        <v>164</v>
      </c>
      <c r="N16" s="147">
        <v>846.44600000000003</v>
      </c>
      <c r="O16" s="148">
        <v>886.66700000000003</v>
      </c>
      <c r="P16" s="146">
        <v>-4.5362013021799621</v>
      </c>
    </row>
    <row r="17" spans="1:55" ht="15.75" x14ac:dyDescent="0.25">
      <c r="A17" s="867" t="s">
        <v>21</v>
      </c>
      <c r="B17" s="163" t="s">
        <v>18</v>
      </c>
      <c r="C17" s="147">
        <v>855.31600000000003</v>
      </c>
      <c r="D17" s="148" t="s">
        <v>20</v>
      </c>
      <c r="E17" s="169" t="s">
        <v>164</v>
      </c>
      <c r="F17" s="152">
        <v>0.11116262416180683</v>
      </c>
      <c r="G17" s="146">
        <v>0.1115743412588532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855.31600000000003</v>
      </c>
      <c r="O17" s="148" t="s">
        <v>20</v>
      </c>
      <c r="P17" s="168" t="s">
        <v>164</v>
      </c>
    </row>
    <row r="18" spans="1:55" s="21" customFormat="1" ht="15.75" x14ac:dyDescent="0.25">
      <c r="A18" s="866"/>
      <c r="B18" s="163" t="s">
        <v>19</v>
      </c>
      <c r="C18" s="150">
        <v>795.17100000000005</v>
      </c>
      <c r="D18" s="151">
        <v>803.572</v>
      </c>
      <c r="E18" s="382">
        <v>-1.0454570343416587</v>
      </c>
      <c r="F18" s="383">
        <v>0.16956577901102327</v>
      </c>
      <c r="G18" s="149">
        <v>8.6515620626879952E-2</v>
      </c>
      <c r="H18" s="150" t="s">
        <v>20</v>
      </c>
      <c r="I18" s="151">
        <v>807.197</v>
      </c>
      <c r="J18" s="170" t="s">
        <v>164</v>
      </c>
      <c r="K18" s="150" t="s">
        <v>20</v>
      </c>
      <c r="L18" s="151" t="s">
        <v>20</v>
      </c>
      <c r="M18" s="171" t="s">
        <v>164</v>
      </c>
      <c r="N18" s="150">
        <v>809.90200000000004</v>
      </c>
      <c r="O18" s="151">
        <v>831.62800000000004</v>
      </c>
      <c r="P18" s="172">
        <v>-2.6124661507308553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795.22299999999996</v>
      </c>
      <c r="D19" s="173">
        <v>744.34799999999996</v>
      </c>
      <c r="E19" s="174">
        <v>6.8348406927942307</v>
      </c>
      <c r="F19" s="384">
        <v>3.8955553917294892</v>
      </c>
      <c r="G19" s="175">
        <v>2.1544331131880572</v>
      </c>
      <c r="H19" s="154">
        <v>706.00699999999995</v>
      </c>
      <c r="I19" s="173">
        <v>727.58100000000002</v>
      </c>
      <c r="J19" s="174">
        <v>-2.9651681393549403</v>
      </c>
      <c r="K19" s="154">
        <v>857.755</v>
      </c>
      <c r="L19" s="173" t="s">
        <v>20</v>
      </c>
      <c r="M19" s="174" t="s">
        <v>164</v>
      </c>
      <c r="N19" s="154">
        <v>802.98099999999999</v>
      </c>
      <c r="O19" s="173">
        <v>751.02099999999996</v>
      </c>
      <c r="P19" s="175">
        <v>6.9185815043787109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49" t="s">
        <v>9</v>
      </c>
      <c r="D23" s="850"/>
      <c r="E23" s="85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52"/>
      <c r="D24" s="853"/>
      <c r="E24" s="854"/>
    </row>
    <row r="25" spans="1:55" ht="31.5" customHeight="1" thickBot="1" x14ac:dyDescent="0.25">
      <c r="A25" s="585" t="s">
        <v>14</v>
      </c>
      <c r="B25" s="586" t="s">
        <v>15</v>
      </c>
      <c r="C25" s="840" t="s">
        <v>227</v>
      </c>
      <c r="D25" s="841" t="s">
        <v>211</v>
      </c>
      <c r="E25" s="842" t="s">
        <v>210</v>
      </c>
    </row>
    <row r="26" spans="1:55" ht="19.5" thickBot="1" x14ac:dyDescent="0.25">
      <c r="A26" s="587"/>
      <c r="B26" s="588"/>
      <c r="C26" s="855">
        <v>45214</v>
      </c>
      <c r="D26" s="856"/>
      <c r="E26" s="857"/>
    </row>
    <row r="27" spans="1:55" ht="15.75" x14ac:dyDescent="0.25">
      <c r="A27" s="858" t="s">
        <v>1</v>
      </c>
      <c r="B27" s="589" t="s">
        <v>18</v>
      </c>
      <c r="C27" s="571">
        <v>970.90499999999997</v>
      </c>
      <c r="D27" s="572">
        <v>822.4848361028769</v>
      </c>
      <c r="E27" s="573">
        <v>1046.7627487096258</v>
      </c>
    </row>
    <row r="28" spans="1:55" ht="15.75" x14ac:dyDescent="0.25">
      <c r="A28" s="848"/>
      <c r="B28" s="590" t="s">
        <v>19</v>
      </c>
      <c r="C28" s="574">
        <v>946.47799999999995</v>
      </c>
      <c r="D28" s="575">
        <v>718.90613925327943</v>
      </c>
      <c r="E28" s="576">
        <v>979.53620603100717</v>
      </c>
    </row>
    <row r="29" spans="1:55" ht="15.75" x14ac:dyDescent="0.25">
      <c r="A29" s="847" t="s">
        <v>2</v>
      </c>
      <c r="B29" s="590" t="s">
        <v>18</v>
      </c>
      <c r="C29" s="574">
        <v>638.26800000000003</v>
      </c>
      <c r="D29" s="575">
        <v>564.41647182817746</v>
      </c>
      <c r="E29" s="576">
        <v>672.98920324609946</v>
      </c>
    </row>
    <row r="30" spans="1:55" ht="15.75" x14ac:dyDescent="0.25">
      <c r="A30" s="848"/>
      <c r="B30" s="590" t="s">
        <v>19</v>
      </c>
      <c r="C30" s="574">
        <v>626.84799999999996</v>
      </c>
      <c r="D30" s="575">
        <v>568.98936943191018</v>
      </c>
      <c r="E30" s="576">
        <v>674.58202275352005</v>
      </c>
    </row>
    <row r="31" spans="1:55" ht="15.75" x14ac:dyDescent="0.25">
      <c r="A31" s="591" t="s">
        <v>3</v>
      </c>
      <c r="B31" s="590" t="s">
        <v>19</v>
      </c>
      <c r="C31" s="574">
        <v>798.39700000000005</v>
      </c>
      <c r="D31" s="577">
        <v>678.96151552970548</v>
      </c>
      <c r="E31" s="576">
        <v>813.39824937443188</v>
      </c>
    </row>
    <row r="32" spans="1:55" ht="15.75" x14ac:dyDescent="0.25">
      <c r="A32" s="847" t="s">
        <v>7</v>
      </c>
      <c r="B32" s="843" t="s">
        <v>180</v>
      </c>
      <c r="C32" s="844">
        <v>482.01799999999997</v>
      </c>
      <c r="D32" s="845">
        <v>456.91107105567005</v>
      </c>
      <c r="E32" s="846">
        <v>490.70384228407988</v>
      </c>
    </row>
    <row r="33" spans="1:5" ht="15.75" x14ac:dyDescent="0.25">
      <c r="A33" s="848"/>
      <c r="B33" s="590" t="s">
        <v>19</v>
      </c>
      <c r="C33" s="574">
        <v>842.88099999999997</v>
      </c>
      <c r="D33" s="575">
        <v>622.94027987984407</v>
      </c>
      <c r="E33" s="576">
        <v>862.42337179360084</v>
      </c>
    </row>
    <row r="34" spans="1:5" ht="16.5" thickBot="1" x14ac:dyDescent="0.3">
      <c r="A34" s="592" t="s">
        <v>0</v>
      </c>
      <c r="B34" s="593" t="s">
        <v>19</v>
      </c>
      <c r="C34" s="578">
        <v>795.22299999999996</v>
      </c>
      <c r="D34" s="579">
        <v>649.53651365963685</v>
      </c>
      <c r="E34" s="580">
        <v>807.52800636201516</v>
      </c>
    </row>
    <row r="35" spans="1:5" ht="15" x14ac:dyDescent="0.25">
      <c r="A35" s="594" t="s">
        <v>228</v>
      </c>
      <c r="B35" s="595"/>
      <c r="C35" s="596"/>
      <c r="D35" s="596"/>
      <c r="E35" s="596"/>
    </row>
  </sheetData>
  <mergeCells count="12">
    <mergeCell ref="T4:V5"/>
    <mergeCell ref="A8:A9"/>
    <mergeCell ref="A10:A11"/>
    <mergeCell ref="A12:A14"/>
    <mergeCell ref="A17:A18"/>
    <mergeCell ref="A15:A16"/>
    <mergeCell ref="C4:G5"/>
    <mergeCell ref="A32:A33"/>
    <mergeCell ref="C23:E24"/>
    <mergeCell ref="C26:E26"/>
    <mergeCell ref="A27:A28"/>
    <mergeCell ref="A29:A30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O1" sqref="O1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5.710937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S35" sqref="S35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272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273</v>
      </c>
      <c r="D2" s="332"/>
      <c r="I2" s="333"/>
    </row>
    <row r="3" spans="1:15" ht="12.75" customHeight="1" x14ac:dyDescent="0.25">
      <c r="A3" s="838"/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K39" sqref="K39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80" zoomScaleNormal="80" workbookViewId="0">
      <selection activeCell="R40" sqref="R40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232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09 - 15.10.2023r.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59" t="s">
        <v>9</v>
      </c>
      <c r="D4" s="860"/>
      <c r="E4" s="860"/>
      <c r="F4" s="860"/>
      <c r="G4" s="861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62"/>
      <c r="D5" s="863"/>
      <c r="E5" s="863"/>
      <c r="F5" s="863"/>
      <c r="G5" s="864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233</v>
      </c>
      <c r="B6" s="625" t="s">
        <v>234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287</v>
      </c>
      <c r="D7" s="140" t="s">
        <v>283</v>
      </c>
      <c r="E7" s="631"/>
      <c r="F7" s="139" t="s">
        <v>287</v>
      </c>
      <c r="G7" s="632" t="s">
        <v>283</v>
      </c>
      <c r="H7" s="140" t="s">
        <v>287</v>
      </c>
      <c r="I7" s="140" t="s">
        <v>283</v>
      </c>
      <c r="J7" s="631"/>
      <c r="K7" s="139" t="s">
        <v>287</v>
      </c>
      <c r="L7" s="140" t="s">
        <v>283</v>
      </c>
      <c r="M7" s="631"/>
      <c r="N7" s="139" t="s">
        <v>287</v>
      </c>
      <c r="O7" s="140" t="s">
        <v>283</v>
      </c>
      <c r="P7" s="633"/>
    </row>
    <row r="8" spans="1:16" ht="31.5" x14ac:dyDescent="0.25">
      <c r="A8" s="634" t="s">
        <v>235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236</v>
      </c>
      <c r="B9" s="642">
        <v>450</v>
      </c>
      <c r="C9" s="643">
        <v>1885.404</v>
      </c>
      <c r="D9" s="644">
        <v>1859.384</v>
      </c>
      <c r="E9" s="645">
        <v>1.3993881844739968</v>
      </c>
      <c r="F9" s="646">
        <v>60.879643550282914</v>
      </c>
      <c r="G9" s="647">
        <v>66.216417645597474</v>
      </c>
      <c r="H9" s="648">
        <v>1950.557</v>
      </c>
      <c r="I9" s="644">
        <v>2001.146</v>
      </c>
      <c r="J9" s="647">
        <v>-2.5280014551661867</v>
      </c>
      <c r="K9" s="643">
        <v>1805.64</v>
      </c>
      <c r="L9" s="644">
        <v>1757.751</v>
      </c>
      <c r="M9" s="647">
        <v>2.7244473193302197</v>
      </c>
      <c r="N9" s="648">
        <v>2012.394</v>
      </c>
      <c r="O9" s="644">
        <v>1952.34</v>
      </c>
      <c r="P9" s="647">
        <v>3.0760011063646746</v>
      </c>
    </row>
    <row r="10" spans="1:16" ht="15.75" x14ac:dyDescent="0.2">
      <c r="A10" s="649" t="s">
        <v>237</v>
      </c>
      <c r="B10" s="650">
        <v>500</v>
      </c>
      <c r="C10" s="651">
        <v>2369.2840000000001</v>
      </c>
      <c r="D10" s="652">
        <v>2520.328</v>
      </c>
      <c r="E10" s="653">
        <v>-5.9930294787027671</v>
      </c>
      <c r="F10" s="654">
        <v>15.131071809310336</v>
      </c>
      <c r="G10" s="655">
        <v>15.612023991198495</v>
      </c>
      <c r="H10" s="656">
        <v>2082.3919999999998</v>
      </c>
      <c r="I10" s="652">
        <v>2035.683</v>
      </c>
      <c r="J10" s="655">
        <v>2.2945124560159824</v>
      </c>
      <c r="K10" s="651">
        <v>3113.7420000000002</v>
      </c>
      <c r="L10" s="652" t="s">
        <v>20</v>
      </c>
      <c r="M10" s="655" t="s">
        <v>164</v>
      </c>
      <c r="N10" s="656">
        <v>2037.1189999999999</v>
      </c>
      <c r="O10" s="652">
        <v>1973.68</v>
      </c>
      <c r="P10" s="655">
        <v>3.2142495237323097</v>
      </c>
    </row>
    <row r="11" spans="1:16" ht="15.75" x14ac:dyDescent="0.2">
      <c r="A11" s="649" t="s">
        <v>238</v>
      </c>
      <c r="B11" s="650">
        <v>500</v>
      </c>
      <c r="C11" s="651">
        <v>2447.0639999999999</v>
      </c>
      <c r="D11" s="652" t="s">
        <v>20</v>
      </c>
      <c r="E11" s="653" t="s">
        <v>164</v>
      </c>
      <c r="F11" s="654">
        <v>7.4482683213514473</v>
      </c>
      <c r="G11" s="655">
        <v>7.4216559605351895</v>
      </c>
      <c r="H11" s="656">
        <v>2480.6579999999999</v>
      </c>
      <c r="I11" s="652" t="s">
        <v>20</v>
      </c>
      <c r="J11" s="655" t="s">
        <v>164</v>
      </c>
      <c r="K11" s="651">
        <v>2535.1030000000001</v>
      </c>
      <c r="L11" s="652" t="s">
        <v>20</v>
      </c>
      <c r="M11" s="655" t="s">
        <v>164</v>
      </c>
      <c r="N11" s="656">
        <v>1990.921</v>
      </c>
      <c r="O11" s="652" t="s">
        <v>20</v>
      </c>
      <c r="P11" s="655" t="s">
        <v>164</v>
      </c>
    </row>
    <row r="12" spans="1:16" ht="15.75" x14ac:dyDescent="0.2">
      <c r="A12" s="649" t="s">
        <v>239</v>
      </c>
      <c r="B12" s="650" t="s">
        <v>240</v>
      </c>
      <c r="C12" s="651">
        <v>2409.7890000000002</v>
      </c>
      <c r="D12" s="652">
        <v>2298.6439999999998</v>
      </c>
      <c r="E12" s="653">
        <v>4.8352419948456768</v>
      </c>
      <c r="F12" s="654">
        <v>1.3137249542137059</v>
      </c>
      <c r="G12" s="655">
        <v>1.6027256272846648</v>
      </c>
      <c r="H12" s="656">
        <v>2207.2710000000002</v>
      </c>
      <c r="I12" s="652">
        <v>2135.846</v>
      </c>
      <c r="J12" s="655">
        <v>3.3441081426282695</v>
      </c>
      <c r="K12" s="651" t="s">
        <v>20</v>
      </c>
      <c r="L12" s="652" t="s">
        <v>20</v>
      </c>
      <c r="M12" s="655" t="s">
        <v>164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241</v>
      </c>
      <c r="B13" s="650">
        <v>550</v>
      </c>
      <c r="C13" s="651">
        <v>2967.2310000000002</v>
      </c>
      <c r="D13" s="731">
        <v>3272.5439999999999</v>
      </c>
      <c r="E13" s="653">
        <v>-9.3295307870573989</v>
      </c>
      <c r="F13" s="654">
        <v>15.227291364841591</v>
      </c>
      <c r="G13" s="655">
        <v>9.1471767753841782</v>
      </c>
      <c r="H13" s="656">
        <v>3285.444</v>
      </c>
      <c r="I13" s="731">
        <v>3581.7669999999998</v>
      </c>
      <c r="J13" s="655">
        <v>-8.2730953744339004</v>
      </c>
      <c r="K13" s="651" t="s">
        <v>20</v>
      </c>
      <c r="L13" s="652" t="s">
        <v>20</v>
      </c>
      <c r="M13" s="655" t="s">
        <v>164</v>
      </c>
      <c r="N13" s="656">
        <v>2388.2179999999998</v>
      </c>
      <c r="O13" s="652" t="s">
        <v>20</v>
      </c>
      <c r="P13" s="655" t="s">
        <v>164</v>
      </c>
    </row>
    <row r="14" spans="1:16" ht="16.5" thickBot="1" x14ac:dyDescent="0.25">
      <c r="A14" s="657"/>
      <c r="B14" s="658" t="s">
        <v>22</v>
      </c>
      <c r="C14" s="659" t="s">
        <v>242</v>
      </c>
      <c r="D14" s="660" t="s">
        <v>242</v>
      </c>
      <c r="E14" s="661" t="s">
        <v>242</v>
      </c>
      <c r="F14" s="662">
        <v>100</v>
      </c>
      <c r="G14" s="663">
        <v>100.00000000000001</v>
      </c>
      <c r="H14" s="660" t="s">
        <v>242</v>
      </c>
      <c r="I14" s="660" t="s">
        <v>242</v>
      </c>
      <c r="J14" s="664" t="s">
        <v>242</v>
      </c>
      <c r="K14" s="659" t="s">
        <v>242</v>
      </c>
      <c r="L14" s="660" t="s">
        <v>242</v>
      </c>
      <c r="M14" s="664" t="s">
        <v>242</v>
      </c>
      <c r="N14" s="660" t="s">
        <v>242</v>
      </c>
      <c r="O14" s="660" t="s">
        <v>242</v>
      </c>
      <c r="P14" s="664" t="s">
        <v>242</v>
      </c>
    </row>
    <row r="15" spans="1:16" ht="15.75" x14ac:dyDescent="0.25">
      <c r="A15" s="665" t="s">
        <v>243</v>
      </c>
      <c r="B15" s="666">
        <v>450</v>
      </c>
      <c r="C15" s="667">
        <v>2260.9949999999999</v>
      </c>
      <c r="D15" s="668">
        <v>2325.41</v>
      </c>
      <c r="E15" s="141">
        <v>-2.7700491526225468</v>
      </c>
      <c r="F15" s="669">
        <v>4.8705897164199463</v>
      </c>
      <c r="G15" s="142">
        <v>4.8126255676015219</v>
      </c>
      <c r="H15" s="670">
        <v>2053.0859999999998</v>
      </c>
      <c r="I15" s="144">
        <v>2094.9879999999998</v>
      </c>
      <c r="J15" s="142">
        <v>-2.0001069218534928</v>
      </c>
      <c r="K15" s="143">
        <v>2429.5259999999998</v>
      </c>
      <c r="L15" s="144">
        <v>2509.0940000000001</v>
      </c>
      <c r="M15" s="142">
        <v>-3.1711844992654803</v>
      </c>
      <c r="N15" s="670">
        <v>1960.9380000000001</v>
      </c>
      <c r="O15" s="144">
        <v>1909.296</v>
      </c>
      <c r="P15" s="142">
        <v>2.704766573648091</v>
      </c>
    </row>
    <row r="16" spans="1:16" ht="15.75" x14ac:dyDescent="0.25">
      <c r="A16" s="671" t="s">
        <v>244</v>
      </c>
      <c r="B16" s="672">
        <v>500</v>
      </c>
      <c r="C16" s="673">
        <v>2433.6669999999999</v>
      </c>
      <c r="D16" s="674">
        <v>2599.904</v>
      </c>
      <c r="E16" s="145">
        <v>-6.3939668541607722</v>
      </c>
      <c r="F16" s="675">
        <v>2.0599683162499867</v>
      </c>
      <c r="G16" s="146">
        <v>2.1906601679189466</v>
      </c>
      <c r="H16" s="676">
        <v>2304.3969999999999</v>
      </c>
      <c r="I16" s="148">
        <v>2428.9270000000001</v>
      </c>
      <c r="J16" s="146">
        <v>-5.1269552357893096</v>
      </c>
      <c r="K16" s="147">
        <v>2826.4290000000001</v>
      </c>
      <c r="L16" s="148">
        <v>3338.9920000000002</v>
      </c>
      <c r="M16" s="146">
        <v>-15.350830430261588</v>
      </c>
      <c r="N16" s="676">
        <v>2121.4209999999998</v>
      </c>
      <c r="O16" s="148">
        <v>2124.8820000000001</v>
      </c>
      <c r="P16" s="146">
        <v>-0.16287963284550577</v>
      </c>
    </row>
    <row r="17" spans="1:16" ht="15.75" x14ac:dyDescent="0.25">
      <c r="A17" s="677" t="s">
        <v>245</v>
      </c>
      <c r="B17" s="672">
        <v>550</v>
      </c>
      <c r="C17" s="667">
        <v>2963.5239999999999</v>
      </c>
      <c r="D17" s="839">
        <v>3094.5540000000001</v>
      </c>
      <c r="E17" s="145">
        <v>-4.2342127492362449</v>
      </c>
      <c r="F17" s="675">
        <v>0.85672572904927224</v>
      </c>
      <c r="G17" s="146">
        <v>0.5323886494080643</v>
      </c>
      <c r="H17" s="676">
        <v>3285.444</v>
      </c>
      <c r="I17" s="597">
        <v>3581.7669999999998</v>
      </c>
      <c r="J17" s="146">
        <v>-8.2730953744339004</v>
      </c>
      <c r="K17" s="147" t="s">
        <v>20</v>
      </c>
      <c r="L17" s="148" t="s">
        <v>20</v>
      </c>
      <c r="M17" s="146" t="s">
        <v>164</v>
      </c>
      <c r="N17" s="676">
        <v>2379.7330000000002</v>
      </c>
      <c r="O17" s="148">
        <v>2074.8449999999998</v>
      </c>
      <c r="P17" s="146">
        <v>14.694495251452539</v>
      </c>
    </row>
    <row r="18" spans="1:16" ht="15.75" x14ac:dyDescent="0.25">
      <c r="A18" s="677"/>
      <c r="B18" s="678">
        <v>650</v>
      </c>
      <c r="C18" s="667">
        <v>1580.201</v>
      </c>
      <c r="D18" s="668">
        <v>1663.499</v>
      </c>
      <c r="E18" s="141">
        <v>-5.0073970588500512</v>
      </c>
      <c r="F18" s="675">
        <v>0.73795307955779699</v>
      </c>
      <c r="G18" s="149">
        <v>1.0553372524010685</v>
      </c>
      <c r="H18" s="679" t="s">
        <v>20</v>
      </c>
      <c r="I18" s="151" t="s">
        <v>20</v>
      </c>
      <c r="J18" s="149" t="s">
        <v>164</v>
      </c>
      <c r="K18" s="150" t="s">
        <v>20</v>
      </c>
      <c r="L18" s="151">
        <v>1683.761</v>
      </c>
      <c r="M18" s="149">
        <v>-4.5195844303318546</v>
      </c>
      <c r="N18" s="679" t="s">
        <v>20</v>
      </c>
      <c r="O18" s="151">
        <v>1627.059</v>
      </c>
      <c r="P18" s="149" t="s">
        <v>164</v>
      </c>
    </row>
    <row r="19" spans="1:16" ht="16.5" thickBot="1" x14ac:dyDescent="0.3">
      <c r="A19" s="680"/>
      <c r="B19" s="681" t="s">
        <v>22</v>
      </c>
      <c r="C19" s="682" t="s">
        <v>242</v>
      </c>
      <c r="D19" s="683" t="s">
        <v>242</v>
      </c>
      <c r="E19" s="684" t="s">
        <v>242</v>
      </c>
      <c r="F19" s="685">
        <v>8.5252368412770014</v>
      </c>
      <c r="G19" s="686">
        <v>8.5910116373296024</v>
      </c>
      <c r="H19" s="687" t="s">
        <v>242</v>
      </c>
      <c r="I19" s="687" t="s">
        <v>242</v>
      </c>
      <c r="J19" s="686" t="s">
        <v>242</v>
      </c>
      <c r="K19" s="688" t="s">
        <v>242</v>
      </c>
      <c r="L19" s="687" t="s">
        <v>242</v>
      </c>
      <c r="M19" s="686" t="s">
        <v>242</v>
      </c>
      <c r="N19" s="687" t="s">
        <v>242</v>
      </c>
      <c r="O19" s="687" t="s">
        <v>242</v>
      </c>
      <c r="P19" s="686" t="s">
        <v>242</v>
      </c>
    </row>
    <row r="20" spans="1:16" ht="16.5" thickTop="1" x14ac:dyDescent="0.25">
      <c r="A20" s="665" t="s">
        <v>243</v>
      </c>
      <c r="B20" s="666">
        <v>450</v>
      </c>
      <c r="C20" s="667">
        <v>1945.49</v>
      </c>
      <c r="D20" s="668">
        <v>1772.547</v>
      </c>
      <c r="E20" s="141">
        <v>9.7567511609001052</v>
      </c>
      <c r="F20" s="152">
        <v>1.6971071046585275</v>
      </c>
      <c r="G20" s="142">
        <v>1.9615217714441895</v>
      </c>
      <c r="H20" s="670">
        <v>1550.3630000000001</v>
      </c>
      <c r="I20" s="144">
        <v>1570.75</v>
      </c>
      <c r="J20" s="142">
        <v>-1.2979150087537765</v>
      </c>
      <c r="K20" s="143">
        <v>2258.076</v>
      </c>
      <c r="L20" s="144">
        <v>2008.6579999999999</v>
      </c>
      <c r="M20" s="142">
        <v>12.417146174211844</v>
      </c>
      <c r="N20" s="670">
        <v>1610.6669999999999</v>
      </c>
      <c r="O20" s="144">
        <v>1530.4390000000001</v>
      </c>
      <c r="P20" s="142">
        <v>5.2421560088314427</v>
      </c>
    </row>
    <row r="21" spans="1:16" ht="15.75" x14ac:dyDescent="0.25">
      <c r="A21" s="671" t="s">
        <v>246</v>
      </c>
      <c r="B21" s="672">
        <v>500</v>
      </c>
      <c r="C21" s="667">
        <v>1540.278</v>
      </c>
      <c r="D21" s="674">
        <v>1553.1849999999999</v>
      </c>
      <c r="E21" s="141">
        <v>-0.83100210213206582</v>
      </c>
      <c r="F21" s="152">
        <v>10.066354761921852</v>
      </c>
      <c r="G21" s="146">
        <v>10.352943855998237</v>
      </c>
      <c r="H21" s="676">
        <v>1564.1479999999999</v>
      </c>
      <c r="I21" s="148">
        <v>1554.8040000000001</v>
      </c>
      <c r="J21" s="146">
        <v>0.6009760715820015</v>
      </c>
      <c r="K21" s="147">
        <v>1550.952</v>
      </c>
      <c r="L21" s="148">
        <v>1568.2239999999999</v>
      </c>
      <c r="M21" s="146">
        <v>-1.1013732732058645</v>
      </c>
      <c r="N21" s="676">
        <v>1492.924</v>
      </c>
      <c r="O21" s="148">
        <v>1522.86</v>
      </c>
      <c r="P21" s="146">
        <v>-1.9657749234992004</v>
      </c>
    </row>
    <row r="22" spans="1:16" ht="15.75" x14ac:dyDescent="0.25">
      <c r="A22" s="677" t="s">
        <v>247</v>
      </c>
      <c r="B22" s="672">
        <v>550</v>
      </c>
      <c r="C22" s="673">
        <v>1736.337</v>
      </c>
      <c r="D22" s="674">
        <v>1650.048</v>
      </c>
      <c r="E22" s="141">
        <v>5.2294842331859428</v>
      </c>
      <c r="F22" s="152">
        <v>3.5572436131401979</v>
      </c>
      <c r="G22" s="146">
        <v>4.1071394321827066</v>
      </c>
      <c r="H22" s="676">
        <v>1906.7929999999999</v>
      </c>
      <c r="I22" s="148" t="s">
        <v>20</v>
      </c>
      <c r="J22" s="146" t="s">
        <v>164</v>
      </c>
      <c r="K22" s="147">
        <v>1783.1030000000001</v>
      </c>
      <c r="L22" s="148">
        <v>1722.69</v>
      </c>
      <c r="M22" s="146">
        <v>3.5068990938590234</v>
      </c>
      <c r="N22" s="676">
        <v>1593.93</v>
      </c>
      <c r="O22" s="148">
        <v>1523.0740000000001</v>
      </c>
      <c r="P22" s="146">
        <v>4.6521705445697314</v>
      </c>
    </row>
    <row r="23" spans="1:16" ht="15.75" x14ac:dyDescent="0.25">
      <c r="A23" s="677"/>
      <c r="B23" s="672">
        <v>650</v>
      </c>
      <c r="C23" s="673">
        <v>1451.338</v>
      </c>
      <c r="D23" s="674">
        <v>1495.326</v>
      </c>
      <c r="E23" s="141">
        <v>-2.9416996695035098</v>
      </c>
      <c r="F23" s="152">
        <v>1.4023013512252469</v>
      </c>
      <c r="G23" s="146">
        <v>1.7873154545846859</v>
      </c>
      <c r="H23" s="676">
        <v>1444.1469999999999</v>
      </c>
      <c r="I23" s="148">
        <v>1421.1849999999999</v>
      </c>
      <c r="J23" s="146">
        <v>1.615693945545442</v>
      </c>
      <c r="K23" s="147">
        <v>1472.7080000000001</v>
      </c>
      <c r="L23" s="148">
        <v>1522.3889999999999</v>
      </c>
      <c r="M23" s="146">
        <v>-3.263357788318217</v>
      </c>
      <c r="N23" s="676">
        <v>1387.0830000000001</v>
      </c>
      <c r="O23" s="148">
        <v>1461.8720000000001</v>
      </c>
      <c r="P23" s="146">
        <v>-5.1159745860102648</v>
      </c>
    </row>
    <row r="24" spans="1:16" ht="15.75" x14ac:dyDescent="0.25">
      <c r="A24" s="677"/>
      <c r="B24" s="689">
        <v>750</v>
      </c>
      <c r="C24" s="673">
        <v>1446.2909999999999</v>
      </c>
      <c r="D24" s="674">
        <v>1457.954</v>
      </c>
      <c r="E24" s="141">
        <v>-0.79995665158160079</v>
      </c>
      <c r="F24" s="152">
        <v>7.0182156714740787</v>
      </c>
      <c r="G24" s="146">
        <v>7.6347798880860029</v>
      </c>
      <c r="H24" s="676">
        <v>1432.912</v>
      </c>
      <c r="I24" s="148">
        <v>1443.662</v>
      </c>
      <c r="J24" s="146">
        <v>-0.74463413181201699</v>
      </c>
      <c r="K24" s="147">
        <v>1483.039</v>
      </c>
      <c r="L24" s="148">
        <v>1484.5170000000001</v>
      </c>
      <c r="M24" s="146">
        <v>-9.9561001995939785E-2</v>
      </c>
      <c r="N24" s="676">
        <v>1408.077</v>
      </c>
      <c r="O24" s="148">
        <v>1425.6079999999999</v>
      </c>
      <c r="P24" s="146">
        <v>-1.2297209331036265</v>
      </c>
    </row>
    <row r="25" spans="1:16" ht="15.75" x14ac:dyDescent="0.25">
      <c r="A25" s="677"/>
      <c r="B25" s="690">
        <v>850</v>
      </c>
      <c r="C25" s="673">
        <v>1487.011</v>
      </c>
      <c r="D25" s="674">
        <v>1578.8869999999999</v>
      </c>
      <c r="E25" s="145">
        <v>-5.8190358144693057</v>
      </c>
      <c r="F25" s="152">
        <v>0.16192505561773651</v>
      </c>
      <c r="G25" s="146">
        <v>0.39917910555110692</v>
      </c>
      <c r="H25" s="676">
        <v>1488.4190000000001</v>
      </c>
      <c r="I25" s="148" t="s">
        <v>20</v>
      </c>
      <c r="J25" s="146" t="s">
        <v>164</v>
      </c>
      <c r="K25" s="150" t="s">
        <v>23</v>
      </c>
      <c r="L25" s="151" t="s">
        <v>20</v>
      </c>
      <c r="M25" s="149" t="s">
        <v>23</v>
      </c>
      <c r="N25" s="679" t="s">
        <v>20</v>
      </c>
      <c r="O25" s="151" t="s">
        <v>20</v>
      </c>
      <c r="P25" s="149" t="s">
        <v>164</v>
      </c>
    </row>
    <row r="26" spans="1:16" ht="16.5" thickBot="1" x14ac:dyDescent="0.3">
      <c r="A26" s="680"/>
      <c r="B26" s="691" t="s">
        <v>22</v>
      </c>
      <c r="C26" s="692" t="s">
        <v>242</v>
      </c>
      <c r="D26" s="693" t="s">
        <v>242</v>
      </c>
      <c r="E26" s="684" t="s">
        <v>242</v>
      </c>
      <c r="F26" s="685">
        <v>23.903147558037642</v>
      </c>
      <c r="G26" s="694">
        <v>26.242879507846929</v>
      </c>
      <c r="H26" s="695" t="s">
        <v>242</v>
      </c>
      <c r="I26" s="695" t="s">
        <v>242</v>
      </c>
      <c r="J26" s="694" t="s">
        <v>242</v>
      </c>
      <c r="K26" s="688" t="s">
        <v>242</v>
      </c>
      <c r="L26" s="687" t="s">
        <v>242</v>
      </c>
      <c r="M26" s="686" t="s">
        <v>242</v>
      </c>
      <c r="N26" s="687" t="s">
        <v>242</v>
      </c>
      <c r="O26" s="687" t="s">
        <v>242</v>
      </c>
      <c r="P26" s="686" t="s">
        <v>242</v>
      </c>
    </row>
    <row r="27" spans="1:16" ht="16.5" thickTop="1" x14ac:dyDescent="0.25">
      <c r="A27" s="665" t="s">
        <v>243</v>
      </c>
      <c r="B27" s="666">
        <v>450</v>
      </c>
      <c r="C27" s="667">
        <v>1575.7149999999999</v>
      </c>
      <c r="D27" s="668">
        <v>1547.5530000000001</v>
      </c>
      <c r="E27" s="141">
        <v>1.8197761239841095</v>
      </c>
      <c r="F27" s="152">
        <v>3.3057559180639893</v>
      </c>
      <c r="G27" s="142">
        <v>3.5130458444616002</v>
      </c>
      <c r="H27" s="670" t="s">
        <v>20</v>
      </c>
      <c r="I27" s="144" t="s">
        <v>20</v>
      </c>
      <c r="J27" s="142" t="s">
        <v>164</v>
      </c>
      <c r="K27" s="143">
        <v>1670.402</v>
      </c>
      <c r="L27" s="144">
        <v>1644.806</v>
      </c>
      <c r="M27" s="142">
        <v>1.5561713661063981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246</v>
      </c>
      <c r="B28" s="672">
        <v>500</v>
      </c>
      <c r="C28" s="667">
        <v>1378.6559999999999</v>
      </c>
      <c r="D28" s="674">
        <v>1416.1659999999999</v>
      </c>
      <c r="E28" s="141">
        <v>-2.6487007879019826</v>
      </c>
      <c r="F28" s="152">
        <v>12.193936797047856</v>
      </c>
      <c r="G28" s="146">
        <v>12.691528052821107</v>
      </c>
      <c r="H28" s="676">
        <v>1310.4010000000001</v>
      </c>
      <c r="I28" s="148">
        <v>1324.3720000000001</v>
      </c>
      <c r="J28" s="146">
        <v>-1.0549150842814559</v>
      </c>
      <c r="K28" s="147">
        <v>1542.3779999999999</v>
      </c>
      <c r="L28" s="148">
        <v>1661.761</v>
      </c>
      <c r="M28" s="146">
        <v>-7.1841257557494753</v>
      </c>
      <c r="N28" s="676">
        <v>1385.9960000000001</v>
      </c>
      <c r="O28" s="148">
        <v>1370.5530000000001</v>
      </c>
      <c r="P28" s="146">
        <v>1.1267714564850817</v>
      </c>
    </row>
    <row r="29" spans="1:16" ht="15.75" x14ac:dyDescent="0.25">
      <c r="A29" s="677" t="s">
        <v>248</v>
      </c>
      <c r="B29" s="672">
        <v>550</v>
      </c>
      <c r="C29" s="673">
        <v>1875.971</v>
      </c>
      <c r="D29" s="674">
        <v>1800.702</v>
      </c>
      <c r="E29" s="141">
        <v>4.179980918552876</v>
      </c>
      <c r="F29" s="152">
        <v>22.234836332835091</v>
      </c>
      <c r="G29" s="146">
        <v>20.994902974303898</v>
      </c>
      <c r="H29" s="676">
        <v>1535.15</v>
      </c>
      <c r="I29" s="148">
        <v>1312.837</v>
      </c>
      <c r="J29" s="146">
        <v>16.933785382343743</v>
      </c>
      <c r="K29" s="147">
        <v>1869.009</v>
      </c>
      <c r="L29" s="148">
        <v>1898.3340000000001</v>
      </c>
      <c r="M29" s="146">
        <v>-1.54477557690059</v>
      </c>
      <c r="N29" s="676">
        <v>2064.29</v>
      </c>
      <c r="O29" s="148">
        <v>1976.8330000000001</v>
      </c>
      <c r="P29" s="146">
        <v>4.4240965220633139</v>
      </c>
    </row>
    <row r="30" spans="1:16" ht="15.75" x14ac:dyDescent="0.25">
      <c r="A30" s="677"/>
      <c r="B30" s="672">
        <v>650</v>
      </c>
      <c r="C30" s="673">
        <v>1420.9580000000001</v>
      </c>
      <c r="D30" s="674">
        <v>1453.8330000000001</v>
      </c>
      <c r="E30" s="141">
        <v>-2.2612638452972242</v>
      </c>
      <c r="F30" s="152">
        <v>9.7303568204269073</v>
      </c>
      <c r="G30" s="146">
        <v>7.3960516031895978</v>
      </c>
      <c r="H30" s="676">
        <v>1330.722</v>
      </c>
      <c r="I30" s="148">
        <v>1351.9849999999999</v>
      </c>
      <c r="J30" s="146">
        <v>-1.5727245494587532</v>
      </c>
      <c r="K30" s="147">
        <v>1475.819</v>
      </c>
      <c r="L30" s="148">
        <v>1569.1759999999999</v>
      </c>
      <c r="M30" s="146">
        <v>-5.9494282349462377</v>
      </c>
      <c r="N30" s="676">
        <v>1352.2170000000001</v>
      </c>
      <c r="O30" s="148">
        <v>1303.2660000000001</v>
      </c>
      <c r="P30" s="146">
        <v>3.7560252473401454</v>
      </c>
    </row>
    <row r="31" spans="1:16" ht="15.75" x14ac:dyDescent="0.25">
      <c r="A31" s="677"/>
      <c r="B31" s="689">
        <v>750</v>
      </c>
      <c r="C31" s="673">
        <v>1397.547</v>
      </c>
      <c r="D31" s="674">
        <v>1377.5129999999999</v>
      </c>
      <c r="E31" s="141">
        <v>1.4543601403398811</v>
      </c>
      <c r="F31" s="152">
        <v>11.021119002906094</v>
      </c>
      <c r="G31" s="146">
        <v>11.541041126236498</v>
      </c>
      <c r="H31" s="676">
        <v>1377.4580000000001</v>
      </c>
      <c r="I31" s="148">
        <v>1366.144</v>
      </c>
      <c r="J31" s="146">
        <v>0.82817038320997483</v>
      </c>
      <c r="K31" s="147">
        <v>1463.598</v>
      </c>
      <c r="L31" s="148">
        <v>1443.902</v>
      </c>
      <c r="M31" s="146">
        <v>1.3640814958355838</v>
      </c>
      <c r="N31" s="676">
        <v>1280.8489999999999</v>
      </c>
      <c r="O31" s="148">
        <v>1269.9110000000001</v>
      </c>
      <c r="P31" s="146">
        <v>0.86132020275435628</v>
      </c>
    </row>
    <row r="32" spans="1:16" ht="15.75" x14ac:dyDescent="0.25">
      <c r="A32" s="677"/>
      <c r="B32" s="690">
        <v>850</v>
      </c>
      <c r="C32" s="673">
        <v>1257.3489999999999</v>
      </c>
      <c r="D32" s="674">
        <v>1240.463</v>
      </c>
      <c r="E32" s="153">
        <v>1.3612659144206614</v>
      </c>
      <c r="F32" s="152">
        <v>0.77017243845053318</v>
      </c>
      <c r="G32" s="146">
        <v>0.76155701428413891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242</v>
      </c>
      <c r="D33" s="693" t="s">
        <v>242</v>
      </c>
      <c r="E33" s="684" t="s">
        <v>242</v>
      </c>
      <c r="F33" s="685">
        <v>59.256177309730475</v>
      </c>
      <c r="G33" s="694">
        <v>56.898126615296839</v>
      </c>
      <c r="H33" s="695" t="s">
        <v>242</v>
      </c>
      <c r="I33" s="695" t="s">
        <v>242</v>
      </c>
      <c r="J33" s="694" t="s">
        <v>242</v>
      </c>
      <c r="K33" s="696" t="s">
        <v>242</v>
      </c>
      <c r="L33" s="695" t="s">
        <v>242</v>
      </c>
      <c r="M33" s="694" t="s">
        <v>242</v>
      </c>
      <c r="N33" s="695" t="s">
        <v>242</v>
      </c>
      <c r="O33" s="687" t="s">
        <v>242</v>
      </c>
      <c r="P33" s="686" t="s">
        <v>242</v>
      </c>
    </row>
    <row r="34" spans="1:16" ht="16.5" thickTop="1" x14ac:dyDescent="0.25">
      <c r="A34" s="665" t="s">
        <v>249</v>
      </c>
      <c r="B34" s="666">
        <v>580</v>
      </c>
      <c r="C34" s="667">
        <v>1370.63</v>
      </c>
      <c r="D34" s="668">
        <v>1352.5630000000001</v>
      </c>
      <c r="E34" s="141">
        <v>1.3357603305724026</v>
      </c>
      <c r="F34" s="152">
        <v>0.26440856907946503</v>
      </c>
      <c r="G34" s="142">
        <v>0.24675981644953568</v>
      </c>
      <c r="H34" s="670">
        <v>1330.5119999999999</v>
      </c>
      <c r="I34" s="144">
        <v>1270.1610000000001</v>
      </c>
      <c r="J34" s="142">
        <v>4.7514448955683477</v>
      </c>
      <c r="K34" s="143">
        <v>1386.008</v>
      </c>
      <c r="L34" s="144">
        <v>1485.019</v>
      </c>
      <c r="M34" s="142">
        <v>-6.6673221016027382</v>
      </c>
      <c r="N34" s="670" t="s">
        <v>20</v>
      </c>
      <c r="O34" s="144" t="s">
        <v>20</v>
      </c>
      <c r="P34" s="142" t="s">
        <v>164</v>
      </c>
    </row>
    <row r="35" spans="1:16" ht="15.75" x14ac:dyDescent="0.25">
      <c r="A35" s="671" t="s">
        <v>246</v>
      </c>
      <c r="B35" s="672">
        <v>720</v>
      </c>
      <c r="C35" s="667">
        <v>1407.8910000000001</v>
      </c>
      <c r="D35" s="674">
        <v>1453.164</v>
      </c>
      <c r="E35" s="141">
        <v>-3.1154776749217508</v>
      </c>
      <c r="F35" s="152">
        <v>2.5173341255191128</v>
      </c>
      <c r="G35" s="146">
        <v>3.0137423101082224</v>
      </c>
      <c r="H35" s="676">
        <v>1368.8579999999999</v>
      </c>
      <c r="I35" s="148">
        <v>1386.3389999999999</v>
      </c>
      <c r="J35" s="146">
        <v>-1.260946997812223</v>
      </c>
      <c r="K35" s="147">
        <v>1421.7909999999999</v>
      </c>
      <c r="L35" s="148">
        <v>1481.655</v>
      </c>
      <c r="M35" s="146">
        <v>-4.0403467743840524</v>
      </c>
      <c r="N35" s="676">
        <v>1431.6959999999999</v>
      </c>
      <c r="O35" s="148">
        <v>1510.8910000000001</v>
      </c>
      <c r="P35" s="146">
        <v>-5.2416090902652908</v>
      </c>
    </row>
    <row r="36" spans="1:16" ht="15.75" x14ac:dyDescent="0.25">
      <c r="A36" s="677" t="s">
        <v>247</v>
      </c>
      <c r="B36" s="678">
        <v>2000</v>
      </c>
      <c r="C36" s="673">
        <v>1352.846</v>
      </c>
      <c r="D36" s="674">
        <v>1386.674</v>
      </c>
      <c r="E36" s="145">
        <v>-2.4395063295338324</v>
      </c>
      <c r="F36" s="152">
        <v>0.2524816084610742</v>
      </c>
      <c r="G36" s="146">
        <v>0.33055146653368694</v>
      </c>
      <c r="H36" s="679">
        <v>1271.6010000000001</v>
      </c>
      <c r="I36" s="151">
        <v>1253.9839999999999</v>
      </c>
      <c r="J36" s="149">
        <v>1.4048823589455839</v>
      </c>
      <c r="K36" s="150" t="s">
        <v>20</v>
      </c>
      <c r="L36" s="151" t="s">
        <v>20</v>
      </c>
      <c r="M36" s="149" t="s">
        <v>164</v>
      </c>
      <c r="N36" s="679">
        <v>1486.761</v>
      </c>
      <c r="O36" s="151">
        <v>1517.7560000000001</v>
      </c>
      <c r="P36" s="149">
        <v>-2.0421596093179746</v>
      </c>
    </row>
    <row r="37" spans="1:16" ht="16.5" thickBot="1" x14ac:dyDescent="0.3">
      <c r="A37" s="680"/>
      <c r="B37" s="681" t="s">
        <v>22</v>
      </c>
      <c r="C37" s="692" t="s">
        <v>242</v>
      </c>
      <c r="D37" s="693" t="s">
        <v>242</v>
      </c>
      <c r="E37" s="684" t="s">
        <v>242</v>
      </c>
      <c r="F37" s="685">
        <v>3.0342243030596521</v>
      </c>
      <c r="G37" s="694">
        <v>3.5910535930914449</v>
      </c>
      <c r="H37" s="687" t="s">
        <v>242</v>
      </c>
      <c r="I37" s="687" t="s">
        <v>242</v>
      </c>
      <c r="J37" s="686" t="s">
        <v>242</v>
      </c>
      <c r="K37" s="688" t="s">
        <v>242</v>
      </c>
      <c r="L37" s="687" t="s">
        <v>242</v>
      </c>
      <c r="M37" s="686" t="s">
        <v>242</v>
      </c>
      <c r="N37" s="687" t="s">
        <v>242</v>
      </c>
      <c r="O37" s="687" t="s">
        <v>242</v>
      </c>
      <c r="P37" s="686" t="s">
        <v>242</v>
      </c>
    </row>
    <row r="38" spans="1:16" ht="16.5" thickTop="1" x14ac:dyDescent="0.25">
      <c r="A38" s="665" t="s">
        <v>249</v>
      </c>
      <c r="B38" s="666">
        <v>580</v>
      </c>
      <c r="C38" s="667">
        <v>1360.175</v>
      </c>
      <c r="D38" s="668">
        <v>1209.079</v>
      </c>
      <c r="E38" s="141">
        <v>12.496784742767016</v>
      </c>
      <c r="F38" s="152">
        <v>8.9314161112255347E-2</v>
      </c>
      <c r="G38" s="142">
        <v>0.2046242441969188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246</v>
      </c>
      <c r="B39" s="672">
        <v>720</v>
      </c>
      <c r="C39" s="667">
        <v>1232.1030000000001</v>
      </c>
      <c r="D39" s="674">
        <v>1205.8130000000001</v>
      </c>
      <c r="E39" s="141">
        <v>2.1802717336767774</v>
      </c>
      <c r="F39" s="152">
        <v>5.1093221897237084</v>
      </c>
      <c r="G39" s="146">
        <v>4.3338503881507346</v>
      </c>
      <c r="H39" s="676">
        <v>1145.7270000000001</v>
      </c>
      <c r="I39" s="148">
        <v>1120.595</v>
      </c>
      <c r="J39" s="146">
        <v>2.2427371173349928</v>
      </c>
      <c r="K39" s="147">
        <v>1311.6969999999999</v>
      </c>
      <c r="L39" s="148">
        <v>1193.79</v>
      </c>
      <c r="M39" s="146">
        <v>9.8766952311545513</v>
      </c>
      <c r="N39" s="676">
        <v>1351.741</v>
      </c>
      <c r="O39" s="148">
        <v>1368.9559999999999</v>
      </c>
      <c r="P39" s="146">
        <v>-1.2575276341971486</v>
      </c>
    </row>
    <row r="40" spans="1:16" ht="15.75" x14ac:dyDescent="0.25">
      <c r="A40" s="677" t="s">
        <v>248</v>
      </c>
      <c r="B40" s="678">
        <v>2000</v>
      </c>
      <c r="C40" s="673" t="s">
        <v>20</v>
      </c>
      <c r="D40" s="674" t="s">
        <v>20</v>
      </c>
      <c r="E40" s="153" t="s">
        <v>164</v>
      </c>
      <c r="F40" s="152">
        <v>8.2577637059275344E-2</v>
      </c>
      <c r="G40" s="146">
        <v>0.13845401408754612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23</v>
      </c>
      <c r="O40" s="151" t="s">
        <v>23</v>
      </c>
      <c r="P40" s="149" t="s">
        <v>23</v>
      </c>
    </row>
    <row r="41" spans="1:16" ht="16.5" thickBot="1" x14ac:dyDescent="0.3">
      <c r="A41" s="697"/>
      <c r="B41" s="698" t="s">
        <v>22</v>
      </c>
      <c r="C41" s="699" t="s">
        <v>242</v>
      </c>
      <c r="D41" s="700" t="s">
        <v>242</v>
      </c>
      <c r="E41" s="701" t="s">
        <v>242</v>
      </c>
      <c r="F41" s="702">
        <v>5.2812139878952387</v>
      </c>
      <c r="G41" s="703">
        <v>4.6769286464351998</v>
      </c>
      <c r="H41" s="704" t="s">
        <v>242</v>
      </c>
      <c r="I41" s="704" t="s">
        <v>242</v>
      </c>
      <c r="J41" s="703" t="s">
        <v>242</v>
      </c>
      <c r="K41" s="154" t="s">
        <v>242</v>
      </c>
      <c r="L41" s="704" t="s">
        <v>242</v>
      </c>
      <c r="M41" s="703" t="s">
        <v>242</v>
      </c>
      <c r="N41" s="704" t="s">
        <v>242</v>
      </c>
      <c r="O41" s="704" t="s">
        <v>242</v>
      </c>
      <c r="P41" s="703" t="s">
        <v>242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H29" sqref="H29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250</v>
      </c>
      <c r="B1" s="611"/>
    </row>
    <row r="2" spans="1:5" s="615" customFormat="1" ht="21" x14ac:dyDescent="0.35">
      <c r="A2" s="20" t="str">
        <f>ZiarnoZAK!A2</f>
        <v>w okresie: 09 - 15.10.2023r.</v>
      </c>
    </row>
    <row r="3" spans="1:5" ht="13.5" thickBot="1" x14ac:dyDescent="0.25">
      <c r="A3" s="713"/>
    </row>
    <row r="4" spans="1:5" ht="15.75" x14ac:dyDescent="0.25">
      <c r="A4" s="714"/>
      <c r="B4" s="715"/>
      <c r="C4" s="859" t="s">
        <v>9</v>
      </c>
      <c r="D4" s="860"/>
      <c r="E4" s="861"/>
    </row>
    <row r="5" spans="1:5" ht="15.75" x14ac:dyDescent="0.25">
      <c r="A5" s="677"/>
      <c r="B5" s="716"/>
      <c r="C5" s="862"/>
      <c r="D5" s="863"/>
      <c r="E5" s="864"/>
    </row>
    <row r="6" spans="1:5" ht="45.75" customHeight="1" thickBot="1" x14ac:dyDescent="0.25">
      <c r="A6" s="717" t="s">
        <v>233</v>
      </c>
      <c r="B6" s="718" t="s">
        <v>234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45214</v>
      </c>
      <c r="D7" s="139">
        <v>45207</v>
      </c>
      <c r="E7" s="721"/>
    </row>
    <row r="8" spans="1:5" ht="14.25" customHeight="1" x14ac:dyDescent="0.2">
      <c r="A8" s="722" t="s">
        <v>251</v>
      </c>
      <c r="B8" s="723"/>
      <c r="C8" s="724"/>
      <c r="D8" s="724"/>
      <c r="E8" s="725"/>
    </row>
    <row r="9" spans="1:5" ht="15.75" x14ac:dyDescent="0.2">
      <c r="A9" s="726" t="s">
        <v>236</v>
      </c>
      <c r="B9" s="726">
        <v>450</v>
      </c>
      <c r="C9" s="727">
        <v>2004.154</v>
      </c>
      <c r="D9" s="728">
        <v>2103.9380000000001</v>
      </c>
      <c r="E9" s="729">
        <v>-4.7427253084454062</v>
      </c>
    </row>
    <row r="10" spans="1:5" ht="15.75" x14ac:dyDescent="0.2">
      <c r="A10" s="730" t="s">
        <v>241</v>
      </c>
      <c r="B10" s="730">
        <v>550</v>
      </c>
      <c r="C10" s="651">
        <v>2079.1480000000001</v>
      </c>
      <c r="D10" s="731">
        <v>2439.5230000000001</v>
      </c>
      <c r="E10" s="647">
        <v>-14.772355087449471</v>
      </c>
    </row>
    <row r="11" spans="1:5" ht="16.5" thickBot="1" x14ac:dyDescent="0.25">
      <c r="A11" s="732" t="s">
        <v>237</v>
      </c>
      <c r="B11" s="732">
        <v>500</v>
      </c>
      <c r="C11" s="733">
        <v>2409.5189999999998</v>
      </c>
      <c r="D11" s="734">
        <v>2834.9319999999998</v>
      </c>
      <c r="E11" s="735">
        <v>-15.006109493984338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252</v>
      </c>
    </row>
    <row r="17" spans="1:7" s="612" customFormat="1" ht="21" x14ac:dyDescent="0.35">
      <c r="A17" s="20" t="str">
        <f>ZiarnoZAK!A2</f>
        <v>w okresie: 09 - 15.10.2023r.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233</v>
      </c>
      <c r="B21" s="718" t="s">
        <v>234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45214</v>
      </c>
      <c r="D22" s="743">
        <v>45207</v>
      </c>
      <c r="E22" s="744"/>
      <c r="F22" s="740"/>
      <c r="G22" s="740"/>
    </row>
    <row r="23" spans="1:7" ht="16.5" thickBot="1" x14ac:dyDescent="0.25">
      <c r="A23" s="745" t="s">
        <v>253</v>
      </c>
      <c r="B23" s="746"/>
      <c r="C23" s="747"/>
      <c r="D23" s="747"/>
      <c r="E23" s="748"/>
      <c r="F23" s="740"/>
      <c r="G23" s="740"/>
    </row>
    <row r="24" spans="1:7" ht="15.75" x14ac:dyDescent="0.2">
      <c r="A24" s="875" t="s">
        <v>254</v>
      </c>
      <c r="B24" s="749">
        <v>500</v>
      </c>
      <c r="C24" s="750">
        <v>1320.1189999999999</v>
      </c>
      <c r="D24" s="751">
        <v>1324.2360000000001</v>
      </c>
      <c r="E24" s="752">
        <v>-0.31089624508019631</v>
      </c>
      <c r="F24" s="740"/>
      <c r="G24" s="740"/>
    </row>
    <row r="25" spans="1:7" ht="15.75" x14ac:dyDescent="0.2">
      <c r="A25" s="876"/>
      <c r="B25" s="753">
        <v>750</v>
      </c>
      <c r="C25" s="754">
        <v>1241.914</v>
      </c>
      <c r="D25" s="755">
        <v>1221.402</v>
      </c>
      <c r="E25" s="655">
        <v>1.6793815631544684</v>
      </c>
      <c r="F25" s="740"/>
      <c r="G25" s="740"/>
    </row>
    <row r="26" spans="1:7" ht="16.5" thickBot="1" x14ac:dyDescent="0.25">
      <c r="A26" s="756" t="s">
        <v>255</v>
      </c>
      <c r="B26" s="757">
        <v>720</v>
      </c>
      <c r="C26" s="758">
        <v>1157.404</v>
      </c>
      <c r="D26" s="759">
        <v>1115.364</v>
      </c>
      <c r="E26" s="760">
        <v>3.7691731129927053</v>
      </c>
      <c r="F26" s="740"/>
      <c r="G26" s="740"/>
    </row>
    <row r="27" spans="1:7" ht="16.5" thickBot="1" x14ac:dyDescent="0.25">
      <c r="A27" s="761" t="s">
        <v>256</v>
      </c>
      <c r="B27" s="762"/>
      <c r="C27" s="763"/>
      <c r="D27" s="763"/>
      <c r="E27" s="764"/>
      <c r="F27" s="740"/>
      <c r="G27" s="740"/>
    </row>
    <row r="28" spans="1:7" ht="15.75" x14ac:dyDescent="0.2">
      <c r="A28" s="877" t="s">
        <v>254</v>
      </c>
      <c r="B28" s="749">
        <v>500</v>
      </c>
      <c r="C28" s="750">
        <v>1486.027</v>
      </c>
      <c r="D28" s="751">
        <v>1408.9159999999999</v>
      </c>
      <c r="E28" s="765">
        <v>5.4730729156315991</v>
      </c>
      <c r="F28" s="740"/>
      <c r="G28" s="740"/>
    </row>
    <row r="29" spans="1:7" ht="15.75" x14ac:dyDescent="0.2">
      <c r="A29" s="878"/>
      <c r="B29" s="753">
        <v>750</v>
      </c>
      <c r="C29" s="754" t="s">
        <v>20</v>
      </c>
      <c r="D29" s="755" t="s">
        <v>20</v>
      </c>
      <c r="E29" s="766" t="s">
        <v>164</v>
      </c>
      <c r="F29" s="740"/>
      <c r="G29" s="740"/>
    </row>
    <row r="30" spans="1:7" ht="16.5" thickBot="1" x14ac:dyDescent="0.25">
      <c r="A30" s="767" t="s">
        <v>255</v>
      </c>
      <c r="B30" s="757">
        <v>720</v>
      </c>
      <c r="C30" s="758">
        <v>1291.5070000000001</v>
      </c>
      <c r="D30" s="759" t="s">
        <v>20</v>
      </c>
      <c r="E30" s="768" t="s">
        <v>164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2023-10-20T07:21:18Z</dcterms:modified>
</cp:coreProperties>
</file>