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.kaszuba\Desktop\Zamówienie na ROZDR-PP\"/>
    </mc:Choice>
  </mc:AlternateContent>
  <bookViews>
    <workbookView xWindow="-120" yWindow="-120" windowWidth="29040" windowHeight="15840" activeTab="2"/>
  </bookViews>
  <sheets>
    <sheet name="Info" sheetId="1" r:id="rId1"/>
    <sheet name="Kosztorys inwestorski" sheetId="2" r:id="rId2"/>
    <sheet name="Formularz ofertowy" sheetId="3" r:id="rId3"/>
  </sheets>
  <calcPr calcId="152511"/>
</workbook>
</file>

<file path=xl/calcChain.xml><?xml version="1.0" encoding="utf-8"?>
<calcChain xmlns="http://schemas.openxmlformats.org/spreadsheetml/2006/main">
  <c r="I35" i="2" l="1"/>
  <c r="K35" i="2" s="1"/>
  <c r="L35" i="2" s="1"/>
  <c r="I33" i="2"/>
  <c r="K33" i="2" s="1"/>
  <c r="L33" i="2" s="1"/>
  <c r="I32" i="2"/>
  <c r="K32" i="2" s="1"/>
  <c r="L32" i="2" s="1"/>
  <c r="I31" i="2"/>
  <c r="K31" i="2" s="1"/>
  <c r="L31" i="2" s="1"/>
  <c r="I30" i="2"/>
  <c r="K30" i="2" s="1"/>
  <c r="L30" i="2" s="1"/>
  <c r="I29" i="2"/>
  <c r="K29" i="2" s="1"/>
  <c r="L29" i="2" s="1"/>
  <c r="I26" i="2"/>
  <c r="K26" i="2" s="1"/>
  <c r="L26" i="2" s="1"/>
  <c r="I25" i="2"/>
  <c r="K25" i="2" s="1"/>
  <c r="L25" i="2" s="1"/>
  <c r="I24" i="2"/>
  <c r="K24" i="2" s="1"/>
  <c r="L24" i="2" s="1"/>
</calcChain>
</file>

<file path=xl/sharedStrings.xml><?xml version="1.0" encoding="utf-8"?>
<sst xmlns="http://schemas.openxmlformats.org/spreadsheetml/2006/main" count="174" uniqueCount="83">
  <si>
    <t>Kosztorys 2023 ver 0,96 dla l-ctwa / Info</t>
  </si>
  <si>
    <t>(Rok planu: 2023, wersja planu: 1)</t>
  </si>
  <si>
    <t xml:space="preserve">Założenia do raportu:
1. Dane pobierane są z projektowania dla roku 2023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</si>
  <si>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>Uwaga:
Dane zawarte w raporcie należy bezwzględnie zweryfikować!
Stawka VAT - gdy brak przypisania do Rodzajów stawek ZUL w module ZUL wstawiana jest w kosztorysie automatycznie wartość 8.</t>
  </si>
  <si>
    <t>Uwaga:
1. Dane zawarte w raporcie należy bezwzględnie zweryfikować!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</si>
  <si>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</si>
  <si>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</si>
  <si>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</si>
  <si>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Notatnik i ZUL
</t>
  </si>
  <si>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</si>
  <si>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</si>
  <si>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</si>
  <si>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</si>
  <si>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</si>
  <si>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</si>
  <si>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</si>
  <si>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</si>
  <si>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</si>
  <si>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</si>
  <si>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</si>
  <si>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HA</t>
  </si>
  <si>
    <t xml:space="preserve"> 11</t>
  </si>
  <si>
    <t>PORZ&gt;100</t>
  </si>
  <si>
    <t>Oczyszczanie zrębów, gruntów porolnych, halizn i płazowin ze zbędnych podrostów, odrośli, krzewów i krzewinek poprzez wycinanie i wynoszenie wyciętego materiału - dla 100% pokrycia powierzchni</t>
  </si>
  <si>
    <t xml:space="preserve"> 19</t>
  </si>
  <si>
    <t>WPOD-N</t>
  </si>
  <si>
    <t>Wycinanie podszytów i podrostów (teren równy lub falisty)</t>
  </si>
  <si>
    <t>M3P</t>
  </si>
  <si>
    <t>149</t>
  </si>
  <si>
    <t>PORZ-STOS</t>
  </si>
  <si>
    <t>Wynoszenie i układanie pozostałości w stosy niewymiarowe</t>
  </si>
  <si>
    <t xml:space="preserve"> 20</t>
  </si>
  <si>
    <t>WPOD-G</t>
  </si>
  <si>
    <t>Wycinanie podszytów i podrostów (teren o nachyleniu powyżej 23% )</t>
  </si>
  <si>
    <t xml:space="preserve"> 23</t>
  </si>
  <si>
    <t>PPOD N</t>
  </si>
  <si>
    <t>Wyniesienie wyciętych podszytów (teren równy lub falisty)</t>
  </si>
  <si>
    <t xml:space="preserve"> 24</t>
  </si>
  <si>
    <t>PPOD G</t>
  </si>
  <si>
    <t>Wyniesienie wyciętych podszytów (teren o nachyleniu powyżej 23% 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</si>
  <si>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</si>
  <si>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</si>
  <si>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</si>
  <si>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</si>
  <si>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</si>
  <si>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KOSZTORYS INWESTORSKI</t>
  </si>
  <si>
    <t>(wyłącznie do użytku wewnętrznego)</t>
  </si>
  <si>
    <t>Skarb Państwa</t>
  </si>
  <si>
    <t>Państwowe Gospodarstwo Leśne Lasy Państwowe</t>
  </si>
  <si>
    <t>Nadleśnictwo Złotoryja</t>
  </si>
  <si>
    <t xml:space="preserve">59-500 Złotoryja; ul. Staszica 18               </t>
  </si>
  <si>
    <t>Leśnictwo: 09 Proboszczów</t>
  </si>
  <si>
    <t>Leśnictwo: 12 Wojcieszów Dolny</t>
  </si>
  <si>
    <t>Leśnictwo: 13 Lubiechowa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</si>
  <si>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</si>
  <si>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</si>
  <si>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</si>
  <si>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</si>
  <si>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</si>
  <si>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</si>
  <si>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</si>
  <si>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</si>
  <si>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</si>
  <si>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</si>
  <si>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</si>
  <si>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</si>
  <si>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</si>
  <si>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</si>
  <si>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</si>
  <si>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</si>
  <si>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</si>
  <si>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</si>
  <si>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</si>
  <si>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ROZDR-PP</t>
  </si>
  <si>
    <t>Rozdrabnianie pozostałości pozrębowych na całej powierzchni bez mieszania z gebą</t>
  </si>
  <si>
    <t xml:space="preserve"> 15</t>
  </si>
  <si>
    <t>15</t>
  </si>
  <si>
    <t>ROZME-KRZ</t>
  </si>
  <si>
    <t>18</t>
  </si>
  <si>
    <t>Meczaniczne rozdrabnianie krzewów, malin, jeżyn itp.</t>
  </si>
  <si>
    <t>Leśnictwo: 07 Wilków</t>
  </si>
  <si>
    <t>Leśnictwo: 10 Nowy Kościół</t>
  </si>
  <si>
    <t>Leśnictwo : 11 Rzeszówek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</si>
</sst>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9"/>
      <color indexed="63"/>
      <name val="Arial"/>
    </font>
    <font>
      <b/>
      <sz val="16"/>
      <color indexed="63"/>
      <name val="Arial"/>
    </font>
    <font>
      <i/>
      <sz val="10"/>
      <color indexed="63"/>
      <name val="Arial"/>
    </font>
    <font>
      <sz val="10"/>
      <color indexed="63"/>
      <name val="Arial"/>
    </font>
    <font>
      <b/>
      <sz val="12"/>
      <color indexed="10"/>
      <name val="Arial"/>
    </font>
    <font>
      <sz val="8"/>
      <color indexed="63"/>
      <name val="Arial"/>
    </font>
    <font>
      <b/>
      <sz val="10"/>
      <color indexed="63"/>
      <name val="Arial"/>
    </font>
    <font>
      <sz val="11"/>
      <color indexed="63"/>
      <name val="Arial"/>
    </font>
    <font>
      <sz val="12"/>
      <color indexed="63"/>
      <name val="Arial"/>
    </font>
    <font>
      <b/>
      <sz val="14"/>
      <color indexed="63"/>
      <name val="Arial"/>
    </font>
    <font>
      <b/>
      <sz val="14"/>
      <color indexed="10"/>
      <name val="Arial"/>
    </font>
    <font>
      <b/>
      <sz val="12"/>
      <color indexed="63"/>
      <name val="Arial"/>
    </font>
    <font>
      <b/>
      <sz val="12"/>
      <color indexed="63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39" fontId="15" fillId="2" borderId="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right" vertical="center"/>
    </xf>
    <xf numFmtId="39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top"/>
    </xf>
    <xf numFmtId="0" fontId="9" fillId="2" borderId="2" xfId="0" applyFont="1" applyFill="1" applyBorder="1" applyAlignment="1">
      <alignment vertical="center"/>
    </xf>
    <xf numFmtId="49" fontId="6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39" fontId="16" fillId="2" borderId="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49" fontId="19" fillId="3" borderId="5" xfId="0" applyNumberFormat="1" applyFont="1" applyFill="1" applyBorder="1" applyAlignment="1">
      <alignment horizontal="right" vertical="center"/>
    </xf>
    <xf numFmtId="49" fontId="19" fillId="2" borderId="5" xfId="0" applyNumberFormat="1" applyFont="1" applyFill="1" applyBorder="1" applyAlignment="1">
      <alignment horizontal="right" vertical="center"/>
    </xf>
    <xf numFmtId="49" fontId="18" fillId="2" borderId="5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</cols>
  <sheetData>
    <row r="1" spans="2:6" s="1" customFormat="1" ht="2.85" customHeight="1" x14ac:dyDescent="0.2"/>
    <row r="2" spans="2:6" s="1" customFormat="1" ht="24" customHeight="1" x14ac:dyDescent="0.2">
      <c r="C2" s="15" t="s">
        <v>0</v>
      </c>
      <c r="D2" s="15"/>
      <c r="E2" s="15"/>
    </row>
    <row r="3" spans="2:6" s="1" customFormat="1" ht="18.2" customHeight="1" x14ac:dyDescent="0.2">
      <c r="C3" s="2" t="s">
        <v>1</v>
      </c>
    </row>
    <row r="4" spans="2:6" s="1" customFormat="1" ht="22.7" customHeight="1" x14ac:dyDescent="0.2"/>
    <row r="5" spans="2:6" s="1" customFormat="1" ht="330.2" customHeight="1" x14ac:dyDescent="0.2">
      <c r="C5" s="16" t="s">
        <v>2</v>
      </c>
      <c r="D5" s="16"/>
    </row>
    <row r="6" spans="2:6" s="1" customFormat="1" ht="17.100000000000001" customHeight="1" x14ac:dyDescent="0.2"/>
    <row r="7" spans="2:6" s="1" customFormat="1" ht="77.45" customHeight="1" x14ac:dyDescent="0.2">
      <c r="B7" s="17" t="s">
        <v>3</v>
      </c>
      <c r="C7" s="17"/>
      <c r="D7" s="17"/>
      <c r="E7" s="17"/>
      <c r="F7" s="17"/>
    </row>
    <row r="8" spans="2:6" s="1" customFormat="1" ht="48.95" customHeight="1" x14ac:dyDescent="0.2">
      <c r="B8" s="17" t="s">
        <v>4</v>
      </c>
      <c r="C8" s="17"/>
      <c r="D8" s="17"/>
      <c r="E8" s="17"/>
      <c r="F8" s="17"/>
    </row>
    <row r="9" spans="2:6" s="1" customFormat="1" ht="78.2" customHeight="1" x14ac:dyDescent="0.2">
      <c r="C9" s="3" t="s">
        <v>5</v>
      </c>
    </row>
    <row r="10" spans="2:6" s="1" customFormat="1" ht="18.2" customHeight="1" x14ac:dyDescent="0.2">
      <c r="C10" s="3" t="s">
        <v>6</v>
      </c>
    </row>
    <row r="11" spans="2:6" s="1" customFormat="1" ht="1.9" customHeight="1" x14ac:dyDescent="0.2"/>
    <row r="12" spans="2:6" s="1" customFormat="1" ht="18.2" customHeight="1" x14ac:dyDescent="0.2">
      <c r="C12" s="4" t="s">
        <v>7</v>
      </c>
    </row>
    <row r="13" spans="2:6" s="1" customFormat="1" ht="5.65" customHeight="1" x14ac:dyDescent="0.2"/>
    <row r="14" spans="2:6" s="1" customFormat="1" ht="30.2" customHeight="1" x14ac:dyDescent="0.2">
      <c r="C14" s="3" t="s">
        <v>8</v>
      </c>
    </row>
  </sheetData>
  <mergeCells count="4">
    <mergeCell ref="C2:E2"/>
    <mergeCell ref="C5:D5"/>
    <mergeCell ref="B7:F7"/>
    <mergeCell ref="B8:F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opLeftCell="B19" workbookViewId="0">
      <selection activeCell="R17" sqref="R17"/>
    </sheetView>
  </sheetViews>
  <sheetFormatPr defaultRowHeight="12.75" x14ac:dyDescent="0.2"/>
  <cols>
    <col min="1" max="1" width="0" hidden="1" customWidth="1"/>
    <col min="2" max="2" width="5.7109375" customWidth="1"/>
    <col min="3" max="3" width="58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  <col min="14" max="14" width="0.140625" customWidth="1"/>
  </cols>
  <sheetData>
    <row r="1" spans="2:13" s="1" customFormat="1" ht="5.65" customHeight="1" x14ac:dyDescent="0.2"/>
    <row r="2" spans="2:13" s="1" customFormat="1" ht="17.100000000000001" customHeight="1" x14ac:dyDescent="0.2">
      <c r="I2" s="27" t="s">
        <v>42</v>
      </c>
      <c r="J2" s="27"/>
      <c r="K2" s="27"/>
      <c r="L2" s="27"/>
      <c r="M2" s="27"/>
    </row>
    <row r="3" spans="2:13" s="1" customFormat="1" ht="28.35" customHeight="1" x14ac:dyDescent="0.2"/>
    <row r="4" spans="2:13" s="1" customFormat="1" ht="2.85" customHeight="1" x14ac:dyDescent="0.2">
      <c r="B4" s="28"/>
      <c r="C4" s="28"/>
    </row>
    <row r="5" spans="2:13" s="1" customFormat="1" ht="28.35" customHeight="1" x14ac:dyDescent="0.2"/>
    <row r="6" spans="2:13" s="1" customFormat="1" ht="2.85" customHeight="1" x14ac:dyDescent="0.2">
      <c r="B6" s="28"/>
      <c r="C6" s="28"/>
    </row>
    <row r="7" spans="2:13" s="1" customFormat="1" ht="28.35" customHeight="1" x14ac:dyDescent="0.2"/>
    <row r="8" spans="2:13" s="1" customFormat="1" ht="5.65" customHeight="1" x14ac:dyDescent="0.2">
      <c r="B8" s="28"/>
      <c r="C8" s="28"/>
    </row>
    <row r="9" spans="2:13" s="1" customFormat="1" ht="4.1500000000000004" customHeight="1" x14ac:dyDescent="0.2"/>
    <row r="10" spans="2:13" s="1" customFormat="1" ht="7.15" customHeight="1" x14ac:dyDescent="0.2">
      <c r="B10" s="29" t="s">
        <v>43</v>
      </c>
      <c r="C10" s="29"/>
    </row>
    <row r="11" spans="2:13" s="1" customFormat="1" ht="12.4" customHeight="1" x14ac:dyDescent="0.2">
      <c r="B11" s="29"/>
      <c r="C11" s="29"/>
      <c r="G11" s="30" t="s">
        <v>44</v>
      </c>
      <c r="H11" s="30"/>
      <c r="I11" s="30"/>
      <c r="J11" s="30"/>
      <c r="K11" s="30"/>
      <c r="L11" s="30"/>
    </row>
    <row r="12" spans="2:13" s="1" customFormat="1" ht="8.1" customHeight="1" x14ac:dyDescent="0.2">
      <c r="G12" s="30"/>
      <c r="H12" s="30"/>
      <c r="I12" s="30"/>
      <c r="J12" s="30"/>
      <c r="K12" s="30"/>
      <c r="L12" s="30"/>
    </row>
    <row r="13" spans="2:13" s="1" customFormat="1" ht="14.1" customHeight="1" x14ac:dyDescent="0.2"/>
    <row r="14" spans="2:13" s="1" customFormat="1" ht="23.45" customHeight="1" x14ac:dyDescent="0.2">
      <c r="E14" s="21" t="s">
        <v>45</v>
      </c>
      <c r="F14" s="21"/>
      <c r="G14" s="21"/>
    </row>
    <row r="15" spans="2:13" s="1" customFormat="1" ht="23.45" customHeight="1" x14ac:dyDescent="0.2">
      <c r="E15" s="22" t="s">
        <v>46</v>
      </c>
      <c r="F15" s="22"/>
      <c r="G15" s="22"/>
    </row>
    <row r="16" spans="2:13" s="1" customFormat="1" ht="33.950000000000003" customHeight="1" x14ac:dyDescent="0.2"/>
    <row r="17" spans="2:12" s="1" customFormat="1" ht="20.45" customHeight="1" x14ac:dyDescent="0.2">
      <c r="B17" s="20" t="s">
        <v>47</v>
      </c>
      <c r="C17" s="20"/>
    </row>
    <row r="18" spans="2:12" s="1" customFormat="1" ht="20.45" customHeight="1" x14ac:dyDescent="0.2">
      <c r="B18" s="20" t="s">
        <v>48</v>
      </c>
      <c r="C18" s="20"/>
    </row>
    <row r="19" spans="2:12" s="1" customFormat="1" ht="20.45" customHeight="1" x14ac:dyDescent="0.2">
      <c r="B19" s="20" t="s">
        <v>49</v>
      </c>
      <c r="C19" s="20"/>
    </row>
    <row r="20" spans="2:12" s="1" customFormat="1" ht="20.45" customHeight="1" x14ac:dyDescent="0.2">
      <c r="B20" s="23" t="s">
        <v>50</v>
      </c>
      <c r="C20" s="20"/>
    </row>
    <row r="21" spans="2:12" s="1" customFormat="1" ht="20.45" customHeight="1" x14ac:dyDescent="0.2">
      <c r="B21" s="6"/>
      <c r="C21" s="5"/>
    </row>
    <row r="22" spans="2:12" s="1" customFormat="1" ht="20.45" customHeight="1" x14ac:dyDescent="0.2">
      <c r="B22" s="20" t="s">
        <v>51</v>
      </c>
      <c r="C22" s="20"/>
      <c r="D22" s="20"/>
      <c r="E22" s="20"/>
      <c r="F22" s="20"/>
      <c r="G22" s="20"/>
      <c r="H22" s="20"/>
      <c r="I22" s="20"/>
    </row>
    <row r="23" spans="2:12" s="1" customFormat="1" ht="34.9" customHeight="1" x14ac:dyDescent="0.2">
      <c r="B23" s="7" t="s">
        <v>9</v>
      </c>
      <c r="C23" s="8" t="s">
        <v>10</v>
      </c>
      <c r="D23" s="9" t="s">
        <v>11</v>
      </c>
      <c r="E23" s="9" t="s">
        <v>12</v>
      </c>
      <c r="F23" s="9" t="s">
        <v>13</v>
      </c>
      <c r="G23" s="9" t="s">
        <v>14</v>
      </c>
      <c r="H23" s="9" t="s">
        <v>15</v>
      </c>
      <c r="I23" s="8" t="s">
        <v>16</v>
      </c>
      <c r="J23" s="9" t="s">
        <v>17</v>
      </c>
      <c r="K23" s="9" t="s">
        <v>18</v>
      </c>
      <c r="L23" s="8" t="s">
        <v>19</v>
      </c>
    </row>
    <row r="24" spans="2:12" s="1" customFormat="1" ht="34.9" customHeight="1" x14ac:dyDescent="0.2">
      <c r="B24" s="10">
        <v>1</v>
      </c>
      <c r="C24" s="11" t="s">
        <v>24</v>
      </c>
      <c r="D24" s="11" t="s">
        <v>25</v>
      </c>
      <c r="E24" s="12" t="s">
        <v>26</v>
      </c>
      <c r="F24" s="11" t="s">
        <v>20</v>
      </c>
      <c r="G24" s="13">
        <v>3.47</v>
      </c>
      <c r="H24" s="13">
        <v>2892.38</v>
      </c>
      <c r="I24" s="13">
        <f>G24*H24</f>
        <v>10036.5586</v>
      </c>
      <c r="J24" s="10">
        <v>8</v>
      </c>
      <c r="K24" s="13">
        <f>I24*J24%</f>
        <v>802.92468800000006</v>
      </c>
      <c r="L24" s="13">
        <f>K24+I24</f>
        <v>10839.483287999999</v>
      </c>
    </row>
    <row r="25" spans="2:12" s="1" customFormat="1" ht="34.9" customHeight="1" x14ac:dyDescent="0.2">
      <c r="B25" s="10">
        <v>2</v>
      </c>
      <c r="C25" s="11" t="s">
        <v>28</v>
      </c>
      <c r="D25" s="11" t="s">
        <v>29</v>
      </c>
      <c r="E25" s="12" t="s">
        <v>30</v>
      </c>
      <c r="F25" s="11" t="s">
        <v>27</v>
      </c>
      <c r="G25" s="13">
        <v>285.14</v>
      </c>
      <c r="H25" s="13">
        <v>25.15</v>
      </c>
      <c r="I25" s="13">
        <f>G25*H25</f>
        <v>7171.2709999999988</v>
      </c>
      <c r="J25" s="10">
        <v>8</v>
      </c>
      <c r="K25" s="13">
        <f>I25*J25%</f>
        <v>573.7016799999999</v>
      </c>
      <c r="L25" s="13">
        <f>K25+I25</f>
        <v>7744.9726799999989</v>
      </c>
    </row>
    <row r="26" spans="2:12" s="1" customFormat="1" ht="34.9" customHeight="1" x14ac:dyDescent="0.2">
      <c r="B26" s="10">
        <v>3</v>
      </c>
      <c r="C26" s="11" t="s">
        <v>34</v>
      </c>
      <c r="D26" s="11" t="s">
        <v>35</v>
      </c>
      <c r="E26" s="12" t="s">
        <v>36</v>
      </c>
      <c r="F26" s="11" t="s">
        <v>20</v>
      </c>
      <c r="G26" s="13">
        <v>3.47</v>
      </c>
      <c r="H26" s="13">
        <v>1527.75</v>
      </c>
      <c r="I26" s="13">
        <f>G26*H26</f>
        <v>5301.2925000000005</v>
      </c>
      <c r="J26" s="10">
        <v>8</v>
      </c>
      <c r="K26" s="13">
        <f>I26*J26%</f>
        <v>424.10340000000002</v>
      </c>
      <c r="L26" s="13">
        <f>K26+I26</f>
        <v>5725.3959000000004</v>
      </c>
    </row>
    <row r="27" spans="2:12" s="1" customFormat="1" ht="32.25" customHeight="1" x14ac:dyDescent="0.2">
      <c r="B27" s="19" t="s">
        <v>52</v>
      </c>
      <c r="C27" s="19"/>
      <c r="D27" s="19"/>
      <c r="E27" s="19"/>
      <c r="F27" s="19"/>
      <c r="G27" s="19"/>
      <c r="H27" s="19"/>
      <c r="I27" s="19"/>
      <c r="J27" s="14"/>
      <c r="K27" s="14"/>
      <c r="L27" s="14"/>
    </row>
    <row r="28" spans="2:12" s="1" customFormat="1" ht="36.75" customHeight="1" x14ac:dyDescent="0.2">
      <c r="B28" s="7" t="s">
        <v>9</v>
      </c>
      <c r="C28" s="8" t="s">
        <v>10</v>
      </c>
      <c r="D28" s="9" t="s">
        <v>11</v>
      </c>
      <c r="E28" s="9" t="s">
        <v>12</v>
      </c>
      <c r="F28" s="9" t="s">
        <v>13</v>
      </c>
      <c r="G28" s="9" t="s">
        <v>14</v>
      </c>
      <c r="H28" s="9" t="s">
        <v>15</v>
      </c>
      <c r="I28" s="8" t="s">
        <v>16</v>
      </c>
      <c r="J28" s="9" t="s">
        <v>17</v>
      </c>
      <c r="K28" s="9" t="s">
        <v>18</v>
      </c>
      <c r="L28" s="8" t="s">
        <v>19</v>
      </c>
    </row>
    <row r="29" spans="2:12" s="1" customFormat="1" ht="36.75" customHeight="1" x14ac:dyDescent="0.2">
      <c r="B29" s="10">
        <v>1</v>
      </c>
      <c r="C29" s="11" t="s">
        <v>24</v>
      </c>
      <c r="D29" s="11" t="s">
        <v>25</v>
      </c>
      <c r="E29" s="12" t="s">
        <v>26</v>
      </c>
      <c r="F29" s="11" t="s">
        <v>20</v>
      </c>
      <c r="G29" s="13">
        <v>5.84</v>
      </c>
      <c r="H29" s="13">
        <v>2892.38</v>
      </c>
      <c r="I29" s="13">
        <f>G29*H29</f>
        <v>16891.499200000002</v>
      </c>
      <c r="J29" s="10">
        <v>8</v>
      </c>
      <c r="K29" s="13">
        <f>I29*J29%</f>
        <v>1351.3199360000001</v>
      </c>
      <c r="L29" s="13">
        <f>K29+I29</f>
        <v>18242.819136000002</v>
      </c>
    </row>
    <row r="30" spans="2:12" s="1" customFormat="1" ht="36.75" customHeight="1" x14ac:dyDescent="0.2">
      <c r="B30" s="10">
        <v>2</v>
      </c>
      <c r="C30" s="11" t="s">
        <v>34</v>
      </c>
      <c r="D30" s="11" t="s">
        <v>35</v>
      </c>
      <c r="E30" s="12" t="s">
        <v>36</v>
      </c>
      <c r="F30" s="11" t="s">
        <v>20</v>
      </c>
      <c r="G30" s="13">
        <v>5.84</v>
      </c>
      <c r="H30" s="13">
        <v>1527.75</v>
      </c>
      <c r="I30" s="13">
        <f>G30*H30</f>
        <v>8922.06</v>
      </c>
      <c r="J30" s="10">
        <v>8</v>
      </c>
      <c r="K30" s="13">
        <f>I30*J30%</f>
        <v>713.76479999999992</v>
      </c>
      <c r="L30" s="13">
        <f>K30+I30</f>
        <v>9635.8247999999985</v>
      </c>
    </row>
    <row r="31" spans="2:12" s="1" customFormat="1" ht="36.75" customHeight="1" x14ac:dyDescent="0.2">
      <c r="B31" s="10">
        <v>3</v>
      </c>
      <c r="C31" s="11" t="s">
        <v>28</v>
      </c>
      <c r="D31" s="11" t="s">
        <v>29</v>
      </c>
      <c r="E31" s="12" t="s">
        <v>30</v>
      </c>
      <c r="F31" s="11" t="s">
        <v>27</v>
      </c>
      <c r="G31" s="13">
        <v>1280.25</v>
      </c>
      <c r="H31" s="13">
        <v>25.15</v>
      </c>
      <c r="I31" s="13">
        <f>G31*H31</f>
        <v>32198.287499999999</v>
      </c>
      <c r="J31" s="10">
        <v>8</v>
      </c>
      <c r="K31" s="13">
        <f>I31*J31%</f>
        <v>2575.8629999999998</v>
      </c>
      <c r="L31" s="13">
        <f>K31+I31</f>
        <v>34774.150499999996</v>
      </c>
    </row>
    <row r="32" spans="2:12" s="1" customFormat="1" ht="36.75" customHeight="1" x14ac:dyDescent="0.2">
      <c r="B32" s="10">
        <v>4</v>
      </c>
      <c r="C32" s="11" t="s">
        <v>31</v>
      </c>
      <c r="D32" s="11" t="s">
        <v>32</v>
      </c>
      <c r="E32" s="12" t="s">
        <v>33</v>
      </c>
      <c r="F32" s="11" t="s">
        <v>20</v>
      </c>
      <c r="G32" s="13">
        <v>0.9</v>
      </c>
      <c r="H32" s="13">
        <v>3935.1</v>
      </c>
      <c r="I32" s="13">
        <f>G32*H32</f>
        <v>3541.59</v>
      </c>
      <c r="J32" s="10">
        <v>8</v>
      </c>
      <c r="K32" s="13">
        <f>I32*J32%</f>
        <v>283.3272</v>
      </c>
      <c r="L32" s="13">
        <f>K32+I32</f>
        <v>3824.9172000000003</v>
      </c>
    </row>
    <row r="33" spans="2:12" s="1" customFormat="1" ht="36.75" customHeight="1" x14ac:dyDescent="0.2">
      <c r="B33" s="10">
        <v>5</v>
      </c>
      <c r="C33" s="11" t="s">
        <v>37</v>
      </c>
      <c r="D33" s="11" t="s">
        <v>38</v>
      </c>
      <c r="E33" s="12" t="s">
        <v>39</v>
      </c>
      <c r="F33" s="11" t="s">
        <v>20</v>
      </c>
      <c r="G33" s="13">
        <v>0.9</v>
      </c>
      <c r="H33" s="13">
        <v>1557.16</v>
      </c>
      <c r="I33" s="13">
        <f>G33*H33</f>
        <v>1401.4440000000002</v>
      </c>
      <c r="J33" s="10">
        <v>8</v>
      </c>
      <c r="K33" s="13">
        <f>I33*J33%</f>
        <v>112.11552000000002</v>
      </c>
      <c r="L33" s="13">
        <f>K33+I33</f>
        <v>1513.5595200000002</v>
      </c>
    </row>
    <row r="34" spans="2:12" s="1" customFormat="1" ht="30" customHeight="1" x14ac:dyDescent="0.2">
      <c r="B34" s="19" t="s">
        <v>53</v>
      </c>
      <c r="C34" s="19"/>
      <c r="D34" s="19"/>
      <c r="E34" s="19"/>
      <c r="F34" s="19"/>
      <c r="G34" s="19"/>
      <c r="H34" s="19"/>
      <c r="I34" s="19"/>
      <c r="J34" s="14"/>
      <c r="K34" s="14"/>
      <c r="L34" s="14"/>
    </row>
    <row r="35" spans="2:12" s="1" customFormat="1" ht="48" customHeight="1" x14ac:dyDescent="0.2">
      <c r="B35" s="10">
        <v>1</v>
      </c>
      <c r="C35" s="11" t="s">
        <v>21</v>
      </c>
      <c r="D35" s="11" t="s">
        <v>22</v>
      </c>
      <c r="E35" s="12" t="s">
        <v>23</v>
      </c>
      <c r="F35" s="11" t="s">
        <v>20</v>
      </c>
      <c r="G35" s="13">
        <v>0.35</v>
      </c>
      <c r="H35" s="13">
        <v>1953.67</v>
      </c>
      <c r="I35" s="13">
        <f>H35*G35</f>
        <v>683.78449999999998</v>
      </c>
      <c r="J35" s="10">
        <v>8</v>
      </c>
      <c r="K35" s="13">
        <f>I35*J35%</f>
        <v>54.702759999999998</v>
      </c>
      <c r="L35" s="13">
        <f>K35+I35</f>
        <v>738.48725999999999</v>
      </c>
    </row>
    <row r="36" spans="2:12" s="1" customFormat="1" ht="21" customHeight="1" x14ac:dyDescent="0.2">
      <c r="B36" s="24" t="s">
        <v>40</v>
      </c>
      <c r="C36" s="24"/>
      <c r="D36" s="24"/>
      <c r="E36" s="24"/>
      <c r="F36" s="25"/>
      <c r="G36" s="25"/>
      <c r="H36" s="25"/>
      <c r="I36" s="25"/>
      <c r="J36" s="25"/>
      <c r="K36" s="25"/>
      <c r="L36" s="25"/>
    </row>
    <row r="37" spans="2:12" s="1" customFormat="1" ht="21" customHeight="1" x14ac:dyDescent="0.2">
      <c r="B37" s="24" t="s">
        <v>41</v>
      </c>
      <c r="C37" s="24"/>
      <c r="D37" s="24"/>
      <c r="E37" s="24"/>
      <c r="F37" s="26"/>
      <c r="G37" s="26"/>
      <c r="H37" s="26"/>
      <c r="I37" s="26"/>
      <c r="J37" s="26"/>
      <c r="K37" s="26"/>
      <c r="L37" s="26"/>
    </row>
    <row r="38" spans="2:12" s="1" customFormat="1" ht="128.85" customHeight="1" x14ac:dyDescent="0.2"/>
    <row r="39" spans="2:12" s="1" customFormat="1" ht="17.25" customHeight="1" x14ac:dyDescent="0.2">
      <c r="I39" s="18" t="s">
        <v>54</v>
      </c>
      <c r="J39" s="18"/>
    </row>
  </sheetData>
  <mergeCells count="20">
    <mergeCell ref="I2:M2"/>
    <mergeCell ref="B4:C4"/>
    <mergeCell ref="B6:C6"/>
    <mergeCell ref="B8:C8"/>
    <mergeCell ref="B10:C11"/>
    <mergeCell ref="G11:L12"/>
    <mergeCell ref="I39:J39"/>
    <mergeCell ref="B27:I27"/>
    <mergeCell ref="B34:I34"/>
    <mergeCell ref="B22:I22"/>
    <mergeCell ref="E14:G14"/>
    <mergeCell ref="E15:G15"/>
    <mergeCell ref="B17:C17"/>
    <mergeCell ref="B18:C18"/>
    <mergeCell ref="B19:C19"/>
    <mergeCell ref="B20:C20"/>
    <mergeCell ref="B36:E36"/>
    <mergeCell ref="F36:L36"/>
    <mergeCell ref="B37:E37"/>
    <mergeCell ref="F37:L37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tabSelected="1" topLeftCell="A11" workbookViewId="0">
      <selection activeCell="Q25" sqref="Q25"/>
    </sheetView>
  </sheetViews>
  <sheetFormatPr defaultRowHeight="12.75" x14ac:dyDescent="0.2"/>
  <cols>
    <col min="1" max="1" width="0.140625" customWidth="1"/>
    <col min="2" max="2" width="5.7109375" customWidth="1"/>
    <col min="3" max="3" width="57.710937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8.5703125" customWidth="1"/>
    <col min="14" max="14" width="0.5703125" customWidth="1"/>
    <col min="15" max="15" width="0.140625" customWidth="1"/>
  </cols>
  <sheetData>
    <row r="1" spans="2:14" s="1" customFormat="1" ht="5.65" customHeight="1" x14ac:dyDescent="0.2"/>
    <row r="2" spans="2:14" s="1" customFormat="1" ht="17.100000000000001" customHeight="1" x14ac:dyDescent="0.2">
      <c r="I2" s="27" t="s">
        <v>42</v>
      </c>
      <c r="J2" s="27"/>
      <c r="K2" s="27"/>
      <c r="L2" s="27"/>
      <c r="M2" s="27"/>
      <c r="N2" s="27"/>
    </row>
    <row r="3" spans="2:14" s="1" customFormat="1" ht="28.35" customHeight="1" x14ac:dyDescent="0.2"/>
    <row r="4" spans="2:14" s="1" customFormat="1" ht="2.85" customHeight="1" x14ac:dyDescent="0.2">
      <c r="B4" s="28"/>
      <c r="C4" s="28"/>
      <c r="D4" s="28"/>
    </row>
    <row r="5" spans="2:14" s="1" customFormat="1" ht="28.35" customHeight="1" x14ac:dyDescent="0.2"/>
    <row r="6" spans="2:14" s="1" customFormat="1" ht="2.85" customHeight="1" x14ac:dyDescent="0.2">
      <c r="B6" s="28"/>
      <c r="C6" s="28"/>
      <c r="D6" s="28"/>
    </row>
    <row r="7" spans="2:14" s="1" customFormat="1" ht="28.35" customHeight="1" x14ac:dyDescent="0.2"/>
    <row r="8" spans="2:14" s="1" customFormat="1" ht="5.65" customHeight="1" x14ac:dyDescent="0.2">
      <c r="B8" s="28"/>
      <c r="C8" s="28"/>
      <c r="D8" s="28"/>
    </row>
    <row r="9" spans="2:14" s="1" customFormat="1" ht="4.1500000000000004" customHeight="1" x14ac:dyDescent="0.2"/>
    <row r="10" spans="2:14" s="1" customFormat="1" ht="7.15" customHeight="1" x14ac:dyDescent="0.2">
      <c r="B10" s="29" t="s">
        <v>43</v>
      </c>
      <c r="C10" s="29"/>
      <c r="D10" s="29"/>
    </row>
    <row r="11" spans="2:14" s="1" customFormat="1" ht="12.4" customHeight="1" x14ac:dyDescent="0.2">
      <c r="B11" s="29"/>
      <c r="C11" s="29"/>
      <c r="D11" s="29"/>
      <c r="G11" s="30" t="s">
        <v>44</v>
      </c>
      <c r="H11" s="30"/>
      <c r="I11" s="30"/>
      <c r="J11" s="30"/>
      <c r="K11" s="30"/>
      <c r="L11" s="30"/>
      <c r="M11" s="30"/>
    </row>
    <row r="12" spans="2:14" s="1" customFormat="1" ht="8.1" customHeight="1" x14ac:dyDescent="0.2">
      <c r="G12" s="30"/>
      <c r="H12" s="30"/>
      <c r="I12" s="30"/>
      <c r="J12" s="30"/>
      <c r="K12" s="30"/>
      <c r="L12" s="30"/>
      <c r="M12" s="30"/>
    </row>
    <row r="13" spans="2:14" s="1" customFormat="1" ht="19.899999999999999" customHeight="1" x14ac:dyDescent="0.2"/>
    <row r="14" spans="2:14" s="1" customFormat="1" ht="23.45" customHeight="1" x14ac:dyDescent="0.2">
      <c r="E14" s="21" t="s">
        <v>59</v>
      </c>
      <c r="F14" s="21"/>
      <c r="G14" s="21"/>
    </row>
    <row r="15" spans="2:14" s="1" customFormat="1" ht="42.6" customHeight="1" x14ac:dyDescent="0.2"/>
    <row r="16" spans="2:14" s="1" customFormat="1" ht="20.45" customHeight="1" x14ac:dyDescent="0.2">
      <c r="B16" s="20" t="s">
        <v>47</v>
      </c>
      <c r="C16" s="20"/>
    </row>
    <row r="17" spans="2:12" s="1" customFormat="1" ht="2.85" customHeight="1" x14ac:dyDescent="0.2"/>
    <row r="18" spans="2:12" s="1" customFormat="1" ht="20.45" customHeight="1" x14ac:dyDescent="0.2">
      <c r="B18" s="20" t="s">
        <v>48</v>
      </c>
      <c r="C18" s="20"/>
    </row>
    <row r="19" spans="2:12" s="1" customFormat="1" ht="2.85" customHeight="1" x14ac:dyDescent="0.2"/>
    <row r="20" spans="2:12" s="1" customFormat="1" ht="20.45" customHeight="1" x14ac:dyDescent="0.2">
      <c r="B20" s="20" t="s">
        <v>49</v>
      </c>
      <c r="C20" s="20"/>
    </row>
    <row r="21" spans="2:12" s="1" customFormat="1" ht="2.85" customHeight="1" x14ac:dyDescent="0.2"/>
    <row r="22" spans="2:12" s="1" customFormat="1" ht="20.45" customHeight="1" x14ac:dyDescent="0.2">
      <c r="B22" s="20" t="s">
        <v>50</v>
      </c>
      <c r="C22" s="20"/>
    </row>
    <row r="23" spans="2:12" s="1" customFormat="1" ht="33.950000000000003" customHeight="1" x14ac:dyDescent="0.2"/>
    <row r="24" spans="2:12" s="1" customFormat="1" ht="2.85" customHeight="1" x14ac:dyDescent="0.2"/>
    <row r="25" spans="2:12" s="1" customFormat="1" ht="48.95" customHeight="1" x14ac:dyDescent="0.2">
      <c r="B25" s="32" t="s">
        <v>60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2:12" s="1" customFormat="1" ht="32.25" customHeight="1" x14ac:dyDescent="0.2">
      <c r="B26" s="38" t="s">
        <v>80</v>
      </c>
      <c r="C26" s="38"/>
      <c r="D26" s="38"/>
      <c r="E26" s="38"/>
      <c r="F26" s="38"/>
      <c r="G26" s="38"/>
      <c r="H26" s="38"/>
      <c r="I26" s="38"/>
      <c r="J26" s="39"/>
      <c r="K26" s="39"/>
      <c r="L26" s="39"/>
    </row>
    <row r="27" spans="2:12" s="1" customFormat="1" ht="1.7" customHeight="1" x14ac:dyDescent="0.2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s="1" customFormat="1" ht="34.9" customHeight="1" x14ac:dyDescent="0.2">
      <c r="B28" s="41" t="s">
        <v>9</v>
      </c>
      <c r="C28" s="42" t="s">
        <v>10</v>
      </c>
      <c r="D28" s="43" t="s">
        <v>11</v>
      </c>
      <c r="E28" s="43" t="s">
        <v>12</v>
      </c>
      <c r="F28" s="43" t="s">
        <v>13</v>
      </c>
      <c r="G28" s="43" t="s">
        <v>14</v>
      </c>
      <c r="H28" s="43" t="s">
        <v>15</v>
      </c>
      <c r="I28" s="42" t="s">
        <v>16</v>
      </c>
      <c r="J28" s="43" t="s">
        <v>17</v>
      </c>
      <c r="K28" s="43" t="s">
        <v>18</v>
      </c>
      <c r="L28" s="42" t="s">
        <v>19</v>
      </c>
    </row>
    <row r="29" spans="2:12" s="1" customFormat="1" ht="34.9" customHeight="1" x14ac:dyDescent="0.2">
      <c r="B29" s="44">
        <v>1</v>
      </c>
      <c r="C29" s="45" t="s">
        <v>75</v>
      </c>
      <c r="D29" s="45" t="s">
        <v>73</v>
      </c>
      <c r="E29" s="46" t="s">
        <v>74</v>
      </c>
      <c r="F29" s="45" t="s">
        <v>20</v>
      </c>
      <c r="G29" s="47">
        <v>3.47</v>
      </c>
      <c r="H29" s="47"/>
      <c r="I29" s="47"/>
      <c r="J29" s="44">
        <v>8</v>
      </c>
      <c r="K29" s="47"/>
      <c r="L29" s="47"/>
    </row>
    <row r="30" spans="2:12" s="1" customFormat="1" ht="32.25" customHeight="1" x14ac:dyDescent="0.2">
      <c r="B30" s="38" t="s">
        <v>51</v>
      </c>
      <c r="C30" s="38"/>
      <c r="D30" s="38"/>
      <c r="E30" s="38"/>
      <c r="F30" s="38"/>
      <c r="G30" s="38"/>
      <c r="H30" s="38"/>
      <c r="I30" s="38"/>
      <c r="J30" s="39"/>
      <c r="K30" s="39"/>
      <c r="L30" s="39"/>
    </row>
    <row r="31" spans="2:12" s="1" customFormat="1" ht="36.75" customHeight="1" x14ac:dyDescent="0.2">
      <c r="B31" s="41" t="s">
        <v>9</v>
      </c>
      <c r="C31" s="42" t="s">
        <v>10</v>
      </c>
      <c r="D31" s="43" t="s">
        <v>11</v>
      </c>
      <c r="E31" s="43" t="s">
        <v>12</v>
      </c>
      <c r="F31" s="43" t="s">
        <v>13</v>
      </c>
      <c r="G31" s="43" t="s">
        <v>14</v>
      </c>
      <c r="H31" s="43" t="s">
        <v>15</v>
      </c>
      <c r="I31" s="42" t="s">
        <v>16</v>
      </c>
      <c r="J31" s="43" t="s">
        <v>17</v>
      </c>
      <c r="K31" s="43" t="s">
        <v>18</v>
      </c>
      <c r="L31" s="42" t="s">
        <v>19</v>
      </c>
    </row>
    <row r="32" spans="2:12" s="1" customFormat="1" ht="36.75" customHeight="1" x14ac:dyDescent="0.2">
      <c r="B32" s="44">
        <v>1</v>
      </c>
      <c r="C32" s="45" t="s">
        <v>76</v>
      </c>
      <c r="D32" s="45" t="s">
        <v>73</v>
      </c>
      <c r="E32" s="46" t="s">
        <v>74</v>
      </c>
      <c r="F32" s="45" t="s">
        <v>20</v>
      </c>
      <c r="G32" s="47">
        <v>4.1500000000000004</v>
      </c>
      <c r="H32" s="47"/>
      <c r="I32" s="47"/>
      <c r="J32" s="44">
        <v>8</v>
      </c>
      <c r="K32" s="47"/>
      <c r="L32" s="47"/>
    </row>
    <row r="33" spans="2:13" s="1" customFormat="1" ht="30" customHeight="1" x14ac:dyDescent="0.2">
      <c r="B33" s="38" t="s">
        <v>81</v>
      </c>
      <c r="C33" s="38"/>
      <c r="D33" s="38"/>
      <c r="E33" s="38"/>
      <c r="F33" s="38"/>
      <c r="G33" s="38"/>
      <c r="H33" s="38"/>
      <c r="I33" s="38"/>
      <c r="J33" s="39"/>
      <c r="K33" s="39"/>
      <c r="L33" s="39"/>
    </row>
    <row r="34" spans="2:13" s="1" customFormat="1" ht="30" customHeight="1" x14ac:dyDescent="0.2">
      <c r="B34" s="41" t="s">
        <v>9</v>
      </c>
      <c r="C34" s="42" t="s">
        <v>10</v>
      </c>
      <c r="D34" s="43" t="s">
        <v>11</v>
      </c>
      <c r="E34" s="43" t="s">
        <v>12</v>
      </c>
      <c r="F34" s="43" t="s">
        <v>13</v>
      </c>
      <c r="G34" s="43" t="s">
        <v>14</v>
      </c>
      <c r="H34" s="43" t="s">
        <v>15</v>
      </c>
      <c r="I34" s="42" t="s">
        <v>16</v>
      </c>
      <c r="J34" s="43" t="s">
        <v>17</v>
      </c>
      <c r="K34" s="43" t="s">
        <v>18</v>
      </c>
      <c r="L34" s="42" t="s">
        <v>19</v>
      </c>
    </row>
    <row r="35" spans="2:13" s="1" customFormat="1" ht="48" customHeight="1" x14ac:dyDescent="0.2">
      <c r="B35" s="44">
        <v>1</v>
      </c>
      <c r="C35" s="45" t="s">
        <v>76</v>
      </c>
      <c r="D35" s="45" t="s">
        <v>73</v>
      </c>
      <c r="E35" s="46" t="s">
        <v>74</v>
      </c>
      <c r="F35" s="45" t="s">
        <v>20</v>
      </c>
      <c r="G35" s="47">
        <v>0.89</v>
      </c>
      <c r="H35" s="47"/>
      <c r="I35" s="47"/>
      <c r="J35" s="44">
        <v>8</v>
      </c>
      <c r="K35" s="47"/>
      <c r="L35" s="47"/>
    </row>
    <row r="36" spans="2:13" s="1" customFormat="1" ht="48" customHeight="1" x14ac:dyDescent="0.2">
      <c r="B36" s="48" t="s">
        <v>82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3" s="1" customFormat="1" ht="48" customHeight="1" x14ac:dyDescent="0.2">
      <c r="B37" s="41" t="s">
        <v>9</v>
      </c>
      <c r="C37" s="42" t="s">
        <v>10</v>
      </c>
      <c r="D37" s="43" t="s">
        <v>11</v>
      </c>
      <c r="E37" s="43" t="s">
        <v>12</v>
      </c>
      <c r="F37" s="43" t="s">
        <v>13</v>
      </c>
      <c r="G37" s="43" t="s">
        <v>14</v>
      </c>
      <c r="H37" s="43" t="s">
        <v>15</v>
      </c>
      <c r="I37" s="42" t="s">
        <v>16</v>
      </c>
      <c r="J37" s="43" t="s">
        <v>17</v>
      </c>
      <c r="K37" s="43" t="s">
        <v>18</v>
      </c>
      <c r="L37" s="42" t="s">
        <v>19</v>
      </c>
    </row>
    <row r="38" spans="2:13" s="1" customFormat="1" ht="48" customHeight="1" x14ac:dyDescent="0.2">
      <c r="B38" s="44">
        <v>1</v>
      </c>
      <c r="C38" s="45" t="s">
        <v>78</v>
      </c>
      <c r="D38" s="45" t="s">
        <v>77</v>
      </c>
      <c r="E38" s="46" t="s">
        <v>79</v>
      </c>
      <c r="F38" s="45" t="s">
        <v>20</v>
      </c>
      <c r="G38" s="47">
        <v>2.3199999999999998</v>
      </c>
      <c r="H38" s="47"/>
      <c r="I38" s="47"/>
      <c r="J38" s="44">
        <v>8</v>
      </c>
      <c r="K38" s="47"/>
      <c r="L38" s="47"/>
    </row>
    <row r="39" spans="2:13" s="1" customFormat="1" ht="21" customHeight="1" x14ac:dyDescent="0.2">
      <c r="B39" s="50" t="s">
        <v>40</v>
      </c>
      <c r="C39" s="50"/>
      <c r="D39" s="50"/>
      <c r="E39" s="50"/>
      <c r="F39" s="51"/>
      <c r="G39" s="51"/>
      <c r="H39" s="51"/>
      <c r="I39" s="51"/>
      <c r="J39" s="51"/>
      <c r="K39" s="51"/>
      <c r="L39" s="51"/>
    </row>
    <row r="40" spans="2:13" s="1" customFormat="1" ht="21" customHeight="1" x14ac:dyDescent="0.2">
      <c r="B40" s="50" t="s">
        <v>41</v>
      </c>
      <c r="C40" s="50"/>
      <c r="D40" s="50"/>
      <c r="E40" s="50"/>
      <c r="F40" s="52"/>
      <c r="G40" s="52"/>
      <c r="H40" s="52"/>
      <c r="I40" s="52"/>
      <c r="J40" s="52"/>
      <c r="K40" s="52"/>
      <c r="L40" s="52"/>
    </row>
    <row r="41" spans="2:13" s="1" customFormat="1" ht="11.25" customHeight="1" x14ac:dyDescent="0.2"/>
    <row r="42" spans="2:13" s="1" customFormat="1" ht="60.2" customHeight="1" x14ac:dyDescent="0.2">
      <c r="B42" s="32" t="s">
        <v>61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2:13" s="1" customFormat="1" ht="2.85" customHeight="1" x14ac:dyDescent="0.2"/>
    <row r="44" spans="2:13" s="1" customFormat="1" ht="87.2" customHeight="1" x14ac:dyDescent="0.2">
      <c r="B44" s="32" t="s">
        <v>62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2:13" s="1" customFormat="1" ht="5.65" customHeight="1" x14ac:dyDescent="0.2"/>
    <row r="46" spans="2:13" s="1" customFormat="1" ht="87.2" customHeight="1" x14ac:dyDescent="0.2">
      <c r="B46" s="32" t="s">
        <v>63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2:13" s="1" customFormat="1" ht="5.65" customHeight="1" x14ac:dyDescent="0.2"/>
    <row r="48" spans="2:13" s="1" customFormat="1" ht="36.950000000000003" customHeight="1" x14ac:dyDescent="0.2">
      <c r="B48" s="35" t="s">
        <v>55</v>
      </c>
      <c r="C48" s="35"/>
      <c r="D48" s="35"/>
      <c r="E48" s="35"/>
      <c r="F48" s="37" t="s">
        <v>56</v>
      </c>
      <c r="G48" s="37"/>
      <c r="H48" s="37"/>
      <c r="I48" s="37"/>
      <c r="J48" s="37"/>
      <c r="K48" s="37"/>
      <c r="L48" s="37"/>
    </row>
    <row r="49" spans="2:13" s="1" customFormat="1" ht="28.35" customHeight="1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3" s="1" customFormat="1" ht="28.35" customHeight="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3" s="1" customFormat="1" ht="28.35" customHeight="1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3" s="1" customFormat="1" ht="28.35" customHeight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2:13" s="1" customFormat="1" ht="2.85" customHeight="1" x14ac:dyDescent="0.2"/>
    <row r="54" spans="2:13" s="1" customFormat="1" ht="154.69999999999999" customHeight="1" x14ac:dyDescent="0.2">
      <c r="B54" s="32" t="s">
        <v>64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2:13" s="1" customFormat="1" ht="2.85" customHeight="1" x14ac:dyDescent="0.2"/>
    <row r="56" spans="2:13" s="1" customFormat="1" ht="33.200000000000003" customHeight="1" x14ac:dyDescent="0.2">
      <c r="B56" s="33" t="s">
        <v>65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2:13" s="1" customFormat="1" ht="2.85" customHeight="1" x14ac:dyDescent="0.2"/>
    <row r="58" spans="2:13" s="1" customFormat="1" ht="36.950000000000003" customHeight="1" x14ac:dyDescent="0.2">
      <c r="B58" s="35" t="s">
        <v>57</v>
      </c>
      <c r="C58" s="35"/>
      <c r="D58" s="35"/>
      <c r="E58" s="35"/>
      <c r="F58" s="36" t="s">
        <v>58</v>
      </c>
      <c r="G58" s="36"/>
      <c r="H58" s="36"/>
      <c r="I58" s="36"/>
      <c r="J58" s="36"/>
      <c r="K58" s="36"/>
      <c r="L58" s="36"/>
    </row>
    <row r="59" spans="2:13" s="1" customFormat="1" ht="28.35" customHeight="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2:13" s="1" customFormat="1" ht="28.3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2:13" s="1" customFormat="1" ht="28.3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2:13" s="1" customFormat="1" ht="28.3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2:13" s="1" customFormat="1" ht="2.85" customHeight="1" x14ac:dyDescent="0.2"/>
    <row r="64" spans="2:13" s="1" customFormat="1" ht="127.7" customHeight="1" x14ac:dyDescent="0.2">
      <c r="B64" s="32" t="s">
        <v>66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2:13" s="1" customFormat="1" ht="2.85" customHeight="1" x14ac:dyDescent="0.2"/>
    <row r="66" spans="2:13" s="1" customFormat="1" ht="46.7" customHeight="1" x14ac:dyDescent="0.2">
      <c r="B66" s="32" t="s">
        <v>67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2:13" s="1" customFormat="1" ht="2.85" customHeight="1" x14ac:dyDescent="0.2"/>
    <row r="68" spans="2:13" s="1" customFormat="1" ht="46.7" customHeight="1" x14ac:dyDescent="0.2">
      <c r="B68" s="32" t="s">
        <v>68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2:13" s="1" customFormat="1" ht="2.85" customHeight="1" x14ac:dyDescent="0.2"/>
    <row r="70" spans="2:13" s="1" customFormat="1" ht="33.200000000000003" customHeight="1" x14ac:dyDescent="0.2">
      <c r="B70" s="32" t="s">
        <v>69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2:13" s="1" customFormat="1" ht="2.85" customHeight="1" x14ac:dyDescent="0.2"/>
    <row r="72" spans="2:13" s="1" customFormat="1" ht="114.2" customHeight="1" x14ac:dyDescent="0.2">
      <c r="B72" s="32" t="s">
        <v>70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2:13" s="1" customFormat="1" ht="2.85" customHeight="1" x14ac:dyDescent="0.2"/>
    <row r="74" spans="2:13" s="1" customFormat="1" ht="73.7" customHeight="1" x14ac:dyDescent="0.2">
      <c r="B74" s="32" t="s">
        <v>71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2:13" s="1" customFormat="1" ht="84.95" customHeight="1" x14ac:dyDescent="0.2"/>
    <row r="76" spans="2:13" s="1" customFormat="1" ht="17.25" customHeight="1" x14ac:dyDescent="0.2">
      <c r="I76" s="18" t="s">
        <v>54</v>
      </c>
      <c r="J76" s="18"/>
    </row>
    <row r="77" spans="2:13" s="1" customFormat="1" ht="141.75" customHeight="1" x14ac:dyDescent="0.2"/>
    <row r="78" spans="2:13" s="1" customFormat="1" ht="79.7" customHeight="1" x14ac:dyDescent="0.2">
      <c r="B78" s="31" t="s">
        <v>72</v>
      </c>
      <c r="C78" s="31"/>
      <c r="D78" s="31"/>
      <c r="E78" s="31"/>
      <c r="F78" s="31"/>
      <c r="G78" s="31"/>
      <c r="H78" s="31"/>
      <c r="I78" s="31"/>
      <c r="J78" s="31"/>
    </row>
  </sheetData>
  <mergeCells count="53">
    <mergeCell ref="B39:E39"/>
    <mergeCell ref="F39:L39"/>
    <mergeCell ref="B26:I26"/>
    <mergeCell ref="B40:E40"/>
    <mergeCell ref="F40:L40"/>
    <mergeCell ref="B36:L36"/>
    <mergeCell ref="B48:E48"/>
    <mergeCell ref="F48:L48"/>
    <mergeCell ref="B49:E49"/>
    <mergeCell ref="F49:L49"/>
    <mergeCell ref="F50:L50"/>
    <mergeCell ref="B51:E51"/>
    <mergeCell ref="F51:L51"/>
    <mergeCell ref="B52:E52"/>
    <mergeCell ref="F52:L52"/>
    <mergeCell ref="F61:L61"/>
    <mergeCell ref="B62:E62"/>
    <mergeCell ref="F62:L62"/>
    <mergeCell ref="I2:N2"/>
    <mergeCell ref="B4:D4"/>
    <mergeCell ref="B6:D6"/>
    <mergeCell ref="B8:D8"/>
    <mergeCell ref="B10:D11"/>
    <mergeCell ref="G11:M12"/>
    <mergeCell ref="B58:E58"/>
    <mergeCell ref="F58:L58"/>
    <mergeCell ref="B59:E59"/>
    <mergeCell ref="F59:L59"/>
    <mergeCell ref="B60:E60"/>
    <mergeCell ref="F60:L60"/>
    <mergeCell ref="B50:E50"/>
    <mergeCell ref="B25:L25"/>
    <mergeCell ref="E14:G14"/>
    <mergeCell ref="B16:C16"/>
    <mergeCell ref="B18:C18"/>
    <mergeCell ref="B20:C20"/>
    <mergeCell ref="B22:C22"/>
    <mergeCell ref="I76:J76"/>
    <mergeCell ref="B78:J78"/>
    <mergeCell ref="B30:I30"/>
    <mergeCell ref="B33:I33"/>
    <mergeCell ref="B64:M64"/>
    <mergeCell ref="B66:M66"/>
    <mergeCell ref="B68:M68"/>
    <mergeCell ref="B70:M70"/>
    <mergeCell ref="B72:M72"/>
    <mergeCell ref="B74:M74"/>
    <mergeCell ref="B42:M42"/>
    <mergeCell ref="B44:M44"/>
    <mergeCell ref="B46:M46"/>
    <mergeCell ref="B54:M54"/>
    <mergeCell ref="B56:M56"/>
    <mergeCell ref="B61:E61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</vt:lpstr>
      <vt:lpstr>Kosztorys inwestorski</vt:lpstr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Siwiak</dc:creator>
  <cp:lastModifiedBy>Artur Kaszuba</cp:lastModifiedBy>
  <dcterms:created xsi:type="dcterms:W3CDTF">2023-10-02T12:40:45Z</dcterms:created>
  <dcterms:modified xsi:type="dcterms:W3CDTF">2023-10-17T13:03:58Z</dcterms:modified>
</cp:coreProperties>
</file>