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czycki0192\Desktop\badanie rynku na stronę internetową\"/>
    </mc:Choice>
  </mc:AlternateContent>
  <bookViews>
    <workbookView xWindow="0" yWindow="0" windowWidth="23040" windowHeight="9780"/>
  </bookViews>
  <sheets>
    <sheet name="Formularz cenowy cz.Ia Zestaw 1" sheetId="1" r:id="rId1"/>
  </sheets>
  <definedNames>
    <definedName name="_xlnm.Print_Titles" localSheetId="0">'Formularz cenowy cz.Ia Zestaw 1'!$6:$6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8" i="1" l="1"/>
  <c r="I9" i="1"/>
  <c r="I10" i="1"/>
  <c r="I11" i="1"/>
  <c r="I12" i="1"/>
  <c r="I13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" i="1" l="1"/>
  <c r="F78" i="1" l="1"/>
  <c r="H7" i="1"/>
  <c r="I7" i="1" s="1"/>
  <c r="I78" i="1" l="1"/>
  <c r="H78" i="1"/>
</calcChain>
</file>

<file path=xl/sharedStrings.xml><?xml version="1.0" encoding="utf-8"?>
<sst xmlns="http://schemas.openxmlformats.org/spreadsheetml/2006/main" count="231" uniqueCount="159">
  <si>
    <t>Załącznik - formularz cenowy</t>
  </si>
  <si>
    <t>FORMULARZ CENOWY</t>
  </si>
  <si>
    <t>dostawa artykułów z branży budowlano-wykończeniowej - ZESTAW 1</t>
  </si>
  <si>
    <t>Wykonawca musi zaoferować jeden konkretny produkt w każdej pozycji (wierszu). 
* Wypełnienie kolumny nr 10 w ofercie wstępnej jest nieobligatoryjne.</t>
  </si>
  <si>
    <t>L.p.</t>
  </si>
  <si>
    <t>Wyszczególnienie
(materiał / artykuł / asortyment)</t>
  </si>
  <si>
    <t>J.m.</t>
  </si>
  <si>
    <t>Ilość</t>
  </si>
  <si>
    <t>Cena jednostkowa netto [zł]</t>
  </si>
  <si>
    <r>
      <t xml:space="preserve">Wartość netto [zł]
</t>
    </r>
    <r>
      <rPr>
        <sz val="10"/>
        <rFont val="Arial"/>
        <family val="2"/>
        <charset val="238"/>
      </rPr>
      <t>(kol.4 x kol.5)</t>
    </r>
  </si>
  <si>
    <t>Stawka podatku VAT [%]</t>
  </si>
  <si>
    <r>
      <t xml:space="preserve">Kwota podatku VAT [zł]
</t>
    </r>
    <r>
      <rPr>
        <sz val="10"/>
        <rFont val="Arial"/>
        <family val="2"/>
        <charset val="238"/>
      </rPr>
      <t>(kol.6 x kol.7)</t>
    </r>
  </si>
  <si>
    <r>
      <t>Wartość brutto [zł]</t>
    </r>
    <r>
      <rPr>
        <sz val="10"/>
        <rFont val="Arial"/>
        <family val="2"/>
        <charset val="238"/>
      </rPr>
      <t xml:space="preserve">
(kol.6 + kol.8)</t>
    </r>
  </si>
  <si>
    <t>Nazwa (oznaczenie) produktu oraz 
nazwa (oznaczenie) producenta / marki *</t>
  </si>
  <si>
    <t>Uwagi, 
opis technologiczny
(wymagania dodatkowe)</t>
  </si>
  <si>
    <t xml:space="preserve">Akryl szpachlowy biały </t>
  </si>
  <si>
    <t>szt.</t>
  </si>
  <si>
    <t>Zastosowanie: do wypełniania ubytków w ścianach, sufitach i fasadach, na zewnątrz i wewnątrz budynków. Po pełnym utwardzeniu akryl można szlifować i malować. Opakowanie: kartusz 280-310 ml</t>
  </si>
  <si>
    <t>Benzyna ekstrakcyjna</t>
  </si>
  <si>
    <t>l</t>
  </si>
  <si>
    <t>Produkt przeznaczony do rozcieńczania wyrobów lakierowych, olejnych i  ftalowych, tłuszczów, olejów, wosków. Może być stosowany do odtłuszczania powierzchni przed malowaniem oraz czyszczenia części urządzeń, narzędzi oraz innych elementów po malowaniu. Opakowanie: 0,5-1 l</t>
  </si>
  <si>
    <t>Cement</t>
  </si>
  <si>
    <t>kg</t>
  </si>
  <si>
    <t>Portlandzki CEM I 42,5 R. Opakowanie: 25 kg</t>
  </si>
  <si>
    <t>Czyścik uniwersalny do pian poliuretanowych</t>
  </si>
  <si>
    <t>Środek do czyszczenia zaworów, dysz i pistoletów dozujących piany montażowe.  Opakowanie o pojemności 500 ml - pojemnik przystosowany do połączenia z pistoletem.</t>
  </si>
  <si>
    <t>Emalia akrylowa do drewna i metalu biała, połysk</t>
  </si>
  <si>
    <r>
      <t>Wodorozcieńczalna, nanoszenie drugiej warstwy po 2 do 4 h, wydajność przy jednej warstwie od 14 do 18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/l, nanoszenie: pędzel, wałek. Opakowanie: 0,8-1 l</t>
    </r>
  </si>
  <si>
    <t>Emalia akrylowa do drewna i metalu biała, satyna/półmat</t>
  </si>
  <si>
    <t>Wodorozcieńczalna. Opakowanie: 2,5-5 l</t>
  </si>
  <si>
    <t xml:space="preserve">Farba akrylowa na zacieki - plamy, do ścian i sufitów </t>
  </si>
  <si>
    <t>Wodorozcieńczalna. Opakowanie: 0,8-1 l</t>
  </si>
  <si>
    <t>Farba akrylowa biała do malowania ścian wewnątrz budynków i elewacji na zewnątrz, matowa</t>
  </si>
  <si>
    <r>
      <t>Dekoral do fasad lub równoważne. Zakres równoważności: farba akrylowa do malowania elewacji budynków oraz ścian i sufitów wewnątrz pomieszczeń, nakładanie kolejnej warstwy po 2-4 godz., zużycie do 8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 na fasadę i do 12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 na ściany wewnętrzne, wysoka odporność na szorowanie - klasa 1 wg normy PN-EN-13300 lub równoważnej, spełniająca wymagania normy PN-C-81914 Rodzaj I (odporne na szorowanie na mokro) lub równoważnej, zgodna z normami: PN-C-81913, PN-EN-13300, PN-EN-1062-1 lub równoważnymi, opakowanie: 10 l</t>
    </r>
  </si>
  <si>
    <t>Farba podkładowa do gruntowania, biała</t>
  </si>
  <si>
    <t>Farba ftalowa lub olejno-ftalowa do pierwszego antykorozyjnego malowania powierzchni stalowych. Opakowanie: 0,8-1 l</t>
  </si>
  <si>
    <t>Farba podkładowa, do gruntowania, czarna</t>
  </si>
  <si>
    <t>Farba ftalowa lub olejno-ftalowa do pierwszego antykorozyjnego malowania powierzchni stalowych. Opakowanie 0,8-1 l</t>
  </si>
  <si>
    <t>Farba na rdzę czarna, matowa</t>
  </si>
  <si>
    <r>
      <t>Hammerite lub V33, lub rónoważne. Zakres równoważności: wydajność od 8 do 16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/l, do malowania bezpośrednio na rdzę wewnątrz i na zewnątrz pomieszczeń. Opakowanie 2,5 l</t>
    </r>
  </si>
  <si>
    <t>Farba ftalowa ogólnego stosowania, kolor</t>
  </si>
  <si>
    <r>
      <t>Wydajność od 14 do 18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/l, wygląd powłoki: połysk, nanoszenie: 2 warstwy od 15 do 17 h, nanoszenie: pędzel, wałek, natrysk, do wewnątrz i na zewnątrz pomieszczeń. Kolor w zależności od potrzeb Zamawiającego (dostępny w ofercie producenta) w tym: czarny, brąz, szary, popielaty, orzech, zielony. Opakowanie: 0,8-1 l</t>
    </r>
  </si>
  <si>
    <t>Farba ftalowa ogólnego stosowania, biała</t>
  </si>
  <si>
    <r>
      <t>Wydajność od 14 do 18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/l, do wewnątrz i na zewnątrz pomieszczeń, wygląd powłoki: połysk, nanoszenie: 2 warstwy od 15 do 17 h, nanoszenie: pędzel, wałek, natrysk. Opakowanie: 0,8-1 l</t>
    </r>
  </si>
  <si>
    <t>Farba do betonu</t>
  </si>
  <si>
    <r>
      <t>Aksilbet lub równoważne. Zakres równoważności: akrylowo-silikonowa, wodorozcieńczalna, wydajność przy jednej warstwie z litra do 8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, czas pełnego schnięcia do 8 h, odporna na wodę, olej, smary, kolor popielaty, matowy. Opakowanie: 5 l</t>
    </r>
  </si>
  <si>
    <t>Farba do płytek ceramicznych</t>
  </si>
  <si>
    <t>V33 lub równoważne. Zakres równoważności: farba renowacyjna do malowania powierzchni takich jak glazura, ceramika, odporna na kontakt z wodą, wykończenie: satyna. Kolor w zależności od potrzeb Zamawiającego (dostępny w ofercie producenta). Opakowanie: 2 l</t>
  </si>
  <si>
    <t xml:space="preserve">Gips budowlany </t>
  </si>
  <si>
    <t>Do uzupełniania ubytków w ścianach i sufitach remontowanych pomieszczeń, prac montażowych i instalacyjnych. Opakowanie: 2 kg</t>
  </si>
  <si>
    <t>Gipsowa zaprawa tynkarska</t>
  </si>
  <si>
    <r>
      <t>Knauf Goldband lub równoważne. Zakres równoważności: sucha zaprawa gipsowa do ręcznego wykonywania jednowarstwowych tynków gipsowych wewnątrz pomieszczeń. Wydajność: 100 kg = 115-120 l zaprawy. Miinimalna grubość tynku (grubość warstwy) od 8 mm. Wytrzymałość na ściskanie: 2,0-3,0 N/mm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. Wytrzymałość na zginanie: 1,0-1,5  N/mm</t>
    </r>
    <r>
      <rPr>
        <vertAlign val="superscript"/>
        <sz val="9"/>
        <rFont val="Arial"/>
        <family val="2"/>
        <charset val="238"/>
      </rPr>
      <t>2</t>
    </r>
    <r>
      <rPr>
        <vertAlign val="superscript"/>
        <sz val="9"/>
        <color indexed="10"/>
        <rFont val="Arial"/>
        <family val="2"/>
        <charset val="238"/>
      </rPr>
      <t xml:space="preserve"> </t>
    </r>
    <r>
      <rPr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Opakowanie: 20-25 kg</t>
    </r>
  </si>
  <si>
    <t>Gładź szpachlowa gipsowa, biała</t>
  </si>
  <si>
    <r>
      <t>Cekol C-45 lub równoważne. Zakres równoważności: do przygotowywania ścian i sufitów wewnątrz budynków przed malowaniem, tapetowaniem, szpachlowanie płyt gipsowo-kartonowych, wykonanie bardzo gładkich powierzchni, nakładanie ręczne i maszynowe, wydajność od 1 do 2 kg/m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 xml:space="preserve"> przy warstwie 1 mm, grubość warstwy od 1 do 10 mm, temperatura wykonania prac od +5 do +25 stopni C, reakcja na ogień A1, zużycie zaprawy do 60 minut. Opakowanie: 20-25 kg</t>
    </r>
  </si>
  <si>
    <t>Gipsowa masa szpachlowa</t>
  </si>
  <si>
    <t>Knauf Uniflott lub równoważne. Zakres równoważności: masa szpachlowa do ręcznego szpachlowania połączeń płyt gipsowo-kartonowych bez taśmy zbrojącej na pokrytych kartonem krawędziach, do szlifowania za pomocą siatek i papierów do szlifowania oraz szlifierkami ręcznymi i mechanicznymi, elastyczna, sypka zaprawa, szybkie schnięcie. Opakowanie: 5 kg</t>
  </si>
  <si>
    <t>Zaprawa szpachlowa do spoinowania płyt gipsowo-kartonowych</t>
  </si>
  <si>
    <t>Cekol C-40 lub równoważne. Zakres równoważności: sucha mieszanka wysokiej jakości gipsów, naturalnych wypełniaczy i środków modyfikujących, zawierająca włókna celulozowe i poliamidowe, zastosowanie do ręcznego spoinowania płyt gipsowo-kartonowych bez konieczności stosowania taśmy wzmacniającej oraz do uzupełniania pęknięć i rys powstałych na powierzchni ścian i sufitów. Opakowanie: 16 (+/-6) kg</t>
  </si>
  <si>
    <t>Gładź szpachlowa gotowa</t>
  </si>
  <si>
    <t>Śmig A-2 lub równoważne. Zakres równoważności: biała gotowa gładź szpachlowa do wygładzania powierzchni ścian i sufitów wewnątrz budynków oraz do łączenia płyt gipsowo-kartonowych, do stosowania na mineralne podłoża budowlane oraz stare powłoki malarskie, możliwość nakładania jednorazowo, grubość warstwy co najmniej do 5 mm. Opakowanie: 5 kg</t>
  </si>
  <si>
    <t>Środek gruntujący</t>
  </si>
  <si>
    <t>Knauf Betonkontakt lub równoważne. Zakres równoważności: zawartość kruszyw/piasku kwarcowego w produkcie. Opakowanie: 5 kg</t>
  </si>
  <si>
    <t>Impregnat do gruntowania</t>
  </si>
  <si>
    <t>Atlas Uni-Grunt lub równoważne. Zakres równoważności: szybkoschnąca emulsja gruntująca, wzmacniająca podłoże,  bezrozpuszczalnikowa, na bazie wodnej dyspersji żywic polimerowych, o właściwościach wiążących, do gruntowania podłoży takich jak: beton, płyty gipsowo-kartonowe, tynki, ściany z cegieł i bloczków, pod kleje, gładzie, farby, do wewnątrz i na zewnątrz budynków. Możliwość aplikacji nowych warstw na zagruntowanym podłożu już po 2 godzinach lub wcześniej. Zużycie: do 0,2 kg na 1 m².  Opakowanie: 5 kg</t>
  </si>
  <si>
    <t>Impregnat do kamienia naturalnego</t>
  </si>
  <si>
    <t>Do pielęgnacji płytek i elewacji z piaskowca i kamienia naturalnego, na zewnątrz. Opakowanie: 1-5 l</t>
  </si>
  <si>
    <t>Impregnat do ochrony i dekoracji drewna</t>
  </si>
  <si>
    <r>
      <t>Drewnochron Impregnat Express lub równoważne. Zakres równoważności: szybkoschnący - max. 2 godziny, do malowania powierzchni drewnianych takich jak ogrodzenia, altanki, podkreślający strukturę drewna, ochrona przed rozwojem grzybów pleśniowych i glonów, wydajność co najmniej do 12m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 przy 1 warstwie, kolor: dąb, orzech lub palisander - w zależności od potrzeb Zamawiającego. Opakowanie: 2,5-5 l</t>
    </r>
  </si>
  <si>
    <t>Klej do płytek gotowy</t>
  </si>
  <si>
    <t>Elastyczny klej wielofunkcyjny. Zastosowanie: do przyklejania płytek ściennych i podłogowych m.in. ceramicznych, z kamienia naturalnego, konglomeratu do różnych podłoży twardych, gładkich i niechłonnych (np. stara glazura) oraz odkształcalnych i giętkich (np. płyty-gipsowo-kartonowe). Opakowanie: 15 kg</t>
  </si>
  <si>
    <t>Klej do parkietu kauczukowy</t>
  </si>
  <si>
    <r>
      <t>Klej na bazie kauczuku, przeznaczony do klejenia parkietu na podłożach stosowanych w budownictwie. Czas otwarty pracy: w przedziale 10-20 min. Wydajność: max. do 1,5 kg/m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. Opakowanie: 3-6 kg</t>
    </r>
  </si>
  <si>
    <t>Klej butapren</t>
  </si>
  <si>
    <t>Ogólnego stosowania. Opakowanie: 0,75-0,80 l</t>
  </si>
  <si>
    <t>Klej uniwersalny</t>
  </si>
  <si>
    <t>Szybkoschnący klej cyjanoakrylowy o uniwersalnym zastosowaniu. Możliwe zastosowania m.in.: drewno, guma, metal, porcelana, plastik. Opakowanie: tubka 3 g</t>
  </si>
  <si>
    <t>Klej dwuskładnikowy - spoiwo plastyczne, przezroczysty</t>
  </si>
  <si>
    <t>opak.</t>
  </si>
  <si>
    <t>Do spajania metalu, szkła, gumy, drewna, betonu, ceramiki. Składnik epoksydowy + utwardzacz. Opakowanie: od 82 g/70 ml do 100 ml</t>
  </si>
  <si>
    <t>Do spajania metalu, szkła, gumy, drewna, betonu, ceramiki. Składnik epoksydowy + utwardzacz. Opakowanie: 14 ml-20 ml</t>
  </si>
  <si>
    <t>Klej - masa do naprawiania rur</t>
  </si>
  <si>
    <t>Masa (kit) epoksydowa do naprawiania, uszczelniania rur z różnego rodzaju materiałów w tym metalu, PCW. Opakowanie: 55-70 g</t>
  </si>
  <si>
    <t>Klej wodoodporny poliuretanowy do drewna</t>
  </si>
  <si>
    <r>
      <t>Soudal 66A lub równoważne. Zakres równoważności: konsystencja płynna, czas schnięcia do 30 min. przy temp. 20 stopni C, zużycie około 150 ml/m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, odporność termiczna -30 do +100 stopni C. Opakowanie: 250 ml</t>
    </r>
  </si>
  <si>
    <t>Klej do szkła i luster</t>
  </si>
  <si>
    <t>Odporny na wilgoć, do stosowania na zewnątrz i wewnątrz pomieszczeń, przyklejanie do grubości 6 mm, do betonu, płyt gipsowo-kartonowych, płytek ceramicznych. Opakowanie: kartusz 300-310 ml</t>
  </si>
  <si>
    <t>Klej gipsowy</t>
  </si>
  <si>
    <t>Gipsowy klej montażowy, przyczepność do podłoża betonowego i płyt gipsowo-kartonowych. Opakowanie: 20-25 kg</t>
  </si>
  <si>
    <t>Klej montażowy</t>
  </si>
  <si>
    <t>Mamut glue lub równoważne. Zakres równoważności: jednoskładnikowy, elastyczny klej na bazie polimeru, do mocowania elementów
w budownictwie, przyczepny do większości podłoży budowlanych (także wilgotnych) w tym do: betonu, tynku, gipsu, kamienia, ceramiki budowlanej, szkła, stali, metali. Kolor biały. Opakowanie: kartusz 290-310 ml</t>
  </si>
  <si>
    <t>Klej do wykładzin dywanowych i PCW</t>
  </si>
  <si>
    <r>
      <t>Osakryl lub równoważne. Zakres równoważności: klej niezawierający rozpuszczalników organicznych, wydajność w przedziale od 0,3 do 0,5 kg/m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, do przyklejania wykładzin do podłoży betonowych. Opakowanie: 4-7 kg</t>
    </r>
  </si>
  <si>
    <t>Klej stolarski typu wikol</t>
  </si>
  <si>
    <t>Klej do drewna stanowiący mieszaninę wodnej dyspersji żywicy poliwinylowej z dodatkiem środków uszlachetniających, tworzący bezbarwne spoiny. Opakowanie: butelka z tworzywa o pojemności 500-750 ml z aplikatorem</t>
  </si>
  <si>
    <t xml:space="preserve">Lakierobejca </t>
  </si>
  <si>
    <r>
      <t>Do stosowania na zewnątrz i wewnątrz pomieszczeń, odporna na warunki atmosferyczne, półpołysk, wydajność od 10 do 20m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/l, kolory dostępne w ofercie producenta w zależności od potrzeb Zamawiającego. Opakowanie: 0,75-1 l</t>
    </r>
  </si>
  <si>
    <t>Lakier akrylowy</t>
  </si>
  <si>
    <r>
      <t>Bezbarwny lakier akrylowy do drewna. Szybkoschnący -</t>
    </r>
    <r>
      <rPr>
        <b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schnięcie</t>
    </r>
    <r>
      <rPr>
        <b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4-6 h między warstwami. Stopień połysku: satynowy lub półmat. Możliwość stosowania wewnątrz pomieszczeń. Opakowanie: 0,75-1 l</t>
    </r>
  </si>
  <si>
    <t xml:space="preserve">Lakier do parkietu o wysokiej wytrzymałości </t>
  </si>
  <si>
    <r>
      <t>V33 lakier lub równoważne. Zakres równoważności: gotowy do użycia lakier na bazie żywic uretanowo-alkidowych lub poliuretanowy, połysk, wydajność z 0,75 l co najmniej do 7,5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, czas schnięcia miedzy warstwami od 6 h. Opakowanie: 2,5-5 l</t>
    </r>
  </si>
  <si>
    <t>Lakier podkładowy bezbarwny do drewna</t>
  </si>
  <si>
    <r>
      <t>Domalux Capon Extra lub równoważne. Zakres równoważności: wydajność z 1 l - co najmniej do 10 m</t>
    </r>
    <r>
      <rPr>
        <vertAlign val="superscript"/>
        <sz val="9"/>
        <rFont val="Arial"/>
        <family val="2"/>
        <charset val="238"/>
      </rPr>
      <t xml:space="preserve">2 </t>
    </r>
    <r>
      <rPr>
        <sz val="9"/>
        <rFont val="Arial"/>
        <family val="2"/>
        <charset val="238"/>
      </rPr>
      <t xml:space="preserve">przy jednej warstwie, nanoszenie kolejnej warstwy - po 4 (+/-1) h, rozcieńczalnik - nitro. Opakowanie </t>
    </r>
    <r>
      <rPr>
        <b/>
        <sz val="9"/>
        <rFont val="Arial"/>
        <family val="2"/>
        <charset val="238"/>
      </rPr>
      <t>1</t>
    </r>
    <r>
      <rPr>
        <sz val="9"/>
        <rFont val="Arial"/>
        <family val="2"/>
        <charset val="238"/>
      </rPr>
      <t xml:space="preserve"> l</t>
    </r>
  </si>
  <si>
    <r>
      <t>Domalux Capon Extra lub równoważne. Zakres równoważności: wydajność z 1 l - co najmniej do 10 m</t>
    </r>
    <r>
      <rPr>
        <vertAlign val="superscript"/>
        <sz val="9"/>
        <rFont val="Arial"/>
        <family val="2"/>
        <charset val="238"/>
      </rPr>
      <t xml:space="preserve">2 </t>
    </r>
    <r>
      <rPr>
        <sz val="9"/>
        <rFont val="Arial"/>
        <family val="2"/>
        <charset val="238"/>
      </rPr>
      <t xml:space="preserve">przy jednej warstwie, nanoszenie kolejnej warstwy - po 4 (+/-1) h, rozcieńczalnik - nitro. Opakowanie </t>
    </r>
    <r>
      <rPr>
        <b/>
        <sz val="9"/>
        <rFont val="Arial"/>
        <family val="2"/>
        <charset val="238"/>
      </rPr>
      <t>5</t>
    </r>
    <r>
      <rPr>
        <sz val="9"/>
        <rFont val="Arial"/>
        <family val="2"/>
        <charset val="238"/>
      </rPr>
      <t xml:space="preserve"> l</t>
    </r>
  </si>
  <si>
    <t>Pianka montażowa poliuretanowa</t>
  </si>
  <si>
    <t>Do uszczelniania i montażu drzwi, okien. Opakowanie: pojemność min. 0,75 l</t>
  </si>
  <si>
    <t>Piana pistoletowa poliuretanowa, niskoprężna</t>
  </si>
  <si>
    <t>Pigment - barwnik do farb w płynie</t>
  </si>
  <si>
    <t>Śnieżka colorex lub równoważne. Zakres równoważności: przeznaczony do barwienia farb wodorozcieńczalnych i rozpuszczalnikowych m.in.: farb emulsyjnych, emalii ftalowych. Kolor w zależności od potrzeb Zamawiającego (dostępny w palecie kolorów producenta). Opakowanie: 100 (+/-20) ml</t>
  </si>
  <si>
    <t>Preparat wielofunkcyjny</t>
  </si>
  <si>
    <t>WD-40 lub równoważne. Zakres równoważności: środek smarowy w aerozolu, ochronny przed rdzewieniem, właściwości wypierania wilgoci. Opakowanie: min. 400 ml</t>
  </si>
  <si>
    <t xml:space="preserve">Płyn konserwująco naprawczy </t>
  </si>
  <si>
    <t>CX-80 lub równoważne. Zakres równoważności: środek rozpuszczalnikowy antykorozyjny na bazie oleju, właściwości wypierania wody. Opakowanie: min. 400 ml</t>
  </si>
  <si>
    <t>Płyn przeciw pleśni, do ścian i sufitów</t>
  </si>
  <si>
    <t>Środek pleśniobójczy na bazie chloru, do stosowania wewnątrz i na zewnątrz pomieszczeń, w opakowanich 500 ml ze spryskiwaczem.</t>
  </si>
  <si>
    <t xml:space="preserve">Rozpuszczalnik uniwersalny  </t>
  </si>
  <si>
    <t>Rozpuszczalnik do wyrobów ftalowych, olejnych, chlorokauczukowych, chemoutwardzalnych. Opakowanie: 0,5 l</t>
  </si>
  <si>
    <t>Rozcieńczalnik nitro</t>
  </si>
  <si>
    <t>Do rozcieńczania farb i lakierów 
nitrocelulozowych. Opakowanie: 0,5 l</t>
  </si>
  <si>
    <t>Rozcieńczalnik ftalowy</t>
  </si>
  <si>
    <t>Do rozcieńczania farb ftalowych. Opakowanie 0,5 l</t>
  </si>
  <si>
    <t>Silikon sanitarny bezbarwny</t>
  </si>
  <si>
    <t>Do pomieszczeń o podwyższonej wilgotności (kuchnie, łazienki), odporny na środki czyszczące i detergenty, ochrona przed grzybami i pleśnią. Opakowanie: kartusz 280-310 ml</t>
  </si>
  <si>
    <t>Silikon sanitarny biały</t>
  </si>
  <si>
    <t>Środek do usuwania silikonu</t>
  </si>
  <si>
    <t>Preparat na bazie rozpuszczalników w postaci pasty lub żelu, przeznaczony do usuwania silikonu lub silikonu i pleśni. Opakowanie: butelka lub pojemnik o pojemności 100 ml</t>
  </si>
  <si>
    <t>Spoiwo szpachlowe</t>
  </si>
  <si>
    <t>Płynne spoiwo przeznaczone do mieszania z pyłem drzewnym i wypełniania szczelin w podłogach parkietowych drewnianych, pod lakiery do drewna. Opakowanie: 5 l</t>
  </si>
  <si>
    <t xml:space="preserve">Szpachlówka akrylowa </t>
  </si>
  <si>
    <r>
      <t>Stuccolini lub równoważne. Zakres równoważności: budowlana szpachla akrylowa w paście, do użytku wewnętrznego i zewnętrznego (tynki, drewno, ceramika), przyczepność do wszystkich rodzajów farb. Wydajność: do 3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 xml:space="preserve"> z 1 kg. Opakowanie: 0,4-0,5 kg</t>
    </r>
  </si>
  <si>
    <t>Uszczelniacz dekarski</t>
  </si>
  <si>
    <t>Jednoskładnikowa masa bitumiczna do uszczelniania, napraw, odnawiania i ochrony spoin, pęknięć we wszystkich rodzajach pokryć dachowych. Odporny na warunki atmosferyczne i promienie UV. Bezbarwny lub kolorowy w zależności od potrzeb Zamawiającego, dostępny w palecie kolorów producenta. Opakowanie: kartusz 300-310 ml</t>
  </si>
  <si>
    <t>Masa asfaltowa do renowacji dachów</t>
  </si>
  <si>
    <t>Zastosowanie: renowacje i konserwacje pokryć dachowych z papy, samodzielne powłoki hydroizolacyjne bezpapowe i na podkładzie z papy, izolacje przeciwwodne podziemnych części budowli, do stosowania na zimno. Opakowanie: 9 (+/-1) kg</t>
  </si>
  <si>
    <t>Zaprawa betonowa B25</t>
  </si>
  <si>
    <t>Beton B25, gotowa mieszanka cementowo-kruszywowa. Opakowanie: 25 kg</t>
  </si>
  <si>
    <t>Posadzka cementowa</t>
  </si>
  <si>
    <r>
      <t>Sucha mieszanka na bazie cementu do wykonywania posadzek lub podkładów podłogowych wewnątrz i na zewnątrz pomieszczeń, do wszelkiego rodzaju powierzchni o średnim i dużym natężeniu, zużycie od 20 do 25 kg/1 m</t>
    </r>
    <r>
      <rPr>
        <vertAlign val="superscript"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>/1 cm grubości, grubość warstwy od 10 do 80 mm, stosowanie wewnątrz i zewnątrz, pełne związanie po 5-6 dniach, możliwość chodzenia po 24 h, temp. stosowania od 10 do 30 stopni C, zgodna z normą PN-EN 13813 lub równoważną. Opakowanie: 20-25 kg</t>
    </r>
  </si>
  <si>
    <t>Zaprawa murarska</t>
  </si>
  <si>
    <t>Sucha, grubość warstwy: 6-40 mm. Opakowanie: 20-25 kg</t>
  </si>
  <si>
    <t>Zaprawa tynkarska</t>
  </si>
  <si>
    <t>Tradycyjny tynk cementowy. Opakowanie: 25 kg</t>
  </si>
  <si>
    <t xml:space="preserve">Zaprawa do fugowania </t>
  </si>
  <si>
    <r>
      <t>Elastyczna cementowa zaprawa do spoinowania płytek wewnątrz i na zewnątrz pomieszczeń, w zakresie</t>
    </r>
    <r>
      <rPr>
        <sz val="9"/>
        <color indexed="10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 xml:space="preserve">0-6 (+/-1) mm. Kolor w zależności od potrzeb Zamawiającego, dostępny w ofercie producenta. Opakowanie: </t>
    </r>
    <r>
      <rPr>
        <b/>
        <sz val="9"/>
        <rFont val="Arial"/>
        <family val="2"/>
        <charset val="238"/>
      </rPr>
      <t>2</t>
    </r>
    <r>
      <rPr>
        <sz val="9"/>
        <rFont val="Arial"/>
        <family val="2"/>
        <charset val="238"/>
      </rPr>
      <t xml:space="preserve"> kg</t>
    </r>
  </si>
  <si>
    <r>
      <t xml:space="preserve">Elastyczna cementowa zaprawa do spoinowania płytek wewnątrz i na zewnątrz pomieszczeń, w zakresie 0-6 (+/-1) mm. Kolor w zależności od potrzeb Zamawiającego, dostępny w ofercie producenta. Opakowanie: </t>
    </r>
    <r>
      <rPr>
        <b/>
        <sz val="9"/>
        <rFont val="Arial"/>
        <family val="2"/>
        <charset val="238"/>
      </rPr>
      <t xml:space="preserve">5 </t>
    </r>
    <r>
      <rPr>
        <sz val="9"/>
        <rFont val="Arial"/>
        <family val="2"/>
        <charset val="238"/>
      </rPr>
      <t>kg</t>
    </r>
  </si>
  <si>
    <t>Zaprawa klejowa biała</t>
  </si>
  <si>
    <t>Biały, grubowarstwowy klej w postaci suchej mieszanki. Zastosowanie: m.in.: okładziny z kamienia naturalnego (granit, marmur) oraz glazura i gres, na zewnątrz i do wewnątrz pomieszczeń. Odkształcalność klasy S1, grubość warstwy 4-20 mm. Opakowanie: 25 kg</t>
  </si>
  <si>
    <t>Zaprawa klejowa elastyczna</t>
  </si>
  <si>
    <t>Atlas Plus lub równoważne. Zakres równoważności: wysokoelestyczny klej cementowy zawierający żywice polimerowe, do okładzin ceramicznych, kamiennych, szklanych, na trudne podłoża: płyty OSB i gipsowo-kartonowe, stare płytki, podłogi z desek, powierzchnie metalowe i tworzywa sztuczne, na podłoża z ogrzewaniem, na tarasy, balkony i elewacje zewnętrzne. Odkształcalność klasy S1, grubość warstwy 2-10 mm. Opakowanie: 20-25 kg</t>
  </si>
  <si>
    <t>Zaprawa klejowa</t>
  </si>
  <si>
    <t>Klej do glazury i terakoty podstawowy, grubość warstwy 2-10 mm. Opakowanie 20-25 kg</t>
  </si>
  <si>
    <t>Zaprawa klejąca do styropianu
i do zatapiania siatki</t>
  </si>
  <si>
    <t>Do przyklejania płyt termoizolacyjnych ze styropianu białego i grafitowego
oraz wykonywania na nich warstwy zbrojonej. Opakowanie: 25 kg</t>
  </si>
  <si>
    <t>Samopoziomujący podkład podłogowy</t>
  </si>
  <si>
    <t>Produkt w postaci suchej mieszanki wykonanej na bazie cementu. Do wyrównywania podłoży (grubość warstwy) w zakresie 3-30 mm lub szerszym, do wnętrz pomieszczeń. Opakowanie: 25 kg</t>
  </si>
  <si>
    <t>Zimny asfalt</t>
  </si>
  <si>
    <t>Mieszanka asfaltowa na zimno  do drobnych napraw drogowych, masa sucha. Opakowanie: 20-30 kg</t>
  </si>
  <si>
    <t>Razem</t>
  </si>
  <si>
    <t xml:space="preserve">(miejscowość i data) </t>
  </si>
  <si>
    <t>(imię i nazwisko osoby/osób występującej w imieniu Wykonawcy)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</si>
</sst>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38"/>
      <scheme val="minor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i/>
      <sz val="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i/>
      <sz val="10"/>
      <name val="Arial"/>
      <family val="2"/>
      <charset val="238"/>
    </font>
    <font>
      <sz val="9"/>
      <name val="Arial"/>
      <family val="2"/>
      <charset val="238"/>
    </font>
    <font>
      <vertAlign val="superscript"/>
      <sz val="9"/>
      <name val="Arial"/>
      <family val="2"/>
      <charset val="238"/>
    </font>
    <font>
      <vertAlign val="superscript"/>
      <sz val="9"/>
      <color indexed="10"/>
      <name val="Arial"/>
      <family val="2"/>
      <charset val="238"/>
    </font>
    <font>
      <strike/>
      <sz val="9"/>
      <name val="Arial"/>
      <family val="2"/>
      <charset val="238"/>
    </font>
    <font>
      <sz val="9"/>
      <color indexed="10"/>
      <name val="Arial"/>
      <family val="2"/>
      <charset val="238"/>
    </font>
    <font>
      <i/>
      <sz val="9"/>
      <name val="Arial"/>
      <family val="2"/>
      <charset val="238"/>
    </font>
    <font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54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/>
    <xf numFmtId="0" fontId="6" fillId="0" borderId="1" xfId="0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top" wrapText="1"/>
    </xf>
    <xf numFmtId="2" fontId="7" fillId="0" borderId="1" xfId="2" applyNumberFormat="1" applyFont="1" applyFill="1" applyBorder="1" applyAlignment="1">
      <alignment horizontal="center" vertical="center"/>
    </xf>
    <xf numFmtId="2" fontId="9" fillId="0" borderId="1" xfId="2" applyNumberFormat="1" applyFont="1" applyFill="1" applyBorder="1" applyAlignment="1">
      <alignment horizontal="center" vertical="center"/>
    </xf>
    <xf numFmtId="2" fontId="9" fillId="0" borderId="5" xfId="2" applyNumberFormat="1" applyFont="1" applyFill="1" applyBorder="1" applyAlignment="1">
      <alignment horizontal="center" vertical="center"/>
    </xf>
    <xf numFmtId="0" fontId="7" fillId="0" borderId="0" xfId="2" applyFont="1" applyFill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2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9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 vertical="top"/>
    </xf>
    <xf numFmtId="0" fontId="14" fillId="0" borderId="0" xfId="0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horizontal="center" vertical="center"/>
    </xf>
    <xf numFmtId="9" fontId="14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9" fillId="0" borderId="1" xfId="0" applyNumberFormat="1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4" fontId="9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top" wrapText="1"/>
    </xf>
    <xf numFmtId="2" fontId="0" fillId="0" borderId="0" xfId="0" applyNumberFormat="1" applyFill="1"/>
    <xf numFmtId="0" fontId="0" fillId="0" borderId="0" xfId="0" applyFill="1" applyAlignment="1">
      <alignment wrapText="1"/>
    </xf>
    <xf numFmtId="0" fontId="5" fillId="0" borderId="6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top" wrapText="1"/>
    </xf>
    <xf numFmtId="0" fontId="15" fillId="0" borderId="0" xfId="0" applyFont="1" applyFill="1" applyAlignment="1">
      <alignment horizontal="left" vertical="center" wrapText="1"/>
    </xf>
    <xf numFmtId="0" fontId="15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right"/>
    </xf>
    <xf numFmtId="0" fontId="4" fillId="0" borderId="1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7" fillId="0" borderId="1" xfId="2" applyFont="1" applyFill="1" applyBorder="1" applyAlignment="1">
      <alignment horizontal="center" vertical="center" wrapText="1"/>
    </xf>
    <xf numFmtId="2" fontId="7" fillId="0" borderId="1" xfId="2" applyNumberFormat="1" applyFont="1" applyFill="1" applyBorder="1" applyAlignment="1">
      <alignment horizontal="center" vertical="center"/>
    </xf>
  </cellXfs>
  <cellStyles count="3">
    <cellStyle name="Normalny" xfId="0" builtinId="0"/>
    <cellStyle name="Normalny 2" xfId="2"/>
    <cellStyle name="Normalny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1771650</xdr:colOff>
      <xdr:row>55</xdr:row>
      <xdr:rowOff>0</xdr:rowOff>
    </xdr:from>
    <xdr:ext cx="65" cy="172227"/>
    <xdr:sp macro="" textlink="">
      <xdr:nvSpPr>
        <xdr:cNvPr id="2" name="pole tekstowe 1"/>
        <xdr:cNvSpPr txBox="1"/>
      </xdr:nvSpPr>
      <xdr:spPr>
        <a:xfrm>
          <a:off x="8934450" y="465582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/>
        </a:p>
      </xdr:txBody>
    </xdr:sp>
    <xdr:clientData/>
  </xdr:oneCellAnchor>
  <xdr:oneCellAnchor>
    <xdr:from>
      <xdr:col>10</xdr:col>
      <xdr:colOff>1771650</xdr:colOff>
      <xdr:row>55</xdr:row>
      <xdr:rowOff>0</xdr:rowOff>
    </xdr:from>
    <xdr:ext cx="65" cy="172227"/>
    <xdr:sp macro="" textlink="">
      <xdr:nvSpPr>
        <xdr:cNvPr id="3" name="pole tekstowe 2"/>
        <xdr:cNvSpPr txBox="1"/>
      </xdr:nvSpPr>
      <xdr:spPr>
        <a:xfrm>
          <a:off x="8934450" y="465582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pl-PL"/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2"/>
  <sheetViews>
    <sheetView tabSelected="1" zoomScaleNormal="100" workbookViewId="0">
      <selection activeCell="Q5" sqref="Q5"/>
    </sheetView>
  </sheetViews>
  <sheetFormatPr defaultColWidth="8.88671875" defaultRowHeight="14.4" x14ac:dyDescent="0.3"/>
  <cols>
    <col min="1" max="1" width="4.44140625" style="32" customWidth="1"/>
    <col min="2" max="2" width="27.5546875" style="32" customWidth="1"/>
    <col min="3" max="3" width="5.33203125" style="32" customWidth="1"/>
    <col min="4" max="4" width="7.109375" style="32" customWidth="1"/>
    <col min="5" max="5" width="8.109375" style="32" customWidth="1"/>
    <col min="6" max="6" width="8.6640625" style="32" customWidth="1"/>
    <col min="7" max="7" width="7.44140625" style="32" customWidth="1"/>
    <col min="8" max="8" width="8.88671875" style="32"/>
    <col min="9" max="9" width="9.33203125" style="32" customWidth="1"/>
    <col min="10" max="10" width="17.5546875" style="32" customWidth="1"/>
    <col min="11" max="11" width="31.5546875" style="32" customWidth="1"/>
    <col min="12" max="16384" width="8.88671875" style="32"/>
  </cols>
  <sheetData>
    <row r="1" spans="1:11" x14ac:dyDescent="0.3">
      <c r="A1" s="1"/>
      <c r="B1" s="2"/>
      <c r="C1" s="3"/>
      <c r="D1" s="3"/>
      <c r="E1" s="3"/>
      <c r="F1" s="3"/>
      <c r="G1" s="3"/>
      <c r="H1" s="46" t="s">
        <v>0</v>
      </c>
      <c r="I1" s="46"/>
      <c r="J1" s="46"/>
      <c r="K1" s="46"/>
    </row>
    <row r="2" spans="1:11" ht="15.6" x14ac:dyDescent="0.3">
      <c r="A2" s="47" t="s">
        <v>1</v>
      </c>
      <c r="B2" s="47"/>
      <c r="C2" s="47"/>
      <c r="D2" s="47"/>
      <c r="E2" s="47"/>
      <c r="F2" s="47"/>
      <c r="G2" s="47"/>
      <c r="H2" s="47"/>
      <c r="I2" s="47"/>
      <c r="J2" s="47"/>
      <c r="K2" s="47"/>
    </row>
    <row r="3" spans="1:11" ht="15.6" x14ac:dyDescent="0.3">
      <c r="A3" s="48" t="s">
        <v>2</v>
      </c>
      <c r="B3" s="48"/>
      <c r="C3" s="48"/>
      <c r="D3" s="48"/>
      <c r="E3" s="48"/>
      <c r="F3" s="48"/>
      <c r="G3" s="48"/>
      <c r="H3" s="48"/>
      <c r="I3" s="48"/>
      <c r="J3" s="48"/>
      <c r="K3" s="48"/>
    </row>
    <row r="4" spans="1:11" ht="27.6" customHeight="1" x14ac:dyDescent="0.3">
      <c r="A4" s="49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1"/>
    </row>
    <row r="5" spans="1:11" ht="66" x14ac:dyDescent="0.3">
      <c r="A5" s="4" t="s">
        <v>4</v>
      </c>
      <c r="B5" s="4" t="s">
        <v>5</v>
      </c>
      <c r="C5" s="4" t="s">
        <v>6</v>
      </c>
      <c r="D5" s="4" t="s">
        <v>7</v>
      </c>
      <c r="E5" s="5" t="s">
        <v>8</v>
      </c>
      <c r="F5" s="5" t="s">
        <v>9</v>
      </c>
      <c r="G5" s="4" t="s">
        <v>10</v>
      </c>
      <c r="H5" s="5" t="s">
        <v>11</v>
      </c>
      <c r="I5" s="5" t="s">
        <v>12</v>
      </c>
      <c r="J5" s="6" t="s">
        <v>13</v>
      </c>
      <c r="K5" s="4" t="s">
        <v>14</v>
      </c>
    </row>
    <row r="6" spans="1:11" x14ac:dyDescent="0.3">
      <c r="A6" s="7">
        <v>1</v>
      </c>
      <c r="B6" s="7">
        <v>2</v>
      </c>
      <c r="C6" s="7">
        <v>3</v>
      </c>
      <c r="D6" s="7">
        <v>4</v>
      </c>
      <c r="E6" s="7">
        <v>5</v>
      </c>
      <c r="F6" s="7">
        <v>6</v>
      </c>
      <c r="G6" s="7">
        <v>7</v>
      </c>
      <c r="H6" s="7">
        <v>8</v>
      </c>
      <c r="I6" s="7">
        <v>9</v>
      </c>
      <c r="J6" s="7">
        <v>10</v>
      </c>
      <c r="K6" s="8">
        <v>11</v>
      </c>
    </row>
    <row r="7" spans="1:11" ht="68.400000000000006" x14ac:dyDescent="0.3">
      <c r="A7" s="9">
        <v>1</v>
      </c>
      <c r="B7" s="10" t="s">
        <v>15</v>
      </c>
      <c r="C7" s="11" t="s">
        <v>16</v>
      </c>
      <c r="D7" s="12">
        <v>100</v>
      </c>
      <c r="E7" s="13"/>
      <c r="F7" s="14">
        <f>SUM(D7*E7)</f>
        <v>0</v>
      </c>
      <c r="G7" s="15">
        <v>0.23</v>
      </c>
      <c r="H7" s="14">
        <f>SUM(F7*G7)</f>
        <v>0</v>
      </c>
      <c r="I7" s="14">
        <f>SUM(F7+H7)</f>
        <v>0</v>
      </c>
      <c r="J7" s="16"/>
      <c r="K7" s="33" t="s">
        <v>17</v>
      </c>
    </row>
    <row r="8" spans="1:11" ht="91.2" x14ac:dyDescent="0.3">
      <c r="A8" s="9">
        <v>2</v>
      </c>
      <c r="B8" s="10" t="s">
        <v>18</v>
      </c>
      <c r="C8" s="11" t="s">
        <v>19</v>
      </c>
      <c r="D8" s="12">
        <v>40</v>
      </c>
      <c r="E8" s="13"/>
      <c r="F8" s="14">
        <f t="shared" ref="F8:F71" si="0">SUM(D8*E8)</f>
        <v>0</v>
      </c>
      <c r="G8" s="15">
        <v>0.23</v>
      </c>
      <c r="H8" s="14">
        <f t="shared" ref="H8:H71" si="1">SUM(F8*G8)</f>
        <v>0</v>
      </c>
      <c r="I8" s="14">
        <f t="shared" ref="I8:I71" si="2">SUM(F8+H8)</f>
        <v>0</v>
      </c>
      <c r="J8" s="16"/>
      <c r="K8" s="33" t="s">
        <v>20</v>
      </c>
    </row>
    <row r="9" spans="1:11" ht="22.8" x14ac:dyDescent="0.3">
      <c r="A9" s="9">
        <v>3</v>
      </c>
      <c r="B9" s="10" t="s">
        <v>21</v>
      </c>
      <c r="C9" s="11" t="s">
        <v>22</v>
      </c>
      <c r="D9" s="12">
        <v>200</v>
      </c>
      <c r="E9" s="13"/>
      <c r="F9" s="14">
        <f t="shared" si="0"/>
        <v>0</v>
      </c>
      <c r="G9" s="15">
        <v>0.23</v>
      </c>
      <c r="H9" s="14">
        <f t="shared" si="1"/>
        <v>0</v>
      </c>
      <c r="I9" s="14">
        <f t="shared" si="2"/>
        <v>0</v>
      </c>
      <c r="J9" s="16"/>
      <c r="K9" s="17" t="s">
        <v>23</v>
      </c>
    </row>
    <row r="10" spans="1:11" ht="57" x14ac:dyDescent="0.3">
      <c r="A10" s="9">
        <v>4</v>
      </c>
      <c r="B10" s="10" t="s">
        <v>24</v>
      </c>
      <c r="C10" s="11" t="s">
        <v>16</v>
      </c>
      <c r="D10" s="12">
        <v>12</v>
      </c>
      <c r="E10" s="13"/>
      <c r="F10" s="14">
        <f t="shared" si="0"/>
        <v>0</v>
      </c>
      <c r="G10" s="15">
        <v>0.23</v>
      </c>
      <c r="H10" s="14">
        <f t="shared" si="1"/>
        <v>0</v>
      </c>
      <c r="I10" s="14">
        <f t="shared" si="2"/>
        <v>0</v>
      </c>
      <c r="J10" s="16"/>
      <c r="K10" s="17" t="s">
        <v>25</v>
      </c>
    </row>
    <row r="11" spans="1:11" ht="58.8" x14ac:dyDescent="0.3">
      <c r="A11" s="9">
        <v>5</v>
      </c>
      <c r="B11" s="10" t="s">
        <v>26</v>
      </c>
      <c r="C11" s="11" t="s">
        <v>19</v>
      </c>
      <c r="D11" s="12">
        <v>60</v>
      </c>
      <c r="E11" s="13"/>
      <c r="F11" s="14">
        <f t="shared" si="0"/>
        <v>0</v>
      </c>
      <c r="G11" s="15">
        <v>0.23</v>
      </c>
      <c r="H11" s="14">
        <f t="shared" si="1"/>
        <v>0</v>
      </c>
      <c r="I11" s="14">
        <f t="shared" si="2"/>
        <v>0</v>
      </c>
      <c r="J11" s="16"/>
      <c r="K11" s="33" t="s">
        <v>27</v>
      </c>
    </row>
    <row r="12" spans="1:11" ht="26.4" x14ac:dyDescent="0.3">
      <c r="A12" s="9">
        <v>6</v>
      </c>
      <c r="B12" s="10" t="s">
        <v>28</v>
      </c>
      <c r="C12" s="11" t="s">
        <v>19</v>
      </c>
      <c r="D12" s="12">
        <v>25</v>
      </c>
      <c r="E12" s="13"/>
      <c r="F12" s="14">
        <f t="shared" si="0"/>
        <v>0</v>
      </c>
      <c r="G12" s="15">
        <v>0.23</v>
      </c>
      <c r="H12" s="14">
        <f t="shared" si="1"/>
        <v>0</v>
      </c>
      <c r="I12" s="14">
        <f t="shared" si="2"/>
        <v>0</v>
      </c>
      <c r="J12" s="16"/>
      <c r="K12" s="33" t="s">
        <v>29</v>
      </c>
    </row>
    <row r="13" spans="1:11" ht="26.4" x14ac:dyDescent="0.3">
      <c r="A13" s="9">
        <v>7</v>
      </c>
      <c r="B13" s="10" t="s">
        <v>30</v>
      </c>
      <c r="C13" s="11" t="s">
        <v>19</v>
      </c>
      <c r="D13" s="12">
        <v>15</v>
      </c>
      <c r="E13" s="13"/>
      <c r="F13" s="14">
        <f t="shared" si="0"/>
        <v>0</v>
      </c>
      <c r="G13" s="15">
        <v>0.23</v>
      </c>
      <c r="H13" s="14">
        <f t="shared" si="1"/>
        <v>0</v>
      </c>
      <c r="I13" s="14">
        <f t="shared" si="2"/>
        <v>0</v>
      </c>
      <c r="J13" s="16"/>
      <c r="K13" s="33" t="s">
        <v>31</v>
      </c>
    </row>
    <row r="14" spans="1:11" ht="172.8" x14ac:dyDescent="0.3">
      <c r="A14" s="9">
        <v>8</v>
      </c>
      <c r="B14" s="10" t="s">
        <v>32</v>
      </c>
      <c r="C14" s="11" t="s">
        <v>16</v>
      </c>
      <c r="D14" s="12">
        <v>452</v>
      </c>
      <c r="E14" s="13"/>
      <c r="F14" s="14">
        <f t="shared" si="0"/>
        <v>0</v>
      </c>
      <c r="G14" s="15">
        <v>0.23</v>
      </c>
      <c r="H14" s="14">
        <f t="shared" si="1"/>
        <v>0</v>
      </c>
      <c r="I14" s="14">
        <f t="shared" si="2"/>
        <v>0</v>
      </c>
      <c r="J14" s="16"/>
      <c r="K14" s="17" t="s">
        <v>33</v>
      </c>
    </row>
    <row r="15" spans="1:11" ht="45.6" x14ac:dyDescent="0.3">
      <c r="A15" s="9">
        <v>9</v>
      </c>
      <c r="B15" s="34" t="s">
        <v>34</v>
      </c>
      <c r="C15" s="9" t="s">
        <v>19</v>
      </c>
      <c r="D15" s="12">
        <v>5</v>
      </c>
      <c r="E15" s="13"/>
      <c r="F15" s="14">
        <f t="shared" si="0"/>
        <v>0</v>
      </c>
      <c r="G15" s="15">
        <v>0.23</v>
      </c>
      <c r="H15" s="14">
        <f t="shared" si="1"/>
        <v>0</v>
      </c>
      <c r="I15" s="14">
        <f t="shared" si="2"/>
        <v>0</v>
      </c>
      <c r="J15" s="16"/>
      <c r="K15" s="17" t="s">
        <v>35</v>
      </c>
    </row>
    <row r="16" spans="1:11" ht="45.6" x14ac:dyDescent="0.3">
      <c r="A16" s="9">
        <v>10</v>
      </c>
      <c r="B16" s="34" t="s">
        <v>36</v>
      </c>
      <c r="C16" s="9" t="s">
        <v>19</v>
      </c>
      <c r="D16" s="12">
        <v>8</v>
      </c>
      <c r="E16" s="13"/>
      <c r="F16" s="14">
        <f t="shared" si="0"/>
        <v>0</v>
      </c>
      <c r="G16" s="15">
        <v>0.23</v>
      </c>
      <c r="H16" s="14">
        <f t="shared" si="1"/>
        <v>0</v>
      </c>
      <c r="I16" s="14">
        <f t="shared" si="2"/>
        <v>0</v>
      </c>
      <c r="J16" s="14"/>
      <c r="K16" s="17" t="s">
        <v>37</v>
      </c>
    </row>
    <row r="17" spans="1:11" ht="58.8" x14ac:dyDescent="0.3">
      <c r="A17" s="9">
        <v>11</v>
      </c>
      <c r="B17" s="34" t="s">
        <v>38</v>
      </c>
      <c r="C17" s="9" t="s">
        <v>19</v>
      </c>
      <c r="D17" s="12">
        <v>7.5</v>
      </c>
      <c r="E17" s="13"/>
      <c r="F17" s="14">
        <f t="shared" si="0"/>
        <v>0</v>
      </c>
      <c r="G17" s="15">
        <v>0.23</v>
      </c>
      <c r="H17" s="14">
        <f t="shared" si="1"/>
        <v>0</v>
      </c>
      <c r="I17" s="14">
        <f t="shared" si="2"/>
        <v>0</v>
      </c>
      <c r="J17" s="14"/>
      <c r="K17" s="17" t="s">
        <v>39</v>
      </c>
    </row>
    <row r="18" spans="1:11" ht="104.4" x14ac:dyDescent="0.3">
      <c r="A18" s="9">
        <v>12</v>
      </c>
      <c r="B18" s="10" t="s">
        <v>40</v>
      </c>
      <c r="C18" s="11" t="s">
        <v>19</v>
      </c>
      <c r="D18" s="12">
        <v>50</v>
      </c>
      <c r="E18" s="13"/>
      <c r="F18" s="14">
        <f t="shared" si="0"/>
        <v>0</v>
      </c>
      <c r="G18" s="15">
        <v>0.23</v>
      </c>
      <c r="H18" s="14">
        <f t="shared" si="1"/>
        <v>0</v>
      </c>
      <c r="I18" s="14">
        <f t="shared" si="2"/>
        <v>0</v>
      </c>
      <c r="J18" s="14"/>
      <c r="K18" s="33" t="s">
        <v>41</v>
      </c>
    </row>
    <row r="19" spans="1:11" ht="70.2" x14ac:dyDescent="0.3">
      <c r="A19" s="9">
        <v>13</v>
      </c>
      <c r="B19" s="10" t="s">
        <v>42</v>
      </c>
      <c r="C19" s="11" t="s">
        <v>19</v>
      </c>
      <c r="D19" s="12">
        <v>15</v>
      </c>
      <c r="E19" s="13"/>
      <c r="F19" s="14">
        <f t="shared" si="0"/>
        <v>0</v>
      </c>
      <c r="G19" s="15">
        <v>0.23</v>
      </c>
      <c r="H19" s="14">
        <f t="shared" si="1"/>
        <v>0</v>
      </c>
      <c r="I19" s="14">
        <f t="shared" si="2"/>
        <v>0</v>
      </c>
      <c r="J19" s="14"/>
      <c r="K19" s="17" t="s">
        <v>43</v>
      </c>
    </row>
    <row r="20" spans="1:11" ht="81.599999999999994" x14ac:dyDescent="0.3">
      <c r="A20" s="9">
        <v>14</v>
      </c>
      <c r="B20" s="10" t="s">
        <v>44</v>
      </c>
      <c r="C20" s="11" t="s">
        <v>19</v>
      </c>
      <c r="D20" s="12">
        <v>5</v>
      </c>
      <c r="E20" s="13"/>
      <c r="F20" s="14">
        <f t="shared" si="0"/>
        <v>0</v>
      </c>
      <c r="G20" s="15">
        <v>0.23</v>
      </c>
      <c r="H20" s="14">
        <f t="shared" si="1"/>
        <v>0</v>
      </c>
      <c r="I20" s="14">
        <f t="shared" si="2"/>
        <v>0</v>
      </c>
      <c r="J20" s="14"/>
      <c r="K20" s="17" t="s">
        <v>45</v>
      </c>
    </row>
    <row r="21" spans="1:11" ht="79.8" x14ac:dyDescent="0.3">
      <c r="A21" s="9">
        <v>15</v>
      </c>
      <c r="B21" s="10" t="s">
        <v>46</v>
      </c>
      <c r="C21" s="11" t="s">
        <v>19</v>
      </c>
      <c r="D21" s="12">
        <v>20</v>
      </c>
      <c r="E21" s="13"/>
      <c r="F21" s="14">
        <f t="shared" si="0"/>
        <v>0</v>
      </c>
      <c r="G21" s="15">
        <v>0.23</v>
      </c>
      <c r="H21" s="14">
        <f t="shared" si="1"/>
        <v>0</v>
      </c>
      <c r="I21" s="14">
        <f t="shared" si="2"/>
        <v>0</v>
      </c>
      <c r="J21" s="14"/>
      <c r="K21" s="17" t="s">
        <v>47</v>
      </c>
    </row>
    <row r="22" spans="1:11" ht="45.6" x14ac:dyDescent="0.3">
      <c r="A22" s="9">
        <v>16</v>
      </c>
      <c r="B22" s="10" t="s">
        <v>48</v>
      </c>
      <c r="C22" s="11" t="s">
        <v>22</v>
      </c>
      <c r="D22" s="12">
        <v>10</v>
      </c>
      <c r="E22" s="13"/>
      <c r="F22" s="14">
        <f t="shared" si="0"/>
        <v>0</v>
      </c>
      <c r="G22" s="15">
        <v>0.23</v>
      </c>
      <c r="H22" s="14">
        <f t="shared" si="1"/>
        <v>0</v>
      </c>
      <c r="I22" s="14">
        <f t="shared" si="2"/>
        <v>0</v>
      </c>
      <c r="J22" s="16"/>
      <c r="K22" s="33" t="s">
        <v>49</v>
      </c>
    </row>
    <row r="23" spans="1:11" ht="117.6" x14ac:dyDescent="0.3">
      <c r="A23" s="9">
        <v>17</v>
      </c>
      <c r="B23" s="10" t="s">
        <v>50</v>
      </c>
      <c r="C23" s="11" t="s">
        <v>22</v>
      </c>
      <c r="D23" s="12">
        <v>750</v>
      </c>
      <c r="E23" s="13"/>
      <c r="F23" s="14">
        <f t="shared" si="0"/>
        <v>0</v>
      </c>
      <c r="G23" s="15">
        <v>0.23</v>
      </c>
      <c r="H23" s="14">
        <f t="shared" si="1"/>
        <v>0</v>
      </c>
      <c r="I23" s="14">
        <f t="shared" si="2"/>
        <v>0</v>
      </c>
      <c r="J23" s="16"/>
      <c r="K23" s="17" t="s">
        <v>51</v>
      </c>
    </row>
    <row r="24" spans="1:11" ht="150" x14ac:dyDescent="0.3">
      <c r="A24" s="9">
        <v>18</v>
      </c>
      <c r="B24" s="10" t="s">
        <v>52</v>
      </c>
      <c r="C24" s="11" t="s">
        <v>22</v>
      </c>
      <c r="D24" s="12">
        <v>700</v>
      </c>
      <c r="E24" s="13"/>
      <c r="F24" s="14">
        <f t="shared" si="0"/>
        <v>0</v>
      </c>
      <c r="G24" s="15">
        <v>0.23</v>
      </c>
      <c r="H24" s="14">
        <f t="shared" si="1"/>
        <v>0</v>
      </c>
      <c r="I24" s="14">
        <f t="shared" si="2"/>
        <v>0</v>
      </c>
      <c r="J24" s="16"/>
      <c r="K24" s="17" t="s">
        <v>53</v>
      </c>
    </row>
    <row r="25" spans="1:11" ht="114" x14ac:dyDescent="0.3">
      <c r="A25" s="9">
        <v>19</v>
      </c>
      <c r="B25" s="10" t="s">
        <v>54</v>
      </c>
      <c r="C25" s="11" t="s">
        <v>16</v>
      </c>
      <c r="D25" s="12">
        <v>15</v>
      </c>
      <c r="E25" s="13"/>
      <c r="F25" s="14">
        <f t="shared" si="0"/>
        <v>0</v>
      </c>
      <c r="G25" s="15">
        <v>0.23</v>
      </c>
      <c r="H25" s="14">
        <f t="shared" si="1"/>
        <v>0</v>
      </c>
      <c r="I25" s="14">
        <f t="shared" si="2"/>
        <v>0</v>
      </c>
      <c r="J25" s="16"/>
      <c r="K25" s="17" t="s">
        <v>55</v>
      </c>
    </row>
    <row r="26" spans="1:11" ht="125.4" x14ac:dyDescent="0.3">
      <c r="A26" s="9">
        <v>20</v>
      </c>
      <c r="B26" s="10" t="s">
        <v>56</v>
      </c>
      <c r="C26" s="11" t="s">
        <v>22</v>
      </c>
      <c r="D26" s="12">
        <v>80</v>
      </c>
      <c r="E26" s="13"/>
      <c r="F26" s="14">
        <f t="shared" si="0"/>
        <v>0</v>
      </c>
      <c r="G26" s="15">
        <v>0.23</v>
      </c>
      <c r="H26" s="14">
        <f t="shared" si="1"/>
        <v>0</v>
      </c>
      <c r="I26" s="14">
        <f t="shared" si="2"/>
        <v>0</v>
      </c>
      <c r="J26" s="16"/>
      <c r="K26" s="17" t="s">
        <v>57</v>
      </c>
    </row>
    <row r="27" spans="1:11" ht="114" x14ac:dyDescent="0.3">
      <c r="A27" s="9">
        <v>21</v>
      </c>
      <c r="B27" s="10" t="s">
        <v>58</v>
      </c>
      <c r="C27" s="11" t="s">
        <v>16</v>
      </c>
      <c r="D27" s="12">
        <v>8</v>
      </c>
      <c r="E27" s="13"/>
      <c r="F27" s="14">
        <f t="shared" si="0"/>
        <v>0</v>
      </c>
      <c r="G27" s="15">
        <v>0.23</v>
      </c>
      <c r="H27" s="14">
        <f t="shared" si="1"/>
        <v>0</v>
      </c>
      <c r="I27" s="14">
        <f t="shared" si="2"/>
        <v>0</v>
      </c>
      <c r="J27" s="16"/>
      <c r="K27" s="17" t="s">
        <v>59</v>
      </c>
    </row>
    <row r="28" spans="1:11" ht="45.6" x14ac:dyDescent="0.3">
      <c r="A28" s="9">
        <v>22</v>
      </c>
      <c r="B28" s="10" t="s">
        <v>60</v>
      </c>
      <c r="C28" s="11" t="s">
        <v>22</v>
      </c>
      <c r="D28" s="12">
        <v>15</v>
      </c>
      <c r="E28" s="13"/>
      <c r="F28" s="14">
        <f t="shared" si="0"/>
        <v>0</v>
      </c>
      <c r="G28" s="15">
        <v>0.23</v>
      </c>
      <c r="H28" s="14">
        <f t="shared" si="1"/>
        <v>0</v>
      </c>
      <c r="I28" s="14">
        <f t="shared" si="2"/>
        <v>0</v>
      </c>
      <c r="J28" s="16"/>
      <c r="K28" s="17" t="s">
        <v>61</v>
      </c>
    </row>
    <row r="29" spans="1:11" ht="159.6" x14ac:dyDescent="0.3">
      <c r="A29" s="9">
        <v>23</v>
      </c>
      <c r="B29" s="10" t="s">
        <v>62</v>
      </c>
      <c r="C29" s="11" t="s">
        <v>22</v>
      </c>
      <c r="D29" s="12">
        <v>400</v>
      </c>
      <c r="E29" s="13"/>
      <c r="F29" s="14">
        <f t="shared" si="0"/>
        <v>0</v>
      </c>
      <c r="G29" s="15">
        <v>0.23</v>
      </c>
      <c r="H29" s="14">
        <f t="shared" si="1"/>
        <v>0</v>
      </c>
      <c r="I29" s="14">
        <f t="shared" si="2"/>
        <v>0</v>
      </c>
      <c r="J29" s="16"/>
      <c r="K29" s="17" t="s">
        <v>63</v>
      </c>
    </row>
    <row r="30" spans="1:11" ht="34.200000000000003" x14ac:dyDescent="0.3">
      <c r="A30" s="9">
        <v>24</v>
      </c>
      <c r="B30" s="10" t="s">
        <v>64</v>
      </c>
      <c r="C30" s="11" t="s">
        <v>19</v>
      </c>
      <c r="D30" s="12">
        <v>30</v>
      </c>
      <c r="E30" s="13"/>
      <c r="F30" s="14">
        <f t="shared" si="0"/>
        <v>0</v>
      </c>
      <c r="G30" s="15">
        <v>0.23</v>
      </c>
      <c r="H30" s="14">
        <f t="shared" si="1"/>
        <v>0</v>
      </c>
      <c r="I30" s="14">
        <f t="shared" si="2"/>
        <v>0</v>
      </c>
      <c r="J30" s="16"/>
      <c r="K30" s="17" t="s">
        <v>65</v>
      </c>
    </row>
    <row r="31" spans="1:11" ht="127.2" x14ac:dyDescent="0.3">
      <c r="A31" s="9">
        <v>25</v>
      </c>
      <c r="B31" s="10" t="s">
        <v>66</v>
      </c>
      <c r="C31" s="11" t="s">
        <v>19</v>
      </c>
      <c r="D31" s="12">
        <v>25</v>
      </c>
      <c r="E31" s="13"/>
      <c r="F31" s="14">
        <f t="shared" si="0"/>
        <v>0</v>
      </c>
      <c r="G31" s="15">
        <v>0.23</v>
      </c>
      <c r="H31" s="14">
        <f t="shared" si="1"/>
        <v>0</v>
      </c>
      <c r="I31" s="14">
        <f t="shared" si="2"/>
        <v>0</v>
      </c>
      <c r="J31" s="16"/>
      <c r="K31" s="17" t="s">
        <v>67</v>
      </c>
    </row>
    <row r="32" spans="1:11" ht="102.6" x14ac:dyDescent="0.3">
      <c r="A32" s="9">
        <v>26</v>
      </c>
      <c r="B32" s="10" t="s">
        <v>68</v>
      </c>
      <c r="C32" s="35" t="s">
        <v>16</v>
      </c>
      <c r="D32" s="12">
        <v>3</v>
      </c>
      <c r="E32" s="13"/>
      <c r="F32" s="14">
        <f t="shared" si="0"/>
        <v>0</v>
      </c>
      <c r="G32" s="15">
        <v>0.23</v>
      </c>
      <c r="H32" s="14">
        <f t="shared" si="1"/>
        <v>0</v>
      </c>
      <c r="I32" s="14">
        <f t="shared" si="2"/>
        <v>0</v>
      </c>
      <c r="J32" s="16"/>
      <c r="K32" s="17" t="s">
        <v>69</v>
      </c>
    </row>
    <row r="33" spans="1:11" ht="70.2" x14ac:dyDescent="0.3">
      <c r="A33" s="9">
        <v>27</v>
      </c>
      <c r="B33" s="10" t="s">
        <v>70</v>
      </c>
      <c r="C33" s="11" t="s">
        <v>22</v>
      </c>
      <c r="D33" s="12">
        <v>250</v>
      </c>
      <c r="E33" s="13"/>
      <c r="F33" s="14">
        <f t="shared" si="0"/>
        <v>0</v>
      </c>
      <c r="G33" s="15">
        <v>0.23</v>
      </c>
      <c r="H33" s="14">
        <f t="shared" si="1"/>
        <v>0</v>
      </c>
      <c r="I33" s="14">
        <f t="shared" si="2"/>
        <v>0</v>
      </c>
      <c r="J33" s="16"/>
      <c r="K33" s="33" t="s">
        <v>71</v>
      </c>
    </row>
    <row r="34" spans="1:11" ht="22.8" x14ac:dyDescent="0.3">
      <c r="A34" s="9">
        <v>28</v>
      </c>
      <c r="B34" s="10" t="s">
        <v>72</v>
      </c>
      <c r="C34" s="11" t="s">
        <v>16</v>
      </c>
      <c r="D34" s="12">
        <v>10</v>
      </c>
      <c r="E34" s="13"/>
      <c r="F34" s="14">
        <f t="shared" si="0"/>
        <v>0</v>
      </c>
      <c r="G34" s="15">
        <v>0.23</v>
      </c>
      <c r="H34" s="14">
        <f t="shared" si="1"/>
        <v>0</v>
      </c>
      <c r="I34" s="14">
        <f t="shared" si="2"/>
        <v>0</v>
      </c>
      <c r="J34" s="16"/>
      <c r="K34" s="17" t="s">
        <v>73</v>
      </c>
    </row>
    <row r="35" spans="1:11" ht="57" x14ac:dyDescent="0.3">
      <c r="A35" s="9">
        <v>29</v>
      </c>
      <c r="B35" s="10" t="s">
        <v>74</v>
      </c>
      <c r="C35" s="11" t="s">
        <v>16</v>
      </c>
      <c r="D35" s="12">
        <v>3</v>
      </c>
      <c r="E35" s="13"/>
      <c r="F35" s="14">
        <f t="shared" si="0"/>
        <v>0</v>
      </c>
      <c r="G35" s="15">
        <v>0.23</v>
      </c>
      <c r="H35" s="14">
        <f t="shared" si="1"/>
        <v>0</v>
      </c>
      <c r="I35" s="14">
        <f t="shared" si="2"/>
        <v>0</v>
      </c>
      <c r="J35" s="16"/>
      <c r="K35" s="17" t="s">
        <v>75</v>
      </c>
    </row>
    <row r="36" spans="1:11" ht="45.6" x14ac:dyDescent="0.3">
      <c r="A36" s="9">
        <v>30</v>
      </c>
      <c r="B36" s="10" t="s">
        <v>76</v>
      </c>
      <c r="C36" s="11" t="s">
        <v>77</v>
      </c>
      <c r="D36" s="12">
        <v>3</v>
      </c>
      <c r="E36" s="13"/>
      <c r="F36" s="14">
        <f t="shared" si="0"/>
        <v>0</v>
      </c>
      <c r="G36" s="15">
        <v>0.23</v>
      </c>
      <c r="H36" s="14">
        <f t="shared" si="1"/>
        <v>0</v>
      </c>
      <c r="I36" s="14">
        <f t="shared" si="2"/>
        <v>0</v>
      </c>
      <c r="J36" s="16"/>
      <c r="K36" s="17" t="s">
        <v>78</v>
      </c>
    </row>
    <row r="37" spans="1:11" ht="34.200000000000003" x14ac:dyDescent="0.3">
      <c r="A37" s="9">
        <v>31</v>
      </c>
      <c r="B37" s="10" t="s">
        <v>76</v>
      </c>
      <c r="C37" s="11" t="s">
        <v>77</v>
      </c>
      <c r="D37" s="12">
        <v>3</v>
      </c>
      <c r="E37" s="13"/>
      <c r="F37" s="14">
        <f t="shared" si="0"/>
        <v>0</v>
      </c>
      <c r="G37" s="15">
        <v>0.23</v>
      </c>
      <c r="H37" s="14">
        <f t="shared" si="1"/>
        <v>0</v>
      </c>
      <c r="I37" s="14">
        <f t="shared" si="2"/>
        <v>0</v>
      </c>
      <c r="J37" s="16"/>
      <c r="K37" s="17" t="s">
        <v>79</v>
      </c>
    </row>
    <row r="38" spans="1:11" ht="45.6" x14ac:dyDescent="0.3">
      <c r="A38" s="9">
        <v>32</v>
      </c>
      <c r="B38" s="10" t="s">
        <v>80</v>
      </c>
      <c r="C38" s="11" t="s">
        <v>16</v>
      </c>
      <c r="D38" s="12">
        <v>10</v>
      </c>
      <c r="E38" s="13"/>
      <c r="F38" s="14">
        <f t="shared" si="0"/>
        <v>0</v>
      </c>
      <c r="G38" s="15">
        <v>0.23</v>
      </c>
      <c r="H38" s="14">
        <f t="shared" si="1"/>
        <v>0</v>
      </c>
      <c r="I38" s="14">
        <f t="shared" si="2"/>
        <v>0</v>
      </c>
      <c r="J38" s="16"/>
      <c r="K38" s="17" t="s">
        <v>81</v>
      </c>
    </row>
    <row r="39" spans="1:11" ht="70.2" x14ac:dyDescent="0.3">
      <c r="A39" s="9">
        <v>33</v>
      </c>
      <c r="B39" s="10" t="s">
        <v>82</v>
      </c>
      <c r="C39" s="11" t="s">
        <v>16</v>
      </c>
      <c r="D39" s="12">
        <v>5</v>
      </c>
      <c r="E39" s="13"/>
      <c r="F39" s="14">
        <f t="shared" si="0"/>
        <v>0</v>
      </c>
      <c r="G39" s="15">
        <v>0.23</v>
      </c>
      <c r="H39" s="14">
        <f t="shared" si="1"/>
        <v>0</v>
      </c>
      <c r="I39" s="14">
        <f t="shared" si="2"/>
        <v>0</v>
      </c>
      <c r="J39" s="16"/>
      <c r="K39" s="33" t="s">
        <v>83</v>
      </c>
    </row>
    <row r="40" spans="1:11" ht="68.400000000000006" x14ac:dyDescent="0.3">
      <c r="A40" s="9">
        <v>34</v>
      </c>
      <c r="B40" s="10" t="s">
        <v>84</v>
      </c>
      <c r="C40" s="11" t="s">
        <v>16</v>
      </c>
      <c r="D40" s="12">
        <v>2</v>
      </c>
      <c r="E40" s="13"/>
      <c r="F40" s="14">
        <f t="shared" si="0"/>
        <v>0</v>
      </c>
      <c r="G40" s="15">
        <v>0.23</v>
      </c>
      <c r="H40" s="14">
        <f t="shared" si="1"/>
        <v>0</v>
      </c>
      <c r="I40" s="14">
        <f t="shared" si="2"/>
        <v>0</v>
      </c>
      <c r="J40" s="16"/>
      <c r="K40" s="33" t="s">
        <v>85</v>
      </c>
    </row>
    <row r="41" spans="1:11" ht="34.200000000000003" x14ac:dyDescent="0.3">
      <c r="A41" s="9">
        <v>35</v>
      </c>
      <c r="B41" s="10" t="s">
        <v>86</v>
      </c>
      <c r="C41" s="11" t="s">
        <v>22</v>
      </c>
      <c r="D41" s="12">
        <v>200</v>
      </c>
      <c r="E41" s="13"/>
      <c r="F41" s="14">
        <f t="shared" si="0"/>
        <v>0</v>
      </c>
      <c r="G41" s="15">
        <v>0.23</v>
      </c>
      <c r="H41" s="14">
        <f t="shared" si="1"/>
        <v>0</v>
      </c>
      <c r="I41" s="14">
        <f t="shared" si="2"/>
        <v>0</v>
      </c>
      <c r="J41" s="16"/>
      <c r="K41" s="33" t="s">
        <v>87</v>
      </c>
    </row>
    <row r="42" spans="1:11" ht="114" x14ac:dyDescent="0.3">
      <c r="A42" s="9">
        <v>36</v>
      </c>
      <c r="B42" s="10" t="s">
        <v>88</v>
      </c>
      <c r="C42" s="11" t="s">
        <v>16</v>
      </c>
      <c r="D42" s="12">
        <v>45</v>
      </c>
      <c r="E42" s="13"/>
      <c r="F42" s="14">
        <f t="shared" si="0"/>
        <v>0</v>
      </c>
      <c r="G42" s="15">
        <v>0.23</v>
      </c>
      <c r="H42" s="14">
        <f t="shared" si="1"/>
        <v>0</v>
      </c>
      <c r="I42" s="14">
        <f t="shared" si="2"/>
        <v>0</v>
      </c>
      <c r="J42" s="36"/>
      <c r="K42" s="33" t="s">
        <v>89</v>
      </c>
    </row>
    <row r="43" spans="1:11" ht="70.2" x14ac:dyDescent="0.3">
      <c r="A43" s="9">
        <v>37</v>
      </c>
      <c r="B43" s="10" t="s">
        <v>90</v>
      </c>
      <c r="C43" s="11" t="s">
        <v>22</v>
      </c>
      <c r="D43" s="12">
        <v>60</v>
      </c>
      <c r="E43" s="13"/>
      <c r="F43" s="14">
        <f t="shared" si="0"/>
        <v>0</v>
      </c>
      <c r="G43" s="15">
        <v>0.23</v>
      </c>
      <c r="H43" s="14">
        <f t="shared" si="1"/>
        <v>0</v>
      </c>
      <c r="I43" s="14">
        <f t="shared" si="2"/>
        <v>0</v>
      </c>
      <c r="J43" s="16"/>
      <c r="K43" s="33" t="s">
        <v>91</v>
      </c>
    </row>
    <row r="44" spans="1:11" ht="68.400000000000006" x14ac:dyDescent="0.3">
      <c r="A44" s="9">
        <v>38</v>
      </c>
      <c r="B44" s="10" t="s">
        <v>92</v>
      </c>
      <c r="C44" s="11" t="s">
        <v>16</v>
      </c>
      <c r="D44" s="12">
        <v>10</v>
      </c>
      <c r="E44" s="13"/>
      <c r="F44" s="14">
        <f t="shared" si="0"/>
        <v>0</v>
      </c>
      <c r="G44" s="15">
        <v>0.23</v>
      </c>
      <c r="H44" s="14">
        <f t="shared" si="1"/>
        <v>0</v>
      </c>
      <c r="I44" s="14">
        <f t="shared" si="2"/>
        <v>0</v>
      </c>
      <c r="J44" s="16"/>
      <c r="K44" s="33" t="s">
        <v>93</v>
      </c>
    </row>
    <row r="45" spans="1:11" ht="70.2" x14ac:dyDescent="0.3">
      <c r="A45" s="9">
        <v>39</v>
      </c>
      <c r="B45" s="10" t="s">
        <v>94</v>
      </c>
      <c r="C45" s="11" t="s">
        <v>19</v>
      </c>
      <c r="D45" s="12">
        <v>5.25</v>
      </c>
      <c r="E45" s="13"/>
      <c r="F45" s="14">
        <f t="shared" si="0"/>
        <v>0</v>
      </c>
      <c r="G45" s="15">
        <v>0.23</v>
      </c>
      <c r="H45" s="14">
        <f t="shared" si="1"/>
        <v>0</v>
      </c>
      <c r="I45" s="14">
        <f t="shared" si="2"/>
        <v>0</v>
      </c>
      <c r="J45" s="16"/>
      <c r="K45" s="17" t="s">
        <v>95</v>
      </c>
    </row>
    <row r="46" spans="1:11" ht="69" x14ac:dyDescent="0.3">
      <c r="A46" s="9">
        <v>40</v>
      </c>
      <c r="B46" s="10" t="s">
        <v>96</v>
      </c>
      <c r="C46" s="11" t="s">
        <v>19</v>
      </c>
      <c r="D46" s="12">
        <v>3</v>
      </c>
      <c r="E46" s="13"/>
      <c r="F46" s="14">
        <f t="shared" si="0"/>
        <v>0</v>
      </c>
      <c r="G46" s="15">
        <v>0.23</v>
      </c>
      <c r="H46" s="14">
        <f t="shared" si="1"/>
        <v>0</v>
      </c>
      <c r="I46" s="14">
        <f t="shared" si="2"/>
        <v>0</v>
      </c>
      <c r="J46" s="16"/>
      <c r="K46" s="17" t="s">
        <v>97</v>
      </c>
    </row>
    <row r="47" spans="1:11" ht="81.599999999999994" x14ac:dyDescent="0.3">
      <c r="A47" s="9">
        <v>41</v>
      </c>
      <c r="B47" s="10" t="s">
        <v>98</v>
      </c>
      <c r="C47" s="11" t="s">
        <v>19</v>
      </c>
      <c r="D47" s="12">
        <v>125</v>
      </c>
      <c r="E47" s="13"/>
      <c r="F47" s="14">
        <f t="shared" si="0"/>
        <v>0</v>
      </c>
      <c r="G47" s="15">
        <v>0.23</v>
      </c>
      <c r="H47" s="14">
        <f t="shared" si="1"/>
        <v>0</v>
      </c>
      <c r="I47" s="14">
        <f t="shared" si="2"/>
        <v>0</v>
      </c>
      <c r="J47" s="16"/>
      <c r="K47" s="33" t="s">
        <v>99</v>
      </c>
    </row>
    <row r="48" spans="1:11" ht="70.8" x14ac:dyDescent="0.3">
      <c r="A48" s="9">
        <v>42</v>
      </c>
      <c r="B48" s="10" t="s">
        <v>100</v>
      </c>
      <c r="C48" s="11" t="s">
        <v>19</v>
      </c>
      <c r="D48" s="12">
        <v>20</v>
      </c>
      <c r="E48" s="13"/>
      <c r="F48" s="14">
        <f t="shared" si="0"/>
        <v>0</v>
      </c>
      <c r="G48" s="15">
        <v>0.23</v>
      </c>
      <c r="H48" s="14">
        <f t="shared" si="1"/>
        <v>0</v>
      </c>
      <c r="I48" s="14">
        <f t="shared" si="2"/>
        <v>0</v>
      </c>
      <c r="J48" s="16"/>
      <c r="K48" s="33" t="s">
        <v>101</v>
      </c>
    </row>
    <row r="49" spans="1:12" ht="70.8" x14ac:dyDescent="0.3">
      <c r="A49" s="9">
        <v>43</v>
      </c>
      <c r="B49" s="10" t="s">
        <v>100</v>
      </c>
      <c r="C49" s="11" t="s">
        <v>19</v>
      </c>
      <c r="D49" s="12">
        <v>50</v>
      </c>
      <c r="E49" s="13"/>
      <c r="F49" s="14">
        <f t="shared" si="0"/>
        <v>0</v>
      </c>
      <c r="G49" s="15">
        <v>0.23</v>
      </c>
      <c r="H49" s="14">
        <f t="shared" si="1"/>
        <v>0</v>
      </c>
      <c r="I49" s="14">
        <f t="shared" si="2"/>
        <v>0</v>
      </c>
      <c r="J49" s="16"/>
      <c r="K49" s="33" t="s">
        <v>102</v>
      </c>
    </row>
    <row r="50" spans="1:12" ht="26.4" x14ac:dyDescent="0.3">
      <c r="A50" s="9">
        <v>44</v>
      </c>
      <c r="B50" s="10" t="s">
        <v>103</v>
      </c>
      <c r="C50" s="11" t="s">
        <v>16</v>
      </c>
      <c r="D50" s="12">
        <v>15</v>
      </c>
      <c r="E50" s="13"/>
      <c r="F50" s="14">
        <f t="shared" si="0"/>
        <v>0</v>
      </c>
      <c r="G50" s="15">
        <v>0.23</v>
      </c>
      <c r="H50" s="14">
        <f t="shared" si="1"/>
        <v>0</v>
      </c>
      <c r="I50" s="14">
        <f t="shared" si="2"/>
        <v>0</v>
      </c>
      <c r="J50" s="16"/>
      <c r="K50" s="33" t="s">
        <v>104</v>
      </c>
    </row>
    <row r="51" spans="1:12" ht="26.4" x14ac:dyDescent="0.3">
      <c r="A51" s="9">
        <v>45</v>
      </c>
      <c r="B51" s="10" t="s">
        <v>105</v>
      </c>
      <c r="C51" s="11" t="s">
        <v>16</v>
      </c>
      <c r="D51" s="12">
        <v>8</v>
      </c>
      <c r="E51" s="13"/>
      <c r="F51" s="14">
        <f t="shared" si="0"/>
        <v>0</v>
      </c>
      <c r="G51" s="15">
        <v>0.23</v>
      </c>
      <c r="H51" s="14">
        <f t="shared" si="1"/>
        <v>0</v>
      </c>
      <c r="I51" s="14">
        <f t="shared" si="2"/>
        <v>0</v>
      </c>
      <c r="J51" s="16"/>
      <c r="K51" s="33" t="s">
        <v>104</v>
      </c>
    </row>
    <row r="52" spans="1:12" ht="91.2" x14ac:dyDescent="0.3">
      <c r="A52" s="9">
        <v>46</v>
      </c>
      <c r="B52" s="10" t="s">
        <v>106</v>
      </c>
      <c r="C52" s="11" t="s">
        <v>16</v>
      </c>
      <c r="D52" s="12">
        <v>75</v>
      </c>
      <c r="E52" s="13"/>
      <c r="F52" s="14">
        <f t="shared" si="0"/>
        <v>0</v>
      </c>
      <c r="G52" s="15">
        <v>0.23</v>
      </c>
      <c r="H52" s="14">
        <f t="shared" si="1"/>
        <v>0</v>
      </c>
      <c r="I52" s="14">
        <f t="shared" si="2"/>
        <v>0</v>
      </c>
      <c r="J52" s="16"/>
      <c r="K52" s="33" t="s">
        <v>107</v>
      </c>
    </row>
    <row r="53" spans="1:12" ht="57" x14ac:dyDescent="0.3">
      <c r="A53" s="9">
        <v>47</v>
      </c>
      <c r="B53" s="34" t="s">
        <v>108</v>
      </c>
      <c r="C53" s="11" t="s">
        <v>16</v>
      </c>
      <c r="D53" s="12">
        <v>10</v>
      </c>
      <c r="E53" s="13"/>
      <c r="F53" s="14">
        <f t="shared" si="0"/>
        <v>0</v>
      </c>
      <c r="G53" s="15">
        <v>0.23</v>
      </c>
      <c r="H53" s="14">
        <f t="shared" si="1"/>
        <v>0</v>
      </c>
      <c r="I53" s="14">
        <f t="shared" si="2"/>
        <v>0</v>
      </c>
      <c r="J53" s="16"/>
      <c r="K53" s="17" t="s">
        <v>109</v>
      </c>
    </row>
    <row r="54" spans="1:12" ht="57" x14ac:dyDescent="0.3">
      <c r="A54" s="9">
        <v>48</v>
      </c>
      <c r="B54" s="10" t="s">
        <v>110</v>
      </c>
      <c r="C54" s="11" t="s">
        <v>16</v>
      </c>
      <c r="D54" s="12">
        <v>30</v>
      </c>
      <c r="E54" s="13"/>
      <c r="F54" s="14">
        <f t="shared" si="0"/>
        <v>0</v>
      </c>
      <c r="G54" s="15">
        <v>0.23</v>
      </c>
      <c r="H54" s="14">
        <f t="shared" si="1"/>
        <v>0</v>
      </c>
      <c r="I54" s="14">
        <f t="shared" si="2"/>
        <v>0</v>
      </c>
      <c r="J54" s="16"/>
      <c r="K54" s="17" t="s">
        <v>111</v>
      </c>
    </row>
    <row r="55" spans="1:12" ht="45.6" x14ac:dyDescent="0.3">
      <c r="A55" s="9">
        <v>49</v>
      </c>
      <c r="B55" s="10" t="s">
        <v>112</v>
      </c>
      <c r="C55" s="11" t="s">
        <v>19</v>
      </c>
      <c r="D55" s="12">
        <v>5</v>
      </c>
      <c r="E55" s="13"/>
      <c r="F55" s="14">
        <f t="shared" si="0"/>
        <v>0</v>
      </c>
      <c r="G55" s="15">
        <v>0.23</v>
      </c>
      <c r="H55" s="14">
        <f t="shared" si="1"/>
        <v>0</v>
      </c>
      <c r="I55" s="14">
        <f t="shared" si="2"/>
        <v>0</v>
      </c>
      <c r="J55" s="16"/>
      <c r="K55" s="17" t="s">
        <v>113</v>
      </c>
    </row>
    <row r="56" spans="1:12" ht="34.200000000000003" x14ac:dyDescent="0.3">
      <c r="A56" s="9">
        <v>50</v>
      </c>
      <c r="B56" s="10" t="s">
        <v>114</v>
      </c>
      <c r="C56" s="37" t="s">
        <v>19</v>
      </c>
      <c r="D56" s="12">
        <v>50</v>
      </c>
      <c r="E56" s="13"/>
      <c r="F56" s="14">
        <f t="shared" si="0"/>
        <v>0</v>
      </c>
      <c r="G56" s="15">
        <v>0.23</v>
      </c>
      <c r="H56" s="14">
        <f t="shared" si="1"/>
        <v>0</v>
      </c>
      <c r="I56" s="14">
        <f t="shared" si="2"/>
        <v>0</v>
      </c>
      <c r="J56" s="16"/>
      <c r="K56" s="17" t="s">
        <v>115</v>
      </c>
    </row>
    <row r="57" spans="1:12" ht="22.8" x14ac:dyDescent="0.3">
      <c r="A57" s="9">
        <v>51</v>
      </c>
      <c r="B57" s="10" t="s">
        <v>116</v>
      </c>
      <c r="C57" s="11" t="s">
        <v>19</v>
      </c>
      <c r="D57" s="12">
        <v>75</v>
      </c>
      <c r="E57" s="13"/>
      <c r="F57" s="14">
        <f t="shared" si="0"/>
        <v>0</v>
      </c>
      <c r="G57" s="15">
        <v>0.23</v>
      </c>
      <c r="H57" s="14">
        <f t="shared" si="1"/>
        <v>0</v>
      </c>
      <c r="I57" s="14">
        <f t="shared" si="2"/>
        <v>0</v>
      </c>
      <c r="J57" s="16"/>
      <c r="K57" s="33" t="s">
        <v>117</v>
      </c>
    </row>
    <row r="58" spans="1:12" ht="22.8" x14ac:dyDescent="0.3">
      <c r="A58" s="9">
        <v>52</v>
      </c>
      <c r="B58" s="10" t="s">
        <v>118</v>
      </c>
      <c r="C58" s="11" t="s">
        <v>19</v>
      </c>
      <c r="D58" s="12">
        <v>15</v>
      </c>
      <c r="E58" s="13"/>
      <c r="F58" s="14">
        <f t="shared" si="0"/>
        <v>0</v>
      </c>
      <c r="G58" s="15">
        <v>0.23</v>
      </c>
      <c r="H58" s="14">
        <f t="shared" si="1"/>
        <v>0</v>
      </c>
      <c r="I58" s="14">
        <f t="shared" si="2"/>
        <v>0</v>
      </c>
      <c r="J58" s="16"/>
      <c r="K58" s="33" t="s">
        <v>119</v>
      </c>
    </row>
    <row r="59" spans="1:12" ht="57" x14ac:dyDescent="0.3">
      <c r="A59" s="9">
        <v>53</v>
      </c>
      <c r="B59" s="10" t="s">
        <v>120</v>
      </c>
      <c r="C59" s="11" t="s">
        <v>16</v>
      </c>
      <c r="D59" s="12">
        <v>13</v>
      </c>
      <c r="E59" s="13"/>
      <c r="F59" s="14">
        <f t="shared" si="0"/>
        <v>0</v>
      </c>
      <c r="G59" s="15">
        <v>0.23</v>
      </c>
      <c r="H59" s="14">
        <f t="shared" si="1"/>
        <v>0</v>
      </c>
      <c r="I59" s="14">
        <f t="shared" si="2"/>
        <v>0</v>
      </c>
      <c r="J59" s="16"/>
      <c r="K59" s="33" t="s">
        <v>121</v>
      </c>
    </row>
    <row r="60" spans="1:12" ht="57" x14ac:dyDescent="0.3">
      <c r="A60" s="9">
        <v>54</v>
      </c>
      <c r="B60" s="10" t="s">
        <v>122</v>
      </c>
      <c r="C60" s="11" t="s">
        <v>16</v>
      </c>
      <c r="D60" s="12">
        <v>25</v>
      </c>
      <c r="E60" s="13"/>
      <c r="F60" s="14">
        <f t="shared" si="0"/>
        <v>0</v>
      </c>
      <c r="G60" s="15">
        <v>0.23</v>
      </c>
      <c r="H60" s="14">
        <f t="shared" si="1"/>
        <v>0</v>
      </c>
      <c r="I60" s="14">
        <f t="shared" si="2"/>
        <v>0</v>
      </c>
      <c r="J60" s="16"/>
      <c r="K60" s="33" t="s">
        <v>121</v>
      </c>
    </row>
    <row r="61" spans="1:12" ht="57" x14ac:dyDescent="0.3">
      <c r="A61" s="9">
        <v>55</v>
      </c>
      <c r="B61" s="10" t="s">
        <v>123</v>
      </c>
      <c r="C61" s="11" t="s">
        <v>16</v>
      </c>
      <c r="D61" s="12">
        <v>2</v>
      </c>
      <c r="E61" s="13"/>
      <c r="F61" s="14">
        <f t="shared" si="0"/>
        <v>0</v>
      </c>
      <c r="G61" s="15">
        <v>0.23</v>
      </c>
      <c r="H61" s="14">
        <f t="shared" si="1"/>
        <v>0</v>
      </c>
      <c r="I61" s="14">
        <f t="shared" si="2"/>
        <v>0</v>
      </c>
      <c r="J61" s="16"/>
      <c r="K61" s="33" t="s">
        <v>124</v>
      </c>
      <c r="L61" s="41"/>
    </row>
    <row r="62" spans="1:12" ht="78.75" customHeight="1" x14ac:dyDescent="0.3">
      <c r="A62" s="9">
        <v>56</v>
      </c>
      <c r="B62" s="10" t="s">
        <v>125</v>
      </c>
      <c r="C62" s="11" t="s">
        <v>16</v>
      </c>
      <c r="D62" s="12">
        <v>3</v>
      </c>
      <c r="E62" s="13"/>
      <c r="F62" s="14">
        <f t="shared" si="0"/>
        <v>0</v>
      </c>
      <c r="G62" s="15">
        <v>0.23</v>
      </c>
      <c r="H62" s="14">
        <f t="shared" si="1"/>
        <v>0</v>
      </c>
      <c r="I62" s="14">
        <f t="shared" si="2"/>
        <v>0</v>
      </c>
      <c r="J62" s="16"/>
      <c r="K62" s="17" t="s">
        <v>126</v>
      </c>
    </row>
    <row r="63" spans="1:12" ht="81.599999999999994" x14ac:dyDescent="0.3">
      <c r="A63" s="9">
        <v>57</v>
      </c>
      <c r="B63" s="10" t="s">
        <v>127</v>
      </c>
      <c r="C63" s="37" t="s">
        <v>16</v>
      </c>
      <c r="D63" s="12">
        <v>25</v>
      </c>
      <c r="E63" s="13"/>
      <c r="F63" s="14">
        <f t="shared" si="0"/>
        <v>0</v>
      </c>
      <c r="G63" s="15">
        <v>0.23</v>
      </c>
      <c r="H63" s="14">
        <f t="shared" si="1"/>
        <v>0</v>
      </c>
      <c r="I63" s="14">
        <f t="shared" si="2"/>
        <v>0</v>
      </c>
      <c r="J63" s="16"/>
      <c r="K63" s="33" t="s">
        <v>128</v>
      </c>
    </row>
    <row r="64" spans="1:12" ht="102.6" x14ac:dyDescent="0.3">
      <c r="A64" s="9">
        <v>58</v>
      </c>
      <c r="B64" s="10" t="s">
        <v>129</v>
      </c>
      <c r="C64" s="11" t="s">
        <v>16</v>
      </c>
      <c r="D64" s="12">
        <v>20</v>
      </c>
      <c r="E64" s="13"/>
      <c r="F64" s="14">
        <f t="shared" si="0"/>
        <v>0</v>
      </c>
      <c r="G64" s="15">
        <v>0.23</v>
      </c>
      <c r="H64" s="14">
        <f t="shared" si="1"/>
        <v>0</v>
      </c>
      <c r="I64" s="14">
        <f t="shared" si="2"/>
        <v>0</v>
      </c>
      <c r="J64" s="16"/>
      <c r="K64" s="17" t="s">
        <v>130</v>
      </c>
    </row>
    <row r="65" spans="1:12" ht="79.8" x14ac:dyDescent="0.3">
      <c r="A65" s="9">
        <v>59</v>
      </c>
      <c r="B65" s="10" t="s">
        <v>131</v>
      </c>
      <c r="C65" s="11" t="s">
        <v>22</v>
      </c>
      <c r="D65" s="12">
        <v>63</v>
      </c>
      <c r="E65" s="13"/>
      <c r="F65" s="14">
        <f t="shared" si="0"/>
        <v>0</v>
      </c>
      <c r="G65" s="15">
        <v>0.23</v>
      </c>
      <c r="H65" s="14">
        <f t="shared" si="1"/>
        <v>0</v>
      </c>
      <c r="I65" s="14">
        <f t="shared" si="2"/>
        <v>0</v>
      </c>
      <c r="J65" s="16"/>
      <c r="K65" s="17" t="s">
        <v>132</v>
      </c>
    </row>
    <row r="66" spans="1:12" ht="34.200000000000003" x14ac:dyDescent="0.3">
      <c r="A66" s="9">
        <v>60</v>
      </c>
      <c r="B66" s="10" t="s">
        <v>133</v>
      </c>
      <c r="C66" s="11" t="s">
        <v>22</v>
      </c>
      <c r="D66" s="12">
        <v>825</v>
      </c>
      <c r="E66" s="13"/>
      <c r="F66" s="14">
        <f t="shared" si="0"/>
        <v>0</v>
      </c>
      <c r="G66" s="15">
        <v>0.23</v>
      </c>
      <c r="H66" s="14">
        <f t="shared" si="1"/>
        <v>0</v>
      </c>
      <c r="I66" s="14">
        <f t="shared" si="2"/>
        <v>0</v>
      </c>
      <c r="J66" s="14"/>
      <c r="K66" s="17" t="s">
        <v>134</v>
      </c>
      <c r="L66" s="41"/>
    </row>
    <row r="67" spans="1:12" ht="150" x14ac:dyDescent="0.3">
      <c r="A67" s="9">
        <v>61</v>
      </c>
      <c r="B67" s="10" t="s">
        <v>135</v>
      </c>
      <c r="C67" s="11" t="s">
        <v>22</v>
      </c>
      <c r="D67" s="12">
        <v>500</v>
      </c>
      <c r="E67" s="13"/>
      <c r="F67" s="14">
        <f t="shared" si="0"/>
        <v>0</v>
      </c>
      <c r="G67" s="15">
        <v>0.23</v>
      </c>
      <c r="H67" s="14">
        <f t="shared" si="1"/>
        <v>0</v>
      </c>
      <c r="I67" s="14">
        <f t="shared" si="2"/>
        <v>0</v>
      </c>
      <c r="J67" s="14"/>
      <c r="K67" s="17" t="s">
        <v>136</v>
      </c>
    </row>
    <row r="68" spans="1:12" ht="22.8" x14ac:dyDescent="0.3">
      <c r="A68" s="9">
        <v>62</v>
      </c>
      <c r="B68" s="10" t="s">
        <v>137</v>
      </c>
      <c r="C68" s="11" t="s">
        <v>22</v>
      </c>
      <c r="D68" s="12">
        <v>100</v>
      </c>
      <c r="E68" s="13"/>
      <c r="F68" s="14">
        <f t="shared" si="0"/>
        <v>0</v>
      </c>
      <c r="G68" s="15">
        <v>0.23</v>
      </c>
      <c r="H68" s="14">
        <f t="shared" si="1"/>
        <v>0</v>
      </c>
      <c r="I68" s="14">
        <f t="shared" si="2"/>
        <v>0</v>
      </c>
      <c r="J68" s="14"/>
      <c r="K68" s="33" t="s">
        <v>138</v>
      </c>
    </row>
    <row r="69" spans="1:12" ht="22.8" x14ac:dyDescent="0.3">
      <c r="A69" s="9">
        <v>63</v>
      </c>
      <c r="B69" s="10" t="s">
        <v>139</v>
      </c>
      <c r="C69" s="11" t="s">
        <v>22</v>
      </c>
      <c r="D69" s="12">
        <v>100</v>
      </c>
      <c r="E69" s="13"/>
      <c r="F69" s="14">
        <f t="shared" si="0"/>
        <v>0</v>
      </c>
      <c r="G69" s="15">
        <v>0.23</v>
      </c>
      <c r="H69" s="14">
        <f t="shared" si="1"/>
        <v>0</v>
      </c>
      <c r="I69" s="14">
        <f t="shared" si="2"/>
        <v>0</v>
      </c>
      <c r="J69" s="14"/>
      <c r="K69" s="33" t="s">
        <v>140</v>
      </c>
    </row>
    <row r="70" spans="1:12" ht="69" x14ac:dyDescent="0.3">
      <c r="A70" s="9">
        <v>64</v>
      </c>
      <c r="B70" s="10" t="s">
        <v>141</v>
      </c>
      <c r="C70" s="11" t="s">
        <v>22</v>
      </c>
      <c r="D70" s="12">
        <v>10</v>
      </c>
      <c r="E70" s="13"/>
      <c r="F70" s="14">
        <f t="shared" si="0"/>
        <v>0</v>
      </c>
      <c r="G70" s="15">
        <v>0.23</v>
      </c>
      <c r="H70" s="14">
        <f t="shared" si="1"/>
        <v>0</v>
      </c>
      <c r="I70" s="14">
        <f t="shared" si="2"/>
        <v>0</v>
      </c>
      <c r="J70" s="16"/>
      <c r="K70" s="33" t="s">
        <v>142</v>
      </c>
    </row>
    <row r="71" spans="1:12" ht="69" x14ac:dyDescent="0.3">
      <c r="A71" s="9">
        <v>65</v>
      </c>
      <c r="B71" s="10" t="s">
        <v>141</v>
      </c>
      <c r="C71" s="11" t="s">
        <v>22</v>
      </c>
      <c r="D71" s="12">
        <v>15</v>
      </c>
      <c r="E71" s="13"/>
      <c r="F71" s="14">
        <f t="shared" si="0"/>
        <v>0</v>
      </c>
      <c r="G71" s="15">
        <v>0.23</v>
      </c>
      <c r="H71" s="14">
        <f t="shared" si="1"/>
        <v>0</v>
      </c>
      <c r="I71" s="14">
        <f t="shared" si="2"/>
        <v>0</v>
      </c>
      <c r="J71" s="16"/>
      <c r="K71" s="33" t="s">
        <v>143</v>
      </c>
    </row>
    <row r="72" spans="1:12" ht="79.8" x14ac:dyDescent="0.3">
      <c r="A72" s="9">
        <v>66</v>
      </c>
      <c r="B72" s="10" t="s">
        <v>144</v>
      </c>
      <c r="C72" s="11" t="s">
        <v>22</v>
      </c>
      <c r="D72" s="12">
        <v>50</v>
      </c>
      <c r="E72" s="13"/>
      <c r="F72" s="14">
        <f t="shared" ref="F72:F77" si="3">SUM(D72*E72)</f>
        <v>0</v>
      </c>
      <c r="G72" s="15">
        <v>0.23</v>
      </c>
      <c r="H72" s="14">
        <f t="shared" ref="H72:H77" si="4">SUM(F72*G72)</f>
        <v>0</v>
      </c>
      <c r="I72" s="14">
        <f t="shared" ref="I72:I77" si="5">SUM(F72+H72)</f>
        <v>0</v>
      </c>
      <c r="J72" s="16"/>
      <c r="K72" s="17" t="s">
        <v>145</v>
      </c>
    </row>
    <row r="73" spans="1:12" ht="136.80000000000001" x14ac:dyDescent="0.3">
      <c r="A73" s="9">
        <v>67</v>
      </c>
      <c r="B73" s="10" t="s">
        <v>146</v>
      </c>
      <c r="C73" s="11" t="s">
        <v>22</v>
      </c>
      <c r="D73" s="12">
        <v>125</v>
      </c>
      <c r="E73" s="13"/>
      <c r="F73" s="14">
        <f t="shared" si="3"/>
        <v>0</v>
      </c>
      <c r="G73" s="15">
        <v>0.23</v>
      </c>
      <c r="H73" s="14">
        <f t="shared" si="4"/>
        <v>0</v>
      </c>
      <c r="I73" s="14">
        <f t="shared" si="5"/>
        <v>0</v>
      </c>
      <c r="J73" s="16"/>
      <c r="K73" s="33" t="s">
        <v>147</v>
      </c>
    </row>
    <row r="74" spans="1:12" ht="34.200000000000003" x14ac:dyDescent="0.3">
      <c r="A74" s="9">
        <v>68</v>
      </c>
      <c r="B74" s="10" t="s">
        <v>148</v>
      </c>
      <c r="C74" s="37" t="s">
        <v>22</v>
      </c>
      <c r="D74" s="12">
        <v>125</v>
      </c>
      <c r="E74" s="13"/>
      <c r="F74" s="14">
        <f t="shared" si="3"/>
        <v>0</v>
      </c>
      <c r="G74" s="15">
        <v>0.23</v>
      </c>
      <c r="H74" s="14">
        <f t="shared" si="4"/>
        <v>0</v>
      </c>
      <c r="I74" s="14">
        <f t="shared" si="5"/>
        <v>0</v>
      </c>
      <c r="J74" s="14"/>
      <c r="K74" s="33" t="s">
        <v>149</v>
      </c>
    </row>
    <row r="75" spans="1:12" ht="45.6" x14ac:dyDescent="0.3">
      <c r="A75" s="9">
        <v>69</v>
      </c>
      <c r="B75" s="10" t="s">
        <v>150</v>
      </c>
      <c r="C75" s="37" t="s">
        <v>22</v>
      </c>
      <c r="D75" s="12">
        <v>75</v>
      </c>
      <c r="E75" s="13"/>
      <c r="F75" s="14">
        <f t="shared" si="3"/>
        <v>0</v>
      </c>
      <c r="G75" s="15">
        <v>0.23</v>
      </c>
      <c r="H75" s="14">
        <f t="shared" si="4"/>
        <v>0</v>
      </c>
      <c r="I75" s="14">
        <f t="shared" si="5"/>
        <v>0</v>
      </c>
      <c r="J75" s="14"/>
      <c r="K75" s="33" t="s">
        <v>151</v>
      </c>
    </row>
    <row r="76" spans="1:12" ht="68.400000000000006" x14ac:dyDescent="0.3">
      <c r="A76" s="9">
        <v>70</v>
      </c>
      <c r="B76" s="10" t="s">
        <v>152</v>
      </c>
      <c r="C76" s="37" t="s">
        <v>22</v>
      </c>
      <c r="D76" s="12">
        <v>600</v>
      </c>
      <c r="E76" s="13"/>
      <c r="F76" s="14">
        <f t="shared" si="3"/>
        <v>0</v>
      </c>
      <c r="G76" s="15">
        <v>0.23</v>
      </c>
      <c r="H76" s="14">
        <f t="shared" si="4"/>
        <v>0</v>
      </c>
      <c r="I76" s="14">
        <f t="shared" si="5"/>
        <v>0</v>
      </c>
      <c r="J76" s="14"/>
      <c r="K76" s="33" t="s">
        <v>153</v>
      </c>
    </row>
    <row r="77" spans="1:12" ht="34.200000000000003" x14ac:dyDescent="0.3">
      <c r="A77" s="9">
        <v>71</v>
      </c>
      <c r="B77" s="10" t="s">
        <v>154</v>
      </c>
      <c r="C77" s="9" t="s">
        <v>22</v>
      </c>
      <c r="D77" s="13">
        <v>750</v>
      </c>
      <c r="E77" s="13"/>
      <c r="F77" s="14">
        <f t="shared" si="3"/>
        <v>0</v>
      </c>
      <c r="G77" s="15">
        <v>0.23</v>
      </c>
      <c r="H77" s="14">
        <f t="shared" si="4"/>
        <v>0</v>
      </c>
      <c r="I77" s="14">
        <f t="shared" si="5"/>
        <v>0</v>
      </c>
      <c r="J77" s="38"/>
      <c r="K77" s="39" t="s">
        <v>155</v>
      </c>
    </row>
    <row r="78" spans="1:12" x14ac:dyDescent="0.3">
      <c r="A78" s="52" t="s">
        <v>156</v>
      </c>
      <c r="B78" s="52"/>
      <c r="C78" s="52"/>
      <c r="D78" s="52"/>
      <c r="E78" s="52"/>
      <c r="F78" s="18">
        <f>SUM(F7:F77)</f>
        <v>0</v>
      </c>
      <c r="G78" s="15"/>
      <c r="H78" s="19">
        <f>SUM(H7:H77)</f>
        <v>0</v>
      </c>
      <c r="I78" s="20">
        <f>SUM(I7:I77)</f>
        <v>0</v>
      </c>
      <c r="J78" s="53"/>
      <c r="K78" s="53"/>
    </row>
    <row r="79" spans="1:12" ht="66.599999999999994" customHeight="1" x14ac:dyDescent="0.3">
      <c r="A79" s="21"/>
      <c r="B79" s="22"/>
      <c r="C79" s="23"/>
      <c r="D79" s="23"/>
      <c r="E79" s="24"/>
      <c r="F79" s="25"/>
      <c r="G79" s="26"/>
      <c r="H79" s="27"/>
      <c r="I79" s="42"/>
      <c r="J79" s="42"/>
      <c r="K79" s="42"/>
    </row>
    <row r="80" spans="1:12" x14ac:dyDescent="0.3">
      <c r="A80" s="21"/>
      <c r="B80" s="28" t="s">
        <v>157</v>
      </c>
      <c r="C80" s="29"/>
      <c r="D80" s="29"/>
      <c r="E80" s="30"/>
      <c r="F80" s="29"/>
      <c r="G80" s="31"/>
      <c r="H80" s="29"/>
      <c r="I80" s="43" t="s">
        <v>158</v>
      </c>
      <c r="J80" s="43"/>
      <c r="K80" s="43"/>
    </row>
    <row r="81" spans="1:11" ht="172.95" customHeight="1" x14ac:dyDescent="0.3">
      <c r="A81" s="44"/>
      <c r="B81" s="45"/>
      <c r="C81" s="45"/>
      <c r="D81" s="45"/>
      <c r="E81" s="45"/>
      <c r="F81" s="45"/>
      <c r="G81" s="45"/>
      <c r="H81" s="45"/>
      <c r="I81" s="45"/>
      <c r="J81" s="45"/>
      <c r="K81" s="45"/>
    </row>
    <row r="82" spans="1:11" x14ac:dyDescent="0.3">
      <c r="F82" s="40"/>
    </row>
  </sheetData>
  <mergeCells count="9">
    <mergeCell ref="I79:K79"/>
    <mergeCell ref="I80:K80"/>
    <mergeCell ref="A81:K81"/>
    <mergeCell ref="H1:K1"/>
    <mergeCell ref="A2:K2"/>
    <mergeCell ref="A3:K3"/>
    <mergeCell ref="A4:K4"/>
    <mergeCell ref="A78:E78"/>
    <mergeCell ref="J78:K78"/>
  </mergeCells>
  <pageMargins left="0.51181102362204722" right="0.51181102362204722" top="0.74803149606299213" bottom="0.74803149606299213" header="0.31496062992125984" footer="0.31496062992125984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54DF381C-C840-471F-B62B-6BBCC38B2ED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cenowy cz.Ia Zestaw 1</vt:lpstr>
      <vt:lpstr>'Formularz cenowy cz.Ia Zestaw 1'!Tytuły_wydruku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Łęczycki Adam</dc:creator>
  <cp:lastModifiedBy>Łęczycki Adam</cp:lastModifiedBy>
  <cp:lastPrinted>2024-03-19T13:19:25Z</cp:lastPrinted>
  <dcterms:created xsi:type="dcterms:W3CDTF">2024-03-19T13:13:52Z</dcterms:created>
  <dcterms:modified xsi:type="dcterms:W3CDTF">2024-05-10T05:52:24Z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4538dfe3-06c1-4069-b9e3-2018d465b45c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Saver">
    <vt:lpwstr>hptJ6ddBF+91rRgA4ADv4g9eDrvio1YV</vt:lpwstr>
  </property>
  <property fmtid="{D5CDD505-2E9C-101B-9397-08002B2CF9AE}" pid="7" name="bjClsUserRVM">
    <vt:lpwstr>[]</vt:lpwstr>
  </property>
</Properties>
</file>