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</definedName>
  </definedNames>
  <calcPr fullCalcOnLoad="1"/>
</workbook>
</file>

<file path=xl/sharedStrings.xml><?xml version="1.0" encoding="utf-8"?>
<sst xmlns="http://schemas.openxmlformats.org/spreadsheetml/2006/main" count="72" uniqueCount="69">
  <si>
    <t>Lp.</t>
  </si>
  <si>
    <t>1.</t>
  </si>
  <si>
    <t>2.</t>
  </si>
  <si>
    <t>4.</t>
  </si>
  <si>
    <t>5.</t>
  </si>
  <si>
    <t>6.</t>
  </si>
  <si>
    <t>7.</t>
  </si>
  <si>
    <t>8.</t>
  </si>
  <si>
    <t xml:space="preserve">              I.   Budynek  Ministerstwa  Sprawiedliwości  przy  Al.  Ujazdowskich  11</t>
  </si>
  <si>
    <t xml:space="preserve">              II.   Budynek  Ministerstwa  Sprawiedliwości  przy  Al.  Ujazdowskich  19</t>
  </si>
  <si>
    <t>9.</t>
  </si>
  <si>
    <t>10.</t>
  </si>
  <si>
    <t>11.</t>
  </si>
  <si>
    <t>12.</t>
  </si>
  <si>
    <t>13.</t>
  </si>
  <si>
    <t>14.</t>
  </si>
  <si>
    <t xml:space="preserve">             III.  Budynek  Ministerstwa  Sprawiedliwości  przy  ul.  Chopina 1</t>
  </si>
  <si>
    <t xml:space="preserve"> </t>
  </si>
  <si>
    <t xml:space="preserve"> inne urządzenia</t>
  </si>
  <si>
    <t xml:space="preserve">             IV.  Budynek  Ministerstwa  Sprawiedliwości  przy  ul.  Zwycięzców 34</t>
  </si>
  <si>
    <t>3.</t>
  </si>
  <si>
    <t>okres realizacji zakresu przedmiotu umowy 
(m-ce)</t>
  </si>
  <si>
    <t>ilość
szt./kpl</t>
  </si>
  <si>
    <t>cena jednostkowa brutto robocizny
zł</t>
  </si>
  <si>
    <t>łączna cena jednostkowa brutto
zł</t>
  </si>
  <si>
    <t xml:space="preserve">łączna cena   brutto zakresu realizacji przedmiotu umowy 
(z  VAT) 
 zł  </t>
  </si>
  <si>
    <t xml:space="preserve">             VI.  Budynki  Ministerstwa  Sprawiedliwości w Warszawie</t>
  </si>
  <si>
    <t>cena jednostkowa brutto
materiałów eksploatacyjnych, sprzętu, itp. 
zł</t>
  </si>
  <si>
    <t>PRZEDMIOT  ZAMÓWIENIA  REALIZOWANY  OD  01.04.2019 R.</t>
  </si>
  <si>
    <r>
      <t>Przegląd  i  konserwacja  instalacji     i  urządzeń  klimatyzacyjnych w  ilości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89 szt</t>
    </r>
    <r>
      <rPr>
        <b/>
        <sz val="12"/>
        <color indexed="10"/>
        <rFont val="Times New Roman"/>
        <family val="1"/>
      </rPr>
      <t>.</t>
    </r>
    <r>
      <rPr>
        <sz val="12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klimatyzatorów</t>
    </r>
  </si>
  <si>
    <r>
      <t xml:space="preserve">Przegląd  i  konserwacja  instalacji  i urządzeń wentylacyjnych </t>
    </r>
    <r>
      <rPr>
        <b/>
        <sz val="10"/>
        <rFont val="Times New Roman"/>
        <family val="1"/>
      </rPr>
      <t>11 kpl.</t>
    </r>
  </si>
  <si>
    <r>
      <t>Przegląd i konserwacja kurtyn powietrznych</t>
    </r>
    <r>
      <rPr>
        <b/>
        <sz val="14"/>
        <rFont val="Times New Roman"/>
        <family val="1"/>
      </rPr>
      <t xml:space="preserve"> 3 szt.</t>
    </r>
  </si>
  <si>
    <r>
      <t>Przedmiot  wykonywanej  usługi  w  ciągu  24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miesięcy </t>
    </r>
    <r>
      <rPr>
        <b/>
        <sz val="12"/>
        <color indexed="12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od 01.04.2019 do 31.03.2021</t>
    </r>
  </si>
  <si>
    <r>
      <t xml:space="preserve">Przegląd  i  konserwacja  instalacji     i  urządzeń  klimatyzacyjnych w  ilości   </t>
    </r>
    <r>
      <rPr>
        <b/>
        <sz val="12"/>
        <rFont val="Times New Roman"/>
        <family val="1"/>
      </rPr>
      <t>18 szt</t>
    </r>
    <r>
      <rPr>
        <sz val="12"/>
        <rFont val="Times New Roman"/>
        <family val="1"/>
      </rPr>
      <t>.</t>
    </r>
    <r>
      <rPr>
        <sz val="10"/>
        <rFont val="Times New Roman"/>
        <family val="1"/>
      </rPr>
      <t xml:space="preserve">  klimatyzatorów</t>
    </r>
  </si>
  <si>
    <r>
      <t xml:space="preserve">Przegląd  i  konserwacja  instalacji  i urządzeń wentylacyjnych </t>
    </r>
    <r>
      <rPr>
        <b/>
        <sz val="10"/>
        <rFont val="Times New Roman"/>
        <family val="1"/>
      </rPr>
      <t>1 kpl.</t>
    </r>
  </si>
  <si>
    <r>
      <t xml:space="preserve">Przegląd  i  konserwacja  instalacji  i urządzeń wentylacyjnych </t>
    </r>
    <r>
      <rPr>
        <b/>
        <sz val="12"/>
        <rFont val="Times New Roman"/>
        <family val="1"/>
      </rPr>
      <t>1 kpl.</t>
    </r>
  </si>
  <si>
    <t xml:space="preserve">             V.  Budynek  Ministerstwa  Sprawiedliwości  przy  Al. Róż 2</t>
  </si>
  <si>
    <r>
      <t>Przegląd  i  konserwacja  instalacji  i urządzeń wentylacyjnych</t>
    </r>
    <r>
      <rPr>
        <b/>
        <sz val="12"/>
        <rFont val="Times New Roman"/>
        <family val="1"/>
      </rPr>
      <t xml:space="preserve"> 3 kpl.</t>
    </r>
  </si>
  <si>
    <r>
      <t>Przegląd i konserwacja instalacji i urządzeń klimatyzacji precyzyjnej w ilości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 szt.</t>
    </r>
    <r>
      <rPr>
        <sz val="10"/>
        <rFont val="Times New Roman"/>
        <family val="1"/>
      </rPr>
      <t xml:space="preserve"> szaf klimatyzacyjnych</t>
    </r>
  </si>
  <si>
    <r>
      <t>Przegląd i konserwacja nawilżacza parowego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1 szt.</t>
    </r>
  </si>
  <si>
    <r>
      <t xml:space="preserve">Przegląd  i  konserwacja  instalacji     i  urządzeń  klimatyzacyjnych w  ilości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35 szt.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klimatyzatorów</t>
    </r>
  </si>
  <si>
    <r>
      <t xml:space="preserve">Przegląd  i  konserwacja  instalacji     i  urządzeń  klimatyzacyjnych w  ilości   </t>
    </r>
    <r>
      <rPr>
        <b/>
        <sz val="12"/>
        <rFont val="Times New Roman"/>
        <family val="1"/>
      </rPr>
      <t xml:space="preserve"> 29 szt.</t>
    </r>
    <r>
      <rPr>
        <sz val="10"/>
        <rFont val="Times New Roman"/>
        <family val="1"/>
      </rPr>
      <t xml:space="preserve">  klimatyzatorów</t>
    </r>
  </si>
  <si>
    <r>
      <t>Przegląd i konserwacja kurtyn powietrznych</t>
    </r>
    <r>
      <rPr>
        <b/>
        <sz val="12"/>
        <rFont val="Times New Roman"/>
        <family val="1"/>
      </rPr>
      <t xml:space="preserve"> 3 szt.</t>
    </r>
  </si>
  <si>
    <r>
      <t>Przegląd i konserwacja systemu powiadamiania SMS-owego</t>
    </r>
    <r>
      <rPr>
        <b/>
        <sz val="12"/>
        <rFont val="Times New Roman"/>
        <family val="1"/>
      </rPr>
      <t xml:space="preserve"> 1 kpl.</t>
    </r>
  </si>
  <si>
    <r>
      <t xml:space="preserve">Przegląd  i  konserwacja  instalacji     i  urządzeń  klimatyzacji w  ilości  </t>
    </r>
    <r>
      <rPr>
        <b/>
        <sz val="10"/>
        <rFont val="Times New Roman"/>
        <family val="1"/>
      </rPr>
      <t>6</t>
    </r>
    <r>
      <rPr>
        <b/>
        <sz val="12"/>
        <rFont val="Times New Roman"/>
        <family val="1"/>
      </rPr>
      <t> szt.</t>
    </r>
    <r>
      <rPr>
        <sz val="12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klimatyzatorów </t>
    </r>
  </si>
  <si>
    <r>
      <rPr>
        <sz val="12"/>
        <rFont val="Times New Roman"/>
        <family val="1"/>
      </rPr>
      <t xml:space="preserve">Przegląd i konserwacja kurtyny powietrznej </t>
    </r>
    <r>
      <rPr>
        <b/>
        <sz val="12"/>
        <rFont val="Times New Roman"/>
        <family val="1"/>
      </rPr>
      <t>1 szt.</t>
    </r>
  </si>
  <si>
    <t xml:space="preserve">             VI.  Budynek  Ministerstwa  Sprawiedliwości  przy  ul.  Czerniakowskiej 100</t>
  </si>
  <si>
    <t>15.</t>
  </si>
  <si>
    <t>16.</t>
  </si>
  <si>
    <r>
      <t>Przegląd i konserwacja instalacji i urządzeń klimatyzacji precyzyjnej w ilości</t>
    </r>
    <r>
      <rPr>
        <b/>
        <sz val="10"/>
        <rFont val="Times New Roman"/>
        <family val="1"/>
      </rPr>
      <t xml:space="preserve"> 11</t>
    </r>
    <r>
      <rPr>
        <b/>
        <sz val="12"/>
        <rFont val="Times New Roman"/>
        <family val="1"/>
      </rPr>
      <t xml:space="preserve"> szt.</t>
    </r>
    <r>
      <rPr>
        <sz val="10"/>
        <rFont val="Times New Roman"/>
        <family val="1"/>
      </rPr>
      <t xml:space="preserve"> szaf klimatyzacyjnych</t>
    </r>
  </si>
  <si>
    <r>
      <t xml:space="preserve">Przegląd  i  konserwacja  instalacji     i  urządzeń  klimatyzacji w  ilości </t>
    </r>
    <r>
      <rPr>
        <b/>
        <sz val="12"/>
        <rFont val="Times New Roman"/>
        <family val="1"/>
      </rPr>
      <t xml:space="preserve"> 46 szt.</t>
    </r>
    <r>
      <rPr>
        <sz val="12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klimatyzatorów </t>
    </r>
  </si>
  <si>
    <r>
      <t xml:space="preserve">Przegląd i konserwacja systemu powiadamiania SMS-owego </t>
    </r>
    <r>
      <rPr>
        <b/>
        <sz val="12"/>
        <rFont val="Times New Roman"/>
        <family val="1"/>
      </rPr>
      <t>1 kpl.</t>
    </r>
  </si>
  <si>
    <t>17.</t>
  </si>
  <si>
    <r>
      <t>Przegląd i konserwacja wszystkich instalacji i urządzeń wentylacyjnych budynku</t>
    </r>
    <r>
      <rPr>
        <b/>
        <sz val="12"/>
        <rFont val="Times New Roman"/>
        <family val="1"/>
      </rPr>
      <t xml:space="preserve"> 3 kpl.</t>
    </r>
  </si>
  <si>
    <t>19.</t>
  </si>
  <si>
    <t>20.</t>
  </si>
  <si>
    <r>
      <t xml:space="preserve">Przegląd  i  konserwacja wszystkich  instalacji  i  urządzeń grzewczo-chłodniczych budynku z agregatem wody lodowej, klimakonwektorami i węzłem cieplnym </t>
    </r>
    <r>
      <rPr>
        <b/>
        <sz val="12"/>
        <color indexed="10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1 kpl. </t>
    </r>
    <r>
      <rPr>
        <b/>
        <sz val="12"/>
        <color indexed="10"/>
        <rFont val="Times New Roman"/>
        <family val="1"/>
      </rPr>
      <t xml:space="preserve">  </t>
    </r>
  </si>
  <si>
    <r>
      <t>Przegląd i konserwacja instalacji i urządzeń systemu sygnalizacji pożaru budynku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2 kpl.</t>
    </r>
  </si>
  <si>
    <r>
      <t>Przegląd i konserwacja instalacji i urządzeń systemu wczesnej detekcji dymu</t>
    </r>
    <r>
      <rPr>
        <b/>
        <sz val="12"/>
        <rFont val="Times New Roman"/>
        <family val="1"/>
      </rPr>
      <t xml:space="preserve"> 3 kpl.</t>
    </r>
  </si>
  <si>
    <r>
      <t>Przegląd i konserwacja instalacji i urządzeń sytemu gaszenia gazem w ilości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4 szt.</t>
    </r>
  </si>
  <si>
    <t>21.</t>
  </si>
  <si>
    <t>22.</t>
  </si>
  <si>
    <t>23.</t>
  </si>
  <si>
    <r>
      <t xml:space="preserve">Przegląd  i  konserwacja  klimatyzatorów przenośnych FRAL Super Cool FSC14 w  ilości </t>
    </r>
    <r>
      <rPr>
        <b/>
        <sz val="12"/>
        <rFont val="Times New Roman"/>
        <family val="1"/>
      </rPr>
      <t>23 szt</t>
    </r>
    <r>
      <rPr>
        <sz val="12"/>
        <rFont val="Times New Roman"/>
        <family val="1"/>
      </rPr>
      <t>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klimatyzatorów.</t>
    </r>
  </si>
  <si>
    <r>
      <t>Przegląd  i  konserwacja  klimatyzatorów przenośnych TitanCool TC-21w  ilości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 szt</t>
    </r>
    <r>
      <rPr>
        <sz val="12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klimatyzatorów.</t>
    </r>
  </si>
  <si>
    <t>24.</t>
  </si>
  <si>
    <r>
      <t>Przegląd i konserwacja instalacji i urządzeń klimatyzacji precyzyjnej w ilości</t>
    </r>
    <r>
      <rPr>
        <b/>
        <sz val="10"/>
        <rFont val="Times New Roman"/>
        <family val="1"/>
      </rPr>
      <t xml:space="preserve"> 8</t>
    </r>
    <r>
      <rPr>
        <b/>
        <sz val="12"/>
        <rFont val="Times New Roman"/>
        <family val="1"/>
      </rPr>
      <t>szt.</t>
    </r>
    <r>
      <rPr>
        <sz val="10"/>
        <rFont val="Times New Roman"/>
        <family val="1"/>
      </rPr>
      <t xml:space="preserve"> szaf klimatyzacyjnych Emerson serwerownia nr 20</t>
    </r>
  </si>
  <si>
    <r>
      <t>od 01.04.2019 do 31.03.2021</t>
    </r>
    <r>
      <rPr>
        <sz val="14"/>
        <rFont val="Times New Roman"/>
        <family val="1"/>
      </rPr>
      <t xml:space="preserve">     Razem brutto: </t>
    </r>
  </si>
  <si>
    <t xml:space="preserve">                                                                                                                                FORMULARZ CENOWY  - ZAŁĄCZNIK  NR 8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</si>
</sst>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</numFmts>
  <fonts count="51">
    <font>
      <sz val="10"/>
      <name val="Times New Roman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43" fontId="4" fillId="0" borderId="0" xfId="42" applyFont="1" applyFill="1" applyBorder="1" applyAlignment="1">
      <alignment horizontal="left" vertical="top" wrapText="1"/>
    </xf>
    <xf numFmtId="43" fontId="4" fillId="0" borderId="0" xfId="42" applyFont="1" applyFill="1" applyBorder="1" applyAlignment="1">
      <alignment horizontal="center" vertical="top" wrapText="1"/>
    </xf>
    <xf numFmtId="43" fontId="7" fillId="0" borderId="0" xfId="42" applyFont="1" applyFill="1" applyBorder="1" applyAlignment="1">
      <alignment horizontal="center" vertical="top" wrapText="1"/>
    </xf>
    <xf numFmtId="43" fontId="7" fillId="0" borderId="0" xfId="42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7" fillId="33" borderId="15" xfId="42" applyFont="1" applyFill="1" applyBorder="1" applyAlignment="1">
      <alignment horizontal="center" vertical="center" wrapText="1"/>
    </xf>
    <xf numFmtId="43" fontId="7" fillId="33" borderId="16" xfId="42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0" fillId="0" borderId="10" xfId="60" applyFont="1" applyBorder="1" applyAlignment="1">
      <alignment horizontal="left" vertical="center" wrapText="1"/>
    </xf>
    <xf numFmtId="44" fontId="4" fillId="0" borderId="14" xfId="6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4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justify" vertical="center" wrapText="1"/>
    </xf>
    <xf numFmtId="0" fontId="2" fillId="36" borderId="19" xfId="0" applyFont="1" applyFill="1" applyBorder="1" applyAlignment="1">
      <alignment horizontal="justify" vertical="center" wrapText="1"/>
    </xf>
    <xf numFmtId="0" fontId="2" fillId="36" borderId="24" xfId="0" applyFont="1" applyFill="1" applyBorder="1" applyAlignment="1">
      <alignment horizontal="justify" vertical="center" wrapText="1"/>
    </xf>
    <xf numFmtId="0" fontId="12" fillId="33" borderId="25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33203125" defaultRowHeight="12.75"/>
  <cols>
    <col min="1" max="1" width="6.83203125" style="0" customWidth="1"/>
    <col min="2" max="2" width="66.5" style="0" customWidth="1"/>
    <col min="3" max="3" width="8.16015625" style="0" customWidth="1"/>
    <col min="4" max="4" width="12.83203125" style="0" customWidth="1"/>
    <col min="5" max="5" width="26.16015625" style="0" customWidth="1"/>
    <col min="6" max="6" width="14.5" style="0" customWidth="1"/>
    <col min="7" max="7" width="21.83203125" style="0" customWidth="1"/>
    <col min="8" max="8" width="27.33203125" style="0" customWidth="1"/>
  </cols>
  <sheetData>
    <row r="1" spans="1:15" ht="16.5" thickBot="1">
      <c r="A1" s="30" t="s">
        <v>68</v>
      </c>
      <c r="B1" s="30"/>
      <c r="C1" s="30"/>
      <c r="D1" s="30"/>
      <c r="E1" s="30"/>
      <c r="F1" s="30"/>
      <c r="G1" s="30"/>
      <c r="H1" s="30"/>
      <c r="J1" s="1"/>
      <c r="K1" s="3"/>
      <c r="L1" s="5"/>
      <c r="M1" s="4"/>
      <c r="N1" s="4"/>
      <c r="O1" s="2"/>
    </row>
    <row r="2" spans="1:15" ht="20.25">
      <c r="A2" s="31" t="s">
        <v>28</v>
      </c>
      <c r="B2" s="32"/>
      <c r="C2" s="32"/>
      <c r="D2" s="32"/>
      <c r="E2" s="32"/>
      <c r="F2" s="32"/>
      <c r="G2" s="32"/>
      <c r="H2" s="33"/>
      <c r="J2" s="1"/>
      <c r="K2" s="3"/>
      <c r="L2" s="5"/>
      <c r="M2" s="4"/>
      <c r="N2" s="4"/>
      <c r="O2" s="2"/>
    </row>
    <row r="3" spans="1:15" ht="76.5" customHeight="1">
      <c r="A3" s="12" t="s">
        <v>0</v>
      </c>
      <c r="B3" s="24" t="s">
        <v>32</v>
      </c>
      <c r="C3" s="8" t="s">
        <v>22</v>
      </c>
      <c r="D3" s="8" t="s">
        <v>23</v>
      </c>
      <c r="E3" s="8" t="s">
        <v>27</v>
      </c>
      <c r="F3" s="21" t="s">
        <v>24</v>
      </c>
      <c r="G3" s="8" t="s">
        <v>21</v>
      </c>
      <c r="H3" s="14" t="s">
        <v>25</v>
      </c>
      <c r="J3" s="1"/>
      <c r="K3" s="3"/>
      <c r="L3" s="5"/>
      <c r="M3" s="4"/>
      <c r="N3" s="4"/>
      <c r="O3" s="2"/>
    </row>
    <row r="4" spans="1:15" ht="15.7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  <c r="J4" s="1"/>
      <c r="K4" s="3"/>
      <c r="L4" s="5"/>
      <c r="M4" s="4"/>
      <c r="N4" s="4"/>
      <c r="O4" s="2"/>
    </row>
    <row r="5" spans="1:15" ht="18.75">
      <c r="A5" s="34" t="s">
        <v>8</v>
      </c>
      <c r="B5" s="35"/>
      <c r="C5" s="35"/>
      <c r="D5" s="35"/>
      <c r="E5" s="35"/>
      <c r="F5" s="35"/>
      <c r="G5" s="35"/>
      <c r="H5" s="36"/>
      <c r="J5" s="37"/>
      <c r="K5" s="37"/>
      <c r="L5" s="6"/>
      <c r="M5" s="7"/>
      <c r="N5" s="7"/>
      <c r="O5" s="2"/>
    </row>
    <row r="6" spans="1:15" ht="28.5">
      <c r="A6" s="12" t="s">
        <v>1</v>
      </c>
      <c r="B6" s="9" t="s">
        <v>29</v>
      </c>
      <c r="C6" s="8">
        <v>89</v>
      </c>
      <c r="D6" s="22">
        <v>0</v>
      </c>
      <c r="E6" s="22">
        <v>0</v>
      </c>
      <c r="F6" s="22">
        <f>SUM(D6+E6)</f>
        <v>0</v>
      </c>
      <c r="G6" s="25">
        <v>24</v>
      </c>
      <c r="H6" s="23">
        <f>SUM(C6*F6*G6)</f>
        <v>0</v>
      </c>
      <c r="J6" s="2"/>
      <c r="K6" s="2"/>
      <c r="L6" s="2"/>
      <c r="M6" s="2"/>
      <c r="N6" s="2"/>
      <c r="O6" s="2"/>
    </row>
    <row r="7" spans="1:15" ht="30.75" customHeight="1">
      <c r="A7" s="12" t="s">
        <v>2</v>
      </c>
      <c r="B7" s="9" t="s">
        <v>30</v>
      </c>
      <c r="C7" s="8">
        <v>11</v>
      </c>
      <c r="D7" s="22">
        <v>0</v>
      </c>
      <c r="E7" s="22">
        <v>0</v>
      </c>
      <c r="F7" s="22">
        <f>SUM(D7+D8)</f>
        <v>0</v>
      </c>
      <c r="G7" s="25">
        <v>24</v>
      </c>
      <c r="H7" s="23">
        <f>SUM(C7*F7*G7)</f>
        <v>0</v>
      </c>
      <c r="J7" s="2"/>
      <c r="K7" s="2"/>
      <c r="L7" s="2"/>
      <c r="M7" s="2"/>
      <c r="N7" s="2"/>
      <c r="O7" s="2"/>
    </row>
    <row r="8" spans="1:15" ht="30.75" customHeight="1">
      <c r="A8" s="12" t="s">
        <v>20</v>
      </c>
      <c r="B8" s="9" t="s">
        <v>31</v>
      </c>
      <c r="C8" s="8">
        <v>3</v>
      </c>
      <c r="D8" s="22">
        <v>0</v>
      </c>
      <c r="E8" s="22">
        <v>0</v>
      </c>
      <c r="F8" s="22">
        <f>SUM(D8+D9)</f>
        <v>0</v>
      </c>
      <c r="G8" s="25">
        <v>24</v>
      </c>
      <c r="H8" s="23">
        <f>SUM(C8*F8*G8)</f>
        <v>0</v>
      </c>
      <c r="J8" s="2"/>
      <c r="K8" s="2"/>
      <c r="L8" s="2"/>
      <c r="M8" s="2"/>
      <c r="N8" s="2"/>
      <c r="O8" s="2"/>
    </row>
    <row r="9" spans="1:8" ht="15.75">
      <c r="A9" s="34" t="s">
        <v>9</v>
      </c>
      <c r="B9" s="35"/>
      <c r="C9" s="35"/>
      <c r="D9" s="35"/>
      <c r="E9" s="35"/>
      <c r="F9" s="35"/>
      <c r="G9" s="35"/>
      <c r="H9" s="36"/>
    </row>
    <row r="10" spans="1:8" ht="28.5">
      <c r="A10" s="12" t="s">
        <v>3</v>
      </c>
      <c r="B10" s="9" t="s">
        <v>33</v>
      </c>
      <c r="C10" s="8">
        <v>18</v>
      </c>
      <c r="D10" s="22">
        <v>0</v>
      </c>
      <c r="E10" s="22">
        <v>0</v>
      </c>
      <c r="F10" s="22">
        <f>SUM(D10+E10)</f>
        <v>0</v>
      </c>
      <c r="G10" s="25">
        <v>24</v>
      </c>
      <c r="H10" s="23">
        <f>SUM(C10*F10*G10)</f>
        <v>0</v>
      </c>
    </row>
    <row r="11" spans="1:8" ht="15.75">
      <c r="A11" s="38" t="s">
        <v>16</v>
      </c>
      <c r="B11" s="39"/>
      <c r="C11" s="39"/>
      <c r="D11" s="39"/>
      <c r="E11" s="39"/>
      <c r="F11" s="39"/>
      <c r="G11" s="39"/>
      <c r="H11" s="40"/>
    </row>
    <row r="12" spans="1:8" ht="28.5">
      <c r="A12" s="12" t="s">
        <v>4</v>
      </c>
      <c r="B12" s="9" t="s">
        <v>41</v>
      </c>
      <c r="C12" s="8">
        <v>29</v>
      </c>
      <c r="D12" s="22">
        <v>0</v>
      </c>
      <c r="E12" s="22">
        <v>0</v>
      </c>
      <c r="F12" s="22">
        <f>SUM(D12+E12)</f>
        <v>0</v>
      </c>
      <c r="G12" s="25">
        <v>24</v>
      </c>
      <c r="H12" s="23">
        <f>SUM(C12*F12*G12)</f>
        <v>0</v>
      </c>
    </row>
    <row r="13" spans="1:8" ht="30.75" customHeight="1">
      <c r="A13" s="12" t="s">
        <v>5</v>
      </c>
      <c r="B13" s="9" t="s">
        <v>34</v>
      </c>
      <c r="C13" s="8">
        <v>1</v>
      </c>
      <c r="D13" s="22">
        <v>0</v>
      </c>
      <c r="E13" s="22">
        <v>0</v>
      </c>
      <c r="F13" s="22">
        <f>SUM(D13+E13)</f>
        <v>0</v>
      </c>
      <c r="G13" s="25">
        <v>24</v>
      </c>
      <c r="H13" s="23">
        <f>SUM(C13*F13*G13)</f>
        <v>0</v>
      </c>
    </row>
    <row r="14" spans="1:8" ht="30.75" customHeight="1">
      <c r="A14" s="12" t="s">
        <v>6</v>
      </c>
      <c r="B14" s="9" t="s">
        <v>39</v>
      </c>
      <c r="C14" s="8">
        <v>1</v>
      </c>
      <c r="D14" s="22">
        <v>0</v>
      </c>
      <c r="E14" s="22">
        <v>0</v>
      </c>
      <c r="F14" s="22">
        <f>SUM(D14+E14)</f>
        <v>0</v>
      </c>
      <c r="G14" s="25">
        <v>24</v>
      </c>
      <c r="H14" s="23">
        <f>SUM(C14*F14*G14)</f>
        <v>0</v>
      </c>
    </row>
    <row r="15" spans="1:8" ht="15.75">
      <c r="A15" s="38" t="s">
        <v>19</v>
      </c>
      <c r="B15" s="39"/>
      <c r="C15" s="39"/>
      <c r="D15" s="39"/>
      <c r="E15" s="39"/>
      <c r="F15" s="39"/>
      <c r="G15" s="39"/>
      <c r="H15" s="40"/>
    </row>
    <row r="16" spans="1:8" s="26" customFormat="1" ht="30.75" customHeight="1">
      <c r="A16" s="12" t="s">
        <v>7</v>
      </c>
      <c r="B16" s="9" t="s">
        <v>40</v>
      </c>
      <c r="C16" s="8">
        <v>35</v>
      </c>
      <c r="D16" s="22">
        <v>0</v>
      </c>
      <c r="E16" s="22">
        <v>0</v>
      </c>
      <c r="F16" s="22">
        <v>0</v>
      </c>
      <c r="G16" s="25">
        <v>24</v>
      </c>
      <c r="H16" s="23">
        <f>SUM(C16*F16*G16)</f>
        <v>0</v>
      </c>
    </row>
    <row r="17" spans="1:8" ht="30.75" customHeight="1">
      <c r="A17" s="12" t="s">
        <v>10</v>
      </c>
      <c r="B17" s="9" t="s">
        <v>42</v>
      </c>
      <c r="C17" s="8">
        <v>3</v>
      </c>
      <c r="D17" s="22">
        <v>0</v>
      </c>
      <c r="E17" s="22">
        <v>0</v>
      </c>
      <c r="F17" s="22">
        <f>SUM(D17+E17)</f>
        <v>0</v>
      </c>
      <c r="G17" s="25">
        <v>24</v>
      </c>
      <c r="H17" s="23">
        <f>SUM(C17*F17*G17)</f>
        <v>0</v>
      </c>
    </row>
    <row r="18" spans="1:8" ht="30.75" customHeight="1">
      <c r="A18" s="12" t="s">
        <v>11</v>
      </c>
      <c r="B18" s="9" t="s">
        <v>38</v>
      </c>
      <c r="C18" s="8">
        <v>2</v>
      </c>
      <c r="D18" s="22">
        <v>0</v>
      </c>
      <c r="E18" s="22">
        <v>0</v>
      </c>
      <c r="F18" s="22">
        <f>SUM(D18+E18)</f>
        <v>0</v>
      </c>
      <c r="G18" s="25">
        <v>24</v>
      </c>
      <c r="H18" s="23">
        <f>SUM(C18*F18*G18)</f>
        <v>0</v>
      </c>
    </row>
    <row r="19" spans="1:8" ht="30.75" customHeight="1">
      <c r="A19" s="12" t="s">
        <v>12</v>
      </c>
      <c r="B19" s="9" t="s">
        <v>43</v>
      </c>
      <c r="C19" s="8">
        <v>1</v>
      </c>
      <c r="D19" s="22">
        <v>0</v>
      </c>
      <c r="E19" s="22">
        <v>0</v>
      </c>
      <c r="F19" s="22">
        <f>SUM(D19+E19)</f>
        <v>0</v>
      </c>
      <c r="G19" s="25">
        <v>24</v>
      </c>
      <c r="H19" s="23">
        <f>SUM(C19*F19*G19)</f>
        <v>0</v>
      </c>
    </row>
    <row r="20" spans="1:8" ht="28.5" customHeight="1">
      <c r="A20" s="12" t="s">
        <v>13</v>
      </c>
      <c r="B20" s="9" t="s">
        <v>35</v>
      </c>
      <c r="C20" s="8">
        <v>1</v>
      </c>
      <c r="D20" s="22">
        <v>0</v>
      </c>
      <c r="E20" s="22">
        <v>0</v>
      </c>
      <c r="F20" s="22">
        <f>SUM(D20+E20)</f>
        <v>0</v>
      </c>
      <c r="G20" s="25">
        <v>24</v>
      </c>
      <c r="H20" s="23">
        <f>SUM(C20*F20*G20)</f>
        <v>0</v>
      </c>
    </row>
    <row r="21" spans="1:8" ht="19.5" customHeight="1">
      <c r="A21" s="41" t="s">
        <v>36</v>
      </c>
      <c r="B21" s="42"/>
      <c r="C21" s="42"/>
      <c r="D21" s="42"/>
      <c r="E21" s="42"/>
      <c r="F21" s="42"/>
      <c r="G21" s="42"/>
      <c r="H21" s="43"/>
    </row>
    <row r="22" spans="1:8" ht="28.5" customHeight="1">
      <c r="A22" s="12" t="s">
        <v>14</v>
      </c>
      <c r="B22" s="9" t="s">
        <v>37</v>
      </c>
      <c r="C22" s="8">
        <v>3</v>
      </c>
      <c r="D22" s="22">
        <v>0</v>
      </c>
      <c r="E22" s="22">
        <v>0</v>
      </c>
      <c r="F22" s="22">
        <f>SUM(D22+E22)</f>
        <v>0</v>
      </c>
      <c r="G22" s="25">
        <v>24</v>
      </c>
      <c r="H22" s="23">
        <f>SUM(C22*F22*G22)</f>
        <v>0</v>
      </c>
    </row>
    <row r="23" spans="1:8" ht="28.5" customHeight="1">
      <c r="A23" s="27" t="s">
        <v>15</v>
      </c>
      <c r="B23" s="29" t="s">
        <v>45</v>
      </c>
      <c r="C23" s="28">
        <v>1</v>
      </c>
      <c r="D23" s="22">
        <v>0</v>
      </c>
      <c r="E23" s="22">
        <v>0</v>
      </c>
      <c r="F23" s="22">
        <f>SUM(D23+E23)</f>
        <v>0</v>
      </c>
      <c r="G23" s="25">
        <v>24</v>
      </c>
      <c r="H23" s="23">
        <f>SUM(C23*F23*G23)</f>
        <v>0</v>
      </c>
    </row>
    <row r="24" spans="1:8" ht="28.5" customHeight="1">
      <c r="A24" s="27" t="s">
        <v>47</v>
      </c>
      <c r="B24" s="9" t="s">
        <v>44</v>
      </c>
      <c r="C24" s="28">
        <v>6</v>
      </c>
      <c r="D24" s="22">
        <v>0</v>
      </c>
      <c r="E24" s="22">
        <v>0</v>
      </c>
      <c r="F24" s="22">
        <f>SUM(D24+E24)</f>
        <v>0</v>
      </c>
      <c r="G24" s="25">
        <v>24</v>
      </c>
      <c r="H24" s="23">
        <f>SUM(C24*F24*G24)</f>
        <v>0</v>
      </c>
    </row>
    <row r="25" spans="1:8" ht="16.5" customHeight="1">
      <c r="A25" s="41" t="s">
        <v>46</v>
      </c>
      <c r="B25" s="42"/>
      <c r="C25" s="42"/>
      <c r="D25" s="42"/>
      <c r="E25" s="42"/>
      <c r="F25" s="42"/>
      <c r="G25" s="42"/>
      <c r="H25" s="43"/>
    </row>
    <row r="26" spans="1:9" ht="28.5">
      <c r="A26" s="12" t="s">
        <v>48</v>
      </c>
      <c r="B26" s="9" t="s">
        <v>49</v>
      </c>
      <c r="C26" s="8">
        <v>11</v>
      </c>
      <c r="D26" s="22">
        <v>0</v>
      </c>
      <c r="E26" s="22">
        <v>0</v>
      </c>
      <c r="F26" s="22">
        <f aca="true" t="shared" si="0" ref="F26:F34">SUM(D26+E26)</f>
        <v>0</v>
      </c>
      <c r="G26" s="25">
        <v>24</v>
      </c>
      <c r="H26" s="23">
        <f aca="true" t="shared" si="1" ref="H26:H34">SUM(C26*F26*G26)</f>
        <v>0</v>
      </c>
      <c r="I26" s="10"/>
    </row>
    <row r="27" spans="1:9" ht="31.5">
      <c r="A27" s="12" t="s">
        <v>52</v>
      </c>
      <c r="B27" s="9" t="s">
        <v>50</v>
      </c>
      <c r="C27" s="8">
        <v>46</v>
      </c>
      <c r="D27" s="22">
        <v>0</v>
      </c>
      <c r="E27" s="22">
        <v>0</v>
      </c>
      <c r="F27" s="22">
        <f t="shared" si="0"/>
        <v>0</v>
      </c>
      <c r="G27" s="25">
        <v>24</v>
      </c>
      <c r="H27" s="23">
        <f t="shared" si="1"/>
        <v>0</v>
      </c>
      <c r="I27" s="10"/>
    </row>
    <row r="28" spans="1:9" ht="27.75" customHeight="1">
      <c r="A28" s="12">
        <v>18</v>
      </c>
      <c r="B28" s="9" t="s">
        <v>51</v>
      </c>
      <c r="C28" s="8">
        <v>1</v>
      </c>
      <c r="D28" s="22">
        <v>0</v>
      </c>
      <c r="E28" s="22">
        <v>0</v>
      </c>
      <c r="F28" s="22">
        <f t="shared" si="0"/>
        <v>0</v>
      </c>
      <c r="G28" s="25">
        <v>24</v>
      </c>
      <c r="H28" s="23">
        <f t="shared" si="1"/>
        <v>0</v>
      </c>
      <c r="I28" s="10"/>
    </row>
    <row r="29" spans="1:9" ht="60" customHeight="1">
      <c r="A29" s="12" t="s">
        <v>54</v>
      </c>
      <c r="B29" s="9" t="s">
        <v>56</v>
      </c>
      <c r="C29" s="8">
        <v>1</v>
      </c>
      <c r="D29" s="22">
        <v>0</v>
      </c>
      <c r="E29" s="22">
        <v>0</v>
      </c>
      <c r="F29" s="22">
        <f t="shared" si="0"/>
        <v>0</v>
      </c>
      <c r="G29" s="25">
        <v>24</v>
      </c>
      <c r="H29" s="23">
        <f t="shared" si="1"/>
        <v>0</v>
      </c>
      <c r="I29" s="10"/>
    </row>
    <row r="30" spans="1:9" ht="32.25" customHeight="1">
      <c r="A30" s="12" t="s">
        <v>55</v>
      </c>
      <c r="B30" s="9" t="s">
        <v>53</v>
      </c>
      <c r="C30" s="8">
        <v>3</v>
      </c>
      <c r="D30" s="22">
        <v>0</v>
      </c>
      <c r="E30" s="22">
        <v>0</v>
      </c>
      <c r="F30" s="22">
        <f t="shared" si="0"/>
        <v>0</v>
      </c>
      <c r="G30" s="25">
        <v>24</v>
      </c>
      <c r="H30" s="23">
        <f t="shared" si="1"/>
        <v>0</v>
      </c>
      <c r="I30" s="10"/>
    </row>
    <row r="31" spans="1:9" ht="32.25" customHeight="1">
      <c r="A31" s="12" t="s">
        <v>60</v>
      </c>
      <c r="B31" s="9" t="s">
        <v>57</v>
      </c>
      <c r="C31" s="8">
        <v>2</v>
      </c>
      <c r="D31" s="22">
        <v>0</v>
      </c>
      <c r="E31" s="22">
        <v>0</v>
      </c>
      <c r="F31" s="22">
        <f t="shared" si="0"/>
        <v>0</v>
      </c>
      <c r="G31" s="25">
        <v>24</v>
      </c>
      <c r="H31" s="23">
        <f t="shared" si="1"/>
        <v>0</v>
      </c>
      <c r="I31" s="10"/>
    </row>
    <row r="32" spans="1:9" ht="32.25" customHeight="1">
      <c r="A32" s="12" t="s">
        <v>61</v>
      </c>
      <c r="B32" s="9" t="s">
        <v>58</v>
      </c>
      <c r="C32" s="8">
        <v>3</v>
      </c>
      <c r="D32" s="22">
        <v>0</v>
      </c>
      <c r="E32" s="22">
        <v>0</v>
      </c>
      <c r="F32" s="22">
        <f t="shared" si="0"/>
        <v>0</v>
      </c>
      <c r="G32" s="25">
        <v>24</v>
      </c>
      <c r="H32" s="23">
        <f t="shared" si="1"/>
        <v>0</v>
      </c>
      <c r="I32" s="10"/>
    </row>
    <row r="33" spans="1:9" ht="32.25" customHeight="1">
      <c r="A33" s="12" t="s">
        <v>62</v>
      </c>
      <c r="B33" s="9" t="s">
        <v>59</v>
      </c>
      <c r="C33" s="8">
        <v>4</v>
      </c>
      <c r="D33" s="22">
        <v>0</v>
      </c>
      <c r="E33" s="22">
        <v>0</v>
      </c>
      <c r="F33" s="22">
        <f t="shared" si="0"/>
        <v>0</v>
      </c>
      <c r="G33" s="25">
        <v>24</v>
      </c>
      <c r="H33" s="23">
        <f t="shared" si="1"/>
        <v>0</v>
      </c>
      <c r="I33" s="10"/>
    </row>
    <row r="34" spans="1:9" ht="32.25" customHeight="1">
      <c r="A34" s="12" t="s">
        <v>65</v>
      </c>
      <c r="B34" s="9" t="s">
        <v>66</v>
      </c>
      <c r="C34" s="8">
        <v>8</v>
      </c>
      <c r="D34" s="22">
        <v>0</v>
      </c>
      <c r="E34" s="22">
        <v>0</v>
      </c>
      <c r="F34" s="22">
        <f t="shared" si="0"/>
        <v>0</v>
      </c>
      <c r="G34" s="25">
        <v>4</v>
      </c>
      <c r="H34" s="23">
        <f t="shared" si="1"/>
        <v>0</v>
      </c>
      <c r="I34" s="10"/>
    </row>
    <row r="35" spans="1:8" ht="20.25">
      <c r="A35" s="46" t="s">
        <v>18</v>
      </c>
      <c r="B35" s="47"/>
      <c r="C35" s="47"/>
      <c r="D35" s="47"/>
      <c r="E35" s="47"/>
      <c r="F35" s="47"/>
      <c r="G35" s="47"/>
      <c r="H35" s="48"/>
    </row>
    <row r="36" spans="1:8" ht="15.75">
      <c r="A36" s="38" t="s">
        <v>26</v>
      </c>
      <c r="B36" s="39"/>
      <c r="C36" s="39"/>
      <c r="D36" s="39"/>
      <c r="E36" s="39"/>
      <c r="F36" s="39"/>
      <c r="G36" s="39"/>
      <c r="H36" s="40"/>
    </row>
    <row r="37" spans="1:8" ht="28.5">
      <c r="A37" s="12" t="s">
        <v>1</v>
      </c>
      <c r="B37" s="9" t="s">
        <v>63</v>
      </c>
      <c r="C37" s="8">
        <v>23</v>
      </c>
      <c r="D37" s="22">
        <v>0</v>
      </c>
      <c r="E37" s="22">
        <v>0</v>
      </c>
      <c r="F37" s="22">
        <f>SUM(D37+E37)</f>
        <v>0</v>
      </c>
      <c r="G37" s="25">
        <v>24</v>
      </c>
      <c r="H37" s="23">
        <f>SUM(C37*F37*G37)</f>
        <v>0</v>
      </c>
    </row>
    <row r="38" spans="1:8" ht="29.25" thickBot="1">
      <c r="A38" s="13" t="s">
        <v>2</v>
      </c>
      <c r="B38" s="11" t="s">
        <v>64</v>
      </c>
      <c r="C38" s="8">
        <v>3</v>
      </c>
      <c r="D38" s="22">
        <v>0</v>
      </c>
      <c r="E38" s="22">
        <v>0</v>
      </c>
      <c r="F38" s="22">
        <f>SUM(D38+E38)</f>
        <v>0</v>
      </c>
      <c r="G38" s="25">
        <v>24</v>
      </c>
      <c r="H38" s="23">
        <f>SUM(C38*F38*G38)</f>
        <v>0</v>
      </c>
    </row>
    <row r="39" spans="1:9" ht="19.5" thickBot="1">
      <c r="A39" s="44" t="s">
        <v>67</v>
      </c>
      <c r="B39" s="45"/>
      <c r="C39" s="20"/>
      <c r="D39" s="20"/>
      <c r="E39" s="20"/>
      <c r="F39" s="20"/>
      <c r="G39" s="18" t="s">
        <v>17</v>
      </c>
      <c r="H39" s="19" t="e">
        <f>SUM(H6+H10+H12+H17+H20+H26+H27+H28+H29+H30+H31+H32+H33+#REF!+H37+H38)</f>
        <v>#REF!</v>
      </c>
      <c r="I39" t="s">
        <v>17</v>
      </c>
    </row>
  </sheetData>
  <sheetProtection/>
  <mergeCells count="12">
    <mergeCell ref="A39:B39"/>
    <mergeCell ref="A11:H11"/>
    <mergeCell ref="A15:H15"/>
    <mergeCell ref="A25:H25"/>
    <mergeCell ref="A35:H35"/>
    <mergeCell ref="A1:H1"/>
    <mergeCell ref="A2:H2"/>
    <mergeCell ref="A5:H5"/>
    <mergeCell ref="J5:K5"/>
    <mergeCell ref="A36:H36"/>
    <mergeCell ref="A21:H21"/>
    <mergeCell ref="A9:H9"/>
  </mergeCells>
  <printOptions/>
  <pageMargins left="0.75" right="0.75" top="0.77" bottom="0.74" header="0.5" footer="0.5"/>
  <pageSetup fitToHeight="4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Stanaszek</dc:creator>
  <cp:keywords/>
  <dc:description/>
  <cp:lastModifiedBy>Witkosz Aneta  (BA-F)</cp:lastModifiedBy>
  <cp:lastPrinted>2019-02-06T14:13:11Z</cp:lastPrinted>
  <dcterms:created xsi:type="dcterms:W3CDTF">2015-08-14T07:53:34Z</dcterms:created>
  <dcterms:modified xsi:type="dcterms:W3CDTF">2019-02-18T12:35:09Z</dcterms:modified>
  <cp:category/>
  <cp:version/>
  <cp:contentType/>
  <cp:contentStatus/>
</cp:coreProperties>
</file>