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5_21" sheetId="73" r:id="rId2"/>
    <sheet name="Giełdowe 15_21" sheetId="78" r:id="rId3"/>
    <sheet name="ZiarnoZAK 15_21" sheetId="72" r:id="rId4"/>
    <sheet name="Ziarno PL_UE 14_21" sheetId="97" r:id="rId5"/>
    <sheet name="wykresy PL_UE 14_21" sheetId="98" r:id="rId6"/>
    <sheet name="MakaZAK 15_21" sheetId="74" r:id="rId7"/>
    <sheet name="SrutOtrZAK 15_21" sheetId="75" r:id="rId8"/>
    <sheet name="TargPol 15_21" sheetId="5" r:id="rId9"/>
    <sheet name="TargWoj 15_21" sheetId="7" r:id="rId10"/>
    <sheet name="ZestTarg 15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15_21'!#REF!</definedName>
    <definedName name="_xlnm._FilterDatabase" localSheetId="9" hidden="1">'TargWoj 15_21'!$A$5:$P$19</definedName>
    <definedName name="_xlnm._FilterDatabase" localSheetId="10" hidden="1">'ZestTarg 15_21'!#REF!</definedName>
    <definedName name="_xlnm._FilterDatabase" localSheetId="1" hidden="1">'Zmiana Roczna 15_21'!#REF!</definedName>
    <definedName name="_xlnm.Print_Area" localSheetId="15">'Handel zagr. wg krajów'!$A$4:$N$33</definedName>
    <definedName name="_xlnm.Print_Area" localSheetId="6">'MakaZAK 15_21'!$A$1:$B$45</definedName>
    <definedName name="_xlnm.Print_Area" localSheetId="7">'SrutOtrZAK 15_21'!$1:$1048576</definedName>
    <definedName name="_xlnm.Print_Area" localSheetId="5">'wykresy PL_UE 14_21'!#REF!</definedName>
    <definedName name="_xlnm.Print_Area" localSheetId="4">'Ziarno PL_UE 14_21'!#REF!</definedName>
    <definedName name="_xlnm.Print_Area" localSheetId="3">'ZiarnoZAK 15_21'!$A$1:$F$20</definedName>
    <definedName name="TABLE" localSheetId="11">MAKROREGIONY!$A$4:$B$7</definedName>
    <definedName name="_xlnm.Print_Titles" localSheetId="9">'TargWoj 15_21'!$A:$A,'TargWoj 15_21'!$3:$5</definedName>
    <definedName name="_xlnm.Print_Titles" localSheetId="10">'ZestTarg 15_21'!$A:$B,'ZestTarg 15_21'!#REF!</definedName>
    <definedName name="Z_7210F14B_1A6D_11D8_89CF_0080C8945F41_.wvu.FilterData" localSheetId="9" hidden="1">'TargWoj 15_21'!$A$5:$P$19</definedName>
    <definedName name="Z_7210F14B_1A6D_11D8_89CF_0080C8945F41_.wvu.FilterData" localSheetId="10" hidden="1">'ZestTarg 15_21'!#REF!</definedName>
    <definedName name="Z_7210F14B_1A6D_11D8_89CF_0080C8945F41_.wvu.PrintArea" localSheetId="6" hidden="1">'MakaZAK 15_21'!$1:$1048576</definedName>
    <definedName name="Z_7210F14B_1A6D_11D8_89CF_0080C8945F41_.wvu.PrintArea" localSheetId="5" hidden="1">'wykresy PL_UE 14_21'!#REF!</definedName>
    <definedName name="Z_7210F14B_1A6D_11D8_89CF_0080C8945F41_.wvu.PrintArea" localSheetId="4" hidden="1">'Ziarno PL_UE 14_21'!#REF!</definedName>
    <definedName name="Z_7210F14B_1A6D_11D8_89CF_0080C8945F41_.wvu.PrintArea" localSheetId="3" hidden="1">'ZiarnoZAK 15_21'!$1:$1048576</definedName>
    <definedName name="Z_7210F14B_1A6D_11D8_89CF_0080C8945F41_.wvu.PrintTitles" localSheetId="9" hidden="1">'TargWoj 15_21'!$A:$A,'TargWoj 15_21'!$3:$5</definedName>
    <definedName name="Z_7210F14B_1A6D_11D8_89CF_0080C8945F41_.wvu.PrintTitles" localSheetId="10" hidden="1">'ZestTarg 15_21'!$A:$B,'ZestTarg 15_21'!#REF!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4" i="100" l="1"/>
  <c r="I64" i="100"/>
  <c r="D64" i="100"/>
  <c r="A64" i="100"/>
  <c r="L45" i="100"/>
  <c r="I45" i="100"/>
  <c r="D45" i="100"/>
  <c r="A45" i="100"/>
  <c r="L26" i="100"/>
  <c r="I26" i="100"/>
  <c r="D26" i="100"/>
  <c r="A26" i="100"/>
  <c r="L7" i="100"/>
  <c r="I7" i="100"/>
</calcChain>
</file>

<file path=xl/sharedStrings.xml><?xml version="1.0" encoding="utf-8"?>
<sst xmlns="http://schemas.openxmlformats.org/spreadsheetml/2006/main" count="3308" uniqueCount="489">
  <si>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</si>
  <si>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</si>
  <si>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</si>
  <si>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</si>
  <si>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</si>
  <si>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</si>
  <si>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</si>
  <si>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</si>
  <si>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</si>
  <si>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</si>
  <si>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</si>
  <si>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</si>
  <si>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</si>
  <si>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</si>
  <si>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</si>
  <si>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</si>
  <si>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</si>
  <si>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</si>
  <si>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</si>
  <si>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</si>
  <si>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</si>
  <si>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</si>
  <si>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</si>
  <si>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</si>
  <si>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</si>
  <si>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</si>
  <si>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</si>
  <si>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</si>
  <si>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</si>
  <si>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</si>
  <si>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</si>
  <si>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</si>
  <si>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</si>
  <si>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</si>
  <si>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</si>
  <si>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</si>
  <si>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</si>
  <si>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</si>
  <si>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</si>
  <si>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</si>
  <si>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</si>
  <si>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</si>
  <si>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</si>
  <si>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</si>
  <si>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</si>
  <si>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</si>
  <si>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</si>
  <si>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</si>
  <si>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</si>
  <si>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</si>
  <si>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</si>
  <si>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</si>
  <si>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</si>
  <si>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</si>
  <si>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</si>
  <si>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</si>
  <si>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</si>
  <si>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</si>
  <si>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</si>
  <si>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</si>
  <si>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</si>
  <si>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</si>
  <si>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</si>
  <si>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</si>
  <si>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</si>
  <si>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</si>
  <si>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</si>
  <si>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</si>
  <si>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</si>
  <si>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</si>
  <si>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</si>
  <si>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</si>
  <si>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</si>
  <si>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</si>
  <si>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</si>
  <si>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</si>
  <si>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</si>
  <si>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</si>
  <si>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</si>
  <si>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</si>
  <si>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</si>
  <si>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</si>
  <si>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</si>
  <si>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</si>
  <si>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</si>
  <si>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</si>
  <si>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</si>
  <si>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</si>
  <si>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</si>
  <si>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</si>
  <si>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</si>
  <si>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</si>
  <si>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</si>
  <si>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</si>
  <si>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</si>
  <si>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</si>
  <si>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</si>
  <si>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</si>
  <si>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</si>
  <si>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</si>
  <si>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</si>
  <si>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</si>
  <si>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</si>
  <si>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</si>
  <si>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</si>
  <si>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</si>
  <si>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</si>
  <si>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</si>
  <si>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</si>
  <si>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</si>
  <si>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</si>
  <si>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</si>
  <si>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</si>
  <si>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</si>
  <si>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</si>
  <si>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</si>
  <si>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</si>
  <si>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</si>
  <si>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</si>
  <si>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</si>
  <si>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</si>
  <si>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</si>
  <si>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</si>
  <si>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</si>
  <si>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</si>
  <si>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</si>
  <si>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</si>
  <si>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</si>
  <si>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</si>
  <si>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</si>
  <si>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</si>
  <si>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</si>
  <si>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</si>
  <si>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</si>
  <si>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</si>
  <si>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</si>
  <si>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</si>
  <si>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</si>
  <si>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</si>
  <si>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</si>
  <si>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</si>
  <si>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</si>
  <si>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</si>
  <si>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</si>
  <si>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</si>
  <si>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</si>
  <si>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</si>
  <si>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</si>
  <si>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</si>
  <si>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</si>
  <si>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</si>
  <si>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</si>
  <si>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</si>
  <si>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</si>
  <si>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</si>
  <si>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</si>
  <si>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</si>
  <si>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</si>
  <si>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</si>
  <si>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</si>
  <si>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</si>
  <si>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</si>
  <si>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</si>
  <si>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</si>
  <si>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</si>
  <si>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</si>
  <si>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</si>
  <si>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</si>
  <si>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</si>
  <si>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</si>
  <si>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</si>
  <si>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</si>
  <si>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</si>
  <si>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</si>
  <si>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</si>
  <si>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</si>
  <si>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</si>
  <si>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</si>
  <si>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</si>
  <si>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</si>
  <si>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</si>
  <si>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</si>
  <si>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</si>
  <si>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</si>
  <si>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</si>
  <si>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</si>
  <si>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</si>
  <si>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</si>
  <si>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</si>
  <si>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</si>
  <si>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</si>
  <si>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</si>
  <si>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</si>
  <si>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</si>
  <si>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</si>
  <si>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</si>
  <si>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</si>
  <si>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</si>
  <si>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</si>
  <si>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</si>
  <si>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</si>
  <si>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</si>
  <si>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</si>
  <si>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</si>
  <si>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</si>
  <si>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</si>
  <si>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</si>
  <si>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</si>
  <si>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</si>
  <si>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</si>
  <si>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</si>
  <si>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</si>
  <si>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</si>
  <si>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</si>
  <si>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</si>
  <si>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</si>
  <si>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</si>
  <si>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</si>
  <si>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</si>
  <si>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</si>
  <si>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</si>
  <si>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</si>
  <si>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</si>
  <si>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</si>
  <si>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</si>
  <si>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</si>
  <si>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</si>
  <si>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</si>
  <si>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</si>
  <si>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</si>
  <si>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</si>
  <si>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</si>
  <si>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</si>
  <si>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</si>
  <si>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</si>
  <si>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</si>
  <si>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</si>
  <si>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</si>
  <si>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</si>
  <si>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</si>
  <si>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</si>
  <si>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</si>
  <si>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</si>
  <si>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</si>
  <si>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</si>
  <si>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</si>
  <si>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</si>
  <si>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</si>
  <si>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</si>
  <si>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</si>
  <si>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</si>
  <si>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</si>
  <si>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</si>
  <si>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</si>
  <si>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</si>
  <si>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</si>
  <si>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</si>
  <si>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</si>
  <si>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</si>
  <si>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</si>
  <si>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</si>
  <si>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</si>
  <si>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</si>
  <si>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</si>
  <si>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</si>
  <si>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</si>
  <si>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</si>
  <si>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</si>
  <si>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</si>
  <si>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</si>
  <si>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</si>
  <si>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</si>
  <si>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</si>
  <si>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</si>
  <si>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</si>
  <si>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</si>
  <si>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</si>
  <si>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</si>
  <si>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</si>
  <si>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</si>
  <si>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</si>
  <si>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</si>
  <si>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</si>
  <si>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</si>
  <si>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</si>
  <si>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</si>
  <si>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</si>
  <si>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</si>
  <si>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</si>
  <si>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</si>
  <si>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</si>
  <si>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</si>
  <si>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</si>
  <si>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</si>
  <si>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</si>
  <si>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</si>
  <si>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</si>
  <si>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</si>
  <si>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</si>
  <si>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</si>
  <si>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</si>
  <si>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</si>
  <si>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</si>
  <si>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</si>
  <si>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</si>
  <si>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</si>
  <si>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</si>
  <si>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</si>
  <si>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</si>
  <si>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</si>
  <si>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</si>
  <si>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</si>
  <si>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</si>
  <si>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</si>
  <si>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</si>
  <si>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</si>
  <si>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</si>
  <si>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</si>
  <si>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</si>
  <si>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</si>
  <si>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</si>
  <si>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</si>
  <si>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</si>
  <si>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</si>
  <si>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</si>
  <si>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</si>
  <si>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</si>
  <si>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</si>
  <si>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</si>
  <si>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</si>
  <si>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</si>
  <si>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</si>
  <si>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</si>
  <si>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</si>
  <si>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</si>
  <si>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</si>
  <si>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</si>
  <si>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</si>
  <si>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</si>
  <si>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</si>
  <si>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</si>
  <si>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</si>
  <si>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</si>
  <si>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</si>
  <si>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</si>
  <si>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</si>
  <si>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</si>
  <si>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</si>
  <si>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</si>
  <si>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</si>
  <si>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</si>
  <si>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</si>
  <si>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</si>
  <si>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</si>
  <si>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</si>
  <si>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</si>
  <si>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</si>
  <si>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</si>
  <si>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</si>
  <si>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</si>
  <si>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</si>
  <si>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</si>
  <si>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</si>
  <si>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</si>
  <si>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</si>
  <si>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</si>
  <si>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</si>
  <si>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</si>
  <si>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</si>
  <si>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</si>
  <si>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</si>
  <si>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</si>
  <si>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</si>
  <si>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</si>
  <si>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</si>
  <si>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</si>
  <si>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</si>
  <si>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</si>
  <si>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</si>
  <si>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</si>
  <si>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</si>
  <si>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</si>
  <si>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</si>
  <si>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</si>
  <si>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</si>
  <si>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</si>
  <si>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</si>
  <si>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</si>
  <si>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</si>
  <si>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</si>
  <si>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</si>
  <si>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</si>
  <si>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</si>
  <si>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</si>
  <si>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</si>
  <si>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</si>
  <si>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</si>
  <si>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</si>
  <si>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</si>
  <si>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</si>
  <si>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</si>
  <si>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</si>
  <si>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</si>
  <si>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</si>
  <si>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</si>
  <si>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</si>
  <si>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</si>
  <si>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</si>
  <si>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</si>
  <si>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</si>
  <si>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</si>
  <si>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</si>
  <si>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</si>
  <si>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</si>
  <si>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</si>
  <si>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</si>
  <si>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</si>
  <si>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</si>
  <si>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</si>
  <si>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</si>
  <si>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</si>
  <si>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</si>
  <si>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</si>
  <si>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</si>
  <si>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</si>
  <si>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</si>
  <si>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</si>
  <si>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</si>
  <si>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</si>
  <si>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</si>
  <si>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</si>
  <si>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</si>
  <si>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</si>
  <si>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</si>
  <si>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</si>
  <si>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</si>
  <si>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</si>
  <si>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</si>
  <si>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</si>
  <si>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</si>
  <si>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</si>
  <si>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</si>
  <si>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</si>
  <si>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</si>
  <si>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</si>
  <si>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</si>
  <si>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</si>
  <si>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</si>
  <si>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</si>
  <si>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</si>
  <si>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</si>
  <si>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</si>
  <si>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</si>
  <si>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</si>
  <si>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</si>
  <si>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</si>
  <si>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</si>
  <si>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mazowieckie</t>
  </si>
  <si>
    <t>Nowa Zelandia</t>
  </si>
  <si>
    <t>Jęczmień paszowy jary zg z PN</t>
  </si>
  <si>
    <t>pszenica paszowa zg z PN</t>
  </si>
  <si>
    <t>kukurydza paszowa zg z PN</t>
  </si>
  <si>
    <t>loco śląskie</t>
  </si>
  <si>
    <t xml:space="preserve">Nowowania cen na GIEŁDACH TOWAROWYCH w okresie: 6 - 9 kwietnia 2021r. </t>
  </si>
  <si>
    <t>11.04.2021</t>
  </si>
  <si>
    <t>09.04.2021</t>
  </si>
  <si>
    <t>NR 15/2021</t>
  </si>
  <si>
    <t>22 kwietnia 2021r.</t>
  </si>
  <si>
    <t>Notowania z okresu: 12 - 18 kwietnia 2021 r. (15 tydz.)</t>
  </si>
  <si>
    <t>Brak notowań w okresie 12-16 kwietnia 2021r.</t>
  </si>
  <si>
    <t>18.04.2021</t>
  </si>
  <si>
    <t>2020-04-12</t>
  </si>
  <si>
    <t>2019-04-14</t>
  </si>
  <si>
    <t>w okresie: 12 - 18 kwietnia 2021r.</t>
  </si>
  <si>
    <t>16.04.2021</t>
  </si>
  <si>
    <t>Notowania cen na TARGOWISKACH w okresie: 12 - 16 kwietnia 2021 r.</t>
  </si>
  <si>
    <t>5 - 11 kwietnia 2021</t>
  </si>
  <si>
    <t>Czechy</t>
  </si>
  <si>
    <t>Chorwacja</t>
  </si>
  <si>
    <t>I-II 2020r.*</t>
  </si>
  <si>
    <t>I-II 2021r.*</t>
  </si>
  <si>
    <t>Algieria</t>
  </si>
  <si>
    <t>Tanzania</t>
  </si>
  <si>
    <t>Nigeria</t>
  </si>
  <si>
    <t>Kanada</t>
  </si>
  <si>
    <t>Szwajcaria</t>
  </si>
  <si>
    <t>HANDEL ZAGRANICZNY PRODUKTAMI ZBOŻOWYMI - DANE WSTĘPNE</t>
  </si>
  <si>
    <t>źródło: Ministerstwo Finansów</t>
  </si>
  <si>
    <t>EKSPORT I IMPORT WYBRANYMI PRODUKTAMI ZBOŻOWYMI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</si>
</sst>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  <font>
      <b/>
      <sz val="12"/>
      <color rgb="FFFF0000"/>
      <name val="Times New Roman CE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9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7" fillId="0" borderId="0" xfId="6" applyFont="1" applyBorder="1"/>
    <xf numFmtId="0" fontId="74" fillId="41" borderId="0" xfId="6" applyFont="1" applyFill="1" applyBorder="1"/>
    <xf numFmtId="14" fontId="73" fillId="41" borderId="0" xfId="6" applyNumberFormat="1" applyFont="1" applyFill="1" applyBorder="1" applyAlignment="1">
      <alignment horizontal="center"/>
    </xf>
    <xf numFmtId="0" fontId="73" fillId="41" borderId="0" xfId="6" applyFont="1" applyFill="1" applyBorder="1" applyAlignment="1">
      <alignment horizontal="center"/>
    </xf>
    <xf numFmtId="2" fontId="73" fillId="41" borderId="0" xfId="6" applyNumberFormat="1" applyFont="1" applyFill="1" applyBorder="1" applyAlignment="1">
      <alignment horizontal="right"/>
    </xf>
    <xf numFmtId="164" fontId="73" fillId="41" borderId="0" xfId="6" applyNumberFormat="1" applyFont="1" applyFill="1" applyBorder="1" applyAlignment="1">
      <alignment horizontal="right"/>
    </xf>
    <xf numFmtId="0" fontId="4" fillId="41" borderId="0" xfId="6" applyFont="1" applyFill="1" applyBorder="1"/>
    <xf numFmtId="14" fontId="4" fillId="41" borderId="0" xfId="6" applyNumberFormat="1" applyFont="1" applyFill="1" applyAlignment="1">
      <alignment horizontal="center"/>
    </xf>
    <xf numFmtId="0" fontId="4" fillId="41" borderId="0" xfId="6" applyFont="1" applyFill="1" applyAlignment="1">
      <alignment horizontal="center"/>
    </xf>
    <xf numFmtId="2" fontId="4" fillId="41" borderId="0" xfId="6" applyNumberFormat="1" applyFont="1" applyFill="1" applyAlignment="1">
      <alignment horizontal="right"/>
    </xf>
    <xf numFmtId="164" fontId="4" fillId="41" borderId="0" xfId="6" applyNumberFormat="1" applyFont="1" applyFill="1" applyAlignment="1">
      <alignment horizontal="right"/>
    </xf>
    <xf numFmtId="0" fontId="19" fillId="41" borderId="10" xfId="6" applyFont="1" applyFill="1" applyBorder="1" applyAlignment="1">
      <alignment horizontal="center" vertical="center"/>
    </xf>
    <xf numFmtId="0" fontId="19" fillId="41" borderId="11" xfId="6" applyFont="1" applyFill="1" applyBorder="1" applyAlignment="1">
      <alignment horizontal="center" vertical="center"/>
    </xf>
    <xf numFmtId="2" fontId="19" fillId="41" borderId="11" xfId="6" applyNumberFormat="1" applyFont="1" applyFill="1" applyBorder="1" applyAlignment="1">
      <alignment horizontal="center" vertical="center" wrapText="1"/>
    </xf>
    <xf numFmtId="164" fontId="19" fillId="41" borderId="11" xfId="6" applyNumberFormat="1" applyFont="1" applyFill="1" applyBorder="1" applyAlignment="1">
      <alignment horizontal="center" vertical="center" wrapText="1"/>
    </xf>
    <xf numFmtId="0" fontId="19" fillId="41" borderId="29" xfId="6" applyFont="1" applyFill="1" applyBorder="1" applyAlignment="1">
      <alignment horizontal="center" vertical="center"/>
    </xf>
    <xf numFmtId="0" fontId="16" fillId="41" borderId="48" xfId="0" applyFont="1" applyFill="1" applyBorder="1"/>
    <xf numFmtId="0" fontId="102" fillId="41" borderId="13" xfId="0" applyFont="1" applyFill="1" applyBorder="1" applyAlignment="1">
      <alignment horizontal="center"/>
    </xf>
    <xf numFmtId="1" fontId="103" fillId="41" borderId="13" xfId="0" applyNumberFormat="1" applyFont="1" applyFill="1" applyBorder="1" applyAlignment="1">
      <alignment horizontal="right"/>
    </xf>
    <xf numFmtId="3" fontId="103" fillId="41" borderId="13" xfId="0" applyNumberFormat="1" applyFont="1" applyFill="1" applyBorder="1" applyAlignment="1">
      <alignment horizontal="right"/>
    </xf>
    <xf numFmtId="0" fontId="73" fillId="41" borderId="13" xfId="6" applyFont="1" applyFill="1" applyBorder="1" applyAlignment="1">
      <alignment horizontal="center"/>
    </xf>
    <xf numFmtId="0" fontId="102" fillId="41" borderId="38" xfId="0" applyFont="1" applyFill="1" applyBorder="1" applyAlignment="1">
      <alignment horizontal="center"/>
    </xf>
    <xf numFmtId="0" fontId="16" fillId="41" borderId="19" xfId="0" applyFont="1" applyFill="1" applyBorder="1"/>
    <xf numFmtId="1" fontId="103" fillId="41" borderId="17" xfId="0" applyNumberFormat="1" applyFont="1" applyFill="1" applyBorder="1" applyAlignment="1">
      <alignment horizontal="right"/>
    </xf>
    <xf numFmtId="3" fontId="103" fillId="41" borderId="17" xfId="0" applyNumberFormat="1" applyFont="1" applyFill="1" applyBorder="1" applyAlignment="1">
      <alignment horizontal="right"/>
    </xf>
    <xf numFmtId="0" fontId="73" fillId="41" borderId="17" xfId="6" applyFont="1" applyFill="1" applyBorder="1" applyAlignment="1">
      <alignment horizontal="center"/>
    </xf>
    <xf numFmtId="0" fontId="16" fillId="41" borderId="42" xfId="0" applyFont="1" applyFill="1" applyBorder="1"/>
    <xf numFmtId="0" fontId="102" fillId="41" borderId="40" xfId="0" applyFont="1" applyFill="1" applyBorder="1" applyAlignment="1">
      <alignment horizontal="center"/>
    </xf>
    <xf numFmtId="1" fontId="103" fillId="41" borderId="40" xfId="0" applyNumberFormat="1" applyFont="1" applyFill="1" applyBorder="1" applyAlignment="1">
      <alignment horizontal="right"/>
    </xf>
    <xf numFmtId="3" fontId="103" fillId="41" borderId="40" xfId="0" applyNumberFormat="1" applyFont="1" applyFill="1" applyBorder="1" applyAlignment="1">
      <alignment horizontal="right"/>
    </xf>
    <xf numFmtId="0" fontId="73" fillId="41" borderId="40" xfId="6" applyFont="1" applyFill="1" applyBorder="1" applyAlignment="1">
      <alignment horizontal="center"/>
    </xf>
    <xf numFmtId="0" fontId="102" fillId="41" borderId="52" xfId="0" applyFont="1" applyFill="1" applyBorder="1" applyAlignment="1">
      <alignment horizontal="center"/>
    </xf>
    <xf numFmtId="0" fontId="106" fillId="41" borderId="0" xfId="0" applyFont="1" applyFill="1"/>
    <xf numFmtId="0" fontId="99" fillId="41" borderId="0" xfId="3" applyFont="1" applyFill="1" applyBorder="1" applyAlignment="1">
      <alignment vertical="center"/>
    </xf>
    <xf numFmtId="0" fontId="108" fillId="0" borderId="0" xfId="3" applyFont="1" applyFill="1"/>
    <xf numFmtId="0" fontId="109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9" fillId="41" borderId="136" xfId="6" applyFont="1" applyFill="1" applyBorder="1" applyAlignment="1">
      <alignment horizontal="center"/>
    </xf>
    <xf numFmtId="0" fontId="19" fillId="41" borderId="156" xfId="6" applyFont="1" applyFill="1" applyBorder="1" applyAlignment="1">
      <alignment horizontal="center"/>
    </xf>
    <xf numFmtId="0" fontId="19" fillId="41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466</v>
      </c>
      <c r="B9" s="61"/>
      <c r="C9" s="6"/>
      <c r="D9" s="60" t="s">
        <v>25</v>
      </c>
      <c r="E9" s="61"/>
      <c r="F9" s="61"/>
      <c r="G9" s="61"/>
      <c r="H9" s="511" t="s">
        <v>467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335</v>
      </c>
    </row>
    <row r="17" spans="1:13" ht="18.75" customHeight="1" x14ac:dyDescent="0.25">
      <c r="A17" s="153" t="s">
        <v>336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337</v>
      </c>
      <c r="G22" s="393"/>
    </row>
    <row r="23" spans="1:13" s="392" customFormat="1" x14ac:dyDescent="0.2">
      <c r="A23" s="391" t="s">
        <v>338</v>
      </c>
      <c r="D23" s="393" t="s">
        <v>339</v>
      </c>
      <c r="G23" s="393"/>
    </row>
    <row r="24" spans="1:13" s="392" customFormat="1" x14ac:dyDescent="0.2">
      <c r="A24" s="394" t="s">
        <v>340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15" sqref="M1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474</v>
      </c>
      <c r="C5" s="478" t="s">
        <v>465</v>
      </c>
      <c r="D5" s="487" t="s">
        <v>48</v>
      </c>
      <c r="E5" s="478" t="s">
        <v>474</v>
      </c>
      <c r="F5" s="478" t="s">
        <v>465</v>
      </c>
      <c r="G5" s="487" t="s">
        <v>48</v>
      </c>
      <c r="H5" s="478" t="s">
        <v>474</v>
      </c>
      <c r="I5" s="478" t="s">
        <v>465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1020</v>
      </c>
      <c r="C7" s="44">
        <v>1050</v>
      </c>
      <c r="D7" s="45">
        <v>-2.8571428571428572</v>
      </c>
      <c r="E7" s="66">
        <v>700</v>
      </c>
      <c r="F7" s="44">
        <v>750</v>
      </c>
      <c r="G7" s="45">
        <v>-6.666666666666667</v>
      </c>
      <c r="H7" s="66">
        <v>900</v>
      </c>
      <c r="I7" s="44">
        <v>925</v>
      </c>
      <c r="J7" s="494">
        <v>-2.7027027027027026</v>
      </c>
    </row>
    <row r="8" spans="1:10" ht="15" x14ac:dyDescent="0.25">
      <c r="A8" s="33" t="s">
        <v>4</v>
      </c>
      <c r="B8" s="66">
        <v>970</v>
      </c>
      <c r="C8" s="44">
        <v>975</v>
      </c>
      <c r="D8" s="45">
        <v>-0.51282051282051277</v>
      </c>
      <c r="E8" s="66">
        <v>650</v>
      </c>
      <c r="F8" s="44">
        <v>700</v>
      </c>
      <c r="G8" s="45">
        <v>-7.1428571428571423</v>
      </c>
      <c r="H8" s="66">
        <v>820</v>
      </c>
      <c r="I8" s="44">
        <v>825</v>
      </c>
      <c r="J8" s="494">
        <v>-0.60606060606060608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975</v>
      </c>
      <c r="C10" s="44">
        <v>1000</v>
      </c>
      <c r="D10" s="45">
        <v>-2.5</v>
      </c>
      <c r="E10" s="66">
        <v>660</v>
      </c>
      <c r="F10" s="44" t="s">
        <v>84</v>
      </c>
      <c r="G10" s="45" t="s">
        <v>84</v>
      </c>
      <c r="H10" s="66">
        <v>860</v>
      </c>
      <c r="I10" s="44">
        <v>875</v>
      </c>
      <c r="J10" s="494">
        <v>-1.7142857142857144</v>
      </c>
    </row>
    <row r="11" spans="1:10" ht="15" x14ac:dyDescent="0.25">
      <c r="A11" s="33" t="s">
        <v>6</v>
      </c>
      <c r="B11" s="66">
        <v>950</v>
      </c>
      <c r="C11" s="44">
        <v>962.5</v>
      </c>
      <c r="D11" s="45">
        <v>-1.2987012987012987</v>
      </c>
      <c r="E11" s="66" t="s">
        <v>84</v>
      </c>
      <c r="F11" s="44">
        <v>600</v>
      </c>
      <c r="G11" s="45" t="s">
        <v>84</v>
      </c>
      <c r="H11" s="66">
        <v>875</v>
      </c>
      <c r="I11" s="44">
        <v>850</v>
      </c>
      <c r="J11" s="494">
        <v>2.9411764705882351</v>
      </c>
    </row>
    <row r="12" spans="1:10" ht="15" x14ac:dyDescent="0.25">
      <c r="A12" s="33" t="s">
        <v>7</v>
      </c>
      <c r="B12" s="66">
        <v>970.45</v>
      </c>
      <c r="C12" s="44">
        <v>984.26</v>
      </c>
      <c r="D12" s="45">
        <v>-1.4030845508300596</v>
      </c>
      <c r="E12" s="66">
        <v>630</v>
      </c>
      <c r="F12" s="44">
        <v>650</v>
      </c>
      <c r="G12" s="45">
        <v>-3.0769230769230771</v>
      </c>
      <c r="H12" s="66">
        <v>861.82</v>
      </c>
      <c r="I12" s="44">
        <v>866.67</v>
      </c>
      <c r="J12" s="494">
        <v>-0.55961323225678861</v>
      </c>
    </row>
    <row r="13" spans="1:10" ht="15" x14ac:dyDescent="0.25">
      <c r="A13" s="33" t="s">
        <v>8</v>
      </c>
      <c r="B13" s="66">
        <v>985</v>
      </c>
      <c r="C13" s="44">
        <v>965</v>
      </c>
      <c r="D13" s="45">
        <v>2.0725388601036272</v>
      </c>
      <c r="E13" s="66">
        <v>850</v>
      </c>
      <c r="F13" s="44">
        <v>850</v>
      </c>
      <c r="G13" s="45">
        <v>0</v>
      </c>
      <c r="H13" s="66">
        <v>868.75</v>
      </c>
      <c r="I13" s="44">
        <v>862.5</v>
      </c>
      <c r="J13" s="494">
        <v>0.72463768115942029</v>
      </c>
    </row>
    <row r="14" spans="1:10" ht="15" x14ac:dyDescent="0.25">
      <c r="A14" s="33" t="s">
        <v>9</v>
      </c>
      <c r="B14" s="66">
        <v>1000</v>
      </c>
      <c r="C14" s="44">
        <v>975</v>
      </c>
      <c r="D14" s="45">
        <v>2.5641025641025639</v>
      </c>
      <c r="E14" s="66">
        <v>625</v>
      </c>
      <c r="F14" s="44">
        <v>635</v>
      </c>
      <c r="G14" s="45">
        <v>-1.5748031496062991</v>
      </c>
      <c r="H14" s="66">
        <v>900</v>
      </c>
      <c r="I14" s="44">
        <v>895</v>
      </c>
      <c r="J14" s="494">
        <v>0.55865921787709494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975</v>
      </c>
      <c r="C16" s="44">
        <v>995.75</v>
      </c>
      <c r="D16" s="45">
        <v>-2.083856389656038</v>
      </c>
      <c r="E16" s="66">
        <v>697.5</v>
      </c>
      <c r="F16" s="44">
        <v>697.5</v>
      </c>
      <c r="G16" s="45">
        <v>0</v>
      </c>
      <c r="H16" s="66">
        <v>837</v>
      </c>
      <c r="I16" s="44">
        <v>883.75</v>
      </c>
      <c r="J16" s="494">
        <v>-5.2899575671852901</v>
      </c>
    </row>
    <row r="17" spans="1:10" ht="15" x14ac:dyDescent="0.25">
      <c r="A17" s="33" t="s">
        <v>14</v>
      </c>
      <c r="B17" s="66">
        <v>900</v>
      </c>
      <c r="C17" s="44">
        <v>850</v>
      </c>
      <c r="D17" s="45">
        <v>5.8823529411764701</v>
      </c>
      <c r="E17" s="66" t="s">
        <v>84</v>
      </c>
      <c r="F17" s="44" t="s">
        <v>84</v>
      </c>
      <c r="G17" s="45" t="s">
        <v>84</v>
      </c>
      <c r="H17" s="66">
        <v>750</v>
      </c>
      <c r="I17" s="44">
        <v>750</v>
      </c>
      <c r="J17" s="494">
        <v>0</v>
      </c>
    </row>
    <row r="18" spans="1:10" ht="15" x14ac:dyDescent="0.25">
      <c r="A18" s="33" t="s">
        <v>15</v>
      </c>
      <c r="B18" s="66">
        <v>900</v>
      </c>
      <c r="C18" s="44" t="s">
        <v>84</v>
      </c>
      <c r="D18" s="45" t="s">
        <v>84</v>
      </c>
      <c r="E18" s="66" t="s">
        <v>84</v>
      </c>
      <c r="F18" s="44" t="s">
        <v>84</v>
      </c>
      <c r="G18" s="45" t="s">
        <v>84</v>
      </c>
      <c r="H18" s="66">
        <v>850</v>
      </c>
      <c r="I18" s="44" t="s">
        <v>84</v>
      </c>
      <c r="J18" s="494" t="s">
        <v>84</v>
      </c>
    </row>
    <row r="19" spans="1:10" ht="15" x14ac:dyDescent="0.25">
      <c r="A19" s="33" t="s">
        <v>16</v>
      </c>
      <c r="B19" s="66">
        <v>1025</v>
      </c>
      <c r="C19" s="44">
        <v>1075</v>
      </c>
      <c r="D19" s="45">
        <v>-4.6511627906976747</v>
      </c>
      <c r="E19" s="66">
        <v>825</v>
      </c>
      <c r="F19" s="44">
        <v>825</v>
      </c>
      <c r="G19" s="45">
        <v>0</v>
      </c>
      <c r="H19" s="66">
        <v>937.5</v>
      </c>
      <c r="I19" s="44">
        <v>937.5</v>
      </c>
      <c r="J19" s="494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474</v>
      </c>
      <c r="C24" s="478" t="s">
        <v>465</v>
      </c>
      <c r="D24" s="487" t="s">
        <v>48</v>
      </c>
      <c r="E24" s="478" t="s">
        <v>474</v>
      </c>
      <c r="F24" s="478" t="s">
        <v>465</v>
      </c>
      <c r="G24" s="487" t="s">
        <v>48</v>
      </c>
      <c r="H24" s="478" t="s">
        <v>474</v>
      </c>
      <c r="I24" s="478" t="s">
        <v>465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900</v>
      </c>
      <c r="G26" s="45">
        <v>-5.5555555555555554</v>
      </c>
      <c r="H26" s="66">
        <v>825</v>
      </c>
      <c r="I26" s="44">
        <v>900</v>
      </c>
      <c r="J26" s="494">
        <v>-8.3333333333333321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690</v>
      </c>
      <c r="F27" s="44">
        <v>750</v>
      </c>
      <c r="G27" s="45">
        <v>-8</v>
      </c>
      <c r="H27" s="66">
        <v>800</v>
      </c>
      <c r="I27" s="44">
        <v>800</v>
      </c>
      <c r="J27" s="49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4" t="s">
        <v>84</v>
      </c>
    </row>
    <row r="29" spans="1:10" ht="15" x14ac:dyDescent="0.25">
      <c r="A29" s="33" t="s">
        <v>2</v>
      </c>
      <c r="B29" s="66">
        <v>1050</v>
      </c>
      <c r="C29" s="44">
        <v>1050</v>
      </c>
      <c r="D29" s="45">
        <v>0</v>
      </c>
      <c r="E29" s="66">
        <v>695</v>
      </c>
      <c r="F29" s="44">
        <v>700</v>
      </c>
      <c r="G29" s="45">
        <v>-0.7142857142857143</v>
      </c>
      <c r="H29" s="66">
        <v>841.67</v>
      </c>
      <c r="I29" s="44">
        <v>850</v>
      </c>
      <c r="J29" s="494">
        <v>-0.98000000000000487</v>
      </c>
    </row>
    <row r="30" spans="1:10" ht="15" x14ac:dyDescent="0.25">
      <c r="A30" s="33" t="s">
        <v>6</v>
      </c>
      <c r="B30" s="66">
        <v>1000</v>
      </c>
      <c r="C30" s="44">
        <v>933.33</v>
      </c>
      <c r="D30" s="45">
        <v>7.143239797284985</v>
      </c>
      <c r="E30" s="66">
        <v>743.33</v>
      </c>
      <c r="F30" s="44">
        <v>726.67</v>
      </c>
      <c r="G30" s="45">
        <v>2.2926500337154527</v>
      </c>
      <c r="H30" s="66">
        <v>700</v>
      </c>
      <c r="I30" s="44">
        <v>700</v>
      </c>
      <c r="J30" s="494">
        <v>0</v>
      </c>
    </row>
    <row r="31" spans="1:10" ht="15" x14ac:dyDescent="0.25">
      <c r="A31" s="33" t="s">
        <v>7</v>
      </c>
      <c r="B31" s="66">
        <v>997.62</v>
      </c>
      <c r="C31" s="44">
        <v>1005</v>
      </c>
      <c r="D31" s="45">
        <v>-0.7343283582089547</v>
      </c>
      <c r="E31" s="66">
        <v>684.55</v>
      </c>
      <c r="F31" s="44">
        <v>684.38</v>
      </c>
      <c r="G31" s="45">
        <v>2.4840001168935252E-2</v>
      </c>
      <c r="H31" s="66">
        <v>769.7</v>
      </c>
      <c r="I31" s="44">
        <v>775</v>
      </c>
      <c r="J31" s="494">
        <v>-0.68387096774192957</v>
      </c>
    </row>
    <row r="32" spans="1:10" ht="15" x14ac:dyDescent="0.25">
      <c r="A32" s="33" t="s">
        <v>8</v>
      </c>
      <c r="B32" s="66">
        <v>906.25</v>
      </c>
      <c r="C32" s="44">
        <v>918.75</v>
      </c>
      <c r="D32" s="45">
        <v>-1.3605442176870748</v>
      </c>
      <c r="E32" s="66">
        <v>730</v>
      </c>
      <c r="F32" s="44">
        <v>735</v>
      </c>
      <c r="G32" s="45">
        <v>-0.68027210884353739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695</v>
      </c>
      <c r="F33" s="44">
        <v>680</v>
      </c>
      <c r="G33" s="45">
        <v>2.2058823529411766</v>
      </c>
      <c r="H33" s="66">
        <v>783.33</v>
      </c>
      <c r="I33" s="44">
        <v>740</v>
      </c>
      <c r="J33" s="494">
        <v>5.8554054054054108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987.5</v>
      </c>
      <c r="C35" s="44">
        <v>985</v>
      </c>
      <c r="D35" s="45">
        <v>0.25380710659898476</v>
      </c>
      <c r="E35" s="66">
        <v>733.25</v>
      </c>
      <c r="F35" s="44">
        <v>766.67</v>
      </c>
      <c r="G35" s="45">
        <v>-4.3591114821239856</v>
      </c>
      <c r="H35" s="66">
        <v>785</v>
      </c>
      <c r="I35" s="44">
        <v>767.5</v>
      </c>
      <c r="J35" s="494">
        <v>2.2801302931596092</v>
      </c>
    </row>
    <row r="36" spans="1:10" ht="15" x14ac:dyDescent="0.25">
      <c r="A36" s="33" t="s">
        <v>14</v>
      </c>
      <c r="B36" s="66">
        <v>800</v>
      </c>
      <c r="C36" s="44">
        <v>750</v>
      </c>
      <c r="D36" s="45">
        <v>6.666666666666667</v>
      </c>
      <c r="E36" s="66">
        <v>600</v>
      </c>
      <c r="F36" s="44">
        <v>600</v>
      </c>
      <c r="G36" s="45">
        <v>0</v>
      </c>
      <c r="H36" s="66">
        <v>750</v>
      </c>
      <c r="I36" s="44">
        <v>750</v>
      </c>
      <c r="J36" s="49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 t="s">
        <v>84</v>
      </c>
      <c r="G37" s="45" t="s">
        <v>84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887.5</v>
      </c>
      <c r="I38" s="44">
        <v>912.5</v>
      </c>
      <c r="J38" s="494">
        <v>-2.7397260273972601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16" sqref="V1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475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474</v>
      </c>
      <c r="D5" s="478" t="s">
        <v>465</v>
      </c>
      <c r="E5" s="410" t="s">
        <v>48</v>
      </c>
      <c r="F5" s="478" t="s">
        <v>474</v>
      </c>
      <c r="G5" s="478" t="s">
        <v>465</v>
      </c>
      <c r="H5" s="410" t="s">
        <v>48</v>
      </c>
      <c r="I5" s="478" t="s">
        <v>474</v>
      </c>
      <c r="J5" s="478" t="s">
        <v>465</v>
      </c>
      <c r="K5" s="410" t="s">
        <v>48</v>
      </c>
      <c r="L5" s="478" t="s">
        <v>474</v>
      </c>
      <c r="M5" s="478" t="s">
        <v>465</v>
      </c>
      <c r="N5" s="410" t="s">
        <v>48</v>
      </c>
      <c r="O5" s="478" t="s">
        <v>474</v>
      </c>
      <c r="P5" s="478" t="s">
        <v>465</v>
      </c>
      <c r="Q5" s="410" t="s">
        <v>48</v>
      </c>
      <c r="R5" s="478" t="s">
        <v>474</v>
      </c>
      <c r="S5" s="478" t="s">
        <v>465</v>
      </c>
      <c r="T5" s="410" t="s">
        <v>48</v>
      </c>
    </row>
    <row r="6" spans="1:20" ht="15" x14ac:dyDescent="0.25">
      <c r="A6" s="43" t="s">
        <v>49</v>
      </c>
      <c r="B6" s="43" t="s">
        <v>351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352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353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354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355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356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1040</v>
      </c>
      <c r="D12" s="44">
        <v>1050</v>
      </c>
      <c r="E12" s="45">
        <v>-0.95238095238095244</v>
      </c>
      <c r="F12" s="43">
        <v>700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900</v>
      </c>
      <c r="Q12" s="45">
        <v>-5.5555555555555554</v>
      </c>
      <c r="R12" s="44">
        <v>850</v>
      </c>
      <c r="S12" s="44">
        <v>900</v>
      </c>
      <c r="T12" s="45">
        <v>-5.5555555555555554</v>
      </c>
    </row>
    <row r="13" spans="1:20" ht="15" x14ac:dyDescent="0.25">
      <c r="A13" s="43" t="s">
        <v>1</v>
      </c>
      <c r="B13" s="43" t="s">
        <v>357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358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359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360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361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362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1050</v>
      </c>
      <c r="E19" s="45">
        <v>-4.7619047619047619</v>
      </c>
      <c r="F19" s="43" t="s">
        <v>84</v>
      </c>
      <c r="G19" s="43">
        <v>750</v>
      </c>
      <c r="H19" s="45" t="s">
        <v>84</v>
      </c>
      <c r="I19" s="44">
        <v>900</v>
      </c>
      <c r="J19" s="44">
        <v>950</v>
      </c>
      <c r="K19" s="45">
        <v>-5.2631578947368416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900</v>
      </c>
      <c r="T19" s="45">
        <v>-11.111111111111111</v>
      </c>
    </row>
    <row r="20" spans="1:20" ht="15" x14ac:dyDescent="0.25">
      <c r="A20" s="43" t="s">
        <v>1</v>
      </c>
      <c r="B20" s="43" t="s">
        <v>363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364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800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700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365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366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367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>
        <v>800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>
        <v>700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368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700</v>
      </c>
      <c r="H28" s="45" t="s">
        <v>84</v>
      </c>
      <c r="I28" s="44">
        <v>850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700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369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370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371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372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373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 t="s">
        <v>84</v>
      </c>
      <c r="E36" s="45" t="s">
        <v>84</v>
      </c>
      <c r="F36" s="43">
        <v>700</v>
      </c>
      <c r="G36" s="43" t="s">
        <v>84</v>
      </c>
      <c r="H36" s="45" t="s">
        <v>84</v>
      </c>
      <c r="I36" s="44">
        <v>800</v>
      </c>
      <c r="J36" s="44" t="s">
        <v>84</v>
      </c>
      <c r="K36" s="45" t="s">
        <v>84</v>
      </c>
      <c r="L36" s="44">
        <v>1000</v>
      </c>
      <c r="M36" s="44" t="s">
        <v>84</v>
      </c>
      <c r="N36" s="45" t="s">
        <v>84</v>
      </c>
      <c r="O36" s="44">
        <v>700</v>
      </c>
      <c r="P36" s="44" t="s">
        <v>84</v>
      </c>
      <c r="Q36" s="45" t="s">
        <v>84</v>
      </c>
      <c r="R36" s="44">
        <v>800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374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375</v>
      </c>
      <c r="C39" s="44">
        <v>900</v>
      </c>
      <c r="D39" s="44" t="s">
        <v>84</v>
      </c>
      <c r="E39" s="45" t="s">
        <v>84</v>
      </c>
      <c r="F39" s="43">
        <v>680</v>
      </c>
      <c r="G39" s="43" t="s">
        <v>84</v>
      </c>
      <c r="H39" s="45" t="s">
        <v>84</v>
      </c>
      <c r="I39" s="44">
        <v>800</v>
      </c>
      <c r="J39" s="44" t="s">
        <v>84</v>
      </c>
      <c r="K39" s="45" t="s">
        <v>84</v>
      </c>
      <c r="L39" s="44" t="s">
        <v>84</v>
      </c>
      <c r="M39" s="44" t="s">
        <v>84</v>
      </c>
      <c r="N39" s="45" t="s">
        <v>84</v>
      </c>
      <c r="O39" s="44">
        <v>680</v>
      </c>
      <c r="P39" s="44" t="s">
        <v>84</v>
      </c>
      <c r="Q39" s="45" t="s">
        <v>84</v>
      </c>
      <c r="R39" s="44">
        <v>800</v>
      </c>
      <c r="S39" s="44" t="s">
        <v>84</v>
      </c>
      <c r="T39" s="45" t="s">
        <v>84</v>
      </c>
    </row>
    <row r="40" spans="1:20" ht="15" x14ac:dyDescent="0.25">
      <c r="A40" s="43" t="s">
        <v>2</v>
      </c>
      <c r="B40" s="43" t="s">
        <v>376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900</v>
      </c>
      <c r="K41" s="45">
        <v>5.5555555555555554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850</v>
      </c>
      <c r="T41" s="45">
        <v>5.8823529411764701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 t="s">
        <v>84</v>
      </c>
      <c r="E42" s="45" t="s">
        <v>84</v>
      </c>
      <c r="F42" s="43">
        <v>600</v>
      </c>
      <c r="G42" s="43" t="s">
        <v>84</v>
      </c>
      <c r="H42" s="45" t="s">
        <v>84</v>
      </c>
      <c r="I42" s="44">
        <v>900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700</v>
      </c>
      <c r="P42" s="44" t="s">
        <v>84</v>
      </c>
      <c r="Q42" s="45" t="s">
        <v>84</v>
      </c>
      <c r="R42" s="44">
        <v>800</v>
      </c>
      <c r="S42" s="44" t="s">
        <v>84</v>
      </c>
      <c r="T42" s="45" t="s">
        <v>84</v>
      </c>
    </row>
    <row r="43" spans="1:20" ht="15" x14ac:dyDescent="0.25">
      <c r="A43" s="43" t="s">
        <v>2</v>
      </c>
      <c r="B43" s="43" t="s">
        <v>377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378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379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900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 t="s">
        <v>84</v>
      </c>
      <c r="G48" s="43">
        <v>600</v>
      </c>
      <c r="H48" s="45" t="s">
        <v>84</v>
      </c>
      <c r="I48" s="44">
        <v>900</v>
      </c>
      <c r="J48" s="44">
        <v>900</v>
      </c>
      <c r="K48" s="45">
        <v>0</v>
      </c>
      <c r="L48" s="44">
        <v>1000</v>
      </c>
      <c r="M48" s="44">
        <v>950</v>
      </c>
      <c r="N48" s="45">
        <v>5.2631578947368416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380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381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1050</v>
      </c>
      <c r="D53" s="44">
        <v>1050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1050</v>
      </c>
      <c r="M53" s="44">
        <v>1050</v>
      </c>
      <c r="N53" s="45">
        <v>0</v>
      </c>
      <c r="O53" s="44">
        <v>750</v>
      </c>
      <c r="P53" s="44">
        <v>750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550</v>
      </c>
      <c r="G54" s="43">
        <v>600</v>
      </c>
      <c r="H54" s="45">
        <v>-8.3333333333333321</v>
      </c>
      <c r="I54" s="44">
        <v>705</v>
      </c>
      <c r="J54" s="44">
        <v>750</v>
      </c>
      <c r="K54" s="45">
        <v>-6</v>
      </c>
      <c r="L54" s="44">
        <v>950</v>
      </c>
      <c r="M54" s="44">
        <v>950</v>
      </c>
      <c r="N54" s="45">
        <v>0</v>
      </c>
      <c r="O54" s="44">
        <v>550</v>
      </c>
      <c r="P54" s="44">
        <v>600</v>
      </c>
      <c r="Q54" s="45">
        <v>-8.3333333333333321</v>
      </c>
      <c r="R54" s="44">
        <v>650</v>
      </c>
      <c r="S54" s="44">
        <v>700</v>
      </c>
      <c r="T54" s="45">
        <v>-7.1428571428571423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600</v>
      </c>
      <c r="G55" s="43">
        <v>650</v>
      </c>
      <c r="H55" s="45">
        <v>-7.6923076923076925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>
        <v>600</v>
      </c>
      <c r="G56" s="43" t="s">
        <v>436</v>
      </c>
      <c r="H56" s="45" t="s">
        <v>84</v>
      </c>
      <c r="I56" s="44">
        <v>700</v>
      </c>
      <c r="J56" s="44">
        <v>700</v>
      </c>
      <c r="K56" s="45">
        <v>0</v>
      </c>
      <c r="L56" s="44">
        <v>850</v>
      </c>
      <c r="M56" s="44" t="s">
        <v>436</v>
      </c>
      <c r="N56" s="45" t="s">
        <v>84</v>
      </c>
      <c r="O56" s="44">
        <v>650</v>
      </c>
      <c r="P56" s="44">
        <v>650</v>
      </c>
      <c r="Q56" s="45">
        <v>0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 t="s">
        <v>84</v>
      </c>
      <c r="E57" s="45" t="s">
        <v>84</v>
      </c>
      <c r="F57" s="43">
        <v>700</v>
      </c>
      <c r="G57" s="43" t="s">
        <v>84</v>
      </c>
      <c r="H57" s="45" t="s">
        <v>84</v>
      </c>
      <c r="I57" s="44">
        <v>900</v>
      </c>
      <c r="J57" s="44" t="s">
        <v>84</v>
      </c>
      <c r="K57" s="45" t="s">
        <v>84</v>
      </c>
      <c r="L57" s="44">
        <v>1100</v>
      </c>
      <c r="M57" s="44" t="s">
        <v>84</v>
      </c>
      <c r="N57" s="45" t="s">
        <v>84</v>
      </c>
      <c r="O57" s="44">
        <v>780</v>
      </c>
      <c r="P57" s="44" t="s">
        <v>84</v>
      </c>
      <c r="Q57" s="45" t="s">
        <v>84</v>
      </c>
      <c r="R57" s="44">
        <v>850</v>
      </c>
      <c r="S57" s="44" t="s">
        <v>84</v>
      </c>
      <c r="T57" s="45" t="s">
        <v>84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1100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750</v>
      </c>
      <c r="P58" s="44">
        <v>750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 t="s">
        <v>84</v>
      </c>
      <c r="E60" s="45" t="s">
        <v>84</v>
      </c>
      <c r="F60" s="43">
        <v>550</v>
      </c>
      <c r="G60" s="43" t="s">
        <v>84</v>
      </c>
      <c r="H60" s="45" t="s">
        <v>84</v>
      </c>
      <c r="I60" s="44">
        <v>800</v>
      </c>
      <c r="J60" s="44" t="s">
        <v>84</v>
      </c>
      <c r="K60" s="45" t="s">
        <v>84</v>
      </c>
      <c r="L60" s="44" t="s">
        <v>84</v>
      </c>
      <c r="M60" s="44" t="s">
        <v>84</v>
      </c>
      <c r="N60" s="45" t="s">
        <v>84</v>
      </c>
      <c r="O60" s="44">
        <v>550</v>
      </c>
      <c r="P60" s="44" t="s">
        <v>84</v>
      </c>
      <c r="Q60" s="45" t="s">
        <v>84</v>
      </c>
      <c r="R60" s="44">
        <v>700</v>
      </c>
      <c r="S60" s="44" t="s">
        <v>84</v>
      </c>
      <c r="T60" s="45" t="s">
        <v>84</v>
      </c>
    </row>
    <row r="61" spans="1:20" ht="15" x14ac:dyDescent="0.25">
      <c r="A61" s="43" t="s">
        <v>7</v>
      </c>
      <c r="B61" s="43" t="s">
        <v>382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383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1000</v>
      </c>
      <c r="D63" s="44">
        <v>1083.33</v>
      </c>
      <c r="E63" s="45">
        <v>-7.6920236677651257</v>
      </c>
      <c r="F63" s="43" t="s">
        <v>84</v>
      </c>
      <c r="G63" s="43" t="s">
        <v>84</v>
      </c>
      <c r="H63" s="45" t="s">
        <v>84</v>
      </c>
      <c r="I63" s="44">
        <v>950</v>
      </c>
      <c r="J63" s="44">
        <v>950</v>
      </c>
      <c r="K63" s="45">
        <v>0</v>
      </c>
      <c r="L63" s="44">
        <v>1100</v>
      </c>
      <c r="M63" s="44">
        <v>1100</v>
      </c>
      <c r="N63" s="45">
        <v>0</v>
      </c>
      <c r="O63" s="44">
        <v>700</v>
      </c>
      <c r="P63" s="44">
        <v>675</v>
      </c>
      <c r="Q63" s="45">
        <v>3.7037037037037033</v>
      </c>
      <c r="R63" s="44">
        <v>766.67</v>
      </c>
      <c r="S63" s="44">
        <v>775</v>
      </c>
      <c r="T63" s="45">
        <v>-1.0748387096774246</v>
      </c>
    </row>
    <row r="64" spans="1:20" ht="15" x14ac:dyDescent="0.25">
      <c r="A64" s="43" t="s">
        <v>7</v>
      </c>
      <c r="B64" s="43" t="s">
        <v>384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975</v>
      </c>
      <c r="E65" s="45">
        <v>0</v>
      </c>
      <c r="F65" s="43">
        <v>700</v>
      </c>
      <c r="G65" s="43">
        <v>700</v>
      </c>
      <c r="H65" s="45">
        <v>0</v>
      </c>
      <c r="I65" s="44">
        <v>875</v>
      </c>
      <c r="J65" s="44">
        <v>850</v>
      </c>
      <c r="K65" s="45">
        <v>2.9411764705882351</v>
      </c>
      <c r="L65" s="44">
        <v>933.33</v>
      </c>
      <c r="M65" s="44">
        <v>925</v>
      </c>
      <c r="N65" s="45">
        <v>0.900540540540545</v>
      </c>
      <c r="O65" s="44">
        <v>650</v>
      </c>
      <c r="P65" s="44">
        <v>650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1000</v>
      </c>
      <c r="E66" s="45">
        <v>0</v>
      </c>
      <c r="F66" s="43">
        <v>650</v>
      </c>
      <c r="G66" s="43">
        <v>650</v>
      </c>
      <c r="H66" s="45">
        <v>0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750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385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386</v>
      </c>
      <c r="B68" s="43" t="s">
        <v>387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386</v>
      </c>
      <c r="B69" s="43" t="s">
        <v>388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389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675</v>
      </c>
      <c r="K71" s="45">
        <v>3.7037037037037033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390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391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875</v>
      </c>
      <c r="E74" s="45">
        <v>11.428571428571429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875</v>
      </c>
      <c r="N74" s="45">
        <v>-5.7142857142857144</v>
      </c>
      <c r="O74" s="44">
        <v>650</v>
      </c>
      <c r="P74" s="44">
        <v>675</v>
      </c>
      <c r="Q74" s="45">
        <v>-3.7037037037037033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392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393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950</v>
      </c>
      <c r="E79" s="45">
        <v>0</v>
      </c>
      <c r="F79" s="43">
        <v>675</v>
      </c>
      <c r="G79" s="43">
        <v>675</v>
      </c>
      <c r="H79" s="45">
        <v>0</v>
      </c>
      <c r="I79" s="44">
        <v>800</v>
      </c>
      <c r="J79" s="44">
        <v>875</v>
      </c>
      <c r="K79" s="45">
        <v>-8.5714285714285712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700</v>
      </c>
      <c r="Q79" s="45">
        <v>-3.5714285714285712</v>
      </c>
      <c r="R79" s="44">
        <v>725</v>
      </c>
      <c r="S79" s="44">
        <v>675</v>
      </c>
      <c r="T79" s="45">
        <v>7.4074074074074066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1000</v>
      </c>
      <c r="E80" s="45">
        <v>-5</v>
      </c>
      <c r="F80" s="43">
        <v>625</v>
      </c>
      <c r="G80" s="43" t="s">
        <v>84</v>
      </c>
      <c r="H80" s="45" t="s">
        <v>84</v>
      </c>
      <c r="I80" s="44">
        <v>900</v>
      </c>
      <c r="J80" s="44">
        <v>1000</v>
      </c>
      <c r="K80" s="45">
        <v>-10</v>
      </c>
      <c r="L80" s="44" t="s">
        <v>84</v>
      </c>
      <c r="M80" s="44" t="s">
        <v>84</v>
      </c>
      <c r="N80" s="45" t="s">
        <v>84</v>
      </c>
      <c r="O80" s="44">
        <v>650</v>
      </c>
      <c r="P80" s="44">
        <v>650</v>
      </c>
      <c r="Q80" s="45">
        <v>0</v>
      </c>
      <c r="R80" s="44">
        <v>775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1100</v>
      </c>
      <c r="E81" s="45">
        <v>-4.5454545454545459</v>
      </c>
      <c r="F81" s="43" t="s">
        <v>84</v>
      </c>
      <c r="G81" s="43">
        <v>700</v>
      </c>
      <c r="H81" s="45" t="s">
        <v>84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700</v>
      </c>
      <c r="P81" s="44">
        <v>650</v>
      </c>
      <c r="Q81" s="45">
        <v>7.6923076923076925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349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1000</v>
      </c>
      <c r="E83" s="45">
        <v>5</v>
      </c>
      <c r="F83" s="43">
        <v>600</v>
      </c>
      <c r="G83" s="43">
        <v>600</v>
      </c>
      <c r="H83" s="45">
        <v>0</v>
      </c>
      <c r="I83" s="44">
        <v>850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 t="s">
        <v>84</v>
      </c>
      <c r="E84" s="45" t="s">
        <v>84</v>
      </c>
      <c r="F84" s="43" t="s">
        <v>84</v>
      </c>
      <c r="G84" s="43" t="s">
        <v>84</v>
      </c>
      <c r="H84" s="45" t="s">
        <v>84</v>
      </c>
      <c r="I84" s="44">
        <v>1050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650</v>
      </c>
      <c r="P84" s="44" t="s">
        <v>84</v>
      </c>
      <c r="Q84" s="45" t="s">
        <v>84</v>
      </c>
      <c r="R84" s="44">
        <v>850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350</v>
      </c>
      <c r="C85" s="44" t="s">
        <v>84</v>
      </c>
      <c r="D85" s="44">
        <v>850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800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394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395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396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397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398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399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400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401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735</v>
      </c>
      <c r="J94" s="44">
        <v>735</v>
      </c>
      <c r="K94" s="45">
        <v>0</v>
      </c>
      <c r="L94" s="44">
        <v>990</v>
      </c>
      <c r="M94" s="44">
        <v>990</v>
      </c>
      <c r="N94" s="45">
        <v>0</v>
      </c>
      <c r="O94" s="44">
        <v>625</v>
      </c>
      <c r="P94" s="44">
        <v>625</v>
      </c>
      <c r="Q94" s="45">
        <v>0</v>
      </c>
      <c r="R94" s="44">
        <v>735</v>
      </c>
      <c r="S94" s="44">
        <v>735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930</v>
      </c>
      <c r="D95" s="44" t="s">
        <v>436</v>
      </c>
      <c r="E95" s="45" t="s">
        <v>84</v>
      </c>
      <c r="F95" s="43" t="s">
        <v>436</v>
      </c>
      <c r="G95" s="43" t="s">
        <v>436</v>
      </c>
      <c r="H95" s="45" t="s">
        <v>84</v>
      </c>
      <c r="I95" s="44">
        <v>830</v>
      </c>
      <c r="J95" s="44" t="s">
        <v>436</v>
      </c>
      <c r="K95" s="45" t="s">
        <v>84</v>
      </c>
      <c r="L95" s="44">
        <v>1000</v>
      </c>
      <c r="M95" s="44" t="s">
        <v>436</v>
      </c>
      <c r="N95" s="45" t="s">
        <v>84</v>
      </c>
      <c r="O95" s="44">
        <v>625</v>
      </c>
      <c r="P95" s="44" t="s">
        <v>436</v>
      </c>
      <c r="Q95" s="45" t="s">
        <v>84</v>
      </c>
      <c r="R95" s="44">
        <v>820</v>
      </c>
      <c r="S95" s="44" t="s">
        <v>436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1000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1000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987</v>
      </c>
      <c r="D97" s="44">
        <v>1000</v>
      </c>
      <c r="E97" s="45">
        <v>-1.3</v>
      </c>
      <c r="F97" s="43">
        <v>800</v>
      </c>
      <c r="G97" s="43">
        <v>800</v>
      </c>
      <c r="H97" s="45">
        <v>0</v>
      </c>
      <c r="I97" s="44">
        <v>833</v>
      </c>
      <c r="J97" s="44">
        <v>850</v>
      </c>
      <c r="K97" s="45">
        <v>-2</v>
      </c>
      <c r="L97" s="44">
        <v>1000</v>
      </c>
      <c r="M97" s="44">
        <v>1000</v>
      </c>
      <c r="N97" s="45">
        <v>0</v>
      </c>
      <c r="O97" s="44">
        <v>733</v>
      </c>
      <c r="P97" s="44">
        <v>750</v>
      </c>
      <c r="Q97" s="45">
        <v>-2.2666666666666666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980</v>
      </c>
      <c r="D98" s="44">
        <v>980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960</v>
      </c>
      <c r="M98" s="44">
        <v>950</v>
      </c>
      <c r="N98" s="45">
        <v>1.0526315789473684</v>
      </c>
      <c r="O98" s="44">
        <v>950</v>
      </c>
      <c r="P98" s="44">
        <v>925</v>
      </c>
      <c r="Q98" s="45">
        <v>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402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403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404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405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406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850</v>
      </c>
      <c r="E105" s="45">
        <v>5.8823529411764701</v>
      </c>
      <c r="F105" s="43" t="s">
        <v>84</v>
      </c>
      <c r="G105" s="43" t="s">
        <v>84</v>
      </c>
      <c r="H105" s="45" t="s">
        <v>84</v>
      </c>
      <c r="I105" s="44">
        <v>750</v>
      </c>
      <c r="J105" s="44">
        <v>750</v>
      </c>
      <c r="K105" s="45">
        <v>0</v>
      </c>
      <c r="L105" s="44">
        <v>800</v>
      </c>
      <c r="M105" s="44">
        <v>750</v>
      </c>
      <c r="N105" s="45">
        <v>6.666666666666667</v>
      </c>
      <c r="O105" s="44">
        <v>600</v>
      </c>
      <c r="P105" s="44">
        <v>600</v>
      </c>
      <c r="Q105" s="45">
        <v>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407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408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409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 t="s">
        <v>84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>
        <v>850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800</v>
      </c>
      <c r="P109" s="44" t="s">
        <v>84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410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411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412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1100</v>
      </c>
      <c r="E113" s="45">
        <v>-9.0909090909090917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413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414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415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416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417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418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419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420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421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1100</v>
      </c>
      <c r="D124" s="44">
        <v>1200</v>
      </c>
      <c r="E124" s="45">
        <v>-8.3333333333333321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1000</v>
      </c>
      <c r="S124" s="44">
        <v>1100</v>
      </c>
      <c r="T124" s="45">
        <v>-9.0909090909090917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422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423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424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2" sqref="R9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347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346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91" t="s">
        <v>67</v>
      </c>
      <c r="B31" s="792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91" t="s">
        <v>67</v>
      </c>
      <c r="B44" s="792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91" t="s">
        <v>67</v>
      </c>
      <c r="B57" s="792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91" t="s">
        <v>67</v>
      </c>
      <c r="B70" s="792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440</v>
      </c>
      <c r="D83" s="99" t="s">
        <v>441</v>
      </c>
      <c r="E83" s="99" t="s">
        <v>442</v>
      </c>
      <c r="F83" s="99" t="s">
        <v>443</v>
      </c>
      <c r="G83" s="99" t="s">
        <v>444</v>
      </c>
      <c r="H83" s="99" t="s">
        <v>445</v>
      </c>
      <c r="I83" s="99" t="s">
        <v>446</v>
      </c>
      <c r="J83" s="99" t="s">
        <v>447</v>
      </c>
      <c r="K83" s="99" t="s">
        <v>448</v>
      </c>
      <c r="L83" s="99" t="s">
        <v>449</v>
      </c>
      <c r="M83" s="99" t="s">
        <v>450</v>
      </c>
      <c r="N83" s="100" t="s">
        <v>451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7" sqref="E27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/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/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/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A17" sqref="A17:XFD17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486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479</v>
      </c>
      <c r="D7" s="327" t="s">
        <v>480</v>
      </c>
      <c r="E7" s="326" t="s">
        <v>479</v>
      </c>
      <c r="F7" s="328" t="s">
        <v>480</v>
      </c>
      <c r="G7" s="471" t="s">
        <v>479</v>
      </c>
      <c r="H7" s="327" t="s">
        <v>480</v>
      </c>
      <c r="I7" s="326" t="s">
        <v>479</v>
      </c>
      <c r="J7" s="520" t="s">
        <v>480</v>
      </c>
      <c r="K7" s="474" t="s">
        <v>479</v>
      </c>
      <c r="L7" s="328" t="s">
        <v>480</v>
      </c>
    </row>
    <row r="8" spans="1:12" customFormat="1" ht="14.25" x14ac:dyDescent="0.2">
      <c r="A8" s="329" t="s">
        <v>136</v>
      </c>
      <c r="B8" s="521"/>
      <c r="C8" s="522">
        <v>284275.08500000002</v>
      </c>
      <c r="D8" s="523">
        <v>357639.83799999999</v>
      </c>
      <c r="E8" s="524">
        <v>1470177.4979999999</v>
      </c>
      <c r="F8" s="525">
        <v>1731282.2120000001</v>
      </c>
      <c r="G8" s="526">
        <v>99354.183000000005</v>
      </c>
      <c r="H8" s="527">
        <v>88480.98</v>
      </c>
      <c r="I8" s="528">
        <v>216991.70400000003</v>
      </c>
      <c r="J8" s="529">
        <v>196985.32399999999</v>
      </c>
      <c r="K8" s="530">
        <v>184920.902</v>
      </c>
      <c r="L8" s="531">
        <v>269158.85800000001</v>
      </c>
    </row>
    <row r="9" spans="1:12" customFormat="1" x14ac:dyDescent="0.2">
      <c r="A9" s="532" t="s">
        <v>127</v>
      </c>
      <c r="B9" s="533" t="s">
        <v>128</v>
      </c>
      <c r="C9" s="534">
        <v>174175.81</v>
      </c>
      <c r="D9" s="535">
        <v>175707.19200000001</v>
      </c>
      <c r="E9" s="536">
        <v>880310.28300000005</v>
      </c>
      <c r="F9" s="537">
        <v>794375.27500000002</v>
      </c>
      <c r="G9" s="538">
        <v>22514.501</v>
      </c>
      <c r="H9" s="539">
        <v>17332.41</v>
      </c>
      <c r="I9" s="540">
        <v>122578.015</v>
      </c>
      <c r="J9" s="541">
        <v>96777.176999999996</v>
      </c>
      <c r="K9" s="542">
        <v>151661.30900000001</v>
      </c>
      <c r="L9" s="543">
        <v>158374.78200000001</v>
      </c>
    </row>
    <row r="10" spans="1:12" customFormat="1" x14ac:dyDescent="0.2">
      <c r="A10" s="532" t="s">
        <v>129</v>
      </c>
      <c r="B10" s="533" t="s">
        <v>18</v>
      </c>
      <c r="C10" s="534">
        <v>23537.358</v>
      </c>
      <c r="D10" s="535">
        <v>42536.254000000001</v>
      </c>
      <c r="E10" s="536">
        <v>151378.14499999999</v>
      </c>
      <c r="F10" s="537">
        <v>262723.63199999998</v>
      </c>
      <c r="G10" s="538">
        <v>173.05099999999999</v>
      </c>
      <c r="H10" s="539">
        <v>205.369</v>
      </c>
      <c r="I10" s="540">
        <v>1135.5989999999999</v>
      </c>
      <c r="J10" s="541">
        <v>1416.6659999999999</v>
      </c>
      <c r="K10" s="542">
        <v>23364.307000000001</v>
      </c>
      <c r="L10" s="543">
        <v>42330.885000000002</v>
      </c>
    </row>
    <row r="11" spans="1:12" customFormat="1" x14ac:dyDescent="0.2">
      <c r="A11" s="532" t="s">
        <v>130</v>
      </c>
      <c r="B11" s="533" t="s">
        <v>19</v>
      </c>
      <c r="C11" s="534">
        <v>1865.9369999999999</v>
      </c>
      <c r="D11" s="535">
        <v>10134.745000000001</v>
      </c>
      <c r="E11" s="536">
        <v>8384.3719999999994</v>
      </c>
      <c r="F11" s="537">
        <v>50521.58</v>
      </c>
      <c r="G11" s="538">
        <v>4981.8950000000004</v>
      </c>
      <c r="H11" s="539">
        <v>6409.0929999999998</v>
      </c>
      <c r="I11" s="540">
        <v>26588.407999999999</v>
      </c>
      <c r="J11" s="541">
        <v>33940.470999999998</v>
      </c>
      <c r="K11" s="542">
        <v>-3115.9580000000005</v>
      </c>
      <c r="L11" s="543">
        <v>3725.652000000001</v>
      </c>
    </row>
    <row r="12" spans="1:12" customFormat="1" x14ac:dyDescent="0.2">
      <c r="A12" s="532" t="s">
        <v>131</v>
      </c>
      <c r="B12" s="533" t="s">
        <v>73</v>
      </c>
      <c r="C12" s="534">
        <v>2443.3150000000001</v>
      </c>
      <c r="D12" s="535">
        <v>7252.3609999999999</v>
      </c>
      <c r="E12" s="536">
        <v>11244.903</v>
      </c>
      <c r="F12" s="537">
        <v>36469.65</v>
      </c>
      <c r="G12" s="538">
        <v>588.91899999999998</v>
      </c>
      <c r="H12" s="539">
        <v>302.31599999999997</v>
      </c>
      <c r="I12" s="540">
        <v>2874.1460000000002</v>
      </c>
      <c r="J12" s="541">
        <v>1663.1980000000001</v>
      </c>
      <c r="K12" s="542">
        <v>1854.3960000000002</v>
      </c>
      <c r="L12" s="543">
        <v>6950.0450000000001</v>
      </c>
    </row>
    <row r="13" spans="1:12" customFormat="1" x14ac:dyDescent="0.2">
      <c r="A13" s="532" t="s">
        <v>132</v>
      </c>
      <c r="B13" s="533" t="s">
        <v>133</v>
      </c>
      <c r="C13" s="534">
        <v>53922.605000000003</v>
      </c>
      <c r="D13" s="535">
        <v>87681.442999999999</v>
      </c>
      <c r="E13" s="536">
        <v>274300.83600000001</v>
      </c>
      <c r="F13" s="537">
        <v>431044.29800000001</v>
      </c>
      <c r="G13" s="538">
        <v>64087.464999999997</v>
      </c>
      <c r="H13" s="539">
        <v>55629.298999999999</v>
      </c>
      <c r="I13" s="540">
        <v>48284.307000000001</v>
      </c>
      <c r="J13" s="541">
        <v>44975.273999999998</v>
      </c>
      <c r="K13" s="542">
        <v>-10164.859999999993</v>
      </c>
      <c r="L13" s="543">
        <v>32052.144</v>
      </c>
    </row>
    <row r="14" spans="1:12" customFormat="1" x14ac:dyDescent="0.2">
      <c r="A14" s="532" t="s">
        <v>258</v>
      </c>
      <c r="B14" s="533" t="s">
        <v>264</v>
      </c>
      <c r="C14" s="534">
        <v>23455.267</v>
      </c>
      <c r="D14" s="535">
        <v>28635.531999999999</v>
      </c>
      <c r="E14" s="536">
        <v>128732.192</v>
      </c>
      <c r="F14" s="537">
        <v>137880.54199999999</v>
      </c>
      <c r="G14" s="538">
        <v>1216.8979999999999</v>
      </c>
      <c r="H14" s="539">
        <v>3897.7109999999998</v>
      </c>
      <c r="I14" s="540">
        <v>2897.92</v>
      </c>
      <c r="J14" s="541">
        <v>8819.4419999999991</v>
      </c>
      <c r="K14" s="542">
        <v>22238.368999999999</v>
      </c>
      <c r="L14" s="543">
        <v>24737.821</v>
      </c>
    </row>
    <row r="15" spans="1:12" ht="13.5" thickBot="1" x14ac:dyDescent="0.25">
      <c r="A15" s="544" t="s">
        <v>134</v>
      </c>
      <c r="B15" s="545" t="s">
        <v>135</v>
      </c>
      <c r="C15" s="546">
        <v>4874.7929999999997</v>
      </c>
      <c r="D15" s="547">
        <v>5692.3109999999997</v>
      </c>
      <c r="E15" s="548">
        <v>15826.767</v>
      </c>
      <c r="F15" s="549">
        <v>18267.235000000001</v>
      </c>
      <c r="G15" s="550">
        <v>5791.4539999999997</v>
      </c>
      <c r="H15" s="551">
        <v>4704.7820000000002</v>
      </c>
      <c r="I15" s="552">
        <v>12633.308999999999</v>
      </c>
      <c r="J15" s="553">
        <v>9393.0959999999995</v>
      </c>
      <c r="K15" s="554">
        <v>-916.66100000000006</v>
      </c>
      <c r="L15" s="555">
        <v>987.52899999999954</v>
      </c>
    </row>
    <row r="16" spans="1:12" ht="12" customHeight="1" x14ac:dyDescent="0.2">
      <c r="A16" s="141" t="s">
        <v>192</v>
      </c>
      <c r="B16" s="82"/>
    </row>
    <row r="17" spans="1:13" s="782" customFormat="1" ht="15" x14ac:dyDescent="0.25">
      <c r="A17" s="783" t="s">
        <v>487</v>
      </c>
      <c r="B17" s="781"/>
      <c r="C17" s="781"/>
      <c r="D17" s="781"/>
      <c r="E17" s="781"/>
      <c r="F17" s="781"/>
      <c r="G17" s="781"/>
      <c r="H17" s="781"/>
      <c r="I17" s="781"/>
      <c r="J17" s="781"/>
      <c r="K17" s="781"/>
      <c r="L17" s="78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U14" sqref="U14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85" customFormat="1" ht="18.75" x14ac:dyDescent="0.3">
      <c r="A1" s="784" t="s">
        <v>488</v>
      </c>
      <c r="H1" s="786"/>
      <c r="I1" s="786"/>
    </row>
    <row r="2" spans="1:16" s="785" customFormat="1" ht="15.75" x14ac:dyDescent="0.25">
      <c r="A2" s="787" t="s">
        <v>119</v>
      </c>
      <c r="H2" s="786"/>
      <c r="I2" s="786"/>
    </row>
    <row r="3" spans="1:16" s="785" customFormat="1" ht="15.75" x14ac:dyDescent="0.25">
      <c r="A3" s="787"/>
      <c r="H3" s="786"/>
      <c r="I3" s="786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479</v>
      </c>
      <c r="B7" s="134"/>
      <c r="C7" s="135"/>
      <c r="D7" s="136" t="s">
        <v>480</v>
      </c>
      <c r="E7" s="134"/>
      <c r="F7" s="137"/>
      <c r="G7" s="138"/>
      <c r="H7" s="138"/>
      <c r="I7" s="133" t="str">
        <f>$A$7</f>
        <v>I-II 2020r.*</v>
      </c>
      <c r="J7" s="134"/>
      <c r="K7" s="135"/>
      <c r="L7" s="136" t="str">
        <f>$D$7</f>
        <v>I-II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174175.81</v>
      </c>
      <c r="C9" s="439">
        <v>880310.28300000005</v>
      </c>
      <c r="D9" s="440" t="s">
        <v>116</v>
      </c>
      <c r="E9" s="438">
        <v>175707.19200000001</v>
      </c>
      <c r="F9" s="299">
        <v>794375.27500000002</v>
      </c>
      <c r="G9" s="316"/>
      <c r="H9" s="144"/>
      <c r="I9" s="145" t="s">
        <v>116</v>
      </c>
      <c r="J9" s="438">
        <v>22514.501</v>
      </c>
      <c r="K9" s="439">
        <v>122578.015</v>
      </c>
      <c r="L9" s="440" t="s">
        <v>116</v>
      </c>
      <c r="M9" s="438">
        <v>17332.41</v>
      </c>
      <c r="N9" s="299">
        <v>96777.176999999996</v>
      </c>
    </row>
    <row r="10" spans="1:16" x14ac:dyDescent="0.2">
      <c r="A10" s="441" t="s">
        <v>284</v>
      </c>
      <c r="B10" s="442">
        <v>78232.540999999997</v>
      </c>
      <c r="C10" s="443">
        <v>398423.59700000001</v>
      </c>
      <c r="D10" s="444" t="s">
        <v>284</v>
      </c>
      <c r="E10" s="445">
        <v>59444.258999999998</v>
      </c>
      <c r="F10" s="302">
        <v>274732.37599999999</v>
      </c>
      <c r="G10" s="144"/>
      <c r="H10" s="144"/>
      <c r="I10" s="441" t="s">
        <v>166</v>
      </c>
      <c r="J10" s="442">
        <v>9327.4699999999993</v>
      </c>
      <c r="K10" s="443">
        <v>56663.934000000001</v>
      </c>
      <c r="L10" s="444" t="s">
        <v>166</v>
      </c>
      <c r="M10" s="445">
        <v>8347.0049999999992</v>
      </c>
      <c r="N10" s="302">
        <v>47574.211000000003</v>
      </c>
    </row>
    <row r="11" spans="1:16" x14ac:dyDescent="0.2">
      <c r="A11" s="446" t="s">
        <v>425</v>
      </c>
      <c r="B11" s="447">
        <v>20996.378000000001</v>
      </c>
      <c r="C11" s="448">
        <v>109850.43</v>
      </c>
      <c r="D11" s="449" t="s">
        <v>481</v>
      </c>
      <c r="E11" s="450">
        <v>34275.633999999998</v>
      </c>
      <c r="F11" s="304">
        <v>152107.524</v>
      </c>
      <c r="G11" s="144"/>
      <c r="H11" s="144"/>
      <c r="I11" s="446" t="s">
        <v>280</v>
      </c>
      <c r="J11" s="447">
        <v>7240.9</v>
      </c>
      <c r="K11" s="448">
        <v>39977.798000000003</v>
      </c>
      <c r="L11" s="449" t="s">
        <v>280</v>
      </c>
      <c r="M11" s="450">
        <v>8341.4449999999997</v>
      </c>
      <c r="N11" s="304">
        <v>46722.536</v>
      </c>
    </row>
    <row r="12" spans="1:16" x14ac:dyDescent="0.2">
      <c r="A12" s="446" t="s">
        <v>165</v>
      </c>
      <c r="B12" s="447">
        <v>17010.843000000001</v>
      </c>
      <c r="C12" s="448">
        <v>89735.252999999997</v>
      </c>
      <c r="D12" s="449" t="s">
        <v>345</v>
      </c>
      <c r="E12" s="450">
        <v>27254.583999999999</v>
      </c>
      <c r="F12" s="304">
        <v>119548.504</v>
      </c>
      <c r="G12" s="144"/>
      <c r="H12" s="144"/>
      <c r="I12" s="446" t="s">
        <v>165</v>
      </c>
      <c r="J12" s="447">
        <v>2302.6019999999999</v>
      </c>
      <c r="K12" s="448">
        <v>12936.49</v>
      </c>
      <c r="L12" s="449" t="s">
        <v>165</v>
      </c>
      <c r="M12" s="450">
        <v>238.68299999999999</v>
      </c>
      <c r="N12" s="304">
        <v>1247.97</v>
      </c>
    </row>
    <row r="13" spans="1:16" x14ac:dyDescent="0.2">
      <c r="A13" s="446" t="s">
        <v>343</v>
      </c>
      <c r="B13" s="447">
        <v>14848.522000000001</v>
      </c>
      <c r="C13" s="448">
        <v>73099.967000000004</v>
      </c>
      <c r="D13" s="449" t="s">
        <v>425</v>
      </c>
      <c r="E13" s="450">
        <v>23557.212</v>
      </c>
      <c r="F13" s="304">
        <v>105312.20299999999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150.874</v>
      </c>
      <c r="N13" s="304">
        <v>354.48</v>
      </c>
    </row>
    <row r="14" spans="1:16" x14ac:dyDescent="0.2">
      <c r="A14" s="446" t="s">
        <v>286</v>
      </c>
      <c r="B14" s="447">
        <v>10147.514999999999</v>
      </c>
      <c r="C14" s="448">
        <v>53130</v>
      </c>
      <c r="D14" s="449" t="s">
        <v>165</v>
      </c>
      <c r="E14" s="450">
        <v>15274.289000000001</v>
      </c>
      <c r="F14" s="304">
        <v>70938.539999999994</v>
      </c>
      <c r="G14" s="144"/>
      <c r="H14" s="144"/>
      <c r="I14" s="446" t="s">
        <v>168</v>
      </c>
      <c r="J14" s="447">
        <v>757.62300000000005</v>
      </c>
      <c r="K14" s="448">
        <v>2576.3009999999999</v>
      </c>
      <c r="L14" s="449" t="s">
        <v>287</v>
      </c>
      <c r="M14" s="450">
        <v>76.326999999999998</v>
      </c>
      <c r="N14" s="304">
        <v>203.44</v>
      </c>
    </row>
    <row r="15" spans="1:16" x14ac:dyDescent="0.2">
      <c r="A15" s="446" t="s">
        <v>285</v>
      </c>
      <c r="B15" s="447">
        <v>9991.0519999999997</v>
      </c>
      <c r="C15" s="448">
        <v>48923.457000000002</v>
      </c>
      <c r="D15" s="449" t="s">
        <v>343</v>
      </c>
      <c r="E15" s="450">
        <v>10448.948</v>
      </c>
      <c r="F15" s="304">
        <v>49999.76</v>
      </c>
      <c r="G15" s="144"/>
      <c r="H15" s="144"/>
      <c r="I15" s="446" t="s">
        <v>281</v>
      </c>
      <c r="J15" s="447">
        <v>416.846</v>
      </c>
      <c r="K15" s="448">
        <v>2250.962</v>
      </c>
      <c r="L15" s="449" t="s">
        <v>168</v>
      </c>
      <c r="M15" s="450">
        <v>70.373999999999995</v>
      </c>
      <c r="N15" s="304">
        <v>330.99</v>
      </c>
    </row>
    <row r="16" spans="1:16" x14ac:dyDescent="0.2">
      <c r="A16" s="446" t="s">
        <v>482</v>
      </c>
      <c r="B16" s="447">
        <v>7212.5609999999997</v>
      </c>
      <c r="C16" s="448">
        <v>35499.830999999998</v>
      </c>
      <c r="D16" s="449" t="s">
        <v>278</v>
      </c>
      <c r="E16" s="450">
        <v>2700.0830000000001</v>
      </c>
      <c r="F16" s="304">
        <v>12391.985000000001</v>
      </c>
      <c r="G16" s="144"/>
      <c r="H16" s="144"/>
      <c r="I16" s="446" t="s">
        <v>287</v>
      </c>
      <c r="J16" s="447">
        <v>401.90300000000002</v>
      </c>
      <c r="K16" s="448">
        <v>1350.579</v>
      </c>
      <c r="L16" s="449" t="s">
        <v>282</v>
      </c>
      <c r="M16" s="450">
        <v>43.564</v>
      </c>
      <c r="N16" s="304">
        <v>200.46</v>
      </c>
    </row>
    <row r="17" spans="1:16" x14ac:dyDescent="0.2">
      <c r="A17" s="446" t="s">
        <v>345</v>
      </c>
      <c r="B17" s="447">
        <v>5859.4920000000002</v>
      </c>
      <c r="C17" s="448">
        <v>29151.7</v>
      </c>
      <c r="D17" s="449" t="s">
        <v>438</v>
      </c>
      <c r="E17" s="450">
        <v>1269.2840000000001</v>
      </c>
      <c r="F17" s="304">
        <v>5028.96</v>
      </c>
      <c r="G17" s="144"/>
      <c r="H17" s="144"/>
      <c r="I17" s="446" t="s">
        <v>167</v>
      </c>
      <c r="J17" s="447">
        <v>317.53199999999998</v>
      </c>
      <c r="K17" s="448">
        <v>131.74199999999999</v>
      </c>
      <c r="L17" s="449" t="s">
        <v>290</v>
      </c>
      <c r="M17" s="450">
        <v>29.661999999999999</v>
      </c>
      <c r="N17" s="304">
        <v>73.42</v>
      </c>
    </row>
    <row r="18" spans="1:16" x14ac:dyDescent="0.2">
      <c r="A18" s="446" t="s">
        <v>438</v>
      </c>
      <c r="B18" s="447">
        <v>2863.0619999999999</v>
      </c>
      <c r="C18" s="448">
        <v>12376.101000000001</v>
      </c>
      <c r="D18" s="449" t="s">
        <v>280</v>
      </c>
      <c r="E18" s="450">
        <v>624.48099999999999</v>
      </c>
      <c r="F18" s="304">
        <v>1678.268</v>
      </c>
      <c r="G18" s="144"/>
      <c r="H18" s="144"/>
      <c r="I18" s="446" t="s">
        <v>288</v>
      </c>
      <c r="J18" s="447">
        <v>143.167</v>
      </c>
      <c r="K18" s="448">
        <v>595.82000000000005</v>
      </c>
      <c r="L18" s="449" t="s">
        <v>167</v>
      </c>
      <c r="M18" s="450">
        <v>22.116</v>
      </c>
      <c r="N18" s="304">
        <v>46.8</v>
      </c>
    </row>
    <row r="19" spans="1:16" ht="13.5" thickBot="1" x14ac:dyDescent="0.25">
      <c r="A19" s="451" t="s">
        <v>483</v>
      </c>
      <c r="B19" s="452">
        <v>2413.8719999999998</v>
      </c>
      <c r="C19" s="453">
        <v>12224.82</v>
      </c>
      <c r="D19" s="454" t="s">
        <v>166</v>
      </c>
      <c r="E19" s="455">
        <v>255.327</v>
      </c>
      <c r="F19" s="306">
        <v>570.98199999999997</v>
      </c>
      <c r="G19" s="144"/>
      <c r="H19" s="144"/>
      <c r="I19" s="451" t="s">
        <v>455</v>
      </c>
      <c r="J19" s="452">
        <v>127.444</v>
      </c>
      <c r="K19" s="453">
        <v>349.04899999999998</v>
      </c>
      <c r="L19" s="454" t="s">
        <v>455</v>
      </c>
      <c r="M19" s="455">
        <v>11.22</v>
      </c>
      <c r="N19" s="306">
        <v>22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 2020r.*</v>
      </c>
      <c r="B26" s="134"/>
      <c r="C26" s="135"/>
      <c r="D26" s="136" t="str">
        <f>$D$7</f>
        <v>I-II 2021r.*</v>
      </c>
      <c r="E26" s="134"/>
      <c r="F26" s="137"/>
      <c r="G26" s="138"/>
      <c r="H26" s="138"/>
      <c r="I26" s="133" t="str">
        <f>$A$7</f>
        <v>I-II 2020r.*</v>
      </c>
      <c r="J26" s="134"/>
      <c r="K26" s="135"/>
      <c r="L26" s="136" t="str">
        <f>$D$7</f>
        <v>I-II 2021r.*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1865.9369999999999</v>
      </c>
      <c r="C28" s="439">
        <v>8384.3719999999994</v>
      </c>
      <c r="D28" s="440" t="s">
        <v>116</v>
      </c>
      <c r="E28" s="438">
        <v>10134.745000000001</v>
      </c>
      <c r="F28" s="299">
        <v>50521.58</v>
      </c>
      <c r="I28" s="129" t="s">
        <v>116</v>
      </c>
      <c r="J28" s="438">
        <v>4981.8950000000004</v>
      </c>
      <c r="K28" s="439">
        <v>26588.407999999999</v>
      </c>
      <c r="L28" s="440" t="s">
        <v>116</v>
      </c>
      <c r="M28" s="438">
        <v>6409.0929999999998</v>
      </c>
      <c r="N28" s="299">
        <v>33940.470999999998</v>
      </c>
    </row>
    <row r="29" spans="1:16" x14ac:dyDescent="0.2">
      <c r="A29" s="441" t="s">
        <v>165</v>
      </c>
      <c r="B29" s="442">
        <v>1782.393</v>
      </c>
      <c r="C29" s="301">
        <v>8191.8980000000001</v>
      </c>
      <c r="D29" s="308" t="s">
        <v>165</v>
      </c>
      <c r="E29" s="395">
        <v>8504.2430000000004</v>
      </c>
      <c r="F29" s="302">
        <v>43547.114999999998</v>
      </c>
      <c r="I29" s="446" t="s">
        <v>280</v>
      </c>
      <c r="J29" s="447">
        <v>1284.788</v>
      </c>
      <c r="K29" s="448">
        <v>6161.7240000000002</v>
      </c>
      <c r="L29" s="449" t="s">
        <v>281</v>
      </c>
      <c r="M29" s="450">
        <v>2272.02</v>
      </c>
      <c r="N29" s="304">
        <v>12182.32</v>
      </c>
    </row>
    <row r="30" spans="1:16" x14ac:dyDescent="0.2">
      <c r="A30" s="446" t="s">
        <v>171</v>
      </c>
      <c r="B30" s="447">
        <v>13.936</v>
      </c>
      <c r="C30" s="303">
        <v>29</v>
      </c>
      <c r="D30" s="307" t="s">
        <v>426</v>
      </c>
      <c r="E30" s="399">
        <v>1324.989</v>
      </c>
      <c r="F30" s="304">
        <v>6220.4979999999996</v>
      </c>
      <c r="I30" s="446" t="s">
        <v>281</v>
      </c>
      <c r="J30" s="447">
        <v>1261.0229999999999</v>
      </c>
      <c r="K30" s="448">
        <v>6219.96</v>
      </c>
      <c r="L30" s="449" t="s">
        <v>280</v>
      </c>
      <c r="M30" s="450">
        <v>1740.905</v>
      </c>
      <c r="N30" s="304">
        <v>9333.0920000000006</v>
      </c>
    </row>
    <row r="31" spans="1:16" x14ac:dyDescent="0.2">
      <c r="A31" s="446" t="s">
        <v>454</v>
      </c>
      <c r="B31" s="447">
        <v>13.72</v>
      </c>
      <c r="C31" s="303">
        <v>40.162999999999997</v>
      </c>
      <c r="D31" s="307" t="s">
        <v>454</v>
      </c>
      <c r="E31" s="399">
        <v>210.887</v>
      </c>
      <c r="F31" s="304">
        <v>578.17600000000004</v>
      </c>
      <c r="I31" s="446" t="s">
        <v>166</v>
      </c>
      <c r="J31" s="447">
        <v>789.33399999999995</v>
      </c>
      <c r="K31" s="448">
        <v>5721.3760000000002</v>
      </c>
      <c r="L31" s="449" t="s">
        <v>166</v>
      </c>
      <c r="M31" s="450">
        <v>869.23099999999999</v>
      </c>
      <c r="N31" s="304">
        <v>5358.7879999999996</v>
      </c>
    </row>
    <row r="32" spans="1:16" x14ac:dyDescent="0.2">
      <c r="A32" s="446" t="s">
        <v>169</v>
      </c>
      <c r="B32" s="447">
        <v>9.3320000000000007</v>
      </c>
      <c r="C32" s="303">
        <v>23.241</v>
      </c>
      <c r="D32" s="307" t="s">
        <v>455</v>
      </c>
      <c r="E32" s="399">
        <v>31.655000000000001</v>
      </c>
      <c r="F32" s="304">
        <v>42</v>
      </c>
      <c r="I32" s="446" t="s">
        <v>283</v>
      </c>
      <c r="J32" s="447">
        <v>558.42899999999997</v>
      </c>
      <c r="K32" s="448">
        <v>2973.62</v>
      </c>
      <c r="L32" s="449" t="s">
        <v>168</v>
      </c>
      <c r="M32" s="450">
        <v>711.154</v>
      </c>
      <c r="N32" s="304">
        <v>3340.04</v>
      </c>
    </row>
    <row r="33" spans="1:14" x14ac:dyDescent="0.2">
      <c r="A33" s="446" t="s">
        <v>426</v>
      </c>
      <c r="B33" s="447">
        <v>8.4130000000000003</v>
      </c>
      <c r="C33" s="303">
        <v>24.175000000000001</v>
      </c>
      <c r="D33" s="307" t="s">
        <v>279</v>
      </c>
      <c r="E33" s="399">
        <v>24.669</v>
      </c>
      <c r="F33" s="304">
        <v>25.11</v>
      </c>
      <c r="I33" s="446" t="s">
        <v>292</v>
      </c>
      <c r="J33" s="447">
        <v>555.61400000000003</v>
      </c>
      <c r="K33" s="448">
        <v>2891.2379999999998</v>
      </c>
      <c r="L33" s="449" t="s">
        <v>292</v>
      </c>
      <c r="M33" s="450">
        <v>667.15700000000004</v>
      </c>
      <c r="N33" s="304">
        <v>3400</v>
      </c>
    </row>
    <row r="34" spans="1:14" x14ac:dyDescent="0.2">
      <c r="A34" s="446" t="s">
        <v>478</v>
      </c>
      <c r="B34" s="447">
        <v>7.59</v>
      </c>
      <c r="C34" s="303">
        <v>23.25</v>
      </c>
      <c r="D34" s="307" t="s">
        <v>168</v>
      </c>
      <c r="E34" s="399">
        <v>11.678000000000001</v>
      </c>
      <c r="F34" s="304">
        <v>51.34</v>
      </c>
      <c r="I34" s="446" t="s">
        <v>168</v>
      </c>
      <c r="J34" s="447">
        <v>360.86599999999999</v>
      </c>
      <c r="K34" s="448">
        <v>2014.8920000000001</v>
      </c>
      <c r="L34" s="449" t="s">
        <v>165</v>
      </c>
      <c r="M34" s="450">
        <v>109.694</v>
      </c>
      <c r="N34" s="304">
        <v>280.16699999999997</v>
      </c>
    </row>
    <row r="35" spans="1:14" x14ac:dyDescent="0.2">
      <c r="A35" s="446" t="s">
        <v>282</v>
      </c>
      <c r="B35" s="447">
        <v>7.3719999999999999</v>
      </c>
      <c r="C35" s="303">
        <v>23.1</v>
      </c>
      <c r="D35" s="307" t="s">
        <v>166</v>
      </c>
      <c r="E35" s="399">
        <v>10.563000000000001</v>
      </c>
      <c r="F35" s="304">
        <v>28.004999999999999</v>
      </c>
      <c r="I35" s="446" t="s">
        <v>165</v>
      </c>
      <c r="J35" s="447">
        <v>132.197</v>
      </c>
      <c r="K35" s="448">
        <v>437.20299999999997</v>
      </c>
      <c r="L35" s="449" t="s">
        <v>484</v>
      </c>
      <c r="M35" s="450">
        <v>13.212999999999999</v>
      </c>
      <c r="N35" s="304">
        <v>10.601000000000001</v>
      </c>
    </row>
    <row r="36" spans="1:14" s="139" customFormat="1" ht="15.75" x14ac:dyDescent="0.25">
      <c r="A36" s="446" t="s">
        <v>292</v>
      </c>
      <c r="B36" s="447">
        <v>7.0339999999999998</v>
      </c>
      <c r="C36" s="303">
        <v>7.35</v>
      </c>
      <c r="D36" s="307" t="s">
        <v>282</v>
      </c>
      <c r="E36" s="399">
        <v>6.3630000000000004</v>
      </c>
      <c r="F36" s="304">
        <v>23</v>
      </c>
      <c r="G36" s="121"/>
      <c r="H36" s="121"/>
      <c r="I36" s="446" t="s">
        <v>282</v>
      </c>
      <c r="J36" s="447">
        <v>18.917999999999999</v>
      </c>
      <c r="K36" s="448">
        <v>120.44</v>
      </c>
      <c r="L36" s="449" t="s">
        <v>458</v>
      </c>
      <c r="M36" s="450">
        <v>8.5579999999999998</v>
      </c>
      <c r="N36" s="304">
        <v>1.3</v>
      </c>
    </row>
    <row r="37" spans="1:14" x14ac:dyDescent="0.2">
      <c r="A37" s="456" t="s">
        <v>279</v>
      </c>
      <c r="B37" s="457">
        <v>6.9279999999999999</v>
      </c>
      <c r="C37" s="458">
        <v>10.59</v>
      </c>
      <c r="D37" s="459" t="s">
        <v>485</v>
      </c>
      <c r="E37" s="460">
        <v>4.7119999999999997</v>
      </c>
      <c r="F37" s="461">
        <v>3.7</v>
      </c>
      <c r="I37" s="456" t="s">
        <v>171</v>
      </c>
      <c r="J37" s="457">
        <v>15.882999999999999</v>
      </c>
      <c r="K37" s="692">
        <v>43</v>
      </c>
      <c r="L37" s="693" t="s">
        <v>279</v>
      </c>
      <c r="M37" s="694">
        <v>8.1609999999999996</v>
      </c>
      <c r="N37" s="461">
        <v>5.3760000000000003</v>
      </c>
    </row>
    <row r="38" spans="1:14" ht="13.5" thickBot="1" x14ac:dyDescent="0.25">
      <c r="A38" s="451" t="s">
        <v>280</v>
      </c>
      <c r="B38" s="452">
        <v>3.62</v>
      </c>
      <c r="C38" s="305">
        <v>6.75</v>
      </c>
      <c r="D38" s="309" t="s">
        <v>283</v>
      </c>
      <c r="E38" s="396">
        <v>1.5589999999999999</v>
      </c>
      <c r="F38" s="306">
        <v>1.2110000000000001</v>
      </c>
      <c r="I38" s="451" t="s">
        <v>169</v>
      </c>
      <c r="J38" s="452">
        <v>2.77</v>
      </c>
      <c r="K38" s="453">
        <v>3.6</v>
      </c>
      <c r="L38" s="454" t="s">
        <v>171</v>
      </c>
      <c r="M38" s="455">
        <v>5.7469999999999999</v>
      </c>
      <c r="N38" s="306">
        <v>6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 2020r.*</v>
      </c>
      <c r="B45" s="134"/>
      <c r="C45" s="135"/>
      <c r="D45" s="136" t="str">
        <f>$D$7</f>
        <v>I-II 2021r.*</v>
      </c>
      <c r="E45" s="134"/>
      <c r="F45" s="137"/>
      <c r="I45" s="133" t="str">
        <f>$A$7</f>
        <v>I-II 2020r.*</v>
      </c>
      <c r="J45" s="134"/>
      <c r="K45" s="135"/>
      <c r="L45" s="136" t="str">
        <f>$D$7</f>
        <v>I-II 2021r.*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53922.605000000003</v>
      </c>
      <c r="C47" s="299">
        <v>274300.83600000001</v>
      </c>
      <c r="D47" s="300" t="s">
        <v>116</v>
      </c>
      <c r="E47" s="398">
        <v>87681.442999999999</v>
      </c>
      <c r="F47" s="299">
        <v>431044.29800000001</v>
      </c>
      <c r="G47" s="144"/>
      <c r="H47" s="144"/>
      <c r="I47" s="145" t="s">
        <v>116</v>
      </c>
      <c r="J47" s="438">
        <v>64087.464999999997</v>
      </c>
      <c r="K47" s="299">
        <v>48284.307000000001</v>
      </c>
      <c r="L47" s="440" t="s">
        <v>116</v>
      </c>
      <c r="M47" s="438">
        <v>55629.298999999999</v>
      </c>
      <c r="N47" s="299">
        <v>44975.273999999998</v>
      </c>
    </row>
    <row r="48" spans="1:14" x14ac:dyDescent="0.2">
      <c r="A48" s="441" t="s">
        <v>165</v>
      </c>
      <c r="B48" s="442">
        <v>44609.004999999997</v>
      </c>
      <c r="C48" s="301">
        <v>243653.29399999999</v>
      </c>
      <c r="D48" s="308" t="s">
        <v>165</v>
      </c>
      <c r="E48" s="395">
        <v>39603.012000000002</v>
      </c>
      <c r="F48" s="302">
        <v>206697.53599999999</v>
      </c>
      <c r="G48" s="144"/>
      <c r="H48" s="144"/>
      <c r="I48" s="441" t="s">
        <v>171</v>
      </c>
      <c r="J48" s="442">
        <v>29566.396000000001</v>
      </c>
      <c r="K48" s="301">
        <v>10273.696</v>
      </c>
      <c r="L48" s="444" t="s">
        <v>171</v>
      </c>
      <c r="M48" s="445">
        <v>23818.887999999999</v>
      </c>
      <c r="N48" s="302">
        <v>7978.3720000000003</v>
      </c>
    </row>
    <row r="49" spans="1:14" x14ac:dyDescent="0.2">
      <c r="A49" s="446" t="s">
        <v>426</v>
      </c>
      <c r="B49" s="447">
        <v>1772.1849999999999</v>
      </c>
      <c r="C49" s="303">
        <v>9188.7170000000006</v>
      </c>
      <c r="D49" s="307" t="s">
        <v>426</v>
      </c>
      <c r="E49" s="399">
        <v>21005.815999999999</v>
      </c>
      <c r="F49" s="304">
        <v>104395.629</v>
      </c>
      <c r="G49" s="144"/>
      <c r="H49" s="144"/>
      <c r="I49" s="446" t="s">
        <v>282</v>
      </c>
      <c r="J49" s="447">
        <v>15733.097</v>
      </c>
      <c r="K49" s="303">
        <v>10674.111999999999</v>
      </c>
      <c r="L49" s="449" t="s">
        <v>166</v>
      </c>
      <c r="M49" s="450">
        <v>10113.385</v>
      </c>
      <c r="N49" s="304">
        <v>23302.670999999998</v>
      </c>
    </row>
    <row r="50" spans="1:14" x14ac:dyDescent="0.2">
      <c r="A50" s="446" t="s">
        <v>281</v>
      </c>
      <c r="B50" s="447">
        <v>1467.7429999999999</v>
      </c>
      <c r="C50" s="303">
        <v>6070.4660000000003</v>
      </c>
      <c r="D50" s="307" t="s">
        <v>283</v>
      </c>
      <c r="E50" s="399">
        <v>12013.105</v>
      </c>
      <c r="F50" s="304">
        <v>57971.781999999999</v>
      </c>
      <c r="G50" s="144"/>
      <c r="H50" s="144"/>
      <c r="I50" s="446" t="s">
        <v>166</v>
      </c>
      <c r="J50" s="447">
        <v>8339.0339999999997</v>
      </c>
      <c r="K50" s="303">
        <v>21206.609</v>
      </c>
      <c r="L50" s="449" t="s">
        <v>282</v>
      </c>
      <c r="M50" s="450">
        <v>9205.6380000000008</v>
      </c>
      <c r="N50" s="304">
        <v>4914.1660000000002</v>
      </c>
    </row>
    <row r="51" spans="1:14" x14ac:dyDescent="0.2">
      <c r="A51" s="446" t="s">
        <v>278</v>
      </c>
      <c r="B51" s="447">
        <v>987.07600000000002</v>
      </c>
      <c r="C51" s="303">
        <v>6102.32</v>
      </c>
      <c r="D51" s="307" t="s">
        <v>172</v>
      </c>
      <c r="E51" s="399">
        <v>3265.0729999999999</v>
      </c>
      <c r="F51" s="304">
        <v>16827.564999999999</v>
      </c>
      <c r="G51" s="144"/>
      <c r="H51" s="144"/>
      <c r="I51" s="446" t="s">
        <v>169</v>
      </c>
      <c r="J51" s="447">
        <v>3594.078</v>
      </c>
      <c r="K51" s="303">
        <v>1570.712</v>
      </c>
      <c r="L51" s="449" t="s">
        <v>169</v>
      </c>
      <c r="M51" s="450">
        <v>4876.9809999999998</v>
      </c>
      <c r="N51" s="304">
        <v>1668.34</v>
      </c>
    </row>
    <row r="52" spans="1:14" x14ac:dyDescent="0.2">
      <c r="A52" s="446" t="s">
        <v>173</v>
      </c>
      <c r="B52" s="447">
        <v>753.71699999999998</v>
      </c>
      <c r="C52" s="303">
        <v>208.31700000000001</v>
      </c>
      <c r="D52" s="307" t="s">
        <v>278</v>
      </c>
      <c r="E52" s="399">
        <v>2138.8589999999999</v>
      </c>
      <c r="F52" s="304">
        <v>10913.611000000001</v>
      </c>
      <c r="G52" s="144"/>
      <c r="H52" s="144"/>
      <c r="I52" s="446" t="s">
        <v>290</v>
      </c>
      <c r="J52" s="447">
        <v>2554.7429999999999</v>
      </c>
      <c r="K52" s="303">
        <v>664.01400000000001</v>
      </c>
      <c r="L52" s="449" t="s">
        <v>290</v>
      </c>
      <c r="M52" s="450">
        <v>2674.7</v>
      </c>
      <c r="N52" s="304">
        <v>812.00800000000004</v>
      </c>
    </row>
    <row r="53" spans="1:14" x14ac:dyDescent="0.2">
      <c r="A53" s="446" t="s">
        <v>171</v>
      </c>
      <c r="B53" s="447">
        <v>740.15</v>
      </c>
      <c r="C53" s="303">
        <v>196.89599999999999</v>
      </c>
      <c r="D53" s="307" t="s">
        <v>171</v>
      </c>
      <c r="E53" s="399">
        <v>2118.4110000000001</v>
      </c>
      <c r="F53" s="304">
        <v>733.30200000000002</v>
      </c>
      <c r="G53" s="144"/>
      <c r="H53" s="144"/>
      <c r="I53" s="446" t="s">
        <v>165</v>
      </c>
      <c r="J53" s="447">
        <v>1919.367</v>
      </c>
      <c r="K53" s="303">
        <v>832.27300000000002</v>
      </c>
      <c r="L53" s="449" t="s">
        <v>165</v>
      </c>
      <c r="M53" s="450">
        <v>1469.143</v>
      </c>
      <c r="N53" s="304">
        <v>814.149</v>
      </c>
    </row>
    <row r="54" spans="1:14" x14ac:dyDescent="0.2">
      <c r="A54" s="446" t="s">
        <v>283</v>
      </c>
      <c r="B54" s="447">
        <v>652.572</v>
      </c>
      <c r="C54" s="303">
        <v>172.547</v>
      </c>
      <c r="D54" s="307" t="s">
        <v>167</v>
      </c>
      <c r="E54" s="399">
        <v>2076.194</v>
      </c>
      <c r="F54" s="304">
        <v>10186.966</v>
      </c>
      <c r="G54" s="144"/>
      <c r="H54" s="144"/>
      <c r="I54" s="446" t="s">
        <v>286</v>
      </c>
      <c r="J54" s="447">
        <v>735.35599999999999</v>
      </c>
      <c r="K54" s="303">
        <v>213.16300000000001</v>
      </c>
      <c r="L54" s="449" t="s">
        <v>167</v>
      </c>
      <c r="M54" s="450">
        <v>943.22</v>
      </c>
      <c r="N54" s="304">
        <v>281.00200000000001</v>
      </c>
    </row>
    <row r="55" spans="1:14" x14ac:dyDescent="0.2">
      <c r="A55" s="446" t="s">
        <v>255</v>
      </c>
      <c r="B55" s="447">
        <v>504.28199999999998</v>
      </c>
      <c r="C55" s="303">
        <v>3032.0770000000002</v>
      </c>
      <c r="D55" s="307" t="s">
        <v>281</v>
      </c>
      <c r="E55" s="399">
        <v>1857.682</v>
      </c>
      <c r="F55" s="304">
        <v>11315.109</v>
      </c>
      <c r="G55" s="144"/>
      <c r="H55" s="144"/>
      <c r="I55" s="446" t="s">
        <v>167</v>
      </c>
      <c r="J55" s="447">
        <v>493.71600000000001</v>
      </c>
      <c r="K55" s="303">
        <v>157.29499999999999</v>
      </c>
      <c r="L55" s="449" t="s">
        <v>280</v>
      </c>
      <c r="M55" s="450">
        <v>904.73199999999997</v>
      </c>
      <c r="N55" s="304">
        <v>3845.5749999999998</v>
      </c>
    </row>
    <row r="56" spans="1:14" x14ac:dyDescent="0.2">
      <c r="A56" s="456" t="s">
        <v>292</v>
      </c>
      <c r="B56" s="457">
        <v>493.27</v>
      </c>
      <c r="C56" s="458">
        <v>3024.57</v>
      </c>
      <c r="D56" s="459" t="s">
        <v>292</v>
      </c>
      <c r="E56" s="460">
        <v>727.15499999999997</v>
      </c>
      <c r="F56" s="461">
        <v>3755.82</v>
      </c>
      <c r="G56" s="144"/>
      <c r="H56" s="144"/>
      <c r="I56" s="446" t="s">
        <v>289</v>
      </c>
      <c r="J56" s="447">
        <v>321.02600000000001</v>
      </c>
      <c r="K56" s="303">
        <v>672.16</v>
      </c>
      <c r="L56" s="449" t="s">
        <v>286</v>
      </c>
      <c r="M56" s="450">
        <v>769.69200000000001</v>
      </c>
      <c r="N56" s="304">
        <v>305.63299999999998</v>
      </c>
    </row>
    <row r="57" spans="1:14" ht="13.5" thickBot="1" x14ac:dyDescent="0.25">
      <c r="A57" s="451" t="s">
        <v>288</v>
      </c>
      <c r="B57" s="452">
        <v>330.608</v>
      </c>
      <c r="C57" s="305">
        <v>100.625</v>
      </c>
      <c r="D57" s="309" t="s">
        <v>168</v>
      </c>
      <c r="E57" s="396">
        <v>625.673</v>
      </c>
      <c r="F57" s="306">
        <v>2959.0279999999998</v>
      </c>
      <c r="G57" s="89"/>
      <c r="H57" s="89"/>
      <c r="I57" s="463" t="s">
        <v>280</v>
      </c>
      <c r="J57" s="464">
        <v>314.28100000000001</v>
      </c>
      <c r="K57" s="465">
        <v>478.43900000000002</v>
      </c>
      <c r="L57" s="466" t="s">
        <v>289</v>
      </c>
      <c r="M57" s="467">
        <v>283.52100000000002</v>
      </c>
      <c r="N57" s="468">
        <v>584.5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 2020r.*</v>
      </c>
      <c r="B64" s="134"/>
      <c r="C64" s="135"/>
      <c r="D64" s="136" t="str">
        <f>$D$7</f>
        <v>I-II 2021r.*</v>
      </c>
      <c r="E64" s="134"/>
      <c r="F64" s="137"/>
      <c r="I64" s="133" t="str">
        <f>$A$7</f>
        <v>I-II 2020r.*</v>
      </c>
      <c r="J64" s="134"/>
      <c r="K64" s="135"/>
      <c r="L64" s="136" t="str">
        <f>$D$7</f>
        <v>I-II 2021r.*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4874.7929999999997</v>
      </c>
      <c r="C66" s="439">
        <v>15826.767</v>
      </c>
      <c r="D66" s="440" t="s">
        <v>116</v>
      </c>
      <c r="E66" s="438">
        <v>5692.3109999999997</v>
      </c>
      <c r="F66" s="299">
        <v>18267.235000000001</v>
      </c>
      <c r="G66" s="287"/>
      <c r="H66" s="287"/>
      <c r="I66" s="489" t="s">
        <v>116</v>
      </c>
      <c r="J66" s="438">
        <v>5791.4539999999997</v>
      </c>
      <c r="K66" s="439">
        <v>12633.308999999999</v>
      </c>
      <c r="L66" s="440" t="s">
        <v>116</v>
      </c>
      <c r="M66" s="438">
        <v>4704.7820000000002</v>
      </c>
      <c r="N66" s="299">
        <v>9393.0959999999995</v>
      </c>
    </row>
    <row r="67" spans="1:14" x14ac:dyDescent="0.2">
      <c r="A67" s="441" t="s">
        <v>165</v>
      </c>
      <c r="B67" s="442">
        <v>1295.3510000000001</v>
      </c>
      <c r="C67" s="443">
        <v>5212.9520000000002</v>
      </c>
      <c r="D67" s="444" t="s">
        <v>165</v>
      </c>
      <c r="E67" s="445">
        <v>1412.0709999999999</v>
      </c>
      <c r="F67" s="302">
        <v>5039.7830000000004</v>
      </c>
      <c r="G67" s="287"/>
      <c r="H67" s="287"/>
      <c r="I67" s="490" t="s">
        <v>165</v>
      </c>
      <c r="J67" s="442">
        <v>3908.748</v>
      </c>
      <c r="K67" s="443">
        <v>8579.5030000000006</v>
      </c>
      <c r="L67" s="444" t="s">
        <v>165</v>
      </c>
      <c r="M67" s="445">
        <v>2733.7049999999999</v>
      </c>
      <c r="N67" s="302">
        <v>5808.4570000000003</v>
      </c>
    </row>
    <row r="68" spans="1:14" x14ac:dyDescent="0.2">
      <c r="A68" s="446" t="s">
        <v>426</v>
      </c>
      <c r="B68" s="447">
        <v>942.80200000000002</v>
      </c>
      <c r="C68" s="448">
        <v>2513.203</v>
      </c>
      <c r="D68" s="449" t="s">
        <v>168</v>
      </c>
      <c r="E68" s="450">
        <v>1335.6780000000001</v>
      </c>
      <c r="F68" s="304">
        <v>4724.0990000000002</v>
      </c>
      <c r="G68" s="287"/>
      <c r="H68" s="287"/>
      <c r="I68" s="491" t="s">
        <v>279</v>
      </c>
      <c r="J68" s="447">
        <v>702.99400000000003</v>
      </c>
      <c r="K68" s="448">
        <v>1348.894</v>
      </c>
      <c r="L68" s="449" t="s">
        <v>279</v>
      </c>
      <c r="M68" s="450">
        <v>1066.7360000000001</v>
      </c>
      <c r="N68" s="304">
        <v>1905.894</v>
      </c>
    </row>
    <row r="69" spans="1:14" x14ac:dyDescent="0.2">
      <c r="A69" s="446" t="s">
        <v>168</v>
      </c>
      <c r="B69" s="447">
        <v>902.05799999999999</v>
      </c>
      <c r="C69" s="448">
        <v>3274.8760000000002</v>
      </c>
      <c r="D69" s="449" t="s">
        <v>283</v>
      </c>
      <c r="E69" s="450">
        <v>1071.547</v>
      </c>
      <c r="F69" s="304">
        <v>3657.06</v>
      </c>
      <c r="G69" s="287"/>
      <c r="H69" s="287"/>
      <c r="I69" s="491" t="s">
        <v>283</v>
      </c>
      <c r="J69" s="447">
        <v>315.07799999999997</v>
      </c>
      <c r="K69" s="448">
        <v>617.66999999999996</v>
      </c>
      <c r="L69" s="449" t="s">
        <v>171</v>
      </c>
      <c r="M69" s="450">
        <v>313.25299999999999</v>
      </c>
      <c r="N69" s="304">
        <v>645.84699999999998</v>
      </c>
    </row>
    <row r="70" spans="1:14" x14ac:dyDescent="0.2">
      <c r="A70" s="446" t="s">
        <v>283</v>
      </c>
      <c r="B70" s="447">
        <v>890.26</v>
      </c>
      <c r="C70" s="448">
        <v>2698.2809999999999</v>
      </c>
      <c r="D70" s="449" t="s">
        <v>426</v>
      </c>
      <c r="E70" s="450">
        <v>727.41200000000003</v>
      </c>
      <c r="F70" s="304">
        <v>1927.2090000000001</v>
      </c>
      <c r="G70" s="287"/>
      <c r="H70" s="287"/>
      <c r="I70" s="491" t="s">
        <v>291</v>
      </c>
      <c r="J70" s="447">
        <v>265.36399999999998</v>
      </c>
      <c r="K70" s="448">
        <v>658.85900000000004</v>
      </c>
      <c r="L70" s="449" t="s">
        <v>291</v>
      </c>
      <c r="M70" s="450">
        <v>203.69900000000001</v>
      </c>
      <c r="N70" s="304">
        <v>405.392</v>
      </c>
    </row>
    <row r="71" spans="1:14" x14ac:dyDescent="0.2">
      <c r="A71" s="446" t="s">
        <v>166</v>
      </c>
      <c r="B71" s="447">
        <v>227.42400000000001</v>
      </c>
      <c r="C71" s="448">
        <v>609.48599999999999</v>
      </c>
      <c r="D71" s="449" t="s">
        <v>281</v>
      </c>
      <c r="E71" s="450">
        <v>283.22000000000003</v>
      </c>
      <c r="F71" s="304">
        <v>788.59</v>
      </c>
      <c r="G71" s="287"/>
      <c r="H71" s="287"/>
      <c r="I71" s="491" t="s">
        <v>171</v>
      </c>
      <c r="J71" s="447">
        <v>224.6</v>
      </c>
      <c r="K71" s="448">
        <v>462.67500000000001</v>
      </c>
      <c r="L71" s="449" t="s">
        <v>426</v>
      </c>
      <c r="M71" s="450">
        <v>105.45699999999999</v>
      </c>
      <c r="N71" s="304">
        <v>161.47200000000001</v>
      </c>
    </row>
    <row r="72" spans="1:14" x14ac:dyDescent="0.2">
      <c r="A72" s="446" t="s">
        <v>172</v>
      </c>
      <c r="B72" s="447">
        <v>165.50299999999999</v>
      </c>
      <c r="C72" s="448">
        <v>444.81900000000002</v>
      </c>
      <c r="D72" s="449" t="s">
        <v>172</v>
      </c>
      <c r="E72" s="450">
        <v>200.46899999999999</v>
      </c>
      <c r="F72" s="304">
        <v>516.36300000000006</v>
      </c>
      <c r="G72" s="287"/>
      <c r="H72" s="287"/>
      <c r="I72" s="491" t="s">
        <v>282</v>
      </c>
      <c r="J72" s="447">
        <v>123.18600000000001</v>
      </c>
      <c r="K72" s="448">
        <v>347.86</v>
      </c>
      <c r="L72" s="449" t="s">
        <v>283</v>
      </c>
      <c r="M72" s="450">
        <v>78.713999999999999</v>
      </c>
      <c r="N72" s="304">
        <v>164.13499999999999</v>
      </c>
    </row>
    <row r="73" spans="1:14" x14ac:dyDescent="0.2">
      <c r="A73" s="446" t="s">
        <v>456</v>
      </c>
      <c r="B73" s="447">
        <v>135.90100000000001</v>
      </c>
      <c r="C73" s="448">
        <v>281.99400000000003</v>
      </c>
      <c r="D73" s="449" t="s">
        <v>166</v>
      </c>
      <c r="E73" s="450">
        <v>152.72</v>
      </c>
      <c r="F73" s="304">
        <v>411.30900000000003</v>
      </c>
      <c r="G73" s="287"/>
      <c r="H73" s="287"/>
      <c r="I73" s="491" t="s">
        <v>167</v>
      </c>
      <c r="J73" s="447">
        <v>66.665999999999997</v>
      </c>
      <c r="K73" s="448">
        <v>102</v>
      </c>
      <c r="L73" s="449" t="s">
        <v>167</v>
      </c>
      <c r="M73" s="450">
        <v>47.5</v>
      </c>
      <c r="N73" s="304">
        <v>62</v>
      </c>
    </row>
    <row r="74" spans="1:14" x14ac:dyDescent="0.2">
      <c r="A74" s="446" t="s">
        <v>281</v>
      </c>
      <c r="B74" s="447">
        <v>64.989999999999995</v>
      </c>
      <c r="C74" s="448">
        <v>185.41499999999999</v>
      </c>
      <c r="D74" s="449" t="s">
        <v>456</v>
      </c>
      <c r="E74" s="450">
        <v>104.712</v>
      </c>
      <c r="F74" s="304">
        <v>211.25399999999999</v>
      </c>
      <c r="G74" s="287"/>
      <c r="H74" s="287"/>
      <c r="I74" s="491" t="s">
        <v>426</v>
      </c>
      <c r="J74" s="447">
        <v>58.921999999999997</v>
      </c>
      <c r="K74" s="448">
        <v>158.35</v>
      </c>
      <c r="L74" s="449" t="s">
        <v>169</v>
      </c>
      <c r="M74" s="450">
        <v>36.033000000000001</v>
      </c>
      <c r="N74" s="304">
        <v>30.861000000000001</v>
      </c>
    </row>
    <row r="75" spans="1:14" x14ac:dyDescent="0.2">
      <c r="A75" s="446" t="s">
        <v>455</v>
      </c>
      <c r="B75" s="447">
        <v>62.831000000000003</v>
      </c>
      <c r="C75" s="448">
        <v>125.94</v>
      </c>
      <c r="D75" s="449" t="s">
        <v>280</v>
      </c>
      <c r="E75" s="450">
        <v>96.3</v>
      </c>
      <c r="F75" s="304">
        <v>380.98</v>
      </c>
      <c r="G75" s="287"/>
      <c r="H75" s="287"/>
      <c r="I75" s="695" t="s">
        <v>169</v>
      </c>
      <c r="J75" s="457">
        <v>31.611000000000001</v>
      </c>
      <c r="K75" s="692">
        <v>29.478000000000002</v>
      </c>
      <c r="L75" s="693" t="s">
        <v>280</v>
      </c>
      <c r="M75" s="694">
        <v>27.994</v>
      </c>
      <c r="N75" s="461">
        <v>44.494999999999997</v>
      </c>
    </row>
    <row r="76" spans="1:14" ht="13.5" thickBot="1" x14ac:dyDescent="0.25">
      <c r="A76" s="463" t="s">
        <v>173</v>
      </c>
      <c r="B76" s="464">
        <v>58.872</v>
      </c>
      <c r="C76" s="696">
        <v>129.732</v>
      </c>
      <c r="D76" s="466" t="s">
        <v>171</v>
      </c>
      <c r="E76" s="467">
        <v>88.733999999999995</v>
      </c>
      <c r="F76" s="468">
        <v>87.064999999999998</v>
      </c>
      <c r="G76" s="89"/>
      <c r="H76" s="89"/>
      <c r="I76" s="492" t="s">
        <v>280</v>
      </c>
      <c r="J76" s="452">
        <v>22.225000000000001</v>
      </c>
      <c r="K76" s="453">
        <v>24.529</v>
      </c>
      <c r="L76" s="454" t="s">
        <v>172</v>
      </c>
      <c r="M76" s="455">
        <v>27.035</v>
      </c>
      <c r="N76" s="306">
        <v>38.454999999999998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82" customFormat="1" ht="15" x14ac:dyDescent="0.25">
      <c r="A78" s="783" t="s">
        <v>487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31" sqref="D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452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470</v>
      </c>
      <c r="D6" s="387" t="s">
        <v>471</v>
      </c>
      <c r="E6" s="388" t="s">
        <v>472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439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929.61099999999999</v>
      </c>
      <c r="D8" s="179">
        <v>815.47400000000005</v>
      </c>
      <c r="E8" s="180">
        <v>803.64700000000005</v>
      </c>
      <c r="F8" s="181">
        <v>13.996399639963988</v>
      </c>
      <c r="G8" s="182">
        <v>15.674045943057081</v>
      </c>
    </row>
    <row r="9" spans="1:7" ht="19.5" x14ac:dyDescent="0.35">
      <c r="A9" s="183"/>
      <c r="B9" s="184" t="s">
        <v>212</v>
      </c>
      <c r="C9" s="185">
        <v>979.79700000000003</v>
      </c>
      <c r="D9" s="186">
        <v>820.18299999999999</v>
      </c>
      <c r="E9" s="187">
        <v>807.71400000000006</v>
      </c>
      <c r="F9" s="188">
        <v>19.460778874958397</v>
      </c>
      <c r="G9" s="189">
        <v>21.304942095840847</v>
      </c>
    </row>
    <row r="10" spans="1:7" ht="19.5" x14ac:dyDescent="0.35">
      <c r="A10" s="176" t="s">
        <v>18</v>
      </c>
      <c r="B10" s="177" t="s">
        <v>70</v>
      </c>
      <c r="C10" s="178">
        <v>734.85400000000004</v>
      </c>
      <c r="D10" s="179">
        <v>552.56600000000003</v>
      </c>
      <c r="E10" s="180">
        <v>709.59500000000003</v>
      </c>
      <c r="F10" s="181">
        <v>32.989362356713947</v>
      </c>
      <c r="G10" s="182">
        <v>3.5596361304687907</v>
      </c>
    </row>
    <row r="11" spans="1:7" ht="19.5" x14ac:dyDescent="0.35">
      <c r="A11" s="183"/>
      <c r="B11" s="184" t="s">
        <v>71</v>
      </c>
      <c r="C11" s="185">
        <v>717.74400000000003</v>
      </c>
      <c r="D11" s="186">
        <v>570.58699999999999</v>
      </c>
      <c r="E11" s="187">
        <v>725.875</v>
      </c>
      <c r="F11" s="188">
        <v>25.790457896867618</v>
      </c>
      <c r="G11" s="389">
        <v>-1.1201653177199893</v>
      </c>
    </row>
    <row r="12" spans="1:7" ht="20.25" thickBot="1" x14ac:dyDescent="0.4">
      <c r="A12" s="190" t="s">
        <v>26</v>
      </c>
      <c r="B12" s="191" t="s">
        <v>212</v>
      </c>
      <c r="C12" s="192">
        <v>919.09799999999996</v>
      </c>
      <c r="D12" s="193">
        <v>692.14300000000003</v>
      </c>
      <c r="E12" s="194">
        <v>712.77499999999998</v>
      </c>
      <c r="F12" s="195">
        <v>32.790189310590428</v>
      </c>
      <c r="G12" s="390">
        <v>28.946441724246778</v>
      </c>
    </row>
    <row r="13" spans="1:7" ht="20.25" thickTop="1" x14ac:dyDescent="0.35">
      <c r="A13" s="176" t="s">
        <v>213</v>
      </c>
      <c r="B13" s="177" t="s">
        <v>214</v>
      </c>
      <c r="C13" s="178">
        <v>1570.662</v>
      </c>
      <c r="D13" s="196">
        <v>1397.61</v>
      </c>
      <c r="E13" s="197">
        <v>1467.7719999999999</v>
      </c>
      <c r="F13" s="181">
        <v>12.381994977139556</v>
      </c>
      <c r="G13" s="182">
        <v>7.0099443237778143</v>
      </c>
    </row>
    <row r="14" spans="1:7" ht="19.5" x14ac:dyDescent="0.35">
      <c r="A14" s="198" t="s">
        <v>215</v>
      </c>
      <c r="B14" s="184" t="s">
        <v>216</v>
      </c>
      <c r="C14" s="185">
        <v>2049.924</v>
      </c>
      <c r="D14" s="199">
        <v>1753.4970000000001</v>
      </c>
      <c r="E14" s="200">
        <v>1738.873</v>
      </c>
      <c r="F14" s="188">
        <v>16.904904884353943</v>
      </c>
      <c r="G14" s="189">
        <v>17.888080383098703</v>
      </c>
    </row>
    <row r="15" spans="1:7" ht="19.5" x14ac:dyDescent="0.35">
      <c r="A15" s="201" t="s">
        <v>213</v>
      </c>
      <c r="B15" s="202" t="s">
        <v>217</v>
      </c>
      <c r="C15" s="203">
        <v>1276.258</v>
      </c>
      <c r="D15" s="204">
        <v>1142.3920000000001</v>
      </c>
      <c r="E15" s="197">
        <v>1197.9459999999999</v>
      </c>
      <c r="F15" s="181">
        <v>11.718044244007309</v>
      </c>
      <c r="G15" s="182">
        <v>6.5371894893426026</v>
      </c>
    </row>
    <row r="16" spans="1:7" ht="19.5" x14ac:dyDescent="0.35">
      <c r="A16" s="198" t="s">
        <v>218</v>
      </c>
      <c r="B16" s="184" t="s">
        <v>219</v>
      </c>
      <c r="C16" s="185">
        <v>1181.3820000000001</v>
      </c>
      <c r="D16" s="199">
        <v>1037.998</v>
      </c>
      <c r="E16" s="200">
        <v>1075.6120000000001</v>
      </c>
      <c r="F16" s="188">
        <v>13.813514091549308</v>
      </c>
      <c r="G16" s="189">
        <v>9.8334715492203486</v>
      </c>
    </row>
    <row r="17" spans="1:10" ht="19.5" x14ac:dyDescent="0.35">
      <c r="A17" s="201" t="s">
        <v>220</v>
      </c>
      <c r="B17" s="202" t="s">
        <v>221</v>
      </c>
      <c r="C17" s="203">
        <v>1024.787</v>
      </c>
      <c r="D17" s="205">
        <v>1041.097</v>
      </c>
      <c r="E17" s="197">
        <v>1099.3889999999999</v>
      </c>
      <c r="F17" s="181">
        <v>-1.5666167513689835</v>
      </c>
      <c r="G17" s="182">
        <v>-6.7857691863389453</v>
      </c>
    </row>
    <row r="18" spans="1:10" ht="20.25" thickBot="1" x14ac:dyDescent="0.4">
      <c r="A18" s="206" t="s">
        <v>218</v>
      </c>
      <c r="B18" s="207" t="s">
        <v>222</v>
      </c>
      <c r="C18" s="208">
        <v>1044.7460000000001</v>
      </c>
      <c r="D18" s="209">
        <v>1012.979</v>
      </c>
      <c r="E18" s="210">
        <v>1089.097</v>
      </c>
      <c r="F18" s="211">
        <v>3.1359978834704418</v>
      </c>
      <c r="G18" s="212">
        <v>-4.0722727176734388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1"/>
  <sheetViews>
    <sheetView showGridLines="0" zoomScaleNormal="100" workbookViewId="0">
      <selection activeCell="F33" sqref="F33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ht="15.75" x14ac:dyDescent="0.25">
      <c r="A1" s="747" t="s">
        <v>469</v>
      </c>
    </row>
    <row r="2" spans="1:7" s="400" customFormat="1" ht="15.75" x14ac:dyDescent="0.25">
      <c r="A2" s="748" t="s">
        <v>463</v>
      </c>
      <c r="B2" s="749"/>
      <c r="C2" s="750"/>
      <c r="D2" s="751"/>
      <c r="E2" s="752"/>
      <c r="F2" s="750"/>
      <c r="G2" s="401"/>
    </row>
    <row r="3" spans="1:7" ht="13.5" thickBot="1" x14ac:dyDescent="0.25">
      <c r="A3" s="753"/>
      <c r="B3" s="754"/>
      <c r="C3" s="755"/>
      <c r="D3" s="756"/>
      <c r="E3" s="757"/>
      <c r="F3" s="755"/>
    </row>
    <row r="4" spans="1:7" ht="31.5" x14ac:dyDescent="0.2">
      <c r="A4" s="758" t="s">
        <v>427</v>
      </c>
      <c r="B4" s="759" t="s">
        <v>428</v>
      </c>
      <c r="C4" s="760" t="s">
        <v>429</v>
      </c>
      <c r="D4" s="761" t="s">
        <v>430</v>
      </c>
      <c r="E4" s="759" t="s">
        <v>431</v>
      </c>
      <c r="F4" s="762" t="s">
        <v>432</v>
      </c>
    </row>
    <row r="5" spans="1:7" ht="15.75" x14ac:dyDescent="0.25">
      <c r="A5" s="788" t="s">
        <v>433</v>
      </c>
      <c r="B5" s="789"/>
      <c r="C5" s="789"/>
      <c r="D5" s="789"/>
      <c r="E5" s="789"/>
      <c r="F5" s="790"/>
    </row>
    <row r="6" spans="1:7" ht="15.75" x14ac:dyDescent="0.25">
      <c r="A6" s="763" t="s">
        <v>459</v>
      </c>
      <c r="B6" s="764" t="s">
        <v>434</v>
      </c>
      <c r="C6" s="765">
        <v>845</v>
      </c>
      <c r="D6" s="766">
        <v>150</v>
      </c>
      <c r="E6" s="767" t="s">
        <v>453</v>
      </c>
      <c r="F6" s="768" t="s">
        <v>435</v>
      </c>
    </row>
    <row r="7" spans="1:7" ht="15.75" x14ac:dyDescent="0.25">
      <c r="A7" s="769" t="s">
        <v>460</v>
      </c>
      <c r="B7" s="764" t="s">
        <v>434</v>
      </c>
      <c r="C7" s="770">
        <v>925</v>
      </c>
      <c r="D7" s="771">
        <v>100</v>
      </c>
      <c r="E7" s="772" t="s">
        <v>453</v>
      </c>
      <c r="F7" s="768" t="s">
        <v>435</v>
      </c>
    </row>
    <row r="8" spans="1:7" ht="15.75" x14ac:dyDescent="0.25">
      <c r="A8" s="769" t="s">
        <v>461</v>
      </c>
      <c r="B8" s="764" t="s">
        <v>434</v>
      </c>
      <c r="C8" s="770">
        <v>900</v>
      </c>
      <c r="D8" s="771">
        <v>300</v>
      </c>
      <c r="E8" s="772" t="s">
        <v>462</v>
      </c>
      <c r="F8" s="768" t="s">
        <v>435</v>
      </c>
    </row>
    <row r="9" spans="1:7" ht="16.5" thickBot="1" x14ac:dyDescent="0.3">
      <c r="A9" s="773" t="s">
        <v>460</v>
      </c>
      <c r="B9" s="774" t="s">
        <v>434</v>
      </c>
      <c r="C9" s="775">
        <v>890</v>
      </c>
      <c r="D9" s="776">
        <v>50</v>
      </c>
      <c r="E9" s="777" t="s">
        <v>457</v>
      </c>
      <c r="F9" s="778" t="s">
        <v>435</v>
      </c>
    </row>
    <row r="10" spans="1:7" x14ac:dyDescent="0.2">
      <c r="A10" s="779"/>
      <c r="B10" s="754"/>
      <c r="C10" s="755"/>
      <c r="D10" s="756"/>
      <c r="E10" s="757"/>
      <c r="F10" s="755"/>
    </row>
    <row r="11" spans="1:7" ht="15" x14ac:dyDescent="0.2">
      <c r="A11" s="780" t="s">
        <v>277</v>
      </c>
      <c r="B11" s="754"/>
      <c r="C11" s="755"/>
      <c r="D11" s="756"/>
      <c r="E11" s="757"/>
      <c r="F11" s="755"/>
    </row>
  </sheetData>
  <mergeCells count="1">
    <mergeCell ref="A5:F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I38" sqref="I3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473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470</v>
      </c>
      <c r="D7" s="506" t="s">
        <v>464</v>
      </c>
      <c r="E7" s="507"/>
      <c r="F7" s="723" t="s">
        <v>470</v>
      </c>
      <c r="G7" s="508" t="s">
        <v>464</v>
      </c>
      <c r="H7" s="505" t="s">
        <v>470</v>
      </c>
      <c r="I7" s="506" t="s">
        <v>464</v>
      </c>
      <c r="J7" s="507"/>
      <c r="K7" s="505" t="s">
        <v>470</v>
      </c>
      <c r="L7" s="506" t="s">
        <v>464</v>
      </c>
      <c r="M7" s="507"/>
      <c r="N7" s="505" t="s">
        <v>470</v>
      </c>
      <c r="O7" s="506" t="s">
        <v>464</v>
      </c>
      <c r="P7" s="508"/>
    </row>
    <row r="8" spans="1:16" ht="15" x14ac:dyDescent="0.25">
      <c r="A8" s="290" t="s">
        <v>17</v>
      </c>
      <c r="B8" s="727" t="s">
        <v>70</v>
      </c>
      <c r="C8" s="57">
        <v>929.61099999999999</v>
      </c>
      <c r="D8" s="53">
        <v>944.49199999999996</v>
      </c>
      <c r="E8" s="422">
        <v>-1.5755559602410578</v>
      </c>
      <c r="F8" s="54">
        <v>26.991618623529185</v>
      </c>
      <c r="G8" s="146">
        <v>24.253596964688366</v>
      </c>
      <c r="H8" s="57">
        <v>881.12300000000005</v>
      </c>
      <c r="I8" s="53">
        <v>909.16700000000003</v>
      </c>
      <c r="J8" s="422">
        <v>-3.0845818205016218</v>
      </c>
      <c r="K8" s="57">
        <v>945.97199999999998</v>
      </c>
      <c r="L8" s="53">
        <v>956.12900000000002</v>
      </c>
      <c r="M8" s="422">
        <v>-1.0623043543287609</v>
      </c>
      <c r="N8" s="57">
        <v>956.54399999999998</v>
      </c>
      <c r="O8" s="53">
        <v>966.88599999999997</v>
      </c>
      <c r="P8" s="146">
        <v>-1.0696193760174399</v>
      </c>
    </row>
    <row r="9" spans="1:16" ht="15" x14ac:dyDescent="0.25">
      <c r="A9" s="290"/>
      <c r="B9" s="295" t="s">
        <v>71</v>
      </c>
      <c r="C9" s="57">
        <v>979.79700000000003</v>
      </c>
      <c r="D9" s="148">
        <v>990.10900000000004</v>
      </c>
      <c r="E9" s="422">
        <v>-1.0415014912499545</v>
      </c>
      <c r="F9" s="54">
        <v>46.252444051522339</v>
      </c>
      <c r="G9" s="55">
        <v>47.532003288914701</v>
      </c>
      <c r="H9" s="147">
        <v>933.45100000000002</v>
      </c>
      <c r="I9" s="148">
        <v>914.55399999999997</v>
      </c>
      <c r="J9" s="424">
        <v>2.0662530588680434</v>
      </c>
      <c r="K9" s="147">
        <v>952.452</v>
      </c>
      <c r="L9" s="148">
        <v>962.41300000000001</v>
      </c>
      <c r="M9" s="424">
        <v>-1.0350026443948712</v>
      </c>
      <c r="N9" s="147">
        <v>986.721</v>
      </c>
      <c r="O9" s="148">
        <v>996.63699999999994</v>
      </c>
      <c r="P9" s="55">
        <v>-0.99494600340946004</v>
      </c>
    </row>
    <row r="10" spans="1:16" ht="15" x14ac:dyDescent="0.25">
      <c r="A10" s="296" t="s">
        <v>18</v>
      </c>
      <c r="B10" s="295" t="s">
        <v>70</v>
      </c>
      <c r="C10" s="147">
        <v>734.85400000000004</v>
      </c>
      <c r="D10" s="148">
        <v>717.63800000000003</v>
      </c>
      <c r="E10" s="422">
        <v>2.3989811018925984</v>
      </c>
      <c r="F10" s="54">
        <v>1.8863756692168838</v>
      </c>
      <c r="G10" s="55">
        <v>1.6564364350176448</v>
      </c>
      <c r="H10" s="147">
        <v>666.875</v>
      </c>
      <c r="I10" s="148">
        <v>658.54399999999998</v>
      </c>
      <c r="J10" s="424">
        <v>1.2650635340994705</v>
      </c>
      <c r="K10" s="147" t="s">
        <v>72</v>
      </c>
      <c r="L10" s="148" t="s">
        <v>72</v>
      </c>
      <c r="M10" s="504" t="s">
        <v>84</v>
      </c>
      <c r="N10" s="147">
        <v>763.37199999999996</v>
      </c>
      <c r="O10" s="148">
        <v>758.48500000000001</v>
      </c>
      <c r="P10" s="55">
        <v>0.64431069829989307</v>
      </c>
    </row>
    <row r="11" spans="1:16" ht="15" x14ac:dyDescent="0.25">
      <c r="A11" s="297"/>
      <c r="B11" s="295" t="s">
        <v>71</v>
      </c>
      <c r="C11" s="147">
        <v>717.74400000000003</v>
      </c>
      <c r="D11" s="148">
        <v>729.32600000000002</v>
      </c>
      <c r="E11" s="422">
        <v>-1.5880415616610397</v>
      </c>
      <c r="F11" s="54">
        <v>1.8157397504049493</v>
      </c>
      <c r="G11" s="55">
        <v>3.0069032155313593</v>
      </c>
      <c r="H11" s="147">
        <v>715.33500000000004</v>
      </c>
      <c r="I11" s="148">
        <v>729.35900000000004</v>
      </c>
      <c r="J11" s="424">
        <v>-1.9227842530221744</v>
      </c>
      <c r="K11" s="147" t="s">
        <v>72</v>
      </c>
      <c r="L11" s="148" t="s">
        <v>72</v>
      </c>
      <c r="M11" s="504" t="s">
        <v>84</v>
      </c>
      <c r="N11" s="147">
        <v>720.46</v>
      </c>
      <c r="O11" s="148">
        <v>734.274</v>
      </c>
      <c r="P11" s="55">
        <v>-1.8813140598741021</v>
      </c>
    </row>
    <row r="12" spans="1:16" ht="15" x14ac:dyDescent="0.25">
      <c r="A12" s="296" t="s">
        <v>19</v>
      </c>
      <c r="B12" s="295" t="s">
        <v>70</v>
      </c>
      <c r="C12" s="147">
        <v>798.76800000000003</v>
      </c>
      <c r="D12" s="148">
        <v>786.84799999999996</v>
      </c>
      <c r="E12" s="728">
        <v>1.5149050388385144</v>
      </c>
      <c r="F12" s="54">
        <v>0.17379236543598389</v>
      </c>
      <c r="G12" s="55">
        <v>0.18329831812705608</v>
      </c>
      <c r="H12" s="147" t="s">
        <v>72</v>
      </c>
      <c r="I12" s="148" t="s">
        <v>84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>
        <v>773.93899999999996</v>
      </c>
      <c r="O12" s="148">
        <v>795.04</v>
      </c>
      <c r="P12" s="729">
        <v>-2.6540802978466491</v>
      </c>
    </row>
    <row r="13" spans="1:16" ht="15" x14ac:dyDescent="0.25">
      <c r="A13" s="290"/>
      <c r="B13" s="295" t="s">
        <v>71</v>
      </c>
      <c r="C13" s="147">
        <v>843.79200000000003</v>
      </c>
      <c r="D13" s="148">
        <v>849.01499999999999</v>
      </c>
      <c r="E13" s="422">
        <v>-0.61518347732371703</v>
      </c>
      <c r="F13" s="54">
        <v>3.1838904457933941</v>
      </c>
      <c r="G13" s="55">
        <v>3.968697396225064</v>
      </c>
      <c r="H13" s="147">
        <v>822.39599999999996</v>
      </c>
      <c r="I13" s="148">
        <v>834.73900000000003</v>
      </c>
      <c r="J13" s="424">
        <v>-1.4786657865512542</v>
      </c>
      <c r="K13" s="147">
        <v>834.84699999999998</v>
      </c>
      <c r="L13" s="148">
        <v>844.42</v>
      </c>
      <c r="M13" s="424">
        <v>-1.1336775538239241</v>
      </c>
      <c r="N13" s="147">
        <v>858.70699999999999</v>
      </c>
      <c r="O13" s="148">
        <v>856.36199999999997</v>
      </c>
      <c r="P13" s="55">
        <v>0.27383279500959024</v>
      </c>
    </row>
    <row r="14" spans="1:16" ht="15" x14ac:dyDescent="0.25">
      <c r="A14" s="297"/>
      <c r="B14" s="295" t="s">
        <v>106</v>
      </c>
      <c r="C14" s="147">
        <v>903.85900000000004</v>
      </c>
      <c r="D14" s="148" t="s">
        <v>72</v>
      </c>
      <c r="E14" s="422" t="s">
        <v>84</v>
      </c>
      <c r="F14" s="54">
        <v>1.5157391150456234</v>
      </c>
      <c r="G14" s="55">
        <v>0.69040537626296694</v>
      </c>
      <c r="H14" s="147" t="s">
        <v>72</v>
      </c>
      <c r="I14" s="148" t="s">
        <v>84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 t="s">
        <v>72</v>
      </c>
      <c r="O14" s="148" t="s">
        <v>72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919.09799999999996</v>
      </c>
      <c r="D15" s="148">
        <v>919.74</v>
      </c>
      <c r="E15" s="422">
        <v>-6.9802335442630828E-2</v>
      </c>
      <c r="F15" s="54">
        <v>10.728171752306832</v>
      </c>
      <c r="G15" s="55">
        <v>11.908599262204076</v>
      </c>
      <c r="H15" s="147" t="s">
        <v>72</v>
      </c>
      <c r="I15" s="148">
        <v>940.98400000000004</v>
      </c>
      <c r="J15" s="424" t="s">
        <v>84</v>
      </c>
      <c r="K15" s="147">
        <v>914.99800000000005</v>
      </c>
      <c r="L15" s="148">
        <v>884.8</v>
      </c>
      <c r="M15" s="424">
        <v>3.4129746835443147</v>
      </c>
      <c r="N15" s="147">
        <v>917.73400000000004</v>
      </c>
      <c r="O15" s="148">
        <v>919.74</v>
      </c>
      <c r="P15" s="55">
        <v>-0.21810511666340179</v>
      </c>
    </row>
    <row r="16" spans="1:16" ht="15" x14ac:dyDescent="0.25">
      <c r="A16" s="296" t="s">
        <v>73</v>
      </c>
      <c r="B16" s="295" t="s">
        <v>70</v>
      </c>
      <c r="C16" s="147">
        <v>678.09900000000005</v>
      </c>
      <c r="D16" s="148">
        <v>668.98900000000003</v>
      </c>
      <c r="E16" s="422">
        <v>1.3617563218528277</v>
      </c>
      <c r="F16" s="54">
        <v>0.6577942952011433</v>
      </c>
      <c r="G16" s="55">
        <v>0.17037431598423214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84</v>
      </c>
      <c r="M16" s="424" t="s">
        <v>84</v>
      </c>
      <c r="N16" s="147">
        <v>679.58900000000006</v>
      </c>
      <c r="O16" s="148">
        <v>668.98900000000003</v>
      </c>
      <c r="P16" s="55">
        <v>1.5844804623095479</v>
      </c>
    </row>
    <row r="17" spans="1:60" s="25" customFormat="1" ht="15" x14ac:dyDescent="0.25">
      <c r="A17" s="297"/>
      <c r="B17" s="295" t="s">
        <v>71</v>
      </c>
      <c r="C17" s="149">
        <v>616.17999999999995</v>
      </c>
      <c r="D17" s="150">
        <v>618.05999999999995</v>
      </c>
      <c r="E17" s="724">
        <v>-0.30417758793644556</v>
      </c>
      <c r="F17" s="725">
        <v>0.28547989892728526</v>
      </c>
      <c r="G17" s="59">
        <v>0.56271227254403966</v>
      </c>
      <c r="H17" s="149">
        <v>586.78399999999999</v>
      </c>
      <c r="I17" s="150">
        <v>606.79200000000003</v>
      </c>
      <c r="J17" s="431">
        <v>-3.2973407691597836</v>
      </c>
      <c r="K17" s="149" t="s">
        <v>72</v>
      </c>
      <c r="L17" s="150" t="s">
        <v>72</v>
      </c>
      <c r="M17" s="509" t="s">
        <v>84</v>
      </c>
      <c r="N17" s="149">
        <v>659.43</v>
      </c>
      <c r="O17" s="150" t="s">
        <v>72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836.73400000000004</v>
      </c>
      <c r="D18" s="56">
        <v>834.89700000000005</v>
      </c>
      <c r="E18" s="431">
        <v>0.22002714107249027</v>
      </c>
      <c r="F18" s="730">
        <v>6.5089540326163871</v>
      </c>
      <c r="G18" s="59">
        <v>6.0669731545005021</v>
      </c>
      <c r="H18" s="58">
        <v>828.87199999999996</v>
      </c>
      <c r="I18" s="56">
        <v>835.74900000000002</v>
      </c>
      <c r="J18" s="510">
        <v>-0.82285470877022471</v>
      </c>
      <c r="K18" s="58">
        <v>848.93100000000004</v>
      </c>
      <c r="L18" s="56">
        <v>847.92700000000002</v>
      </c>
      <c r="M18" s="510">
        <v>0.11840641942054199</v>
      </c>
      <c r="N18" s="58">
        <v>838.76300000000003</v>
      </c>
      <c r="O18" s="56">
        <v>831.57799999999997</v>
      </c>
      <c r="P18" s="330">
        <v>0.86401997166832933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341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/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 t="s">
        <v>476</v>
      </c>
      <c r="J1" s="655"/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4.5643750000000001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251</v>
      </c>
      <c r="B6" s="668">
        <v>958.51875000000007</v>
      </c>
      <c r="C6" s="669">
        <v>210</v>
      </c>
      <c r="D6" s="654"/>
      <c r="E6" s="667" t="s">
        <v>251</v>
      </c>
      <c r="F6" s="668">
        <v>935.69687499999998</v>
      </c>
      <c r="G6" s="669">
        <v>205</v>
      </c>
      <c r="H6" s="654"/>
      <c r="I6" s="670" t="s">
        <v>165</v>
      </c>
      <c r="J6" s="668">
        <v>880.92437500000005</v>
      </c>
      <c r="K6" s="669">
        <v>193</v>
      </c>
      <c r="L6" s="654"/>
      <c r="M6" s="667" t="s">
        <v>173</v>
      </c>
      <c r="N6" s="668">
        <v>1072.628125</v>
      </c>
      <c r="O6" s="669">
        <v>235</v>
      </c>
    </row>
    <row r="7" spans="1:15" ht="15.75" x14ac:dyDescent="0.25">
      <c r="A7" s="667" t="s">
        <v>477</v>
      </c>
      <c r="B7" s="668">
        <v>940.26125000000002</v>
      </c>
      <c r="C7" s="669">
        <v>206</v>
      </c>
      <c r="D7" s="654"/>
      <c r="E7" s="670" t="s">
        <v>165</v>
      </c>
      <c r="F7" s="668">
        <v>972.21187499999996</v>
      </c>
      <c r="G7" s="669">
        <v>213</v>
      </c>
      <c r="H7" s="654"/>
      <c r="I7" s="670" t="s">
        <v>167</v>
      </c>
      <c r="J7" s="668">
        <v>922.00374999999997</v>
      </c>
      <c r="K7" s="669">
        <v>202</v>
      </c>
      <c r="L7" s="654"/>
      <c r="M7" s="667" t="s">
        <v>251</v>
      </c>
      <c r="N7" s="668">
        <v>944.82562500000006</v>
      </c>
      <c r="O7" s="669">
        <v>207</v>
      </c>
    </row>
    <row r="8" spans="1:15" ht="15.75" x14ac:dyDescent="0.25">
      <c r="A8" s="670" t="s">
        <v>165</v>
      </c>
      <c r="B8" s="668">
        <v>976.77625</v>
      </c>
      <c r="C8" s="669">
        <v>214</v>
      </c>
      <c r="D8" s="654"/>
      <c r="E8" s="670" t="s">
        <v>172</v>
      </c>
      <c r="F8" s="668">
        <v>1072.628125</v>
      </c>
      <c r="G8" s="669">
        <v>235</v>
      </c>
      <c r="H8" s="654"/>
      <c r="I8" s="670" t="s">
        <v>171</v>
      </c>
      <c r="J8" s="668">
        <v>908.31062499999996</v>
      </c>
      <c r="K8" s="669">
        <v>199</v>
      </c>
      <c r="L8" s="654"/>
      <c r="M8" s="670" t="s">
        <v>167</v>
      </c>
      <c r="N8" s="668">
        <v>1118.2718749999999</v>
      </c>
      <c r="O8" s="669">
        <v>245</v>
      </c>
    </row>
    <row r="9" spans="1:15" ht="15.75" x14ac:dyDescent="0.25">
      <c r="A9" s="670" t="s">
        <v>167</v>
      </c>
      <c r="B9" s="668">
        <v>1013.29125</v>
      </c>
      <c r="C9" s="669">
        <v>222</v>
      </c>
      <c r="D9" s="654"/>
      <c r="E9" s="670" t="s">
        <v>291</v>
      </c>
      <c r="F9" s="668">
        <v>935.69687499999998</v>
      </c>
      <c r="G9" s="669">
        <v>205</v>
      </c>
      <c r="H9" s="654"/>
      <c r="I9" s="670" t="s">
        <v>172</v>
      </c>
      <c r="J9" s="668">
        <v>972.21187499999996</v>
      </c>
      <c r="K9" s="669">
        <v>213</v>
      </c>
      <c r="L9" s="654"/>
      <c r="M9" s="670" t="s">
        <v>478</v>
      </c>
      <c r="N9" s="668">
        <v>794.20124999999996</v>
      </c>
      <c r="O9" s="669">
        <v>174</v>
      </c>
    </row>
    <row r="10" spans="1:15" ht="15.75" x14ac:dyDescent="0.25">
      <c r="A10" s="670" t="s">
        <v>478</v>
      </c>
      <c r="B10" s="668">
        <v>899.18187499999999</v>
      </c>
      <c r="C10" s="669">
        <v>197</v>
      </c>
      <c r="D10" s="654"/>
      <c r="E10" s="670" t="s">
        <v>168</v>
      </c>
      <c r="F10" s="668">
        <v>944.82562500000006</v>
      </c>
      <c r="G10" s="669">
        <v>207</v>
      </c>
      <c r="H10" s="654"/>
      <c r="I10" s="670" t="s">
        <v>279</v>
      </c>
      <c r="J10" s="668">
        <v>935.69687499999998</v>
      </c>
      <c r="K10" s="669">
        <v>205</v>
      </c>
      <c r="L10" s="654"/>
      <c r="M10" s="670" t="s">
        <v>279</v>
      </c>
      <c r="N10" s="668">
        <v>1045.2418749999999</v>
      </c>
      <c r="O10" s="669">
        <v>229</v>
      </c>
    </row>
    <row r="11" spans="1:15" ht="18.75" x14ac:dyDescent="0.3">
      <c r="A11" s="670" t="s">
        <v>279</v>
      </c>
      <c r="B11" s="668">
        <v>1045.2418749999999</v>
      </c>
      <c r="C11" s="669">
        <v>229</v>
      </c>
      <c r="D11" s="654"/>
      <c r="E11" s="671" t="s">
        <v>252</v>
      </c>
      <c r="F11" s="672">
        <v>990.10900000000004</v>
      </c>
      <c r="G11" s="673">
        <v>216.92104614541969</v>
      </c>
      <c r="H11" s="654"/>
      <c r="I11" s="670" t="s">
        <v>168</v>
      </c>
      <c r="J11" s="668">
        <v>743.99312499999996</v>
      </c>
      <c r="K11" s="669">
        <v>163</v>
      </c>
      <c r="L11" s="654"/>
      <c r="M11" s="670" t="s">
        <v>169</v>
      </c>
      <c r="N11" s="668">
        <v>944.82562500000006</v>
      </c>
      <c r="O11" s="669">
        <v>207</v>
      </c>
    </row>
    <row r="12" spans="1:15" ht="18.75" x14ac:dyDescent="0.3">
      <c r="A12" s="670" t="s">
        <v>168</v>
      </c>
      <c r="B12" s="668">
        <v>926.56812500000001</v>
      </c>
      <c r="C12" s="669">
        <v>203</v>
      </c>
      <c r="D12" s="654"/>
      <c r="E12" s="670" t="s">
        <v>438</v>
      </c>
      <c r="F12" s="668">
        <v>1109.1431250000001</v>
      </c>
      <c r="G12" s="669">
        <v>243</v>
      </c>
      <c r="H12" s="654"/>
      <c r="I12" s="674" t="s">
        <v>252</v>
      </c>
      <c r="J12" s="672">
        <v>849.01499999999999</v>
      </c>
      <c r="K12" s="673">
        <v>186.00903738189785</v>
      </c>
      <c r="L12" s="654"/>
      <c r="M12" s="674" t="s">
        <v>252</v>
      </c>
      <c r="N12" s="672">
        <v>919.74</v>
      </c>
      <c r="O12" s="673">
        <v>201.50403943584828</v>
      </c>
    </row>
    <row r="13" spans="1:15" ht="18.75" x14ac:dyDescent="0.3">
      <c r="A13" s="671" t="s">
        <v>252</v>
      </c>
      <c r="B13" s="672">
        <v>944.49199999999996</v>
      </c>
      <c r="C13" s="673">
        <v>206.9269067506504</v>
      </c>
      <c r="D13" s="654"/>
      <c r="E13" s="670" t="s">
        <v>290</v>
      </c>
      <c r="F13" s="668">
        <v>880.92437500000005</v>
      </c>
      <c r="G13" s="669">
        <v>193</v>
      </c>
      <c r="H13" s="654"/>
      <c r="I13" s="670" t="s">
        <v>438</v>
      </c>
      <c r="J13" s="668">
        <v>1045.2418749999999</v>
      </c>
      <c r="K13" s="669">
        <v>229</v>
      </c>
      <c r="L13" s="654"/>
      <c r="M13" s="670" t="s">
        <v>438</v>
      </c>
      <c r="N13" s="668">
        <v>1122.8362500000001</v>
      </c>
      <c r="O13" s="669">
        <v>246</v>
      </c>
    </row>
    <row r="14" spans="1:15" ht="18.75" x14ac:dyDescent="0.3">
      <c r="A14" s="670" t="s">
        <v>290</v>
      </c>
      <c r="B14" s="668">
        <v>926.56812500000001</v>
      </c>
      <c r="C14" s="669">
        <v>203</v>
      </c>
      <c r="D14" s="654"/>
      <c r="E14" s="675" t="s">
        <v>254</v>
      </c>
      <c r="F14" s="676">
        <v>980.15448437500004</v>
      </c>
      <c r="G14" s="677">
        <v>214.74013076817747</v>
      </c>
      <c r="H14" s="654"/>
      <c r="I14" s="670" t="s">
        <v>290</v>
      </c>
      <c r="J14" s="668">
        <v>885.48874999999998</v>
      </c>
      <c r="K14" s="669">
        <v>194</v>
      </c>
      <c r="L14" s="654"/>
      <c r="M14" s="670" t="s">
        <v>290</v>
      </c>
      <c r="N14" s="668">
        <v>933.41468750000001</v>
      </c>
      <c r="O14" s="669">
        <v>204.5</v>
      </c>
    </row>
    <row r="15" spans="1:15" ht="15.75" x14ac:dyDescent="0.25">
      <c r="A15" s="670" t="s">
        <v>253</v>
      </c>
      <c r="B15" s="668">
        <v>1022.4200000000001</v>
      </c>
      <c r="C15" s="669">
        <v>224</v>
      </c>
      <c r="D15" s="654"/>
      <c r="E15"/>
      <c r="F15"/>
      <c r="G15"/>
      <c r="H15" s="654"/>
      <c r="I15" s="670" t="s">
        <v>255</v>
      </c>
      <c r="J15" s="668">
        <v>743.99312499999996</v>
      </c>
      <c r="K15" s="669">
        <v>163</v>
      </c>
      <c r="L15" s="654"/>
      <c r="M15" s="670" t="s">
        <v>253</v>
      </c>
      <c r="N15" s="668">
        <v>707.47812499999998</v>
      </c>
      <c r="O15" s="669">
        <v>155</v>
      </c>
    </row>
    <row r="16" spans="1:15" ht="18.75" x14ac:dyDescent="0.3">
      <c r="A16" s="670" t="s">
        <v>166</v>
      </c>
      <c r="B16" s="668">
        <v>858.10249999999996</v>
      </c>
      <c r="C16" s="669">
        <v>188</v>
      </c>
      <c r="D16" s="654"/>
      <c r="E16"/>
      <c r="F16"/>
      <c r="G16"/>
      <c r="H16" s="654"/>
      <c r="I16" s="675" t="s">
        <v>254</v>
      </c>
      <c r="J16" s="676">
        <v>888.68793749999998</v>
      </c>
      <c r="K16" s="677">
        <v>194.70090373818977</v>
      </c>
      <c r="L16" s="654"/>
      <c r="M16" s="670" t="s">
        <v>166</v>
      </c>
      <c r="N16" s="668">
        <v>812.45875000000001</v>
      </c>
      <c r="O16" s="669">
        <v>178</v>
      </c>
    </row>
    <row r="17" spans="1:15" ht="18.75" x14ac:dyDescent="0.3">
      <c r="A17" s="670" t="s">
        <v>255</v>
      </c>
      <c r="B17" s="668">
        <v>848.97375</v>
      </c>
      <c r="C17" s="669">
        <v>186</v>
      </c>
      <c r="D17" s="654"/>
      <c r="E17"/>
      <c r="F17"/>
      <c r="G17"/>
      <c r="H17" s="654"/>
      <c r="I17" s="654"/>
      <c r="J17" s="654"/>
      <c r="K17" s="654"/>
      <c r="L17" s="654"/>
      <c r="M17" s="675" t="s">
        <v>254</v>
      </c>
      <c r="N17" s="676">
        <v>946.90201704545461</v>
      </c>
      <c r="O17" s="677">
        <v>207.45491267598621</v>
      </c>
    </row>
    <row r="18" spans="1:15" ht="18.75" x14ac:dyDescent="0.3">
      <c r="A18" s="675" t="s">
        <v>254</v>
      </c>
      <c r="B18" s="676">
        <v>946.69964583333331</v>
      </c>
      <c r="C18" s="677">
        <v>207.41057556255419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1" sqref="I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476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473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470</v>
      </c>
      <c r="D7" s="414" t="s">
        <v>464</v>
      </c>
      <c r="E7" s="415"/>
      <c r="F7" s="703" t="s">
        <v>470</v>
      </c>
      <c r="G7" s="416" t="s">
        <v>464</v>
      </c>
      <c r="H7" s="413" t="s">
        <v>470</v>
      </c>
      <c r="I7" s="414" t="s">
        <v>464</v>
      </c>
      <c r="J7" s="415"/>
      <c r="K7" s="413" t="s">
        <v>470</v>
      </c>
      <c r="L7" s="414" t="s">
        <v>464</v>
      </c>
      <c r="M7" s="415"/>
      <c r="N7" s="413" t="s">
        <v>470</v>
      </c>
      <c r="O7" s="414" t="s">
        <v>464</v>
      </c>
      <c r="P7" s="416"/>
    </row>
    <row r="8" spans="1:16" ht="31.5" x14ac:dyDescent="0.25">
      <c r="A8" s="236" t="s">
        <v>348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1596.0989999999999</v>
      </c>
      <c r="D9" s="239">
        <v>1666.23</v>
      </c>
      <c r="E9" s="417">
        <v>-4.2089627482400438</v>
      </c>
      <c r="F9" s="704">
        <v>67.068852219626166</v>
      </c>
      <c r="G9" s="404">
        <v>57.643384440658721</v>
      </c>
      <c r="H9" s="240">
        <v>1737.769</v>
      </c>
      <c r="I9" s="239">
        <v>1966.8030000000001</v>
      </c>
      <c r="J9" s="417">
        <v>-11.644989355822627</v>
      </c>
      <c r="K9" s="240">
        <v>1660.3150000000001</v>
      </c>
      <c r="L9" s="239">
        <v>1702.6769999999999</v>
      </c>
      <c r="M9" s="417">
        <v>-2.4879645405440876</v>
      </c>
      <c r="N9" s="240">
        <v>1343.0719999999999</v>
      </c>
      <c r="O9" s="239">
        <v>1385.729</v>
      </c>
      <c r="P9" s="404">
        <v>-3.0783075190026441</v>
      </c>
    </row>
    <row r="10" spans="1:16" ht="15.75" x14ac:dyDescent="0.2">
      <c r="A10" s="241" t="s">
        <v>226</v>
      </c>
      <c r="B10" s="501">
        <v>500</v>
      </c>
      <c r="C10" s="243">
        <v>1680.0429999999999</v>
      </c>
      <c r="D10" s="242">
        <v>1457.9079999999999</v>
      </c>
      <c r="E10" s="418">
        <v>15.236558136727421</v>
      </c>
      <c r="F10" s="705">
        <v>11.227730724299064</v>
      </c>
      <c r="G10" s="405">
        <v>15.163732727616885</v>
      </c>
      <c r="H10" s="243">
        <v>2024.671</v>
      </c>
      <c r="I10" s="242">
        <v>1730.3</v>
      </c>
      <c r="J10" s="418">
        <v>17.012714558169108</v>
      </c>
      <c r="K10" s="243">
        <v>1796.8140000000001</v>
      </c>
      <c r="L10" s="242">
        <v>1745.154</v>
      </c>
      <c r="M10" s="418">
        <v>2.960197208956922</v>
      </c>
      <c r="N10" s="243">
        <v>1356.0820000000001</v>
      </c>
      <c r="O10" s="242">
        <v>1280.5050000000001</v>
      </c>
      <c r="P10" s="405">
        <v>5.9021245524226762</v>
      </c>
    </row>
    <row r="11" spans="1:16" ht="15.75" x14ac:dyDescent="0.2">
      <c r="A11" s="241" t="s">
        <v>227</v>
      </c>
      <c r="B11" s="501">
        <v>500</v>
      </c>
      <c r="C11" s="243">
        <v>1832.376</v>
      </c>
      <c r="D11" s="242">
        <v>1755.3009999999999</v>
      </c>
      <c r="E11" s="418">
        <v>4.3909847940609641</v>
      </c>
      <c r="F11" s="705">
        <v>6.6223714953271022</v>
      </c>
      <c r="G11" s="405">
        <v>8.3759227711527551</v>
      </c>
      <c r="H11" s="243">
        <v>1611.86</v>
      </c>
      <c r="I11" s="242">
        <v>1495.26</v>
      </c>
      <c r="J11" s="418">
        <v>7.797974934125163</v>
      </c>
      <c r="K11" s="243">
        <v>1937.809</v>
      </c>
      <c r="L11" s="242">
        <v>1873.5920000000001</v>
      </c>
      <c r="M11" s="418">
        <v>3.4274804760054414</v>
      </c>
      <c r="N11" s="243">
        <v>1529.7729999999999</v>
      </c>
      <c r="O11" s="242" t="s">
        <v>72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1861.3320000000001</v>
      </c>
      <c r="D12" s="242">
        <v>2131.9110000000001</v>
      </c>
      <c r="E12" s="418">
        <v>-12.691852521048014</v>
      </c>
      <c r="F12" s="705">
        <v>3.1450788551401869</v>
      </c>
      <c r="G12" s="405">
        <v>1.0202536437630134</v>
      </c>
      <c r="H12" s="243" t="s">
        <v>72</v>
      </c>
      <c r="I12" s="242" t="s">
        <v>72</v>
      </c>
      <c r="J12" s="418" t="s">
        <v>84</v>
      </c>
      <c r="K12" s="243" t="s">
        <v>72</v>
      </c>
      <c r="L12" s="242" t="s">
        <v>84</v>
      </c>
      <c r="M12" s="418" t="s">
        <v>84</v>
      </c>
      <c r="N12" s="243">
        <v>1622.45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1872.566</v>
      </c>
      <c r="D13" s="242">
        <v>1858.386</v>
      </c>
      <c r="E13" s="418">
        <v>0.7630277025332769</v>
      </c>
      <c r="F13" s="705">
        <v>11.935966705607475</v>
      </c>
      <c r="G13" s="405">
        <v>17.796706416808632</v>
      </c>
      <c r="H13" s="243">
        <v>2151.7249999999999</v>
      </c>
      <c r="I13" s="242">
        <v>2147.7170000000001</v>
      </c>
      <c r="J13" s="418">
        <v>0.18661676561669022</v>
      </c>
      <c r="K13" s="243" t="s">
        <v>72</v>
      </c>
      <c r="L13" s="242" t="s">
        <v>72</v>
      </c>
      <c r="M13" s="418" t="s">
        <v>84</v>
      </c>
      <c r="N13" s="243">
        <v>1358.482</v>
      </c>
      <c r="O13" s="242">
        <v>1365.886</v>
      </c>
      <c r="P13" s="405">
        <v>-0.54206573608632025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99.999999999999986</v>
      </c>
      <c r="G14" s="707">
        <v>100.00000000000001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1570.662</v>
      </c>
      <c r="D15" s="709">
        <v>1618.7139999999999</v>
      </c>
      <c r="E15" s="422">
        <v>-2.9685293387219676</v>
      </c>
      <c r="F15" s="710">
        <v>2.1344863488615453</v>
      </c>
      <c r="G15" s="146">
        <v>6.1867260702660456</v>
      </c>
      <c r="H15" s="57">
        <v>1767.0150000000001</v>
      </c>
      <c r="I15" s="53">
        <v>1951.097</v>
      </c>
      <c r="J15" s="422">
        <v>-9.4347948871839726</v>
      </c>
      <c r="K15" s="57">
        <v>1670.288</v>
      </c>
      <c r="L15" s="53">
        <v>1778.566</v>
      </c>
      <c r="M15" s="422">
        <v>-6.0879382603738073</v>
      </c>
      <c r="N15" s="57">
        <v>1319.039</v>
      </c>
      <c r="O15" s="53">
        <v>1329.4269999999999</v>
      </c>
      <c r="P15" s="146">
        <v>-0.78138927522909651</v>
      </c>
    </row>
    <row r="16" spans="1:16" ht="15.75" x14ac:dyDescent="0.25">
      <c r="A16" s="248" t="s">
        <v>215</v>
      </c>
      <c r="B16" s="423">
        <v>500</v>
      </c>
      <c r="C16" s="711">
        <v>2049.924</v>
      </c>
      <c r="D16" s="712">
        <v>1922.6690000000001</v>
      </c>
      <c r="E16" s="424">
        <v>6.6186639509972789</v>
      </c>
      <c r="F16" s="713">
        <v>1.3760016080387831</v>
      </c>
      <c r="G16" s="55">
        <v>6.1935320055651593</v>
      </c>
      <c r="H16" s="147">
        <v>2320.8820000000001</v>
      </c>
      <c r="I16" s="148">
        <v>2224.3229999999999</v>
      </c>
      <c r="J16" s="424">
        <v>4.3410511872601329</v>
      </c>
      <c r="K16" s="147">
        <v>1881.6479999999999</v>
      </c>
      <c r="L16" s="148">
        <v>1863.7090000000001</v>
      </c>
      <c r="M16" s="424">
        <v>0.96254297210561568</v>
      </c>
      <c r="N16" s="147">
        <v>1525.4849999999999</v>
      </c>
      <c r="O16" s="148">
        <v>1458.5940000000001</v>
      </c>
      <c r="P16" s="55">
        <v>4.5859917153093903</v>
      </c>
    </row>
    <row r="17" spans="1:16" ht="15.75" x14ac:dyDescent="0.25">
      <c r="A17" s="249" t="s">
        <v>233</v>
      </c>
      <c r="B17" s="423">
        <v>550</v>
      </c>
      <c r="C17" s="708">
        <v>1807.7239999999999</v>
      </c>
      <c r="D17" s="709">
        <v>1757.3440000000001</v>
      </c>
      <c r="E17" s="424">
        <v>2.8668263015095437</v>
      </c>
      <c r="F17" s="713">
        <v>0.35092096365955766</v>
      </c>
      <c r="G17" s="55">
        <v>1.6135301993746389</v>
      </c>
      <c r="H17" s="147">
        <v>2151.7249999999999</v>
      </c>
      <c r="I17" s="148">
        <v>2147.7170000000001</v>
      </c>
      <c r="J17" s="424">
        <v>0.18661676561669022</v>
      </c>
      <c r="K17" s="147" t="s">
        <v>72</v>
      </c>
      <c r="L17" s="148" t="s">
        <v>72</v>
      </c>
      <c r="M17" s="424" t="s">
        <v>84</v>
      </c>
      <c r="N17" s="147">
        <v>1416.635</v>
      </c>
      <c r="O17" s="148">
        <v>1404.36</v>
      </c>
      <c r="P17" s="55">
        <v>0.87406363040816393</v>
      </c>
    </row>
    <row r="18" spans="1:16" ht="15.75" x14ac:dyDescent="0.25">
      <c r="A18" s="249"/>
      <c r="B18" s="425">
        <v>650</v>
      </c>
      <c r="C18" s="708">
        <v>1178.3710000000001</v>
      </c>
      <c r="D18" s="709">
        <v>1170.3209999999999</v>
      </c>
      <c r="E18" s="422">
        <v>0.6878454714561375</v>
      </c>
      <c r="F18" s="713">
        <v>0.61641486695330427</v>
      </c>
      <c r="G18" s="59">
        <v>0.79184439537772278</v>
      </c>
      <c r="H18" s="149" t="s">
        <v>72</v>
      </c>
      <c r="I18" s="150" t="s">
        <v>84</v>
      </c>
      <c r="J18" s="431" t="s">
        <v>84</v>
      </c>
      <c r="K18" s="149" t="s">
        <v>72</v>
      </c>
      <c r="L18" s="150" t="s">
        <v>84</v>
      </c>
      <c r="M18" s="431" t="s">
        <v>84</v>
      </c>
      <c r="N18" s="149">
        <v>1161.9549999999999</v>
      </c>
      <c r="O18" s="150">
        <v>1170.3209999999999</v>
      </c>
      <c r="P18" s="59">
        <v>-0.71484661045986408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4.4778237875131914</v>
      </c>
      <c r="G19" s="406">
        <v>14.785632670583567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1366.691</v>
      </c>
      <c r="D20" s="709">
        <v>1376.568</v>
      </c>
      <c r="E20" s="422">
        <v>-0.71750905149618127</v>
      </c>
      <c r="F20" s="54">
        <v>0.74111721668234432</v>
      </c>
      <c r="G20" s="146">
        <v>0.3773367589874338</v>
      </c>
      <c r="H20" s="57">
        <v>1437.3389999999999</v>
      </c>
      <c r="I20" s="53">
        <v>1376.568</v>
      </c>
      <c r="J20" s="422">
        <v>4.4146747563505739</v>
      </c>
      <c r="K20" s="57" t="s">
        <v>72</v>
      </c>
      <c r="L20" s="53" t="s">
        <v>72</v>
      </c>
      <c r="M20" s="422" t="s">
        <v>84</v>
      </c>
      <c r="N20" s="57">
        <v>1324.3979999999999</v>
      </c>
      <c r="O20" s="53">
        <v>1403.021</v>
      </c>
      <c r="P20" s="146">
        <v>-5.603836293255771</v>
      </c>
    </row>
    <row r="21" spans="1:16" ht="15.75" x14ac:dyDescent="0.25">
      <c r="A21" s="248" t="s">
        <v>218</v>
      </c>
      <c r="B21" s="423">
        <v>500</v>
      </c>
      <c r="C21" s="708">
        <v>1276.258</v>
      </c>
      <c r="D21" s="712">
        <v>1315.0170000000001</v>
      </c>
      <c r="E21" s="422">
        <v>-2.9474143680271823</v>
      </c>
      <c r="F21" s="54">
        <v>14.63800172969961</v>
      </c>
      <c r="G21" s="55">
        <v>7.5125746198819678</v>
      </c>
      <c r="H21" s="147">
        <v>1328.826</v>
      </c>
      <c r="I21" s="148">
        <v>1315.0170000000001</v>
      </c>
      <c r="J21" s="424">
        <v>1.0501004929974265</v>
      </c>
      <c r="K21" s="147">
        <v>1274.49</v>
      </c>
      <c r="L21" s="148">
        <v>1283.5940000000001</v>
      </c>
      <c r="M21" s="424">
        <v>-0.70925853501964342</v>
      </c>
      <c r="N21" s="147">
        <v>1220.3969999999999</v>
      </c>
      <c r="O21" s="148">
        <v>1259.1880000000001</v>
      </c>
      <c r="P21" s="55">
        <v>-3.0806360924659515</v>
      </c>
    </row>
    <row r="22" spans="1:16" ht="15.75" x14ac:dyDescent="0.25">
      <c r="A22" s="249" t="s">
        <v>234</v>
      </c>
      <c r="B22" s="423">
        <v>550</v>
      </c>
      <c r="C22" s="711">
        <v>1440.915</v>
      </c>
      <c r="D22" s="712">
        <v>1387.4469999999999</v>
      </c>
      <c r="E22" s="422">
        <v>3.8536967538219535</v>
      </c>
      <c r="F22" s="54">
        <v>4.3781588837530769</v>
      </c>
      <c r="G22" s="55">
        <v>3.037541277343172</v>
      </c>
      <c r="H22" s="147">
        <v>1778.6469999999999</v>
      </c>
      <c r="I22" s="148">
        <v>1387.4469999999999</v>
      </c>
      <c r="J22" s="424">
        <v>28.195671618447417</v>
      </c>
      <c r="K22" s="147" t="s">
        <v>72</v>
      </c>
      <c r="L22" s="148">
        <v>1226.2470000000001</v>
      </c>
      <c r="M22" s="424" t="s">
        <v>84</v>
      </c>
      <c r="N22" s="147">
        <v>1241.277</v>
      </c>
      <c r="O22" s="148">
        <v>1296.2729999999999</v>
      </c>
      <c r="P22" s="55">
        <v>-4.2426248174574237</v>
      </c>
    </row>
    <row r="23" spans="1:16" ht="15.75" x14ac:dyDescent="0.25">
      <c r="A23" s="249"/>
      <c r="B23" s="423">
        <v>650</v>
      </c>
      <c r="C23" s="711">
        <v>1227.5319999999999</v>
      </c>
      <c r="D23" s="712">
        <v>1274.6949999999999</v>
      </c>
      <c r="E23" s="422">
        <v>-3.6999439081505785</v>
      </c>
      <c r="F23" s="54">
        <v>2.2930421466612474</v>
      </c>
      <c r="G23" s="55">
        <v>0.71305260595336084</v>
      </c>
      <c r="H23" s="147">
        <v>1230.1959999999999</v>
      </c>
      <c r="I23" s="148">
        <v>1274.6949999999999</v>
      </c>
      <c r="J23" s="424">
        <v>-3.4909527377137297</v>
      </c>
      <c r="K23" s="147">
        <v>1228.521</v>
      </c>
      <c r="L23" s="148">
        <v>1235.616</v>
      </c>
      <c r="M23" s="424">
        <v>-0.57420752078315807</v>
      </c>
      <c r="N23" s="147">
        <v>1222.944</v>
      </c>
      <c r="O23" s="148">
        <v>1251.96</v>
      </c>
      <c r="P23" s="55">
        <v>-2.317645931179916</v>
      </c>
    </row>
    <row r="24" spans="1:16" ht="15.75" x14ac:dyDescent="0.25">
      <c r="A24" s="249"/>
      <c r="B24" s="429">
        <v>750</v>
      </c>
      <c r="C24" s="711">
        <v>1181.3820000000001</v>
      </c>
      <c r="D24" s="712">
        <v>1192.671</v>
      </c>
      <c r="E24" s="422">
        <v>-0.94653093770201391</v>
      </c>
      <c r="F24" s="54">
        <v>12.860254905884769</v>
      </c>
      <c r="G24" s="55">
        <v>6.8465091441667241</v>
      </c>
      <c r="H24" s="147">
        <v>1166.3320000000001</v>
      </c>
      <c r="I24" s="148">
        <v>1192.671</v>
      </c>
      <c r="J24" s="424">
        <v>-2.2084044971329009</v>
      </c>
      <c r="K24" s="147">
        <v>1188.4749999999999</v>
      </c>
      <c r="L24" s="148">
        <v>1184.4949999999999</v>
      </c>
      <c r="M24" s="424">
        <v>0.3360081722590656</v>
      </c>
      <c r="N24" s="147">
        <v>1182.0050000000001</v>
      </c>
      <c r="O24" s="148">
        <v>1192.1600000000001</v>
      </c>
      <c r="P24" s="55">
        <v>-0.85181519259159622</v>
      </c>
    </row>
    <row r="25" spans="1:16" ht="15.75" x14ac:dyDescent="0.25">
      <c r="A25" s="249"/>
      <c r="B25" s="430">
        <v>850</v>
      </c>
      <c r="C25" s="711">
        <v>1196.443</v>
      </c>
      <c r="D25" s="712">
        <v>1186.6949999999999</v>
      </c>
      <c r="E25" s="424">
        <v>0.82144106109826431</v>
      </c>
      <c r="F25" s="54">
        <v>0.53297140706038337</v>
      </c>
      <c r="G25" s="55">
        <v>1.2401199415213096</v>
      </c>
      <c r="H25" s="147">
        <v>1196.702</v>
      </c>
      <c r="I25" s="148">
        <v>1186.6949999999999</v>
      </c>
      <c r="J25" s="424">
        <v>0.84326638268468845</v>
      </c>
      <c r="K25" s="149" t="s">
        <v>84</v>
      </c>
      <c r="L25" s="150" t="s">
        <v>84</v>
      </c>
      <c r="M25" s="431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35.443546289741427</v>
      </c>
      <c r="G26" s="719">
        <v>19.727134347853966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1264.566</v>
      </c>
      <c r="D27" s="709">
        <v>1200</v>
      </c>
      <c r="E27" s="422">
        <v>5.3805000000000023</v>
      </c>
      <c r="F27" s="54">
        <v>1.3584136838458221</v>
      </c>
      <c r="G27" s="146">
        <v>0.75912355259351927</v>
      </c>
      <c r="H27" s="57" t="s">
        <v>72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1153.4000000000001</v>
      </c>
      <c r="D28" s="712">
        <v>1201.856</v>
      </c>
      <c r="E28" s="422">
        <v>-4.0317642046967279</v>
      </c>
      <c r="F28" s="54">
        <v>15.035118544372258</v>
      </c>
      <c r="G28" s="55">
        <v>23.163215490308737</v>
      </c>
      <c r="H28" s="147">
        <v>1185.4780000000001</v>
      </c>
      <c r="I28" s="148">
        <v>1201.856</v>
      </c>
      <c r="J28" s="424">
        <v>-1.3627256509931247</v>
      </c>
      <c r="K28" s="147">
        <v>1056.2529999999999</v>
      </c>
      <c r="L28" s="148">
        <v>1063.654</v>
      </c>
      <c r="M28" s="424">
        <v>-0.69580897547511378</v>
      </c>
      <c r="N28" s="147">
        <v>1122.864</v>
      </c>
      <c r="O28" s="148">
        <v>1167.4780000000001</v>
      </c>
      <c r="P28" s="55">
        <v>-3.8213996323699493</v>
      </c>
    </row>
    <row r="29" spans="1:16" ht="15.75" x14ac:dyDescent="0.25">
      <c r="A29" s="249" t="s">
        <v>235</v>
      </c>
      <c r="B29" s="423">
        <v>550</v>
      </c>
      <c r="C29" s="711">
        <v>1137.6600000000001</v>
      </c>
      <c r="D29" s="712">
        <v>1091.405</v>
      </c>
      <c r="E29" s="422">
        <v>4.2381150901819309</v>
      </c>
      <c r="F29" s="54">
        <v>14.175470179432088</v>
      </c>
      <c r="G29" s="55">
        <v>7.8736818408484375</v>
      </c>
      <c r="H29" s="147">
        <v>1156.846</v>
      </c>
      <c r="I29" s="148">
        <v>1091.405</v>
      </c>
      <c r="J29" s="424">
        <v>5.9960326368305106</v>
      </c>
      <c r="K29" s="147">
        <v>1144.8699999999999</v>
      </c>
      <c r="L29" s="148">
        <v>1133.0029999999999</v>
      </c>
      <c r="M29" s="424">
        <v>1.0473935196994151</v>
      </c>
      <c r="N29" s="147">
        <v>1120.299</v>
      </c>
      <c r="O29" s="148">
        <v>1172.172</v>
      </c>
      <c r="P29" s="55">
        <v>-4.425374433103678</v>
      </c>
    </row>
    <row r="30" spans="1:16" ht="15.75" x14ac:dyDescent="0.25">
      <c r="A30" s="249"/>
      <c r="B30" s="423">
        <v>650</v>
      </c>
      <c r="C30" s="711">
        <v>1020.807</v>
      </c>
      <c r="D30" s="712">
        <v>1035.8050000000001</v>
      </c>
      <c r="E30" s="422">
        <v>-1.4479559376523619</v>
      </c>
      <c r="F30" s="54">
        <v>7.0754588067893778</v>
      </c>
      <c r="G30" s="55">
        <v>6.0845061574081942</v>
      </c>
      <c r="H30" s="147">
        <v>1064.4359999999999</v>
      </c>
      <c r="I30" s="148">
        <v>1035.8050000000001</v>
      </c>
      <c r="J30" s="424">
        <v>2.7641303141035096</v>
      </c>
      <c r="K30" s="147">
        <v>1134.5630000000001</v>
      </c>
      <c r="L30" s="148" t="s">
        <v>72</v>
      </c>
      <c r="M30" s="424" t="s">
        <v>84</v>
      </c>
      <c r="N30" s="147">
        <v>956.17700000000002</v>
      </c>
      <c r="O30" s="148">
        <v>963.12300000000005</v>
      </c>
      <c r="P30" s="55">
        <v>-0.72119552746638027</v>
      </c>
    </row>
    <row r="31" spans="1:16" ht="15.75" x14ac:dyDescent="0.25">
      <c r="A31" s="249"/>
      <c r="B31" s="429">
        <v>750</v>
      </c>
      <c r="C31" s="711">
        <v>1102.9949999999999</v>
      </c>
      <c r="D31" s="712">
        <v>1105.2819999999999</v>
      </c>
      <c r="E31" s="422">
        <v>-0.20691552020208731</v>
      </c>
      <c r="F31" s="54">
        <v>11.604018686398051</v>
      </c>
      <c r="G31" s="55">
        <v>9.9953012869761864</v>
      </c>
      <c r="H31" s="147">
        <v>1101.838</v>
      </c>
      <c r="I31" s="148">
        <v>1105.2819999999999</v>
      </c>
      <c r="J31" s="424">
        <v>-0.31159468805245721</v>
      </c>
      <c r="K31" s="147">
        <v>1095.385</v>
      </c>
      <c r="L31" s="148">
        <v>1091.4570000000001</v>
      </c>
      <c r="M31" s="424">
        <v>0.35988591396636638</v>
      </c>
      <c r="N31" s="147">
        <v>1115.8140000000001</v>
      </c>
      <c r="O31" s="148">
        <v>1142.204</v>
      </c>
      <c r="P31" s="55">
        <v>-2.3104454195572659</v>
      </c>
    </row>
    <row r="32" spans="1:16" ht="15.75" x14ac:dyDescent="0.25">
      <c r="A32" s="249"/>
      <c r="B32" s="430">
        <v>850</v>
      </c>
      <c r="C32" s="711" t="s">
        <v>72</v>
      </c>
      <c r="D32" s="712" t="s">
        <v>72</v>
      </c>
      <c r="E32" s="504" t="s">
        <v>84</v>
      </c>
      <c r="F32" s="54">
        <v>1.3159646337259685</v>
      </c>
      <c r="G32" s="55">
        <v>2.5320696980127977</v>
      </c>
      <c r="H32" s="147" t="s">
        <v>72</v>
      </c>
      <c r="I32" s="148" t="s">
        <v>72</v>
      </c>
      <c r="J32" s="424" t="s">
        <v>84</v>
      </c>
      <c r="K32" s="475" t="s">
        <v>84</v>
      </c>
      <c r="L32" s="148" t="s">
        <v>84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50.56444453456357</v>
      </c>
      <c r="G33" s="719">
        <v>50.407898026147869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1024.787</v>
      </c>
      <c r="D34" s="709">
        <v>1003.4829999999999</v>
      </c>
      <c r="E34" s="422">
        <v>2.1230055715941463</v>
      </c>
      <c r="F34" s="54">
        <v>0.65348615579109948</v>
      </c>
      <c r="G34" s="146">
        <v>0.40704728423549058</v>
      </c>
      <c r="H34" s="57">
        <v>979.35599999999999</v>
      </c>
      <c r="I34" s="53">
        <v>1003.4829999999999</v>
      </c>
      <c r="J34" s="422">
        <v>-2.4043257334703183</v>
      </c>
      <c r="K34" s="57">
        <v>1069.876</v>
      </c>
      <c r="L34" s="53">
        <v>1094.7850000000001</v>
      </c>
      <c r="M34" s="422">
        <v>-2.2752412574158489</v>
      </c>
      <c r="N34" s="57">
        <v>1069.463</v>
      </c>
      <c r="O34" s="53">
        <v>1051.9349999999999</v>
      </c>
      <c r="P34" s="146">
        <v>1.6662626493081818</v>
      </c>
    </row>
    <row r="35" spans="1:16" ht="15.75" x14ac:dyDescent="0.25">
      <c r="A35" s="248" t="s">
        <v>218</v>
      </c>
      <c r="B35" s="423">
        <v>720</v>
      </c>
      <c r="C35" s="708">
        <v>1044.7460000000001</v>
      </c>
      <c r="D35" s="712">
        <v>1033.3219999999999</v>
      </c>
      <c r="E35" s="422">
        <v>1.1055605125991903</v>
      </c>
      <c r="F35" s="54">
        <v>3.8636570010958287</v>
      </c>
      <c r="G35" s="55">
        <v>4.3970268533412549</v>
      </c>
      <c r="H35" s="147">
        <v>1043.136</v>
      </c>
      <c r="I35" s="148">
        <v>1033.3219999999999</v>
      </c>
      <c r="J35" s="424">
        <v>0.94975235212257947</v>
      </c>
      <c r="K35" s="147">
        <v>1041.9349999999999</v>
      </c>
      <c r="L35" s="148">
        <v>1027.663</v>
      </c>
      <c r="M35" s="424">
        <v>1.3887821202086612</v>
      </c>
      <c r="N35" s="147">
        <v>1048.769</v>
      </c>
      <c r="O35" s="148">
        <v>1020.131</v>
      </c>
      <c r="P35" s="55">
        <v>2.807286515163252</v>
      </c>
    </row>
    <row r="36" spans="1:16" ht="15.75" x14ac:dyDescent="0.25">
      <c r="A36" s="249" t="s">
        <v>234</v>
      </c>
      <c r="B36" s="425">
        <v>2000</v>
      </c>
      <c r="C36" s="711">
        <v>1077.3689999999999</v>
      </c>
      <c r="D36" s="712">
        <v>1035.646</v>
      </c>
      <c r="E36" s="424">
        <v>4.0286932021173216</v>
      </c>
      <c r="F36" s="54">
        <v>0.35894352557213643</v>
      </c>
      <c r="G36" s="55">
        <v>0.98188705026837608</v>
      </c>
      <c r="H36" s="149">
        <v>1021.9349999999999</v>
      </c>
      <c r="I36" s="150">
        <v>1035.646</v>
      </c>
      <c r="J36" s="431">
        <v>-1.3239079762776096</v>
      </c>
      <c r="K36" s="149" t="s">
        <v>72</v>
      </c>
      <c r="L36" s="150" t="s">
        <v>72</v>
      </c>
      <c r="M36" s="431" t="s">
        <v>84</v>
      </c>
      <c r="N36" s="149">
        <v>1168.9849999999999</v>
      </c>
      <c r="O36" s="150">
        <v>1013.2329999999999</v>
      </c>
      <c r="P36" s="59">
        <v>15.371785166886587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4.8760866824590643</v>
      </c>
      <c r="G37" s="719">
        <v>5.785961187845122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72</v>
      </c>
      <c r="D38" s="709" t="s">
        <v>84</v>
      </c>
      <c r="E38" s="422" t="s">
        <v>84</v>
      </c>
      <c r="F38" s="54">
        <v>2.2304485317389294E-2</v>
      </c>
      <c r="G38" s="146" t="s">
        <v>84</v>
      </c>
      <c r="H38" s="57" t="s">
        <v>72</v>
      </c>
      <c r="I38" s="53" t="s">
        <v>84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916.45899999999995</v>
      </c>
      <c r="D39" s="712">
        <v>912.99800000000005</v>
      </c>
      <c r="E39" s="422">
        <v>0.37908078659535932</v>
      </c>
      <c r="F39" s="54">
        <v>4.3636565602957234</v>
      </c>
      <c r="G39" s="55">
        <v>9.1559462278758001</v>
      </c>
      <c r="H39" s="147">
        <v>906.35599999999999</v>
      </c>
      <c r="I39" s="148">
        <v>912.99800000000005</v>
      </c>
      <c r="J39" s="424">
        <v>-0.72749337895592892</v>
      </c>
      <c r="K39" s="147" t="s">
        <v>72</v>
      </c>
      <c r="L39" s="148" t="s">
        <v>72</v>
      </c>
      <c r="M39" s="424" t="s">
        <v>84</v>
      </c>
      <c r="N39" s="147" t="s">
        <v>72</v>
      </c>
      <c r="O39" s="148" t="s">
        <v>72</v>
      </c>
      <c r="P39" s="55" t="s">
        <v>84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0.25213766010961813</v>
      </c>
      <c r="G40" s="55">
        <v>0.13742753969365437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72</v>
      </c>
      <c r="O40" s="150" t="s">
        <v>72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4.6380987057227303</v>
      </c>
      <c r="G41" s="407">
        <v>9.2933737675694541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344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R41" sqref="R41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473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470</v>
      </c>
      <c r="D7" s="372" t="s">
        <v>464</v>
      </c>
      <c r="E7" s="375"/>
      <c r="F7" s="373" t="s">
        <v>470</v>
      </c>
      <c r="G7" s="374" t="s">
        <v>464</v>
      </c>
      <c r="H7" s="476" t="s">
        <v>470</v>
      </c>
      <c r="I7" s="372" t="s">
        <v>464</v>
      </c>
      <c r="J7" s="375"/>
      <c r="K7" s="371" t="s">
        <v>470</v>
      </c>
      <c r="L7" s="372" t="s">
        <v>464</v>
      </c>
      <c r="M7" s="375"/>
      <c r="N7" s="371" t="s">
        <v>470</v>
      </c>
      <c r="O7" s="372" t="s">
        <v>464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558.20600000000002</v>
      </c>
      <c r="D9" s="53">
        <v>534.94399999999996</v>
      </c>
      <c r="E9" s="364">
        <v>4.3484925524914866</v>
      </c>
      <c r="F9" s="54">
        <v>1.7823617996344268</v>
      </c>
      <c r="G9" s="55">
        <v>1.5954683909581573</v>
      </c>
      <c r="H9" s="312">
        <v>564.90800000000002</v>
      </c>
      <c r="I9" s="53">
        <v>540.92399999999998</v>
      </c>
      <c r="J9" s="366">
        <v>4.4338945951741904</v>
      </c>
      <c r="K9" s="57" t="s">
        <v>84</v>
      </c>
      <c r="L9" s="53" t="s">
        <v>84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694.15599999999995</v>
      </c>
      <c r="D10" s="53">
        <v>689.30799999999999</v>
      </c>
      <c r="E10" s="364">
        <v>0.7033140482919038</v>
      </c>
      <c r="F10" s="313">
        <v>5.9957375613093147</v>
      </c>
      <c r="G10" s="55">
        <v>7.6404638486613576</v>
      </c>
      <c r="H10" s="312">
        <v>685.14200000000005</v>
      </c>
      <c r="I10" s="53">
        <v>693.47199999999998</v>
      </c>
      <c r="J10" s="366">
        <v>-1.2012020672788415</v>
      </c>
      <c r="K10" s="57" t="s">
        <v>72</v>
      </c>
      <c r="L10" s="53" t="s">
        <v>72</v>
      </c>
      <c r="M10" s="376" t="s">
        <v>84</v>
      </c>
      <c r="N10" s="57">
        <v>711.75400000000002</v>
      </c>
      <c r="O10" s="53">
        <v>666.49599999999998</v>
      </c>
      <c r="P10" s="365">
        <v>6.7904383522181737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571.60699999999997</v>
      </c>
      <c r="D12" s="53">
        <v>577.97799999999995</v>
      </c>
      <c r="E12" s="364">
        <v>-1.1022910906643475</v>
      </c>
      <c r="F12" s="54">
        <v>11.403958155667233</v>
      </c>
      <c r="G12" s="55">
        <v>8.5155774060813343</v>
      </c>
      <c r="H12" s="312">
        <v>579.947</v>
      </c>
      <c r="I12" s="53">
        <v>576.58299999999997</v>
      </c>
      <c r="J12" s="366">
        <v>0.58343725014439085</v>
      </c>
      <c r="K12" s="57" t="s">
        <v>72</v>
      </c>
      <c r="L12" s="53" t="s">
        <v>84</v>
      </c>
      <c r="M12" s="376" t="s">
        <v>84</v>
      </c>
      <c r="N12" s="57">
        <v>580.45399999999995</v>
      </c>
      <c r="O12" s="53">
        <v>583.97199999999998</v>
      </c>
      <c r="P12" s="365">
        <v>-0.60242614371922443</v>
      </c>
    </row>
    <row r="13" spans="1:16" ht="15.75" thickBot="1" x14ac:dyDescent="0.3">
      <c r="A13" s="278" t="s">
        <v>239</v>
      </c>
      <c r="B13" s="279" t="s">
        <v>241</v>
      </c>
      <c r="C13" s="314">
        <v>667.702</v>
      </c>
      <c r="D13" s="56">
        <v>673.428</v>
      </c>
      <c r="E13" s="367">
        <v>-0.85027649577980102</v>
      </c>
      <c r="F13" s="331">
        <v>80.817942483389032</v>
      </c>
      <c r="G13" s="330">
        <v>82.24849035429915</v>
      </c>
      <c r="H13" s="314">
        <v>664.83</v>
      </c>
      <c r="I13" s="56">
        <v>668.32600000000002</v>
      </c>
      <c r="J13" s="367">
        <v>-0.52309800905545811</v>
      </c>
      <c r="K13" s="58">
        <v>660.69799999999998</v>
      </c>
      <c r="L13" s="56">
        <v>653.71799999999996</v>
      </c>
      <c r="M13" s="367">
        <v>1.0677386885476641</v>
      </c>
      <c r="N13" s="58">
        <v>694.84500000000003</v>
      </c>
      <c r="O13" s="56">
        <v>715.20899999999995</v>
      </c>
      <c r="P13" s="368">
        <v>-2.847279606380781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341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X19" sqref="X1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475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474</v>
      </c>
      <c r="C4" s="478" t="s">
        <v>465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850</v>
      </c>
      <c r="D6" s="336">
        <v>0</v>
      </c>
      <c r="I6"/>
    </row>
    <row r="7" spans="1:9" ht="15" x14ac:dyDescent="0.25">
      <c r="A7" s="33" t="s">
        <v>206</v>
      </c>
      <c r="B7" s="75">
        <v>1100</v>
      </c>
      <c r="C7" s="76">
        <v>1200</v>
      </c>
      <c r="D7" s="336">
        <v>-8.3333333333333321</v>
      </c>
      <c r="I7"/>
    </row>
    <row r="8" spans="1:9" ht="15.75" thickBot="1" x14ac:dyDescent="0.3">
      <c r="A8" s="33" t="s">
        <v>207</v>
      </c>
      <c r="B8" s="75">
        <v>978.96</v>
      </c>
      <c r="C8" s="76">
        <v>988.88</v>
      </c>
      <c r="D8" s="336">
        <v>-1.0031550845400816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595</v>
      </c>
      <c r="D10" s="336">
        <v>-7.5630252100840334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686.11</v>
      </c>
      <c r="C12" s="76">
        <v>703.04</v>
      </c>
      <c r="D12" s="336">
        <v>-2.4081133363677671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700</v>
      </c>
      <c r="C14" s="76">
        <v>675</v>
      </c>
      <c r="D14" s="336">
        <v>3.7037037037037033</v>
      </c>
      <c r="I14"/>
    </row>
    <row r="15" spans="1:9" ht="15" x14ac:dyDescent="0.25">
      <c r="A15" s="33" t="s">
        <v>206</v>
      </c>
      <c r="B15" s="75">
        <v>1100</v>
      </c>
      <c r="C15" s="76">
        <v>1000</v>
      </c>
      <c r="D15" s="336">
        <v>10</v>
      </c>
      <c r="I15"/>
    </row>
    <row r="16" spans="1:9" ht="15.75" thickBot="1" x14ac:dyDescent="0.3">
      <c r="A16" s="33" t="s">
        <v>207</v>
      </c>
      <c r="B16" s="75">
        <v>867.09</v>
      </c>
      <c r="C16" s="76">
        <v>875.95</v>
      </c>
      <c r="D16" s="336">
        <v>-1.0114732576060292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800</v>
      </c>
      <c r="C18" s="76">
        <v>750</v>
      </c>
      <c r="D18" s="336">
        <v>6.666666666666667</v>
      </c>
      <c r="I18"/>
    </row>
    <row r="19" spans="1:9" ht="15" x14ac:dyDescent="0.25">
      <c r="A19" s="33" t="s">
        <v>206</v>
      </c>
      <c r="B19" s="75">
        <v>1150</v>
      </c>
      <c r="C19" s="76">
        <v>1100</v>
      </c>
      <c r="D19" s="336">
        <v>4.5454545454545459</v>
      </c>
      <c r="I19"/>
    </row>
    <row r="20" spans="1:9" ht="15.75" thickBot="1" x14ac:dyDescent="0.3">
      <c r="A20" s="33" t="s">
        <v>207</v>
      </c>
      <c r="B20" s="75">
        <v>983.01</v>
      </c>
      <c r="C20" s="76">
        <v>967.73</v>
      </c>
      <c r="D20" s="336">
        <v>1.5789528070846179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550</v>
      </c>
      <c r="C22" s="76">
        <v>600</v>
      </c>
      <c r="D22" s="336">
        <v>-8.3333333333333321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721.38</v>
      </c>
      <c r="C24" s="76">
        <v>733.23</v>
      </c>
      <c r="D24" s="336">
        <v>-1.6161368192790835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1000</v>
      </c>
      <c r="C27" s="76">
        <v>1100</v>
      </c>
      <c r="D27" s="336">
        <v>-9.0909090909090917</v>
      </c>
      <c r="I27"/>
    </row>
    <row r="28" spans="1:9" ht="15.75" thickBot="1" x14ac:dyDescent="0.3">
      <c r="A28" s="34" t="s">
        <v>207</v>
      </c>
      <c r="B28" s="480">
        <v>808.25</v>
      </c>
      <c r="C28" s="481">
        <v>810.33</v>
      </c>
      <c r="D28" s="482">
        <v>-0.25668554786322129</v>
      </c>
      <c r="I28"/>
    </row>
    <row r="29" spans="1:9" ht="15.75" x14ac:dyDescent="0.25">
      <c r="A29" s="26" t="s">
        <v>342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15_21</vt:lpstr>
      <vt:lpstr>Giełdowe 15_21</vt:lpstr>
      <vt:lpstr>ZiarnoZAK 15_21</vt:lpstr>
      <vt:lpstr>Ziarno PL_UE 14_21</vt:lpstr>
      <vt:lpstr>wykresy PL_UE 14_21</vt:lpstr>
      <vt:lpstr>MakaZAK 15_21</vt:lpstr>
      <vt:lpstr>SrutOtrZAK 15_21</vt:lpstr>
      <vt:lpstr>TargPol 15_21</vt:lpstr>
      <vt:lpstr>TargWoj 15_21</vt:lpstr>
      <vt:lpstr>ZestTarg 15_21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15_21'!Obszar_wydruku</vt:lpstr>
      <vt:lpstr>'SrutOtrZAK 15_21'!Obszar_wydruku</vt:lpstr>
      <vt:lpstr>'ZiarnoZAK 15_21'!Obszar_wydruku</vt:lpstr>
      <vt:lpstr>MAKROREGIONY!TABLE</vt:lpstr>
      <vt:lpstr>'TargWoj 15_21'!Tytuły_wydruku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2021-04-22T11:36:25Z</dcterms:modified>
</cp:coreProperties>
</file>