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0.1.12\wydz7$\Zamowienia Publiczne\ZAMÓWIENIA PUBLICZNE\2026\Artykuły spożywcze\"/>
    </mc:Choice>
  </mc:AlternateContent>
  <xr:revisionPtr revIDLastSave="0" documentId="13_ncr:1_{4FFE484B-D700-40FA-9927-6738C87BA9FC}" xr6:coauthVersionLast="47" xr6:coauthVersionMax="47" xr10:uidLastSave="{00000000-0000-0000-0000-000000000000}"/>
  <bookViews>
    <workbookView xWindow="-120" yWindow="-120" windowWidth="29040" windowHeight="15720" xr2:uid="{86D735CD-E698-4724-AA40-941B32BE58C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1" l="1"/>
  <c r="L30" i="1" s="1"/>
  <c r="J6" i="1"/>
  <c r="D6" i="1" s="1"/>
  <c r="J7" i="1"/>
  <c r="D7" i="1" s="1"/>
  <c r="J8" i="1"/>
  <c r="D8" i="1" s="1"/>
  <c r="J9" i="1"/>
  <c r="L9" i="1" s="1"/>
  <c r="J10" i="1"/>
  <c r="L10" i="1" s="1"/>
  <c r="J11" i="1"/>
  <c r="L11" i="1" s="1"/>
  <c r="J12" i="1"/>
  <c r="D12" i="1" s="1"/>
  <c r="J13" i="1"/>
  <c r="D13" i="1" s="1"/>
  <c r="J14" i="1"/>
  <c r="D14" i="1" s="1"/>
  <c r="J15" i="1"/>
  <c r="D15" i="1" s="1"/>
  <c r="J16" i="1"/>
  <c r="D16" i="1" s="1"/>
  <c r="J17" i="1"/>
  <c r="D17" i="1" s="1"/>
  <c r="J18" i="1"/>
  <c r="D18" i="1" s="1"/>
  <c r="J19" i="1"/>
  <c r="D19" i="1" s="1"/>
  <c r="J20" i="1"/>
  <c r="D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D27" i="1" s="1"/>
  <c r="J28" i="1"/>
  <c r="D28" i="1" s="1"/>
  <c r="J29" i="1"/>
  <c r="D29" i="1" s="1"/>
  <c r="J31" i="1"/>
  <c r="D31" i="1" s="1"/>
  <c r="J32" i="1"/>
  <c r="L32" i="1" s="1"/>
  <c r="J33" i="1"/>
  <c r="L33" i="1" s="1"/>
  <c r="J5" i="1"/>
  <c r="D5" i="1" s="1"/>
  <c r="D26" i="1" l="1"/>
  <c r="G26" i="1" s="1"/>
  <c r="D25" i="1"/>
  <c r="D24" i="1"/>
  <c r="L31" i="1"/>
  <c r="L20" i="1"/>
  <c r="L19" i="1"/>
  <c r="L18" i="1"/>
  <c r="L17" i="1"/>
  <c r="L16" i="1"/>
  <c r="L15" i="1"/>
  <c r="L14" i="1"/>
  <c r="L13" i="1"/>
  <c r="L12" i="1"/>
  <c r="D23" i="1"/>
  <c r="D11" i="1"/>
  <c r="L6" i="1"/>
  <c r="L29" i="1"/>
  <c r="L28" i="1"/>
  <c r="L27" i="1"/>
  <c r="L8" i="1"/>
  <c r="L7" i="1"/>
  <c r="D22" i="1"/>
  <c r="H22" i="1" s="1"/>
  <c r="D10" i="1"/>
  <c r="D21" i="1"/>
  <c r="H21" i="1" s="1"/>
  <c r="D9" i="1"/>
  <c r="D33" i="1"/>
  <c r="D32" i="1"/>
  <c r="D30" i="1"/>
  <c r="L5" i="1"/>
  <c r="G6" i="1"/>
  <c r="H6" i="1"/>
  <c r="G14" i="1"/>
  <c r="H14" i="1"/>
  <c r="G15" i="1"/>
  <c r="H15" i="1"/>
  <c r="G25" i="1"/>
  <c r="H24" i="1"/>
  <c r="G24" i="1"/>
  <c r="H23" i="1"/>
  <c r="G23" i="1"/>
  <c r="H20" i="1"/>
  <c r="G20" i="1"/>
  <c r="H19" i="1"/>
  <c r="G19" i="1"/>
  <c r="H18" i="1"/>
  <c r="G18" i="1"/>
  <c r="H17" i="1"/>
  <c r="G17" i="1"/>
  <c r="H16" i="1"/>
  <c r="G16" i="1"/>
  <c r="H8" i="1"/>
  <c r="G8" i="1"/>
  <c r="L34" i="1" l="1"/>
  <c r="G22" i="1"/>
  <c r="G21" i="1"/>
</calcChain>
</file>

<file path=xl/sharedStrings.xml><?xml version="1.0" encoding="utf-8"?>
<sst xmlns="http://schemas.openxmlformats.org/spreadsheetml/2006/main" count="73" uniqueCount="49">
  <si>
    <t xml:space="preserve">L.p. </t>
  </si>
  <si>
    <t>Nazwa produktu</t>
  </si>
  <si>
    <t>Jednostka miary</t>
  </si>
  <si>
    <t>Ilość</t>
  </si>
  <si>
    <t>Karton</t>
  </si>
  <si>
    <t>Opakowanie</t>
  </si>
  <si>
    <t>Butelka szklana</t>
  </si>
  <si>
    <t>Uwaga: w przypadku załączenia do oferty skanu wypełnionego i podpisanego formularza, należy również dołączyć plik*xls lub równoważny.</t>
  </si>
  <si>
    <t>Cena jednostkowa 
netto</t>
  </si>
  <si>
    <r>
      <t xml:space="preserve">Cena jednostkowa 
brutto
</t>
    </r>
    <r>
      <rPr>
        <b/>
        <i/>
        <sz val="9"/>
        <color rgb="FFFFFFFF"/>
        <rFont val="Arial"/>
        <family val="2"/>
        <charset val="238"/>
      </rPr>
      <t>[kol. 5 + wartość podatku VAT]</t>
    </r>
  </si>
  <si>
    <r>
      <t xml:space="preserve">Wartość netto 
</t>
    </r>
    <r>
      <rPr>
        <b/>
        <i/>
        <sz val="9"/>
        <color rgb="FFFFFFFF"/>
        <rFont val="Arial"/>
        <family val="2"/>
        <charset val="238"/>
      </rPr>
      <t>[kol. 5 x kol. 4]</t>
    </r>
  </si>
  <si>
    <r>
      <t xml:space="preserve">Wartość brutto
</t>
    </r>
    <r>
      <rPr>
        <b/>
        <i/>
        <sz val="9"/>
        <color rgb="FFFFFFFF"/>
        <rFont val="Arial"/>
        <family val="2"/>
        <charset val="238"/>
      </rPr>
      <t>[kol. 6 x kol. 4]</t>
    </r>
  </si>
  <si>
    <t>SUMA</t>
  </si>
  <si>
    <t>Ilość w miesiącu</t>
  </si>
  <si>
    <t xml:space="preserve">ilość rocznie </t>
  </si>
  <si>
    <t>szt.</t>
  </si>
  <si>
    <t>Cena brutto</t>
  </si>
  <si>
    <t>Roczny koszt</t>
  </si>
  <si>
    <t>Butelka z tworzywa</t>
  </si>
  <si>
    <t>Mleko do kawy LIGHT Gostyń o zawartości tłuszczu 4%, : karton o pojemności co najmniej 0,5l Kod kreskowy 5900691388829</t>
  </si>
  <si>
    <t xml:space="preserve">Mleko UHT o zawartości tłuszczu 3,2%, opakowanie: karton o pojemności co najmniej 0,5l  Kod kreskowy  5900820000066 </t>
  </si>
  <si>
    <t>Kawa w kapsułkach Starbucks Blon Espresso Roast opakowanie 10 szt.- Kod kreskowy 7613036961585</t>
  </si>
  <si>
    <t>Kawa ziarnista Lavazza Crema e Aroma masa produktu co najmniej 1kg Kod kreskowy 8000070025400</t>
  </si>
  <si>
    <t>Kawa rozpuszczalna Jacobs Kronung masa produktu co najmniej 200g Kod kreskowy 8711000521045</t>
  </si>
  <si>
    <t>Kawa ziarnista Lavazza Qualita oro 1kg Kod kreskowy 8000070020566</t>
  </si>
  <si>
    <t>Kawa ziarnista Lavazza Qualitta Rossa 1kg Kod kreskowy 8000070035898</t>
  </si>
  <si>
    <t>Kawa ziarnista Dallmayr złota 1kg Kod kreskowy 4008167103219</t>
  </si>
  <si>
    <t>Kawa ziarnista KIMBO BARISTA ESPRESSO NAPOLI  1 kg Kod kreskowy 8002200101688</t>
  </si>
  <si>
    <t>Ciastka kruche różne, masa produktu 2kg w tym opk. Czekoladowych - np. Tago Słoneczniki Kod kreskowy 5908310284064</t>
  </si>
  <si>
    <t>Ciastka kruche w tym Jeżyki, Delicje, Pierniki, Piguski,wafelki, itp. Oprócz Paluszków i Krakesów:  kod kreskowe - Delicje:malinowe 5906747308490,morelowe 590674730850 pomarańczowe 5901588068114; Jeżyki: kawowe 5900352004457, classic 5900352002361, kokosowe 5900352004044; Pieguski:  z orzechami 5906747312138, z kawałkami czekolady 5906747312107,z rodzynkami 5906747312169; Łakotki:  maślane 7622300644635, kakaowe 7622300644598; Margaretki wiśniowe Delisana 5906812000045; Krakuski Florianki w czekoladzie 5901414204518; Duelki z cukrem i czekoladą 5901414204501; Milka Sensations choco 7622210635785; Wafle Familijne: orzechowe 5900352112510, śmietankowe 5900352001883</t>
  </si>
  <si>
    <t>Cukier biały drobnoziarnisty, opakowanie 1kg Diament 5907069000017, Polski Cukier Kod kreskowy 5906340630011</t>
  </si>
  <si>
    <t>Herbata Ziołowa – Melisa 20szt./op 20szt./op.z zawieszką  - Herbapol Kod kreskowy 5900956002323</t>
  </si>
  <si>
    <t>Herbata lipton Yellow Label Tea opakowanie zawierające co najmniej 100 saszetek z zawieszką Kod kreskowy 5900300550258</t>
  </si>
  <si>
    <t>Herbata Earl grey opakowanie zawierające co najmniej 100 saszetek z zawieszką Ahmad Tea Kod kreskowy 05488100595</t>
  </si>
  <si>
    <t>Herbata ziołowa Herbapol Mięta 20szt./op.z zawieszką Kod kreskowy 5900956002309</t>
  </si>
  <si>
    <t>Herbata ziołowa Herbapol Malina-Żurawina 20szt./op.z zawieszką Kod kreskowy 59056003634</t>
  </si>
  <si>
    <t>Herbata  Herbapol Malina 20szt./op.z zawieszką      kod kreskowy 054881009522</t>
  </si>
  <si>
    <t>Sok Tarczyn Pomarańcza o pojemności co najmiej 300 ml Kod kreskowy 591067409186</t>
  </si>
  <si>
    <t>Sok Tarczyn Jabłko o pojemności co najmniej 300 ml kod kreskowy 59901067402095</t>
  </si>
  <si>
    <t>Sok Tarczyn Wiśniowy o pojemności co najmniej 300 ml Kod kreskowy 591067406994</t>
  </si>
  <si>
    <t>Sok Tarczyn Czarba Porzeczka o pojemności co najmniej 300 ml Kod kreskowy 5901067401999</t>
  </si>
  <si>
    <t>Woda Perlage 300 ml Cisowianka Kod kreskowy 5902078004605</t>
  </si>
  <si>
    <t>Woda niegazowana 300 ml Cisowianka Kod kreskowy 5902078004704</t>
  </si>
  <si>
    <t>Woda gazowana 500 ml Żywiec Kod kreskowy 5900541000079</t>
  </si>
  <si>
    <t>Woda niegazowana 500 ml Żywiec Kod kreskowy 5900541000062</t>
  </si>
  <si>
    <t>Serwetki gastronomiczne papierowe 15x15 cm białe, 500 szt./op. Anna Zaradna Kod kreskowy 5903936000326</t>
  </si>
  <si>
    <r>
      <rPr>
        <sz val="10"/>
        <rFont val="Arial"/>
        <family val="2"/>
        <charset val="238"/>
      </rPr>
      <t>Herbata Twinings Earl Grey  opakowanie zawierające co</t>
    </r>
    <r>
      <rPr>
        <strike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najmniej 25 saszetek z zawieszką</t>
    </r>
    <r>
      <rPr>
        <strike/>
        <sz val="10"/>
        <rFont val="Arial"/>
        <family val="2"/>
        <charset val="238"/>
      </rPr>
      <t xml:space="preserve"> K</t>
    </r>
    <r>
      <rPr>
        <sz val="10"/>
        <rFont val="Arial"/>
        <family val="2"/>
        <charset val="238"/>
      </rPr>
      <t>od kreskowy 0070177077563</t>
    </r>
  </si>
  <si>
    <t>Herbata zielona Ahmad opakowanie zawierające co najmniej 25 saszetek z zawieszką - Kod kreskowy 054881005890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</si>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</sst>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i/>
      <sz val="9"/>
      <color rgb="FFFFFFFF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5A5A5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164" fontId="0" fillId="3" borderId="1" xfId="0" applyNumberFormat="1" applyFill="1" applyBorder="1"/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</cellXfs>
  <cellStyles count="1">
    <cellStyle name="Normalny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3D30-E99A-4E97-A6A4-7EA41DC6E540}">
  <sheetPr>
    <pageSetUpPr fitToPage="1"/>
  </sheetPr>
  <dimension ref="A1:L34"/>
  <sheetViews>
    <sheetView tabSelected="1" zoomScale="140" zoomScaleNormal="140" workbookViewId="0">
      <selection activeCell="N4" sqref="N4"/>
    </sheetView>
  </sheetViews>
  <sheetFormatPr defaultRowHeight="15" x14ac:dyDescent="0.25"/>
  <cols>
    <col min="1" max="1" width="6.7109375" customWidth="1"/>
    <col min="2" max="2" width="43.140625" style="3" customWidth="1"/>
    <col min="3" max="3" width="14.7109375" customWidth="1"/>
    <col min="4" max="4" width="7.28515625" customWidth="1"/>
    <col min="5" max="5" width="17.7109375" hidden="1" customWidth="1"/>
    <col min="6" max="6" width="21.28515625" hidden="1" customWidth="1"/>
    <col min="7" max="7" width="20.140625" hidden="1" customWidth="1"/>
    <col min="8" max="8" width="14" hidden="1" customWidth="1"/>
    <col min="12" max="12" width="14.42578125" customWidth="1"/>
  </cols>
  <sheetData>
    <row r="1" spans="1:12" ht="18.75" x14ac:dyDescent="0.3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45.75" customHeight="1" x14ac:dyDescent="0.3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1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4</v>
      </c>
      <c r="F3" s="5">
        <v>4</v>
      </c>
      <c r="G3" s="5">
        <v>4</v>
      </c>
      <c r="H3" s="5">
        <v>4</v>
      </c>
      <c r="I3" s="5">
        <v>5</v>
      </c>
      <c r="J3" s="5">
        <v>6</v>
      </c>
      <c r="K3" s="5">
        <v>7</v>
      </c>
      <c r="L3" s="5">
        <v>8</v>
      </c>
    </row>
    <row r="4" spans="1:12" s="2" customFormat="1" ht="54.75" customHeight="1" x14ac:dyDescent="0.2">
      <c r="A4" s="6" t="s">
        <v>0</v>
      </c>
      <c r="B4" s="6" t="s">
        <v>1</v>
      </c>
      <c r="C4" s="6" t="s">
        <v>2</v>
      </c>
      <c r="D4" s="6" t="s">
        <v>3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13</v>
      </c>
      <c r="J4" s="6" t="s">
        <v>14</v>
      </c>
      <c r="K4" s="6" t="s">
        <v>16</v>
      </c>
      <c r="L4" s="6" t="s">
        <v>17</v>
      </c>
    </row>
    <row r="5" spans="1:12" s="4" customFormat="1" ht="49.5" customHeight="1" x14ac:dyDescent="0.25">
      <c r="A5" s="7">
        <v>1</v>
      </c>
      <c r="B5" s="8" t="s">
        <v>20</v>
      </c>
      <c r="C5" s="9" t="s">
        <v>15</v>
      </c>
      <c r="D5" s="9">
        <f>J5</f>
        <v>180</v>
      </c>
      <c r="E5" s="9"/>
      <c r="F5" s="9"/>
      <c r="G5" s="10"/>
      <c r="H5" s="10"/>
      <c r="I5" s="11">
        <v>15</v>
      </c>
      <c r="J5" s="11">
        <f>12*I5</f>
        <v>180</v>
      </c>
      <c r="K5" s="11"/>
      <c r="L5" s="12">
        <f>J5*K5</f>
        <v>0</v>
      </c>
    </row>
    <row r="6" spans="1:12" s="4" customFormat="1" ht="48" customHeight="1" x14ac:dyDescent="0.25">
      <c r="A6" s="7">
        <v>2</v>
      </c>
      <c r="B6" s="8" t="s">
        <v>19</v>
      </c>
      <c r="C6" s="9" t="s">
        <v>15</v>
      </c>
      <c r="D6" s="9">
        <f t="shared" ref="D6:D33" si="0">J6</f>
        <v>180</v>
      </c>
      <c r="E6" s="9"/>
      <c r="F6" s="9"/>
      <c r="G6" s="10">
        <f>E6*D6</f>
        <v>0</v>
      </c>
      <c r="H6" s="10">
        <f>F6*D6</f>
        <v>0</v>
      </c>
      <c r="I6" s="11">
        <v>15</v>
      </c>
      <c r="J6" s="11">
        <f t="shared" ref="J6:J33" si="1">12*I6</f>
        <v>180</v>
      </c>
      <c r="K6" s="11"/>
      <c r="L6" s="12">
        <f t="shared" ref="L6:L33" si="2">J6*K6</f>
        <v>0</v>
      </c>
    </row>
    <row r="7" spans="1:12" s="4" customFormat="1" ht="42.75" customHeight="1" x14ac:dyDescent="0.25">
      <c r="A7" s="7">
        <v>3</v>
      </c>
      <c r="B7" s="8" t="s">
        <v>21</v>
      </c>
      <c r="C7" s="9" t="s">
        <v>5</v>
      </c>
      <c r="D7" s="9">
        <f t="shared" si="0"/>
        <v>12</v>
      </c>
      <c r="E7" s="9"/>
      <c r="F7" s="9"/>
      <c r="G7" s="10"/>
      <c r="H7" s="10"/>
      <c r="I7" s="11">
        <v>1</v>
      </c>
      <c r="J7" s="11">
        <f t="shared" si="1"/>
        <v>12</v>
      </c>
      <c r="K7" s="11"/>
      <c r="L7" s="12">
        <f t="shared" si="2"/>
        <v>0</v>
      </c>
    </row>
    <row r="8" spans="1:12" s="4" customFormat="1" ht="43.5" customHeight="1" x14ac:dyDescent="0.25">
      <c r="A8" s="7">
        <v>4</v>
      </c>
      <c r="B8" s="8" t="s">
        <v>22</v>
      </c>
      <c r="C8" s="9" t="s">
        <v>5</v>
      </c>
      <c r="D8" s="9">
        <f t="shared" si="0"/>
        <v>48</v>
      </c>
      <c r="E8" s="9"/>
      <c r="F8" s="9"/>
      <c r="G8" s="10">
        <f>E8*D8</f>
        <v>0</v>
      </c>
      <c r="H8" s="10">
        <f>F8*D8</f>
        <v>0</v>
      </c>
      <c r="I8" s="11">
        <v>4</v>
      </c>
      <c r="J8" s="11">
        <f t="shared" si="1"/>
        <v>48</v>
      </c>
      <c r="K8" s="11"/>
      <c r="L8" s="12">
        <f t="shared" si="2"/>
        <v>0</v>
      </c>
    </row>
    <row r="9" spans="1:12" s="4" customFormat="1" ht="49.5" customHeight="1" x14ac:dyDescent="0.25">
      <c r="A9" s="7">
        <v>5</v>
      </c>
      <c r="B9" s="8" t="s">
        <v>23</v>
      </c>
      <c r="C9" s="14" t="s">
        <v>5</v>
      </c>
      <c r="D9" s="9">
        <f t="shared" si="0"/>
        <v>24</v>
      </c>
      <c r="E9" s="9"/>
      <c r="F9" s="9"/>
      <c r="G9" s="10"/>
      <c r="H9" s="10"/>
      <c r="I9" s="11">
        <v>2</v>
      </c>
      <c r="J9" s="11">
        <f t="shared" si="1"/>
        <v>24</v>
      </c>
      <c r="K9" s="11"/>
      <c r="L9" s="12">
        <f t="shared" si="2"/>
        <v>0</v>
      </c>
    </row>
    <row r="10" spans="1:12" s="4" customFormat="1" ht="35.25" customHeight="1" x14ac:dyDescent="0.25">
      <c r="A10" s="7">
        <v>6</v>
      </c>
      <c r="B10" s="8" t="s">
        <v>24</v>
      </c>
      <c r="C10" s="14" t="s">
        <v>5</v>
      </c>
      <c r="D10" s="9">
        <f t="shared" si="0"/>
        <v>12</v>
      </c>
      <c r="E10" s="9"/>
      <c r="F10" s="9"/>
      <c r="G10" s="10"/>
      <c r="H10" s="10"/>
      <c r="I10" s="11">
        <v>1</v>
      </c>
      <c r="J10" s="11">
        <f t="shared" si="1"/>
        <v>12</v>
      </c>
      <c r="K10" s="11"/>
      <c r="L10" s="12">
        <f t="shared" si="2"/>
        <v>0</v>
      </c>
    </row>
    <row r="11" spans="1:12" s="4" customFormat="1" ht="35.25" customHeight="1" x14ac:dyDescent="0.25">
      <c r="A11" s="7">
        <v>7</v>
      </c>
      <c r="B11" s="8" t="s">
        <v>25</v>
      </c>
      <c r="C11" s="9" t="s">
        <v>5</v>
      </c>
      <c r="D11" s="9">
        <f t="shared" si="0"/>
        <v>12</v>
      </c>
      <c r="E11" s="9"/>
      <c r="F11" s="9"/>
      <c r="G11" s="10"/>
      <c r="H11" s="10"/>
      <c r="I11" s="11">
        <v>1</v>
      </c>
      <c r="J11" s="11">
        <f t="shared" si="1"/>
        <v>12</v>
      </c>
      <c r="K11" s="11"/>
      <c r="L11" s="12">
        <f t="shared" si="2"/>
        <v>0</v>
      </c>
    </row>
    <row r="12" spans="1:12" s="4" customFormat="1" ht="35.25" customHeight="1" x14ac:dyDescent="0.25">
      <c r="A12" s="7">
        <v>8</v>
      </c>
      <c r="B12" s="21" t="s">
        <v>26</v>
      </c>
      <c r="C12" s="22" t="s">
        <v>5</v>
      </c>
      <c r="D12" s="9">
        <f t="shared" si="0"/>
        <v>12</v>
      </c>
      <c r="E12" s="21"/>
      <c r="F12" s="22"/>
      <c r="G12" s="21"/>
      <c r="H12" s="22"/>
      <c r="I12" s="20">
        <v>1</v>
      </c>
      <c r="J12" s="11">
        <f t="shared" si="1"/>
        <v>12</v>
      </c>
      <c r="K12" s="11"/>
      <c r="L12" s="12">
        <f t="shared" si="2"/>
        <v>0</v>
      </c>
    </row>
    <row r="13" spans="1:12" s="4" customFormat="1" ht="35.25" customHeight="1" x14ac:dyDescent="0.25">
      <c r="A13" s="7">
        <v>9</v>
      </c>
      <c r="B13" s="8" t="s">
        <v>27</v>
      </c>
      <c r="C13" s="9" t="s">
        <v>5</v>
      </c>
      <c r="D13" s="9">
        <f t="shared" si="0"/>
        <v>12</v>
      </c>
      <c r="E13" s="9"/>
      <c r="F13" s="9"/>
      <c r="G13" s="10"/>
      <c r="H13" s="10"/>
      <c r="I13" s="11">
        <v>1</v>
      </c>
      <c r="J13" s="11">
        <f t="shared" si="1"/>
        <v>12</v>
      </c>
      <c r="K13" s="15"/>
      <c r="L13" s="12">
        <f t="shared" si="2"/>
        <v>0</v>
      </c>
    </row>
    <row r="14" spans="1:12" s="4" customFormat="1" ht="38.25" x14ac:dyDescent="0.25">
      <c r="A14" s="7">
        <v>10</v>
      </c>
      <c r="B14" s="8" t="s">
        <v>28</v>
      </c>
      <c r="C14" s="9" t="s">
        <v>4</v>
      </c>
      <c r="D14" s="9">
        <f t="shared" si="0"/>
        <v>24</v>
      </c>
      <c r="E14" s="9"/>
      <c r="F14" s="9"/>
      <c r="G14" s="10">
        <f t="shared" ref="G14:G16" si="3">E14*D14</f>
        <v>0</v>
      </c>
      <c r="H14" s="10">
        <f t="shared" ref="H14:H16" si="4">F14*D14</f>
        <v>0</v>
      </c>
      <c r="I14" s="11">
        <v>2</v>
      </c>
      <c r="J14" s="11">
        <f t="shared" si="1"/>
        <v>24</v>
      </c>
      <c r="K14" s="11"/>
      <c r="L14" s="12">
        <f t="shared" si="2"/>
        <v>0</v>
      </c>
    </row>
    <row r="15" spans="1:12" s="4" customFormat="1" ht="225.75" customHeight="1" x14ac:dyDescent="0.25">
      <c r="A15" s="7">
        <v>11</v>
      </c>
      <c r="B15" s="8" t="s">
        <v>29</v>
      </c>
      <c r="C15" s="14" t="s">
        <v>5</v>
      </c>
      <c r="D15" s="9">
        <f t="shared" si="0"/>
        <v>960</v>
      </c>
      <c r="E15" s="13"/>
      <c r="F15" s="13"/>
      <c r="G15" s="10">
        <f t="shared" si="3"/>
        <v>0</v>
      </c>
      <c r="H15" s="10">
        <f t="shared" si="4"/>
        <v>0</v>
      </c>
      <c r="I15" s="11">
        <v>80</v>
      </c>
      <c r="J15" s="11">
        <f t="shared" si="1"/>
        <v>960</v>
      </c>
      <c r="K15" s="11"/>
      <c r="L15" s="12">
        <f t="shared" si="2"/>
        <v>0</v>
      </c>
    </row>
    <row r="16" spans="1:12" s="4" customFormat="1" ht="38.25" x14ac:dyDescent="0.25">
      <c r="A16" s="7">
        <v>12</v>
      </c>
      <c r="B16" s="8" t="s">
        <v>30</v>
      </c>
      <c r="C16" s="9" t="s">
        <v>5</v>
      </c>
      <c r="D16" s="9">
        <f t="shared" si="0"/>
        <v>48</v>
      </c>
      <c r="E16" s="9"/>
      <c r="F16" s="9"/>
      <c r="G16" s="10">
        <f t="shared" si="3"/>
        <v>0</v>
      </c>
      <c r="H16" s="10">
        <f t="shared" si="4"/>
        <v>0</v>
      </c>
      <c r="I16" s="11">
        <v>4</v>
      </c>
      <c r="J16" s="11">
        <f t="shared" si="1"/>
        <v>48</v>
      </c>
      <c r="K16" s="11"/>
      <c r="L16" s="12">
        <f t="shared" si="2"/>
        <v>0</v>
      </c>
    </row>
    <row r="17" spans="1:12" s="4" customFormat="1" ht="38.25" x14ac:dyDescent="0.25">
      <c r="A17" s="7">
        <v>13</v>
      </c>
      <c r="B17" s="8" t="s">
        <v>31</v>
      </c>
      <c r="C17" s="14" t="s">
        <v>5</v>
      </c>
      <c r="D17" s="9">
        <f t="shared" si="0"/>
        <v>24</v>
      </c>
      <c r="E17" s="9"/>
      <c r="F17" s="9"/>
      <c r="G17" s="10">
        <f t="shared" ref="G17:G21" si="5">E17*D17</f>
        <v>0</v>
      </c>
      <c r="H17" s="10">
        <f t="shared" ref="H17:H21" si="6">F17*D17</f>
        <v>0</v>
      </c>
      <c r="I17" s="11">
        <v>2</v>
      </c>
      <c r="J17" s="11">
        <f t="shared" si="1"/>
        <v>24</v>
      </c>
      <c r="K17" s="11"/>
      <c r="L17" s="12">
        <f t="shared" si="2"/>
        <v>0</v>
      </c>
    </row>
    <row r="18" spans="1:12" s="4" customFormat="1" ht="38.25" x14ac:dyDescent="0.25">
      <c r="A18" s="7">
        <v>14</v>
      </c>
      <c r="B18" s="8" t="s">
        <v>32</v>
      </c>
      <c r="C18" s="9" t="s">
        <v>5</v>
      </c>
      <c r="D18" s="9">
        <f t="shared" si="0"/>
        <v>36</v>
      </c>
      <c r="E18" s="9"/>
      <c r="F18" s="9"/>
      <c r="G18" s="10">
        <f t="shared" si="5"/>
        <v>0</v>
      </c>
      <c r="H18" s="10">
        <f t="shared" si="6"/>
        <v>0</v>
      </c>
      <c r="I18" s="11">
        <v>3</v>
      </c>
      <c r="J18" s="11">
        <f t="shared" si="1"/>
        <v>36</v>
      </c>
      <c r="K18" s="11"/>
      <c r="L18" s="12">
        <f t="shared" si="2"/>
        <v>0</v>
      </c>
    </row>
    <row r="19" spans="1:12" s="4" customFormat="1" ht="38.25" x14ac:dyDescent="0.25">
      <c r="A19" s="7">
        <v>15</v>
      </c>
      <c r="B19" s="8" t="s">
        <v>33</v>
      </c>
      <c r="C19" s="14" t="s">
        <v>5</v>
      </c>
      <c r="D19" s="9">
        <f t="shared" si="0"/>
        <v>12</v>
      </c>
      <c r="E19" s="9"/>
      <c r="F19" s="9"/>
      <c r="G19" s="10">
        <f t="shared" si="5"/>
        <v>0</v>
      </c>
      <c r="H19" s="10">
        <f t="shared" si="6"/>
        <v>0</v>
      </c>
      <c r="I19" s="11">
        <v>1</v>
      </c>
      <c r="J19" s="11">
        <f t="shared" si="1"/>
        <v>12</v>
      </c>
      <c r="K19" s="11"/>
      <c r="L19" s="12">
        <f t="shared" si="2"/>
        <v>0</v>
      </c>
    </row>
    <row r="20" spans="1:12" s="4" customFormat="1" ht="38.25" x14ac:dyDescent="0.25">
      <c r="A20" s="7">
        <v>16</v>
      </c>
      <c r="B20" s="8" t="s">
        <v>47</v>
      </c>
      <c r="C20" s="9" t="s">
        <v>5</v>
      </c>
      <c r="D20" s="9">
        <f t="shared" si="0"/>
        <v>24</v>
      </c>
      <c r="E20" s="9"/>
      <c r="F20" s="9"/>
      <c r="G20" s="10">
        <f t="shared" si="5"/>
        <v>0</v>
      </c>
      <c r="H20" s="10">
        <f t="shared" si="6"/>
        <v>0</v>
      </c>
      <c r="I20" s="11">
        <v>2</v>
      </c>
      <c r="J20" s="11">
        <f t="shared" si="1"/>
        <v>24</v>
      </c>
      <c r="K20" s="11"/>
      <c r="L20" s="12">
        <f t="shared" si="2"/>
        <v>0</v>
      </c>
    </row>
    <row r="21" spans="1:12" s="4" customFormat="1" ht="38.25" x14ac:dyDescent="0.25">
      <c r="A21" s="7">
        <v>17</v>
      </c>
      <c r="B21" s="16" t="s">
        <v>46</v>
      </c>
      <c r="C21" s="14" t="s">
        <v>5</v>
      </c>
      <c r="D21" s="9">
        <f t="shared" si="0"/>
        <v>12</v>
      </c>
      <c r="E21" s="9"/>
      <c r="F21" s="9"/>
      <c r="G21" s="10">
        <f t="shared" si="5"/>
        <v>0</v>
      </c>
      <c r="H21" s="10">
        <f t="shared" si="6"/>
        <v>0</v>
      </c>
      <c r="I21" s="11">
        <v>1</v>
      </c>
      <c r="J21" s="11">
        <f t="shared" si="1"/>
        <v>12</v>
      </c>
      <c r="K21" s="11"/>
      <c r="L21" s="12">
        <f t="shared" si="2"/>
        <v>0</v>
      </c>
    </row>
    <row r="22" spans="1:12" s="4" customFormat="1" ht="25.5" x14ac:dyDescent="0.25">
      <c r="A22" s="7">
        <v>18</v>
      </c>
      <c r="B22" s="8" t="s">
        <v>34</v>
      </c>
      <c r="C22" s="9" t="s">
        <v>5</v>
      </c>
      <c r="D22" s="9">
        <f t="shared" si="0"/>
        <v>12</v>
      </c>
      <c r="E22" s="9"/>
      <c r="F22" s="9"/>
      <c r="G22" s="10">
        <f>E22*D22</f>
        <v>0</v>
      </c>
      <c r="H22" s="10">
        <f>F22*D22</f>
        <v>0</v>
      </c>
      <c r="I22" s="11">
        <v>1</v>
      </c>
      <c r="J22" s="11">
        <f t="shared" si="1"/>
        <v>12</v>
      </c>
      <c r="K22" s="11"/>
      <c r="L22" s="12">
        <f t="shared" si="2"/>
        <v>0</v>
      </c>
    </row>
    <row r="23" spans="1:12" s="4" customFormat="1" ht="38.25" x14ac:dyDescent="0.25">
      <c r="A23" s="7">
        <v>19</v>
      </c>
      <c r="B23" s="8" t="s">
        <v>35</v>
      </c>
      <c r="C23" s="14" t="s">
        <v>5</v>
      </c>
      <c r="D23" s="9">
        <f t="shared" si="0"/>
        <v>12</v>
      </c>
      <c r="E23" s="9"/>
      <c r="F23" s="9"/>
      <c r="G23" s="10">
        <f t="shared" ref="G23:G26" si="7">E23*D23</f>
        <v>0</v>
      </c>
      <c r="H23" s="10">
        <f t="shared" ref="H23:H24" si="8">F23*D23</f>
        <v>0</v>
      </c>
      <c r="I23" s="11">
        <v>1</v>
      </c>
      <c r="J23" s="11">
        <f t="shared" si="1"/>
        <v>12</v>
      </c>
      <c r="K23" s="11"/>
      <c r="L23" s="12">
        <f t="shared" si="2"/>
        <v>0</v>
      </c>
    </row>
    <row r="24" spans="1:12" s="4" customFormat="1" ht="26.25" customHeight="1" x14ac:dyDescent="0.25">
      <c r="A24" s="7">
        <v>20</v>
      </c>
      <c r="B24" s="8" t="s">
        <v>36</v>
      </c>
      <c r="C24" s="9" t="s">
        <v>5</v>
      </c>
      <c r="D24" s="9">
        <f t="shared" si="0"/>
        <v>12</v>
      </c>
      <c r="E24" s="9"/>
      <c r="F24" s="9"/>
      <c r="G24" s="10">
        <f t="shared" si="7"/>
        <v>0</v>
      </c>
      <c r="H24" s="10">
        <f t="shared" si="8"/>
        <v>0</v>
      </c>
      <c r="I24" s="11">
        <v>1</v>
      </c>
      <c r="J24" s="11">
        <f t="shared" si="1"/>
        <v>12</v>
      </c>
      <c r="K24" s="11"/>
      <c r="L24" s="12">
        <f t="shared" si="2"/>
        <v>0</v>
      </c>
    </row>
    <row r="25" spans="1:12" s="4" customFormat="1" ht="38.25" x14ac:dyDescent="0.25">
      <c r="A25" s="7">
        <v>21</v>
      </c>
      <c r="B25" s="8" t="s">
        <v>45</v>
      </c>
      <c r="C25" s="14" t="s">
        <v>5</v>
      </c>
      <c r="D25" s="9">
        <f t="shared" si="0"/>
        <v>12</v>
      </c>
      <c r="E25" s="9"/>
      <c r="F25" s="9"/>
      <c r="G25" s="10">
        <f t="shared" si="7"/>
        <v>0</v>
      </c>
      <c r="H25" s="10">
        <v>0</v>
      </c>
      <c r="I25" s="11">
        <v>1</v>
      </c>
      <c r="J25" s="11">
        <f t="shared" si="1"/>
        <v>12</v>
      </c>
      <c r="K25" s="11"/>
      <c r="L25" s="12">
        <f t="shared" si="2"/>
        <v>0</v>
      </c>
    </row>
    <row r="26" spans="1:12" s="4" customFormat="1" ht="25.5" x14ac:dyDescent="0.25">
      <c r="A26" s="7">
        <v>22</v>
      </c>
      <c r="B26" s="8" t="s">
        <v>37</v>
      </c>
      <c r="C26" s="9" t="s">
        <v>6</v>
      </c>
      <c r="D26" s="9">
        <f t="shared" si="0"/>
        <v>60</v>
      </c>
      <c r="E26" s="9"/>
      <c r="F26" s="9"/>
      <c r="G26" s="10">
        <f t="shared" si="7"/>
        <v>0</v>
      </c>
      <c r="H26" s="10"/>
      <c r="I26" s="11">
        <v>5</v>
      </c>
      <c r="J26" s="11">
        <f t="shared" si="1"/>
        <v>60</v>
      </c>
      <c r="K26" s="11"/>
      <c r="L26" s="12">
        <f t="shared" si="2"/>
        <v>0</v>
      </c>
    </row>
    <row r="27" spans="1:12" s="4" customFormat="1" ht="25.5" x14ac:dyDescent="0.25">
      <c r="A27" s="7">
        <v>23</v>
      </c>
      <c r="B27" s="8" t="s">
        <v>38</v>
      </c>
      <c r="C27" s="9" t="s">
        <v>6</v>
      </c>
      <c r="D27" s="9">
        <f t="shared" si="0"/>
        <v>60</v>
      </c>
      <c r="E27" s="9"/>
      <c r="F27" s="9"/>
      <c r="G27" s="10"/>
      <c r="H27" s="10"/>
      <c r="I27" s="11">
        <v>5</v>
      </c>
      <c r="J27" s="11">
        <f t="shared" si="1"/>
        <v>60</v>
      </c>
      <c r="K27" s="11"/>
      <c r="L27" s="12">
        <f t="shared" si="2"/>
        <v>0</v>
      </c>
    </row>
    <row r="28" spans="1:12" s="4" customFormat="1" ht="25.5" x14ac:dyDescent="0.25">
      <c r="A28" s="7">
        <v>24</v>
      </c>
      <c r="B28" s="8" t="s">
        <v>39</v>
      </c>
      <c r="C28" s="9" t="s">
        <v>6</v>
      </c>
      <c r="D28" s="9">
        <f t="shared" si="0"/>
        <v>60</v>
      </c>
      <c r="E28" s="9"/>
      <c r="F28" s="9"/>
      <c r="G28" s="10"/>
      <c r="H28" s="10"/>
      <c r="I28" s="11">
        <v>5</v>
      </c>
      <c r="J28" s="11">
        <f t="shared" si="1"/>
        <v>60</v>
      </c>
      <c r="K28" s="11"/>
      <c r="L28" s="12">
        <f t="shared" si="2"/>
        <v>0</v>
      </c>
    </row>
    <row r="29" spans="1:12" s="4" customFormat="1" ht="25.5" x14ac:dyDescent="0.25">
      <c r="A29" s="7">
        <v>25</v>
      </c>
      <c r="B29" s="8" t="s">
        <v>40</v>
      </c>
      <c r="C29" s="9" t="s">
        <v>6</v>
      </c>
      <c r="D29" s="9">
        <f t="shared" si="0"/>
        <v>60</v>
      </c>
      <c r="E29" s="9"/>
      <c r="F29" s="9"/>
      <c r="G29" s="10"/>
      <c r="H29" s="10"/>
      <c r="I29" s="11">
        <v>5</v>
      </c>
      <c r="J29" s="11">
        <f t="shared" si="1"/>
        <v>60</v>
      </c>
      <c r="K29" s="11"/>
      <c r="L29" s="12">
        <f t="shared" si="2"/>
        <v>0</v>
      </c>
    </row>
    <row r="30" spans="1:12" s="4" customFormat="1" ht="25.5" x14ac:dyDescent="0.25">
      <c r="A30" s="7">
        <v>26</v>
      </c>
      <c r="B30" s="21" t="s">
        <v>41</v>
      </c>
      <c r="C30" s="22" t="s">
        <v>6</v>
      </c>
      <c r="D30" s="9">
        <f t="shared" si="0"/>
        <v>504</v>
      </c>
      <c r="E30" s="18"/>
      <c r="F30" s="18"/>
      <c r="G30" s="19"/>
      <c r="H30" s="19"/>
      <c r="I30" s="9">
        <v>42</v>
      </c>
      <c r="J30" s="9">
        <f t="shared" si="1"/>
        <v>504</v>
      </c>
      <c r="K30" s="9"/>
      <c r="L30" s="12">
        <f t="shared" si="2"/>
        <v>0</v>
      </c>
    </row>
    <row r="31" spans="1:12" s="4" customFormat="1" ht="25.5" x14ac:dyDescent="0.25">
      <c r="A31" s="7">
        <v>27</v>
      </c>
      <c r="B31" s="21" t="s">
        <v>42</v>
      </c>
      <c r="C31" s="22" t="s">
        <v>6</v>
      </c>
      <c r="D31" s="23">
        <f t="shared" si="0"/>
        <v>504</v>
      </c>
      <c r="E31" s="23"/>
      <c r="F31" s="23"/>
      <c r="G31" s="24"/>
      <c r="H31" s="24"/>
      <c r="I31" s="25">
        <v>42</v>
      </c>
      <c r="J31" s="25">
        <f t="shared" si="1"/>
        <v>504</v>
      </c>
      <c r="K31" s="25"/>
      <c r="L31" s="12">
        <f t="shared" si="2"/>
        <v>0</v>
      </c>
    </row>
    <row r="32" spans="1:12" s="4" customFormat="1" ht="25.5" x14ac:dyDescent="0.25">
      <c r="A32" s="7">
        <v>28</v>
      </c>
      <c r="B32" s="21" t="s">
        <v>43</v>
      </c>
      <c r="C32" s="22" t="s">
        <v>18</v>
      </c>
      <c r="D32" s="9">
        <f t="shared" si="0"/>
        <v>2640</v>
      </c>
      <c r="E32" s="18"/>
      <c r="F32" s="18"/>
      <c r="G32" s="19"/>
      <c r="H32" s="19"/>
      <c r="I32" s="9">
        <v>220</v>
      </c>
      <c r="J32" s="9">
        <f t="shared" si="1"/>
        <v>2640</v>
      </c>
      <c r="K32" s="9"/>
      <c r="L32" s="12">
        <f t="shared" si="2"/>
        <v>0</v>
      </c>
    </row>
    <row r="33" spans="1:12" s="4" customFormat="1" ht="25.5" x14ac:dyDescent="0.25">
      <c r="A33" s="7">
        <v>29</v>
      </c>
      <c r="B33" s="21" t="s">
        <v>44</v>
      </c>
      <c r="C33" s="22" t="s">
        <v>18</v>
      </c>
      <c r="D33" s="23">
        <f t="shared" si="0"/>
        <v>2640</v>
      </c>
      <c r="E33" s="23"/>
      <c r="F33" s="23"/>
      <c r="G33" s="24"/>
      <c r="H33" s="24"/>
      <c r="I33" s="25">
        <v>220</v>
      </c>
      <c r="J33" s="25">
        <f t="shared" si="1"/>
        <v>2640</v>
      </c>
      <c r="K33" s="25"/>
      <c r="L33" s="12">
        <f t="shared" si="2"/>
        <v>0</v>
      </c>
    </row>
    <row r="34" spans="1:12" ht="44.25" customHeight="1" x14ac:dyDescent="0.25">
      <c r="A34" s="27" t="s">
        <v>12</v>
      </c>
      <c r="B34" s="28"/>
      <c r="C34" s="28"/>
      <c r="D34" s="28"/>
      <c r="E34" s="28"/>
      <c r="F34" s="28"/>
      <c r="G34" s="28"/>
      <c r="H34" s="28"/>
      <c r="I34" s="28"/>
      <c r="J34" s="29"/>
      <c r="K34" s="11"/>
      <c r="L34" s="17">
        <f>SUM(L5:L33)</f>
        <v>0</v>
      </c>
    </row>
  </sheetData>
  <mergeCells count="3">
    <mergeCell ref="A1:L1"/>
    <mergeCell ref="A34:J34"/>
    <mergeCell ref="A2:L2"/>
  </mergeCells>
  <conditionalFormatting sqref="B12:C12 A5:H7 B8:H11 D6:D28 B13:H33 A8:A33">
    <cfRule type="expression" dxfId="3" priority="11">
      <formula>MOD(ROW(),2)=0</formula>
    </cfRule>
    <cfRule type="expression" priority="12">
      <formula>MOD(ROW(),2)=0</formula>
    </cfRule>
  </conditionalFormatting>
  <conditionalFormatting sqref="D12:I12">
    <cfRule type="expression" dxfId="2" priority="7">
      <formula>MOD(ROW(),2)=0</formula>
    </cfRule>
    <cfRule type="expression" priority="8">
      <formula>MOD(ROW(),2)=0</formula>
    </cfRule>
  </conditionalFormatting>
  <conditionalFormatting sqref="I32:K32">
    <cfRule type="expression" dxfId="1" priority="1">
      <formula>MOD(ROW(),2)=0</formula>
    </cfRule>
    <cfRule type="expression" priority="2">
      <formula>MOD(ROW(),2)=0</formula>
    </cfRule>
  </conditionalFormatting>
  <conditionalFormatting sqref="I30:K30">
    <cfRule type="expression" dxfId="0" priority="3">
      <formula>MOD(ROW(),2)=0</formula>
    </cfRule>
    <cfRule type="expression" priority="4">
      <formula>MOD(ROW(),2)=0</formula>
    </cfRule>
  </conditionalFormatting>
  <pageMargins left="0.25" right="0.25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Reczek</dc:creator>
  <cp:lastModifiedBy>Roratowska Małgorzata (RP Warszawa)</cp:lastModifiedBy>
  <cp:lastPrinted>2026-01-19T09:54:23Z</cp:lastPrinted>
  <dcterms:created xsi:type="dcterms:W3CDTF">2023-01-04T09:06:45Z</dcterms:created>
  <dcterms:modified xsi:type="dcterms:W3CDTF">2026-01-22T10:39:42Z</dcterms:modified>
</cp:coreProperties>
</file>