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8_{F22BCE66-0487-40C6-9D2B-5C5ED00896B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ojazdy" sheetId="1" r:id="rId1"/>
  </sheets>
  <definedNames>
    <definedName name="_xlnm._FilterDatabase" localSheetId="0" hidden="1">Pojazdy!$A$3:$V$10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<sst xmlns="http://schemas.openxmlformats.org/spreadsheetml/2006/main" count="43" uniqueCount="19">
  <si>
    <t>Status</t>
  </si>
  <si>
    <t>Wszystkie pojazdy</t>
  </si>
  <si>
    <t>OSOBY FIZYCZNE</t>
  </si>
  <si>
    <t>OSOBY FIZYCZNE z KDR</t>
  </si>
  <si>
    <t>JDG</t>
  </si>
  <si>
    <t>Liczba</t>
  </si>
  <si>
    <t>Łączna kwota dofinansowania</t>
  </si>
  <si>
    <t>Wnioski</t>
  </si>
  <si>
    <t>Bonus za złomowanie</t>
  </si>
  <si>
    <t>Bonus dochodowy</t>
  </si>
  <si>
    <t>Podstawowa kwota wsparcia</t>
  </si>
  <si>
    <t>Kwota dofinansowania</t>
  </si>
  <si>
    <t>Forma Nabycia: Zakup</t>
  </si>
  <si>
    <t>Złożone (bez wycofanych)</t>
  </si>
  <si>
    <t>Zatwierdzone</t>
  </si>
  <si>
    <t>Wypłacone</t>
  </si>
  <si>
    <t>Forma Nabycia: Leasing / wynajem</t>
  </si>
  <si>
    <t>Alokacja</t>
  </si>
  <si>
    <t>Stopień wykorzystania alokacji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</si>
</sst>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 \z\ł_);\(#,##0.00\ \z\ł\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164" fontId="3" fillId="0" borderId="0" xfId="0" applyNumberFormat="1" applyFont="1" applyAlignment="1">
      <alignment horizontal="right" vertical="top"/>
    </xf>
    <xf numFmtId="10" fontId="3" fillId="0" borderId="0" xfId="1" applyNumberFormat="1" applyFont="1"/>
    <xf numFmtId="0" fontId="1" fillId="0" borderId="1" xfId="0" applyFon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3"/>
  <sheetViews>
    <sheetView tabSelected="1" zoomScale="70" zoomScaleNormal="70" workbookViewId="0">
      <pane ySplit="3" topLeftCell="A4" activePane="bottomLeft" state="frozen"/>
      <selection pane="bottomLeft" activeCell="A15" sqref="A15"/>
    </sheetView>
  </sheetViews>
  <sheetFormatPr defaultRowHeight="14.4" outlineLevelRow="1" x14ac:dyDescent="0.3"/>
  <cols>
    <col min="1" max="1" width="31.6640625" bestFit="1" customWidth="1"/>
    <col min="2" max="2" width="6.109375" bestFit="1" customWidth="1"/>
    <col min="3" max="3" width="26.88671875" bestFit="1" customWidth="1"/>
    <col min="4" max="4" width="6.109375" bestFit="1" customWidth="1"/>
    <col min="5" max="5" width="16.109375" bestFit="1" customWidth="1"/>
    <col min="6" max="6" width="18.33203125" bestFit="1" customWidth="1"/>
    <col min="7" max="7" width="6.109375" bestFit="1" customWidth="1"/>
    <col min="8" max="8" width="20.88671875" bestFit="1" customWidth="1"/>
    <col min="9" max="9" width="6.109375" bestFit="1" customWidth="1"/>
    <col min="10" max="10" width="20.88671875" bestFit="1" customWidth="1"/>
    <col min="11" max="11" width="6.109375" bestFit="1" customWidth="1"/>
    <col min="12" max="12" width="16.109375" bestFit="1" customWidth="1"/>
    <col min="13" max="13" width="18.33203125" bestFit="1" customWidth="1"/>
    <col min="14" max="14" width="6.109375" bestFit="1" customWidth="1"/>
    <col min="15" max="15" width="20.88671875" bestFit="1" customWidth="1"/>
    <col min="16" max="16" width="6.109375" bestFit="1" customWidth="1"/>
    <col min="17" max="17" width="20.88671875" bestFit="1" customWidth="1"/>
    <col min="18" max="18" width="6.109375" bestFit="1" customWidth="1"/>
    <col min="19" max="20" width="17.21875" bestFit="1" customWidth="1"/>
    <col min="21" max="21" width="6.109375" bestFit="1" customWidth="1"/>
    <col min="22" max="22" width="14.6640625" bestFit="1" customWidth="1"/>
  </cols>
  <sheetData>
    <row r="1" spans="1:22" x14ac:dyDescent="0.3">
      <c r="A1" s="14" t="s">
        <v>0</v>
      </c>
      <c r="B1" s="14" t="s">
        <v>1</v>
      </c>
      <c r="C1" s="14"/>
      <c r="D1" s="14" t="s">
        <v>2</v>
      </c>
      <c r="E1" s="14"/>
      <c r="F1" s="14"/>
      <c r="G1" s="14"/>
      <c r="H1" s="14"/>
      <c r="I1" s="14"/>
      <c r="J1" s="14"/>
      <c r="K1" s="14" t="s">
        <v>3</v>
      </c>
      <c r="L1" s="14"/>
      <c r="M1" s="14"/>
      <c r="N1" s="14"/>
      <c r="O1" s="14"/>
      <c r="P1" s="14"/>
      <c r="Q1" s="14"/>
      <c r="R1" s="14" t="s">
        <v>4</v>
      </c>
      <c r="S1" s="14"/>
      <c r="T1" s="14"/>
      <c r="U1" s="14"/>
      <c r="V1" s="14"/>
    </row>
    <row r="2" spans="1:22" ht="14.4" customHeight="1" x14ac:dyDescent="0.3">
      <c r="A2" s="14"/>
      <c r="B2" s="15" t="s">
        <v>5</v>
      </c>
      <c r="C2" s="15" t="s">
        <v>6</v>
      </c>
      <c r="D2" s="15" t="s">
        <v>7</v>
      </c>
      <c r="E2" s="15"/>
      <c r="F2" s="15"/>
      <c r="G2" s="15" t="s">
        <v>8</v>
      </c>
      <c r="H2" s="15"/>
      <c r="I2" s="15" t="s">
        <v>9</v>
      </c>
      <c r="J2" s="15"/>
      <c r="K2" s="15" t="s">
        <v>7</v>
      </c>
      <c r="L2" s="15"/>
      <c r="M2" s="15"/>
      <c r="N2" s="15" t="s">
        <v>8</v>
      </c>
      <c r="O2" s="15"/>
      <c r="P2" s="15" t="s">
        <v>9</v>
      </c>
      <c r="Q2" s="15"/>
      <c r="R2" s="15" t="s">
        <v>7</v>
      </c>
      <c r="S2" s="15"/>
      <c r="T2" s="15"/>
      <c r="U2" s="15" t="s">
        <v>8</v>
      </c>
      <c r="V2" s="15"/>
    </row>
    <row r="3" spans="1:22" ht="28.8" x14ac:dyDescent="0.3">
      <c r="A3" s="14"/>
      <c r="B3" s="15"/>
      <c r="C3" s="15"/>
      <c r="D3" s="10" t="s">
        <v>5</v>
      </c>
      <c r="E3" s="10" t="s">
        <v>6</v>
      </c>
      <c r="F3" s="10" t="s">
        <v>10</v>
      </c>
      <c r="G3" s="10" t="s">
        <v>5</v>
      </c>
      <c r="H3" s="10" t="s">
        <v>11</v>
      </c>
      <c r="I3" s="10" t="s">
        <v>5</v>
      </c>
      <c r="J3" s="10" t="s">
        <v>11</v>
      </c>
      <c r="K3" s="10" t="s">
        <v>5</v>
      </c>
      <c r="L3" s="10" t="s">
        <v>6</v>
      </c>
      <c r="M3" s="10" t="s">
        <v>10</v>
      </c>
      <c r="N3" s="10" t="s">
        <v>5</v>
      </c>
      <c r="O3" s="10" t="s">
        <v>11</v>
      </c>
      <c r="P3" s="10" t="s">
        <v>5</v>
      </c>
      <c r="Q3" s="10" t="s">
        <v>11</v>
      </c>
      <c r="R3" s="10" t="s">
        <v>5</v>
      </c>
      <c r="S3" s="10" t="s">
        <v>6</v>
      </c>
      <c r="T3" s="10" t="s">
        <v>10</v>
      </c>
      <c r="U3" s="10" t="s">
        <v>5</v>
      </c>
      <c r="V3" s="10" t="s">
        <v>11</v>
      </c>
    </row>
    <row r="4" spans="1:22" x14ac:dyDescent="0.3">
      <c r="A4" s="5" t="s">
        <v>12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outlineLevel="1" collapsed="1" x14ac:dyDescent="0.3">
      <c r="A5" s="7" t="s">
        <v>13</v>
      </c>
      <c r="B5" s="8">
        <v>2525</v>
      </c>
      <c r="C5" s="9">
        <v>81036250</v>
      </c>
      <c r="D5" s="8">
        <v>1453</v>
      </c>
      <c r="E5" s="9">
        <v>45281250</v>
      </c>
      <c r="F5" s="9">
        <v>27243750</v>
      </c>
      <c r="G5" s="8">
        <v>672</v>
      </c>
      <c r="H5" s="9">
        <v>6720000</v>
      </c>
      <c r="I5" s="8">
        <v>1006</v>
      </c>
      <c r="J5" s="9">
        <v>11317500</v>
      </c>
      <c r="K5" s="8">
        <v>595</v>
      </c>
      <c r="L5" s="9">
        <v>20645000</v>
      </c>
      <c r="M5" s="9">
        <v>17850000</v>
      </c>
      <c r="N5" s="8">
        <v>220</v>
      </c>
      <c r="O5" s="9">
        <v>1100000</v>
      </c>
      <c r="P5" s="8">
        <v>339</v>
      </c>
      <c r="Q5" s="9">
        <v>1695000</v>
      </c>
      <c r="R5" s="8">
        <v>477</v>
      </c>
      <c r="S5" s="9">
        <v>15110000</v>
      </c>
      <c r="T5" s="9">
        <v>14310000</v>
      </c>
      <c r="U5" s="8">
        <v>80</v>
      </c>
      <c r="V5" s="9">
        <v>800000</v>
      </c>
    </row>
    <row r="6" spans="1:22" outlineLevel="1" collapsed="1" x14ac:dyDescent="0.3">
      <c r="A6" s="7" t="s">
        <v>14</v>
      </c>
      <c r="B6" s="8">
        <v>145</v>
      </c>
      <c r="C6" s="9">
        <v>4617500</v>
      </c>
      <c r="D6" s="8">
        <v>85</v>
      </c>
      <c r="E6" s="9">
        <v>2602500</v>
      </c>
      <c r="F6" s="9">
        <v>1593750</v>
      </c>
      <c r="G6" s="8">
        <v>30</v>
      </c>
      <c r="H6" s="9">
        <v>300000</v>
      </c>
      <c r="I6" s="8">
        <v>63</v>
      </c>
      <c r="J6" s="9">
        <v>708750</v>
      </c>
      <c r="K6" s="8">
        <v>32</v>
      </c>
      <c r="L6" s="9">
        <v>1135000</v>
      </c>
      <c r="M6" s="9">
        <v>960000</v>
      </c>
      <c r="N6" s="8">
        <v>13</v>
      </c>
      <c r="O6" s="9">
        <v>65000</v>
      </c>
      <c r="P6" s="8">
        <v>22</v>
      </c>
      <c r="Q6" s="9">
        <v>110000</v>
      </c>
      <c r="R6" s="8">
        <v>28</v>
      </c>
      <c r="S6" s="9">
        <v>880000</v>
      </c>
      <c r="T6" s="9">
        <v>840000</v>
      </c>
      <c r="U6" s="8">
        <v>4</v>
      </c>
      <c r="V6" s="9">
        <v>40000</v>
      </c>
    </row>
    <row r="7" spans="1:22" x14ac:dyDescent="0.3">
      <c r="A7" s="5" t="s">
        <v>16</v>
      </c>
      <c r="B7" s="8"/>
      <c r="C7" s="9"/>
      <c r="D7" s="8"/>
      <c r="E7" s="9"/>
      <c r="F7" s="9"/>
      <c r="G7" s="8"/>
      <c r="H7" s="9"/>
      <c r="I7" s="8"/>
      <c r="J7" s="9"/>
      <c r="K7" s="8"/>
      <c r="L7" s="9"/>
      <c r="M7" s="9"/>
      <c r="N7" s="8"/>
      <c r="O7" s="9"/>
      <c r="P7" s="8"/>
      <c r="Q7" s="9"/>
      <c r="R7" s="8"/>
      <c r="S7" s="9"/>
      <c r="T7" s="9"/>
      <c r="U7" s="8"/>
      <c r="V7" s="9"/>
    </row>
    <row r="8" spans="1:22" outlineLevel="1" collapsed="1" x14ac:dyDescent="0.3">
      <c r="A8" s="7" t="s">
        <v>13</v>
      </c>
      <c r="B8" s="8">
        <v>6634</v>
      </c>
      <c r="C8" s="9">
        <v>198927190.13</v>
      </c>
      <c r="D8" s="8">
        <v>1111</v>
      </c>
      <c r="E8" s="9">
        <v>34358595.840000004</v>
      </c>
      <c r="F8" s="9">
        <v>32013595.84</v>
      </c>
      <c r="G8" s="8">
        <v>111</v>
      </c>
      <c r="H8" s="9">
        <v>555000</v>
      </c>
      <c r="I8" s="8">
        <v>358</v>
      </c>
      <c r="J8" s="9">
        <v>1790000</v>
      </c>
      <c r="K8" s="8">
        <v>191</v>
      </c>
      <c r="L8" s="9">
        <v>6128559.7300000004</v>
      </c>
      <c r="M8" s="9">
        <v>5568559.7300000004</v>
      </c>
      <c r="N8" s="8">
        <v>32</v>
      </c>
      <c r="O8" s="9">
        <v>160000</v>
      </c>
      <c r="P8" s="8">
        <v>80</v>
      </c>
      <c r="Q8" s="9">
        <v>400000</v>
      </c>
      <c r="R8" s="8">
        <v>5332</v>
      </c>
      <c r="S8" s="9">
        <v>158440034.56</v>
      </c>
      <c r="T8" s="9">
        <v>154950034.56</v>
      </c>
      <c r="U8" s="8">
        <v>349</v>
      </c>
      <c r="V8" s="9">
        <v>3490000</v>
      </c>
    </row>
    <row r="9" spans="1:22" outlineLevel="1" collapsed="1" x14ac:dyDescent="0.3">
      <c r="A9" s="7" t="s">
        <v>14</v>
      </c>
      <c r="B9" s="8">
        <v>273</v>
      </c>
      <c r="C9" s="9">
        <v>7623237.7599999998</v>
      </c>
      <c r="D9" s="8">
        <v>10</v>
      </c>
      <c r="E9" s="9">
        <v>290969.92</v>
      </c>
      <c r="F9" s="9">
        <v>275969.91999999998</v>
      </c>
      <c r="G9" s="8">
        <v>2</v>
      </c>
      <c r="H9" s="9">
        <v>10000</v>
      </c>
      <c r="I9" s="8">
        <v>1</v>
      </c>
      <c r="J9" s="9">
        <v>5000</v>
      </c>
      <c r="K9" s="8">
        <v>3</v>
      </c>
      <c r="L9" s="9">
        <v>93415.85</v>
      </c>
      <c r="M9" s="9">
        <v>88415.85</v>
      </c>
      <c r="N9" s="8">
        <v>0</v>
      </c>
      <c r="O9" s="9">
        <v>0</v>
      </c>
      <c r="P9" s="8">
        <v>1</v>
      </c>
      <c r="Q9" s="9">
        <v>5000</v>
      </c>
      <c r="R9" s="8">
        <v>260</v>
      </c>
      <c r="S9" s="9">
        <v>7238851.9900000002</v>
      </c>
      <c r="T9" s="9">
        <v>7198851.9900000002</v>
      </c>
      <c r="U9" s="8">
        <v>4</v>
      </c>
      <c r="V9" s="9">
        <v>40000</v>
      </c>
    </row>
    <row r="10" spans="1:22" outlineLevel="1" collapsed="1" x14ac:dyDescent="0.3">
      <c r="A10" s="13" t="s">
        <v>15</v>
      </c>
      <c r="B10" s="8">
        <v>207</v>
      </c>
      <c r="C10" s="9">
        <v>5989572.2599999998</v>
      </c>
      <c r="D10" s="11"/>
      <c r="E10" s="12"/>
      <c r="F10" s="12"/>
      <c r="G10" s="11"/>
      <c r="H10" s="12"/>
      <c r="I10" s="11"/>
      <c r="J10" s="12"/>
      <c r="K10" s="11"/>
      <c r="L10" s="12"/>
      <c r="M10" s="12"/>
      <c r="N10" s="11"/>
      <c r="O10" s="12"/>
      <c r="P10" s="11"/>
      <c r="Q10" s="12"/>
      <c r="R10" s="11"/>
      <c r="S10" s="12"/>
      <c r="T10" s="12"/>
      <c r="U10" s="11"/>
      <c r="V10" s="12"/>
    </row>
    <row r="12" spans="1:22" x14ac:dyDescent="0.3">
      <c r="A12" s="1" t="s">
        <v>17</v>
      </c>
      <c r="B12" s="2"/>
      <c r="C12" s="3">
        <v>1613777750</v>
      </c>
    </row>
    <row r="13" spans="1:22" x14ac:dyDescent="0.3">
      <c r="A13" s="1" t="s">
        <v>18</v>
      </c>
      <c r="B13" s="2"/>
      <c r="C13" s="4">
        <f>(C5+C8)/C12</f>
        <v>0.17348326938452335</v>
      </c>
    </row>
  </sheetData>
  <mergeCells count="15">
    <mergeCell ref="B1:C1"/>
    <mergeCell ref="D1:J1"/>
    <mergeCell ref="K1:Q1"/>
    <mergeCell ref="R1:V1"/>
    <mergeCell ref="A1:A3"/>
    <mergeCell ref="D2:F2"/>
    <mergeCell ref="G2:H2"/>
    <mergeCell ref="I2:J2"/>
    <mergeCell ref="K2:M2"/>
    <mergeCell ref="N2:O2"/>
    <mergeCell ref="P2:Q2"/>
    <mergeCell ref="R2:T2"/>
    <mergeCell ref="U2:V2"/>
    <mergeCell ref="B2:B3"/>
    <mergeCell ref="C2:C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Pojazdy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NaszEauto Pojazdy 3.04.2025</dc:title>
  <dc:creator/>
  <cp:lastModifiedBy/>
  <dcterms:created xsi:type="dcterms:W3CDTF">2025-03-25T13:13:02Z</dcterms:created>
  <dcterms:modified xsi:type="dcterms:W3CDTF">2025-07-31T09:50:17Z</dcterms:modified>
</cp:coreProperties>
</file>