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5" i="1" l="1"/>
  <c r="G17" i="1" l="1"/>
  <c r="G22" i="1"/>
  <c r="J19" i="1" l="1"/>
  <c r="D17" i="1" l="1"/>
  <c r="D18" i="1"/>
  <c r="J24" i="1" l="1"/>
  <c r="G15" i="1" l="1"/>
  <c r="G16" i="1"/>
  <c r="G18" i="1" l="1"/>
  <c r="D19" i="1" l="1"/>
  <c r="J22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<sst xmlns="http://schemas.openxmlformats.org/spreadsheetml/2006/main" count="175" uniqueCount="39">
  <si>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</si>
  <si>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</si>
  <si>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</si>
  <si>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</si>
  <si>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</si>
  <si>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</si>
  <si>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</si>
  <si>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</si>
  <si>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</si>
  <si>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</si>
  <si>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</si>
  <si>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</si>
  <si>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</si>
  <si>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</si>
  <si>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</si>
  <si>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</si>
  <si>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</si>
  <si>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</si>
  <si>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</si>
  <si>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</si>
  <si>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</si>
  <si>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</si>
  <si>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</si>
  <si>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</si>
  <si>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</si>
  <si>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</si>
  <si>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</si>
  <si>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</si>
  <si>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</si>
  <si>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</si>
  <si>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</si>
  <si>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</si>
  <si>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</si>
  <si>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</si>
  <si>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</si>
  <si>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09.11 - 15.11.2020r. cena w zł/kg (szt*)</t>
  </si>
  <si>
    <t>47 tydzień</t>
  </si>
  <si>
    <t>16.11 - 22.11.2020 r</t>
  </si>
  <si>
    <t>16.11 - 22.11.2020r.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</si>
</sst>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Normal="100" workbookViewId="0">
      <selection activeCell="L8" sqref="L8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5" ht="26.25" x14ac:dyDescent="0.2">
      <c r="A2" s="2" t="s">
        <v>36</v>
      </c>
      <c r="B2" s="43" t="s">
        <v>1</v>
      </c>
      <c r="C2" s="43"/>
      <c r="D2" s="43"/>
      <c r="E2" s="43"/>
      <c r="F2" s="43"/>
      <c r="G2" s="43"/>
      <c r="H2" s="43"/>
      <c r="I2" s="43"/>
      <c r="J2" s="43"/>
    </row>
    <row r="3" spans="1:15" ht="26.25" x14ac:dyDescent="0.4">
      <c r="A3" s="3" t="s">
        <v>37</v>
      </c>
      <c r="B3" s="44" t="s">
        <v>2</v>
      </c>
      <c r="C3" s="44"/>
      <c r="D3" s="44"/>
      <c r="E3" s="44"/>
      <c r="F3" s="44"/>
      <c r="G3" s="44"/>
      <c r="H3" s="44"/>
      <c r="I3" s="44"/>
      <c r="J3" s="44"/>
    </row>
    <row r="4" spans="1:15" ht="33" x14ac:dyDescent="0.2">
      <c r="A4" s="4"/>
      <c r="B4" s="45" t="s">
        <v>27</v>
      </c>
      <c r="C4" s="45"/>
      <c r="D4" s="45"/>
      <c r="E4" s="45"/>
      <c r="F4" s="45"/>
      <c r="G4" s="45"/>
      <c r="H4" s="45"/>
      <c r="I4" s="45"/>
      <c r="J4" s="45"/>
    </row>
    <row r="5" spans="1:15" ht="33" x14ac:dyDescent="0.2">
      <c r="A5" s="4"/>
      <c r="B5" s="46" t="s">
        <v>26</v>
      </c>
      <c r="C5" s="45"/>
      <c r="D5" s="45"/>
      <c r="E5" s="45"/>
      <c r="F5" s="45"/>
      <c r="G5" s="45"/>
      <c r="H5" s="45"/>
      <c r="I5" s="45"/>
      <c r="J5" s="45"/>
    </row>
    <row r="6" spans="1:15" ht="12" customHeight="1" thickBot="1" x14ac:dyDescent="0.25">
      <c r="A6" s="5"/>
      <c r="B6" s="40"/>
      <c r="C6" s="41"/>
      <c r="D6" s="41"/>
      <c r="E6" s="41"/>
      <c r="F6" s="41"/>
      <c r="G6" s="41"/>
      <c r="H6" s="41"/>
      <c r="I6" s="41"/>
      <c r="J6" s="41"/>
    </row>
    <row r="7" spans="1:15" ht="32.25" customHeight="1" thickBot="1" x14ac:dyDescent="0.3">
      <c r="A7" s="56" t="s">
        <v>3</v>
      </c>
      <c r="B7" s="57"/>
      <c r="C7" s="57"/>
      <c r="D7" s="57"/>
      <c r="E7" s="57"/>
      <c r="F7" s="57"/>
      <c r="G7" s="57"/>
      <c r="H7" s="57"/>
      <c r="I7" s="57"/>
      <c r="J7" s="57"/>
    </row>
    <row r="8" spans="1:15" ht="13.5" thickBot="1" x14ac:dyDescent="0.25">
      <c r="A8" s="53"/>
      <c r="B8" s="54"/>
      <c r="C8" s="54"/>
      <c r="D8" s="54"/>
      <c r="E8" s="54"/>
      <c r="F8" s="54"/>
      <c r="G8" s="54"/>
      <c r="H8" s="54"/>
      <c r="I8" s="55"/>
      <c r="J8" s="55"/>
    </row>
    <row r="9" spans="1:15" ht="27" customHeight="1" thickBot="1" x14ac:dyDescent="0.25">
      <c r="A9" s="9" t="s">
        <v>4</v>
      </c>
      <c r="B9" s="50" t="s">
        <v>5</v>
      </c>
      <c r="C9" s="51"/>
      <c r="D9" s="52"/>
      <c r="E9" s="47" t="s">
        <v>34</v>
      </c>
      <c r="F9" s="48"/>
      <c r="G9" s="49"/>
      <c r="H9" s="47" t="s">
        <v>6</v>
      </c>
      <c r="I9" s="48"/>
      <c r="J9" s="49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1.5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1.3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/>
      <c r="C14" s="27">
        <v>1.5</v>
      </c>
      <c r="D14" s="17" t="s">
        <v>30</v>
      </c>
      <c r="E14" s="16">
        <v>1.25</v>
      </c>
      <c r="F14" s="27">
        <v>1.25</v>
      </c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3</v>
      </c>
      <c r="C15" s="27">
        <v>3</v>
      </c>
      <c r="D15" s="17">
        <f t="shared" ref="D15" si="0">((B15-C15)/C15)*100</f>
        <v>0</v>
      </c>
      <c r="E15" s="16" t="s">
        <v>30</v>
      </c>
      <c r="F15" s="27" t="s">
        <v>30</v>
      </c>
      <c r="G15" s="20" t="str">
        <f t="shared" ref="G15:G18" si="1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>
        <v>1.3</v>
      </c>
      <c r="C16" s="27" t="s">
        <v>30</v>
      </c>
      <c r="D16" s="17" t="s">
        <v>30</v>
      </c>
      <c r="E16" s="16" t="s">
        <v>30</v>
      </c>
      <c r="F16" s="27" t="s">
        <v>30</v>
      </c>
      <c r="G16" s="17" t="str">
        <f t="shared" si="1"/>
        <v>--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</v>
      </c>
      <c r="C17" s="27">
        <v>3</v>
      </c>
      <c r="D17" s="17">
        <f t="shared" ref="D17" si="2">((B17-C17)/C17)*100</f>
        <v>-33.333333333333329</v>
      </c>
      <c r="E17" s="16">
        <v>2.1</v>
      </c>
      <c r="F17" s="27">
        <v>2.0750000000000002</v>
      </c>
      <c r="G17" s="17">
        <f t="shared" ref="G17" si="3">((E17-F17)/F17)*100</f>
        <v>1.2048192771084292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tr">
        <f t="shared" ref="D18" si="4">D16</f>
        <v>--</v>
      </c>
      <c r="E18" s="16" t="s">
        <v>30</v>
      </c>
      <c r="F18" s="27" t="s">
        <v>30</v>
      </c>
      <c r="G18" s="20" t="str">
        <f t="shared" si="1"/>
        <v>--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1.05</v>
      </c>
      <c r="C19" s="27">
        <v>1.04</v>
      </c>
      <c r="D19" s="20">
        <f>((B19-C19)/C19)*100</f>
        <v>0.96153846153846234</v>
      </c>
      <c r="E19" s="16">
        <v>0.75</v>
      </c>
      <c r="F19" s="27">
        <v>0.75</v>
      </c>
      <c r="G19" s="20" t="s">
        <v>30</v>
      </c>
      <c r="H19" s="16">
        <v>1.0800841234776357</v>
      </c>
      <c r="I19" s="19">
        <v>0.94802164622742335</v>
      </c>
      <c r="J19" s="32">
        <f t="shared" ref="J19:J22" si="5">((H19-I19)/I19)*100</f>
        <v>13.930322981099058</v>
      </c>
      <c r="L19" s="15"/>
      <c r="O19" s="7"/>
    </row>
    <row r="20" spans="1:15" ht="18" customHeight="1" x14ac:dyDescent="0.25">
      <c r="A20" s="11" t="s">
        <v>13</v>
      </c>
      <c r="B20" s="16">
        <v>0.7</v>
      </c>
      <c r="C20" s="28">
        <v>0.73</v>
      </c>
      <c r="D20" s="32">
        <f>((B20-C20)/C20)*100</f>
        <v>-4.1095890410958944</v>
      </c>
      <c r="E20" s="16">
        <v>0.75</v>
      </c>
      <c r="F20" s="27">
        <v>0.75</v>
      </c>
      <c r="G20" s="20" t="s">
        <v>30</v>
      </c>
      <c r="H20" s="19">
        <v>0.9305805270916222</v>
      </c>
      <c r="I20" s="19">
        <v>0.88042832537643456</v>
      </c>
      <c r="J20" s="32">
        <f t="shared" si="5"/>
        <v>5.6963412318367475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 t="s">
        <v>30</v>
      </c>
      <c r="F21" s="27" t="s">
        <v>30</v>
      </c>
      <c r="G21" s="20" t="s">
        <v>30</v>
      </c>
      <c r="H21" s="19">
        <v>2.4763357439925962</v>
      </c>
      <c r="I21" s="19">
        <v>2.2482317498427942</v>
      </c>
      <c r="J21" s="32">
        <f t="shared" si="5"/>
        <v>10.145928869021265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6.25</v>
      </c>
      <c r="F22" s="27">
        <v>4</v>
      </c>
      <c r="G22" s="20">
        <f t="shared" ref="G22" si="6">((E22-F22)/F22)*100</f>
        <v>56.25</v>
      </c>
      <c r="H22" s="16">
        <v>5.15</v>
      </c>
      <c r="I22" s="16">
        <v>4.4001325938499187</v>
      </c>
      <c r="J22" s="32">
        <f t="shared" si="5"/>
        <v>17.041927490961843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 t="s">
        <v>30</v>
      </c>
      <c r="F23" s="27" t="s">
        <v>30</v>
      </c>
      <c r="G23" s="20" t="s">
        <v>30</v>
      </c>
      <c r="H23" s="16" t="s">
        <v>30</v>
      </c>
      <c r="I23" s="16" t="s">
        <v>30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2</v>
      </c>
      <c r="F24" s="27">
        <v>2</v>
      </c>
      <c r="G24" s="20" t="s">
        <v>30</v>
      </c>
      <c r="H24" s="19">
        <v>2.1781905563108568</v>
      </c>
      <c r="I24" s="19">
        <v>1.9576471645904725</v>
      </c>
      <c r="J24" s="17">
        <f t="shared" ref="J24" si="7">((H24-I24)/I24)*100</f>
        <v>11.265737550133075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 t="s">
        <v>30</v>
      </c>
      <c r="F25" s="27" t="s">
        <v>30</v>
      </c>
      <c r="G25" s="20" t="s">
        <v>30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 t="s">
        <v>30</v>
      </c>
      <c r="H27" s="19">
        <v>0.82968710211357266</v>
      </c>
      <c r="I27" s="19">
        <v>0.93791208791208802</v>
      </c>
      <c r="J27" s="32">
        <f t="shared" ref="J27:J29" si="8">((H27-I27)/I27)*100</f>
        <v>-11.538926429601519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>
        <v>2.5</v>
      </c>
      <c r="F28" s="27">
        <v>2.5</v>
      </c>
      <c r="G28" s="20" t="s">
        <v>30</v>
      </c>
      <c r="H28" s="23" t="s">
        <v>30</v>
      </c>
      <c r="I28" s="16">
        <v>2.5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0.4</v>
      </c>
      <c r="F29" s="27">
        <v>0.4</v>
      </c>
      <c r="G29" s="20" t="s">
        <v>30</v>
      </c>
      <c r="H29" s="16">
        <v>0.51</v>
      </c>
      <c r="I29" s="19">
        <v>0.51</v>
      </c>
      <c r="J29" s="32">
        <f t="shared" si="8"/>
        <v>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0.42</v>
      </c>
      <c r="F31" s="27" t="s">
        <v>30</v>
      </c>
      <c r="G31" s="20" t="s">
        <v>30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 t="s">
        <v>30</v>
      </c>
      <c r="F32" s="33" t="s">
        <v>30</v>
      </c>
      <c r="G32" s="37" t="s">
        <v>30</v>
      </c>
      <c r="H32" s="31">
        <v>5.16</v>
      </c>
      <c r="I32" s="25">
        <v>5.1256699068567366</v>
      </c>
      <c r="J32" s="24">
        <f t="shared" ref="J32" si="9">((H32-I32)/I32)*100</f>
        <v>0.66976792823391329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8" priority="222" operator="greaterThan">
      <formula>0</formula>
    </cfRule>
    <cfRule type="cellIs" dxfId="77" priority="255" operator="equal">
      <formula>0</formula>
    </cfRule>
  </conditionalFormatting>
  <conditionalFormatting sqref="J13:J15">
    <cfRule type="cellIs" dxfId="76" priority="202" operator="equal">
      <formula>0</formula>
    </cfRule>
    <cfRule type="cellIs" dxfId="75" priority="203" operator="lessThan">
      <formula>0</formula>
    </cfRule>
    <cfRule type="cellIs" dxfId="74" priority="204" operator="greaterThan">
      <formula>0</formula>
    </cfRule>
  </conditionalFormatting>
  <conditionalFormatting sqref="J12">
    <cfRule type="cellIs" dxfId="73" priority="199" operator="equal">
      <formula>0</formula>
    </cfRule>
    <cfRule type="cellIs" dxfId="72" priority="200" operator="lessThan">
      <formula>0</formula>
    </cfRule>
    <cfRule type="cellIs" dxfId="71" priority="201" operator="greaterThan">
      <formula>0</formula>
    </cfRule>
  </conditionalFormatting>
  <conditionalFormatting sqref="J16">
    <cfRule type="cellIs" dxfId="70" priority="196" operator="equal">
      <formula>0</formula>
    </cfRule>
    <cfRule type="cellIs" dxfId="69" priority="197" operator="lessThan">
      <formula>0</formula>
    </cfRule>
    <cfRule type="cellIs" dxfId="68" priority="198" operator="greaterThan">
      <formula>0</formula>
    </cfRule>
  </conditionalFormatting>
  <conditionalFormatting sqref="J11">
    <cfRule type="cellIs" dxfId="67" priority="193" operator="equal">
      <formula>0</formula>
    </cfRule>
    <cfRule type="cellIs" dxfId="66" priority="194" operator="lessThan">
      <formula>0</formula>
    </cfRule>
    <cfRule type="cellIs" dxfId="65" priority="195" operator="greaterThan">
      <formula>0</formula>
    </cfRule>
  </conditionalFormatting>
  <conditionalFormatting sqref="J17:J18 J30:J31">
    <cfRule type="cellIs" dxfId="64" priority="190" operator="equal">
      <formula>0</formula>
    </cfRule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G11:G32">
    <cfRule type="cellIs" dxfId="61" priority="101" operator="greaterThan">
      <formula>0</formula>
    </cfRule>
    <cfRule type="cellIs" dxfId="60" priority="102" operator="equal">
      <formula>0</formula>
    </cfRule>
  </conditionalFormatting>
  <conditionalFormatting sqref="D21:D29">
    <cfRule type="cellIs" dxfId="59" priority="92" operator="greaterThan">
      <formula>0</formula>
    </cfRule>
    <cfRule type="cellIs" dxfId="58" priority="93" operator="equal">
      <formula>0</formula>
    </cfRule>
  </conditionalFormatting>
  <conditionalFormatting sqref="D21:D29">
    <cfRule type="cellIs" dxfId="57" priority="77" operator="equal">
      <formula>0</formula>
    </cfRule>
    <cfRule type="cellIs" dxfId="56" priority="78" operator="lessThan">
      <formula>0</formula>
    </cfRule>
    <cfRule type="cellIs" dxfId="55" priority="79" operator="greaterThan">
      <formula>0</formula>
    </cfRule>
  </conditionalFormatting>
  <conditionalFormatting sqref="D23">
    <cfRule type="cellIs" dxfId="54" priority="74" operator="equal">
      <formula>0</formula>
    </cfRule>
    <cfRule type="cellIs" dxfId="53" priority="75" operator="lessThan">
      <formula>0</formula>
    </cfRule>
    <cfRule type="cellIs" dxfId="52" priority="76" operator="greaterThan">
      <formula>0</formula>
    </cfRule>
  </conditionalFormatting>
  <conditionalFormatting sqref="D23">
    <cfRule type="cellIs" dxfId="51" priority="71" operator="equal">
      <formula>0</formula>
    </cfRule>
    <cfRule type="cellIs" dxfId="50" priority="72" operator="lessThan">
      <formula>0</formula>
    </cfRule>
    <cfRule type="cellIs" dxfId="49" priority="73" operator="greaterThan">
      <formula>0</formula>
    </cfRule>
  </conditionalFormatting>
  <conditionalFormatting sqref="D28">
    <cfRule type="cellIs" dxfId="48" priority="68" operator="equal">
      <formula>0</formula>
    </cfRule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D28">
    <cfRule type="cellIs" dxfId="45" priority="65" operator="equal">
      <formula>0</formula>
    </cfRule>
    <cfRule type="cellIs" dxfId="44" priority="66" operator="lessThan">
      <formula>0</formula>
    </cfRule>
    <cfRule type="cellIs" dxfId="43" priority="67" operator="greaterThan">
      <formula>0</formula>
    </cfRule>
  </conditionalFormatting>
  <conditionalFormatting sqref="D28">
    <cfRule type="cellIs" dxfId="42" priority="62" operator="equal">
      <formula>0</formula>
    </cfRule>
    <cfRule type="cellIs" dxfId="41" priority="63" operator="lessThan">
      <formula>0</formula>
    </cfRule>
    <cfRule type="cellIs" dxfId="40" priority="64" operator="greaterThan">
      <formula>0</formula>
    </cfRule>
  </conditionalFormatting>
  <conditionalFormatting sqref="D28">
    <cfRule type="cellIs" dxfId="39" priority="59" operator="equal">
      <formula>0</formula>
    </cfRule>
    <cfRule type="cellIs" dxfId="38" priority="60" operator="lessThan">
      <formula>0</formula>
    </cfRule>
    <cfRule type="cellIs" dxfId="37" priority="61" operator="greaterThan">
      <formula>0</formula>
    </cfRule>
  </conditionalFormatting>
  <conditionalFormatting sqref="J27:J29">
    <cfRule type="cellIs" dxfId="36" priority="53" operator="greaterThan">
      <formula>0</formula>
    </cfRule>
    <cfRule type="cellIs" dxfId="35" priority="54" operator="equal">
      <formula>0</formula>
    </cfRule>
  </conditionalFormatting>
  <conditionalFormatting sqref="J32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4:J26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D11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20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J23">
    <cfRule type="cellIs" dxfId="26" priority="30" operator="greaterThan">
      <formula>0</formula>
    </cfRule>
    <cfRule type="cellIs" dxfId="25" priority="31" operator="equal">
      <formula>0</formula>
    </cfRule>
  </conditionalFormatting>
  <conditionalFormatting sqref="J19:J2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J19:J28">
    <cfRule type="cellIs" dxfId="22" priority="25" operator="lessThan">
      <formula>0</formula>
    </cfRule>
  </conditionalFormatting>
  <conditionalFormatting sqref="J19:J32">
    <cfRule type="cellIs" dxfId="21" priority="24" operator="greaterThan">
      <formula>0</formula>
    </cfRule>
  </conditionalFormatting>
  <conditionalFormatting sqref="D19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30:D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31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D31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D12:D1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2020-11-26T12:57:11Z</dcterms:modified>
</cp:coreProperties>
</file>