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W:\!!! WYMIANA\4 Mleko\Oblicz mleko\Biuletyny Mleko\Biuletyny_2022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O22" i="14" l="1"/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<sst xmlns="http://schemas.openxmlformats.org/spreadsheetml/2006/main" count="1769" uniqueCount="332">
  <si>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</si>
  <si>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</si>
  <si>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</si>
  <si>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</si>
  <si>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</si>
  <si>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</si>
  <si>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</si>
  <si>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</si>
  <si>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</si>
  <si>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</si>
  <si>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</si>
  <si>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</si>
  <si>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</si>
  <si>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</si>
  <si>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</si>
  <si>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</si>
  <si>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</si>
  <si>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</si>
  <si>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</si>
  <si>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</si>
  <si>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</si>
  <si>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</si>
  <si>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</si>
  <si>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</si>
  <si>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</si>
  <si>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</si>
  <si>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</si>
  <si>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</si>
  <si>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</si>
  <si>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</si>
  <si>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</si>
  <si>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</si>
  <si>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</si>
  <si>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</si>
  <si>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</si>
  <si>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</si>
  <si>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</si>
  <si>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</si>
  <si>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</si>
  <si>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</si>
  <si>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</si>
  <si>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</si>
  <si>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</si>
  <si>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</si>
  <si>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</si>
  <si>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</si>
  <si>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</si>
  <si>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</si>
  <si>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</si>
  <si>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</si>
  <si>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</si>
  <si>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</si>
  <si>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</si>
  <si>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</si>
  <si>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</si>
  <si>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</si>
  <si>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</si>
  <si>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</si>
  <si>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</si>
  <si>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</si>
  <si>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</si>
  <si>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</si>
  <si>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</si>
  <si>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</si>
  <si>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</si>
  <si>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</si>
  <si>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</si>
  <si>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</si>
  <si>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</si>
  <si>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</si>
  <si>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</si>
  <si>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</si>
  <si>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</si>
  <si>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</si>
  <si>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</si>
  <si>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</si>
  <si>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</si>
  <si>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</si>
  <si>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</si>
  <si>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</si>
  <si>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</si>
  <si>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</si>
  <si>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</si>
  <si>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</si>
  <si>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</si>
  <si>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</si>
  <si>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</si>
  <si>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</si>
  <si>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</si>
  <si>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</si>
  <si>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</si>
  <si>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</si>
  <si>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</si>
  <si>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</si>
  <si>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</si>
  <si>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</si>
  <si>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</si>
  <si>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</si>
  <si>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</si>
  <si>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</si>
  <si>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</si>
  <si>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</si>
  <si>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</si>
  <si>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</si>
  <si>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</si>
  <si>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</si>
  <si>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</si>
  <si>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</si>
  <si>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</si>
  <si>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</si>
  <si>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</si>
  <si>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</si>
  <si>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</si>
  <si>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</si>
  <si>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</si>
  <si>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</si>
  <si>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</si>
  <si>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</si>
  <si>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</si>
  <si>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</si>
  <si>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</si>
  <si>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</si>
  <si>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</si>
  <si>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</si>
  <si>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</si>
  <si>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</si>
  <si>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</si>
  <si>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</si>
  <si>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</si>
  <si>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</si>
  <si>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</si>
  <si>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</si>
  <si>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</si>
  <si>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</si>
  <si>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</si>
  <si>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</si>
  <si>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</si>
  <si>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</si>
  <si>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</si>
  <si>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</si>
  <si>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</si>
  <si>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</si>
  <si>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</si>
  <si>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</si>
  <si>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</si>
  <si>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</si>
  <si>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</si>
  <si>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</si>
  <si>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</si>
  <si>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</si>
  <si>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</si>
  <si>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</si>
  <si>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</si>
  <si>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</si>
  <si>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</si>
  <si>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</si>
  <si>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</si>
  <si>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</si>
  <si>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</si>
  <si>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</si>
  <si>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</si>
  <si>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</si>
  <si>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</si>
  <si>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</si>
  <si>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</si>
  <si>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</si>
  <si>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</si>
  <si>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</si>
  <si>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</si>
  <si>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</si>
  <si>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</si>
  <si>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</si>
  <si>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</si>
  <si>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</si>
  <si>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</si>
  <si>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</si>
  <si>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</si>
  <si>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</si>
  <si>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</si>
  <si>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</si>
  <si>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</si>
  <si>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</si>
  <si>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</si>
  <si>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I-18</t>
  </si>
  <si>
    <t>Indonezja</t>
  </si>
  <si>
    <t xml:space="preserve">według ważniejszych krajów </t>
  </si>
  <si>
    <t>Malezja</t>
  </si>
  <si>
    <t>Tajlandia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</si>
  <si>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</si>
  <si>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</si>
  <si>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</si>
  <si>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</si>
  <si>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</si>
  <si>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</si>
  <si>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</si>
  <si>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</si>
  <si>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</si>
  <si>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</si>
  <si>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</si>
  <si>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</si>
  <si>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</si>
  <si>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</si>
  <si>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</si>
  <si>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</si>
  <si>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</si>
  <si>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</si>
  <si>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</si>
  <si>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</si>
  <si>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</si>
  <si>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</si>
  <si>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</si>
  <si>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</si>
  <si>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</si>
  <si>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</si>
  <si>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</si>
  <si>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</si>
  <si>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</si>
  <si>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</si>
  <si>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</si>
  <si>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</si>
  <si>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</si>
  <si>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</si>
  <si>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</si>
  <si>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</si>
  <si>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</si>
  <si>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</si>
  <si>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</si>
  <si>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</si>
  <si>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</si>
  <si>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</si>
  <si>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</si>
  <si>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</si>
  <si>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</si>
  <si>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</si>
  <si>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</si>
  <si>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</si>
  <si>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</si>
  <si>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</si>
  <si>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</si>
  <si>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</si>
  <si>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</si>
  <si>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</si>
  <si>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</si>
  <si>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</si>
  <si>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</si>
  <si>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</si>
  <si>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</si>
  <si>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</si>
  <si>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</si>
  <si>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</si>
  <si>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</si>
  <si>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</si>
  <si>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</si>
  <si>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</si>
  <si>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</si>
  <si>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</si>
  <si>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</si>
  <si>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</si>
  <si>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</si>
  <si>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</si>
  <si>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</si>
  <si>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</si>
  <si>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Kuba</t>
  </si>
  <si>
    <t xml:space="preserve">                                                                                                                                                                                MONITOROWANYCH W RAMACH ZSRIR w 2022r.</t>
  </si>
  <si>
    <t>2021r.</t>
  </si>
  <si>
    <t>Zmiana ceny [%] w 2022r. względem:</t>
  </si>
  <si>
    <t>Turcja</t>
  </si>
  <si>
    <t>Wietnam</t>
  </si>
  <si>
    <t>I-22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</si>
  <si>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</si>
  <si>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</si>
  <si>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</si>
  <si>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</si>
  <si>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</si>
  <si>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</si>
  <si>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</si>
  <si>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t xml:space="preserve">Ministerstwo Rolnictwa i Rozwoju Wsi, Departament Rynków Rolnych 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</si>
  <si>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</si>
  <si>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</si>
  <si>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</si>
  <si>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</si>
  <si>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</si>
  <si>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Ceny zakupu masła w blokach 25 kg płacone przez podmioty branży piekarsko-cukierniczej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</si>
  <si>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</si>
  <si>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</si>
  <si>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</si>
  <si>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</si>
  <si>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</si>
  <si>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</si>
  <si>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</si>
  <si>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</si>
  <si>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</si>
  <si>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t>Białoruś</t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</si>
  <si>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</si>
  <si>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</si>
  <si>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</si>
  <si>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</si>
  <si>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</si>
  <si>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</si>
  <si>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</si>
  <si>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</si>
  <si>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</si>
  <si>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</si>
  <si>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Ghana</t>
  </si>
  <si>
    <t>Szwajcaria</t>
  </si>
  <si>
    <t>lipiec</t>
  </si>
  <si>
    <t>Nigeria</t>
  </si>
  <si>
    <t>Myanmar (Birma)</t>
  </si>
  <si>
    <t>sierpień</t>
  </si>
  <si>
    <t>sierpień 2022</t>
  </si>
  <si>
    <t>sierpien 2021</t>
  </si>
  <si>
    <t>sierpień 2020</t>
  </si>
  <si>
    <r>
      <t>Mleko surowe</t>
    </r>
    <r>
      <rPr>
        <b/>
        <sz val="11"/>
        <rFont val="Times New Roman"/>
        <family val="1"/>
        <charset val="238"/>
      </rPr>
      <t xml:space="preserve"> skup    sierpień 22</t>
    </r>
  </si>
  <si>
    <t>OKRES: I.2017 - IX.2022   (ceny bez VAT)</t>
  </si>
  <si>
    <t>09.10.2022</t>
  </si>
  <si>
    <t>VIII-2022</t>
  </si>
  <si>
    <t>VIII-2021</t>
  </si>
  <si>
    <t>NR 41/2022</t>
  </si>
  <si>
    <t>20 października 2022r.</t>
  </si>
  <si>
    <t>10-16 października 2022 r.</t>
  </si>
  <si>
    <t>Handel zagraniczny produktami mlecznymi w okresie  I-VIII  2022r. - dane wstępne</t>
  </si>
  <si>
    <t>I-VIII 2021r.</t>
  </si>
  <si>
    <t>I-VIII 2022r*.</t>
  </si>
  <si>
    <t>I-VIII 2021r</t>
  </si>
  <si>
    <t>I-VIII 2022r</t>
  </si>
  <si>
    <t>Bangladesz</t>
  </si>
  <si>
    <t>Ceny sprzedaży NETTO (bez VAT) wybranych produktów mleczarskich za okres: 10-16.10.2022r.</t>
  </si>
  <si>
    <t>16.10.2022</t>
  </si>
  <si>
    <t>Ceny sprzedaży NETTO (bez VAT) wybranych produktów mleczarskich za okres: 10-16.10.2022 r.</t>
  </si>
  <si>
    <t>Ceny sprzedaży NETTO (bez VAT) wybranych preparatów mlekopodobnych za okres: 10-16.10.2022r.</t>
  </si>
  <si>
    <t>Ceny zakupu NETTO (bez VAT) płacone przez podmioty handlu detalicznego, wybranych produktów mleczarskich za okres: 10-16.10.2022r.</t>
  </si>
  <si>
    <t>Aktualna       10-16.10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</si>
</sst>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36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8"/>
      <name val="Arial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sz val="10"/>
      <color indexed="10"/>
      <name val="Arial"/>
      <family val="2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6">
    <xf numFmtId="0" fontId="0" fillId="0" borderId="0"/>
    <xf numFmtId="0" fontId="48" fillId="2" borderId="0" applyNumberFormat="0" applyBorder="0" applyAlignment="0" applyProtection="0"/>
    <xf numFmtId="0" fontId="48" fillId="3" borderId="0" applyNumberFormat="0" applyBorder="0" applyAlignment="0" applyProtection="0"/>
    <xf numFmtId="0" fontId="48" fillId="4" borderId="0" applyNumberFormat="0" applyBorder="0" applyAlignment="0" applyProtection="0"/>
    <xf numFmtId="0" fontId="48" fillId="5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5" borderId="0" applyNumberFormat="0" applyBorder="0" applyAlignment="0" applyProtection="0"/>
    <xf numFmtId="0" fontId="48" fillId="8" borderId="0" applyNumberFormat="0" applyBorder="0" applyAlignment="0" applyProtection="0"/>
    <xf numFmtId="0" fontId="48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9" borderId="0" applyNumberFormat="0" applyBorder="0" applyAlignment="0" applyProtection="0"/>
    <xf numFmtId="0" fontId="50" fillId="7" borderId="1" applyNumberFormat="0" applyAlignment="0" applyProtection="0"/>
    <xf numFmtId="0" fontId="51" fillId="20" borderId="2" applyNumberFormat="0" applyAlignment="0" applyProtection="0"/>
    <xf numFmtId="0" fontId="52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3" fillId="0" borderId="3" applyNumberFormat="0" applyFill="0" applyAlignment="0" applyProtection="0"/>
    <xf numFmtId="0" fontId="54" fillId="21" borderId="4" applyNumberFormat="0" applyAlignment="0" applyProtection="0"/>
    <xf numFmtId="0" fontId="55" fillId="0" borderId="5" applyNumberFormat="0" applyFill="0" applyAlignment="0" applyProtection="0"/>
    <xf numFmtId="0" fontId="56" fillId="0" borderId="6" applyNumberFormat="0" applyFill="0" applyAlignment="0" applyProtection="0"/>
    <xf numFmtId="0" fontId="57" fillId="0" borderId="7" applyNumberFormat="0" applyFill="0" applyAlignment="0" applyProtection="0"/>
    <xf numFmtId="0" fontId="57" fillId="0" borderId="0" applyNumberFormat="0" applyFill="0" applyBorder="0" applyAlignment="0" applyProtection="0"/>
    <xf numFmtId="0" fontId="58" fillId="22" borderId="0" applyNumberFormat="0" applyBorder="0" applyAlignment="0" applyProtection="0"/>
    <xf numFmtId="0" fontId="36" fillId="0" borderId="0"/>
    <xf numFmtId="0" fontId="65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59" fillId="20" borderId="1" applyNumberFormat="0" applyAlignment="0" applyProtection="0"/>
    <xf numFmtId="0" fontId="60" fillId="0" borderId="8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8" fillId="23" borderId="9" applyNumberFormat="0" applyFont="0" applyAlignment="0" applyProtection="0"/>
    <xf numFmtId="0" fontId="64" fillId="3" borderId="0" applyNumberFormat="0" applyBorder="0" applyAlignment="0" applyProtection="0"/>
    <xf numFmtId="0" fontId="1" fillId="0" borderId="0"/>
    <xf numFmtId="0" fontId="68" fillId="0" borderId="0"/>
    <xf numFmtId="0" fontId="65" fillId="0" borderId="0"/>
    <xf numFmtId="0" fontId="36" fillId="0" borderId="0"/>
    <xf numFmtId="0" fontId="1" fillId="0" borderId="0"/>
    <xf numFmtId="0" fontId="1" fillId="0" borderId="0"/>
    <xf numFmtId="0" fontId="1" fillId="0" borderId="0"/>
  </cellStyleXfs>
  <cellXfs count="830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5" fillId="0" borderId="12" xfId="0" applyFont="1" applyBorder="1" applyAlignment="1">
      <alignment horizontal="center" vertical="center"/>
    </xf>
    <xf numFmtId="166" fontId="16" fillId="0" borderId="30" xfId="0" applyNumberFormat="1" applyFont="1" applyBorder="1" applyAlignment="1">
      <alignment horizontal="centerContinuous" vertical="center" wrapText="1"/>
    </xf>
    <xf numFmtId="166" fontId="16" fillId="0" borderId="31" xfId="0" applyNumberFormat="1" applyFont="1" applyBorder="1" applyAlignment="1">
      <alignment horizontal="centerContinuous" vertical="center" wrapText="1"/>
    </xf>
    <xf numFmtId="0" fontId="14" fillId="24" borderId="15" xfId="0" applyFont="1" applyFill="1" applyBorder="1" applyAlignment="1">
      <alignment vertical="center" wrapText="1"/>
    </xf>
    <xf numFmtId="167" fontId="17" fillId="24" borderId="32" xfId="0" applyNumberFormat="1" applyFont="1" applyFill="1" applyBorder="1" applyAlignment="1">
      <alignment vertical="center" wrapText="1"/>
    </xf>
    <xf numFmtId="167" fontId="17" fillId="24" borderId="25" xfId="0" applyNumberFormat="1" applyFont="1" applyFill="1" applyBorder="1" applyAlignment="1">
      <alignment vertical="center" wrapText="1"/>
    </xf>
    <xf numFmtId="0" fontId="14" fillId="24" borderId="18" xfId="0" applyFont="1" applyFill="1" applyBorder="1" applyAlignment="1">
      <alignment vertical="center" wrapText="1"/>
    </xf>
    <xf numFmtId="167" fontId="17" fillId="24" borderId="26" xfId="0" applyNumberFormat="1" applyFont="1" applyFill="1" applyBorder="1" applyAlignment="1">
      <alignment vertical="center" wrapText="1"/>
    </xf>
    <xf numFmtId="167" fontId="17" fillId="24" borderId="29" xfId="0" applyNumberFormat="1" applyFont="1" applyFill="1" applyBorder="1" applyAlignment="1">
      <alignment vertical="center" wrapText="1"/>
    </xf>
    <xf numFmtId="0" fontId="14" fillId="24" borderId="17" xfId="0" applyFont="1" applyFill="1" applyBorder="1" applyAlignment="1">
      <alignment vertical="center" wrapText="1"/>
    </xf>
    <xf numFmtId="167" fontId="17" fillId="24" borderId="33" xfId="0" applyNumberFormat="1" applyFont="1" applyFill="1" applyBorder="1" applyAlignment="1">
      <alignment vertical="center" wrapText="1"/>
    </xf>
    <xf numFmtId="167" fontId="17" fillId="24" borderId="22" xfId="0" applyNumberFormat="1" applyFont="1" applyFill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0" fillId="0" borderId="34" xfId="0" applyBorder="1"/>
    <xf numFmtId="0" fontId="25" fillId="0" borderId="0" xfId="0" applyFont="1"/>
    <xf numFmtId="0" fontId="0" fillId="25" borderId="36" xfId="0" applyFill="1" applyBorder="1"/>
    <xf numFmtId="0" fontId="0" fillId="0" borderId="0" xfId="0" applyFill="1"/>
    <xf numFmtId="0" fontId="28" fillId="0" borderId="0" xfId="0" applyFont="1"/>
    <xf numFmtId="0" fontId="30" fillId="0" borderId="36" xfId="0" applyFont="1" applyBorder="1" applyAlignment="1">
      <alignment horizontal="center"/>
    </xf>
    <xf numFmtId="0" fontId="32" fillId="0" borderId="0" xfId="0" applyFont="1"/>
    <xf numFmtId="0" fontId="8" fillId="0" borderId="0" xfId="0" applyFont="1"/>
    <xf numFmtId="0" fontId="33" fillId="0" borderId="0" xfId="0" applyFont="1" applyAlignment="1">
      <alignment horizontal="center"/>
    </xf>
    <xf numFmtId="0" fontId="1" fillId="0" borderId="0" xfId="40"/>
    <xf numFmtId="164" fontId="17" fillId="24" borderId="25" xfId="0" applyNumberFormat="1" applyFont="1" applyFill="1" applyBorder="1" applyAlignment="1">
      <alignment vertical="center" wrapText="1"/>
    </xf>
    <xf numFmtId="164" fontId="17" fillId="24" borderId="29" xfId="0" applyNumberFormat="1" applyFont="1" applyFill="1" applyBorder="1" applyAlignment="1">
      <alignment vertical="center" wrapText="1"/>
    </xf>
    <xf numFmtId="164" fontId="17" fillId="24" borderId="22" xfId="0" applyNumberFormat="1" applyFont="1" applyFill="1" applyBorder="1" applyAlignment="1">
      <alignment vertical="center" wrapText="1"/>
    </xf>
    <xf numFmtId="0" fontId="39" fillId="0" borderId="0" xfId="0" applyFont="1"/>
    <xf numFmtId="166" fontId="16" fillId="0" borderId="31" xfId="0" applyNumberFormat="1" applyFont="1" applyBorder="1" applyAlignment="1">
      <alignment horizontal="center" vertical="center" wrapText="1"/>
    </xf>
    <xf numFmtId="0" fontId="0" fillId="0" borderId="36" xfId="0" applyBorder="1"/>
    <xf numFmtId="0" fontId="0" fillId="0" borderId="0" xfId="0" applyAlignment="1">
      <alignment horizontal="left"/>
    </xf>
    <xf numFmtId="166" fontId="16" fillId="0" borderId="31" xfId="0" applyNumberFormat="1" applyFont="1" applyBorder="1" applyAlignment="1">
      <alignment horizontal="center" vertical="center"/>
    </xf>
    <xf numFmtId="0" fontId="41" fillId="0" borderId="0" xfId="40" applyFont="1"/>
    <xf numFmtId="169" fontId="11" fillId="0" borderId="0" xfId="0" applyNumberFormat="1" applyFont="1" applyFill="1" applyBorder="1"/>
    <xf numFmtId="0" fontId="44" fillId="0" borderId="0" xfId="0" applyFont="1" applyFill="1"/>
    <xf numFmtId="0" fontId="45" fillId="0" borderId="0" xfId="0" applyFont="1"/>
    <xf numFmtId="169" fontId="0" fillId="0" borderId="0" xfId="0" applyNumberFormat="1" applyFill="1"/>
    <xf numFmtId="0" fontId="46" fillId="0" borderId="0" xfId="0" applyFont="1"/>
    <xf numFmtId="0" fontId="47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5" fillId="0" borderId="0" xfId="37"/>
    <xf numFmtId="169" fontId="0" fillId="0" borderId="0" xfId="0" applyNumberFormat="1"/>
    <xf numFmtId="0" fontId="38" fillId="0" borderId="0" xfId="0" applyFont="1"/>
    <xf numFmtId="0" fontId="0" fillId="0" borderId="86" xfId="0" applyBorder="1"/>
    <xf numFmtId="164" fontId="31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9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73" fillId="0" borderId="0" xfId="0" applyFont="1" applyFill="1"/>
    <xf numFmtId="170" fontId="0" fillId="0" borderId="0" xfId="0" applyNumberFormat="1"/>
    <xf numFmtId="3" fontId="31" fillId="0" borderId="0" xfId="0" applyNumberFormat="1" applyFont="1" applyFill="1" applyBorder="1"/>
    <xf numFmtId="169" fontId="31" fillId="0" borderId="0" xfId="0" applyNumberFormat="1" applyFont="1" applyBorder="1"/>
    <xf numFmtId="14" fontId="27" fillId="0" borderId="106" xfId="0" applyNumberFormat="1" applyFont="1" applyFill="1" applyBorder="1" applyAlignment="1">
      <alignment horizontal="center" vertical="center"/>
    </xf>
    <xf numFmtId="0" fontId="8" fillId="0" borderId="107" xfId="0" applyFont="1" applyBorder="1" applyAlignment="1">
      <alignment horizontal="center" vertical="center" wrapText="1"/>
    </xf>
    <xf numFmtId="0" fontId="0" fillId="0" borderId="107" xfId="0" applyBorder="1"/>
    <xf numFmtId="0" fontId="69" fillId="0" borderId="0" xfId="0" applyFont="1" applyBorder="1"/>
    <xf numFmtId="0" fontId="65" fillId="0" borderId="0" xfId="0" applyFont="1"/>
    <xf numFmtId="0" fontId="71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4" fillId="0" borderId="109" xfId="49" applyFont="1" applyBorder="1" applyAlignment="1">
      <alignment horizontal="center"/>
    </xf>
    <xf numFmtId="0" fontId="15" fillId="0" borderId="113" xfId="49" applyFont="1" applyBorder="1" applyAlignment="1">
      <alignment horizontal="centerContinuous"/>
    </xf>
    <xf numFmtId="0" fontId="15" fillId="0" borderId="114" xfId="49" applyFont="1" applyBorder="1" applyAlignment="1">
      <alignment horizontal="centerContinuous"/>
    </xf>
    <xf numFmtId="0" fontId="23" fillId="0" borderId="111" xfId="49" applyFont="1" applyBorder="1" applyAlignment="1">
      <alignment horizontal="centerContinuous"/>
    </xf>
    <xf numFmtId="0" fontId="34" fillId="0" borderId="110" xfId="49" applyFont="1" applyFill="1" applyBorder="1" applyAlignment="1">
      <alignment horizontal="center" wrapText="1"/>
    </xf>
    <xf numFmtId="0" fontId="29" fillId="0" borderId="109" xfId="49" applyFont="1" applyFill="1" applyBorder="1" applyAlignment="1">
      <alignment horizontal="centerContinuous" wrapText="1"/>
    </xf>
    <xf numFmtId="0" fontId="29" fillId="0" borderId="118" xfId="49" applyFont="1" applyFill="1" applyBorder="1" applyAlignment="1">
      <alignment horizontal="centerContinuous" wrapText="1"/>
    </xf>
    <xf numFmtId="0" fontId="34" fillId="0" borderId="122" xfId="49" applyFont="1" applyFill="1" applyBorder="1" applyAlignment="1">
      <alignment horizontal="center" vertical="center" wrapText="1"/>
    </xf>
    <xf numFmtId="0" fontId="35" fillId="0" borderId="109" xfId="49" applyFont="1" applyFill="1" applyBorder="1" applyAlignment="1">
      <alignment horizontal="center" wrapText="1"/>
    </xf>
    <xf numFmtId="2" fontId="23" fillId="0" borderId="109" xfId="49" applyNumberFormat="1" applyFont="1" applyBorder="1" applyAlignment="1">
      <alignment horizontal="right" vertical="center"/>
    </xf>
    <xf numFmtId="2" fontId="3" fillId="0" borderId="109" xfId="41" applyNumberFormat="1" applyFont="1" applyBorder="1" applyAlignment="1">
      <alignment horizontal="right" vertical="center"/>
    </xf>
    <xf numFmtId="0" fontId="0" fillId="0" borderId="135" xfId="0" applyBorder="1"/>
    <xf numFmtId="0" fontId="0" fillId="0" borderId="137" xfId="0" applyBorder="1"/>
    <xf numFmtId="0" fontId="0" fillId="0" borderId="138" xfId="0" applyBorder="1"/>
    <xf numFmtId="0" fontId="76" fillId="0" borderId="107" xfId="0" applyFont="1" applyBorder="1"/>
    <xf numFmtId="0" fontId="0" fillId="0" borderId="136" xfId="0" applyBorder="1"/>
    <xf numFmtId="0" fontId="65" fillId="0" borderId="115" xfId="0" applyFont="1" applyBorder="1" applyAlignment="1">
      <alignment horizontal="center"/>
    </xf>
    <xf numFmtId="0" fontId="0" fillId="0" borderId="135" xfId="0" applyBorder="1" applyAlignment="1">
      <alignment horizontal="center"/>
    </xf>
    <xf numFmtId="0" fontId="77" fillId="0" borderId="107" xfId="0" applyFont="1" applyBorder="1"/>
    <xf numFmtId="0" fontId="77" fillId="0" borderId="20" xfId="0" applyFont="1" applyBorder="1"/>
    <xf numFmtId="0" fontId="14" fillId="0" borderId="139" xfId="0" applyFont="1" applyBorder="1" applyAlignment="1">
      <alignment horizontal="center" vertical="center" wrapText="1"/>
    </xf>
    <xf numFmtId="168" fontId="2" fillId="0" borderId="121" xfId="0" applyNumberFormat="1" applyFont="1" applyBorder="1" applyAlignment="1">
      <alignment horizontal="center" vertical="center" wrapText="1"/>
    </xf>
    <xf numFmtId="0" fontId="3" fillId="0" borderId="141" xfId="0" applyFont="1" applyFill="1" applyBorder="1" applyAlignment="1" applyProtection="1">
      <alignment horizontal="center" vertical="top" wrapText="1"/>
      <protection locked="0"/>
    </xf>
    <xf numFmtId="0" fontId="3" fillId="0" borderId="142" xfId="0" applyFont="1" applyFill="1" applyBorder="1" applyAlignment="1" applyProtection="1">
      <alignment horizontal="center" vertical="top" wrapText="1"/>
      <protection locked="0"/>
    </xf>
    <xf numFmtId="0" fontId="3" fillId="0" borderId="143" xfId="0" applyFont="1" applyFill="1" applyBorder="1" applyAlignment="1" applyProtection="1">
      <alignment horizontal="center" vertical="top" wrapText="1"/>
      <protection locked="0"/>
    </xf>
    <xf numFmtId="0" fontId="37" fillId="0" borderId="143" xfId="0" applyFont="1" applyFill="1" applyBorder="1" applyAlignment="1" applyProtection="1">
      <alignment horizontal="center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3" xfId="0" applyNumberFormat="1" applyFont="1" applyFill="1" applyBorder="1" applyAlignment="1" applyProtection="1">
      <alignment horizontal="center" vertical="center" wrapText="1"/>
    </xf>
    <xf numFmtId="165" fontId="3" fillId="0" borderId="141" xfId="0" applyNumberFormat="1" applyFont="1" applyFill="1" applyBorder="1" applyAlignment="1" applyProtection="1">
      <alignment horizontal="right" vertical="center" wrapText="1"/>
    </xf>
    <xf numFmtId="1" fontId="3" fillId="0" borderId="141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3" xfId="0" applyNumberFormat="1" applyFont="1" applyFill="1" applyBorder="1" applyAlignment="1" applyProtection="1">
      <alignment horizontal="right" vertical="center" wrapText="1"/>
    </xf>
    <xf numFmtId="1" fontId="37" fillId="0" borderId="141" xfId="0" applyNumberFormat="1" applyFont="1" applyFill="1" applyBorder="1" applyAlignment="1" applyProtection="1">
      <alignment horizontal="right" vertical="center" wrapText="1"/>
      <protection locked="0"/>
    </xf>
    <xf numFmtId="1" fontId="34" fillId="0" borderId="143" xfId="0" applyNumberFormat="1" applyFont="1" applyFill="1" applyBorder="1" applyAlignment="1">
      <alignment horizontal="right" vertical="center" wrapText="1"/>
    </xf>
    <xf numFmtId="0" fontId="0" fillId="0" borderId="144" xfId="0" applyBorder="1"/>
    <xf numFmtId="0" fontId="65" fillId="0" borderId="144" xfId="0" applyFont="1" applyBorder="1"/>
    <xf numFmtId="0" fontId="69" fillId="0" borderId="144" xfId="0" applyFont="1" applyBorder="1"/>
    <xf numFmtId="165" fontId="72" fillId="0" borderId="144" xfId="0" applyNumberFormat="1" applyFont="1" applyBorder="1" applyAlignment="1">
      <alignment horizontal="right" vertical="center" wrapText="1"/>
    </xf>
    <xf numFmtId="1" fontId="8" fillId="0" borderId="144" xfId="0" applyNumberFormat="1" applyFont="1" applyBorder="1" applyAlignment="1">
      <alignment horizontal="right" vertical="center" wrapText="1"/>
    </xf>
    <xf numFmtId="0" fontId="70" fillId="0" borderId="144" xfId="0" applyFont="1" applyBorder="1" applyAlignment="1">
      <alignment horizontal="center" wrapText="1"/>
    </xf>
    <xf numFmtId="2" fontId="8" fillId="0" borderId="144" xfId="0" applyNumberFormat="1" applyFont="1" applyBorder="1" applyAlignment="1">
      <alignment horizontal="center" vertical="center" wrapText="1"/>
    </xf>
    <xf numFmtId="16" fontId="78" fillId="0" borderId="116" xfId="0" applyNumberFormat="1" applyFont="1" applyFill="1" applyBorder="1" applyAlignment="1">
      <alignment horizontal="center" vertical="center" wrapText="1"/>
    </xf>
    <xf numFmtId="0" fontId="78" fillId="0" borderId="144" xfId="0" applyFont="1" applyBorder="1" applyAlignment="1">
      <alignment horizontal="center" vertical="center"/>
    </xf>
    <xf numFmtId="164" fontId="78" fillId="0" borderId="123" xfId="0" applyNumberFormat="1" applyFont="1" applyFill="1" applyBorder="1" applyAlignment="1">
      <alignment horizontal="right" vertical="center" wrapText="1"/>
    </xf>
    <xf numFmtId="164" fontId="79" fillId="0" borderId="124" xfId="0" applyNumberFormat="1" applyFont="1" applyFill="1" applyBorder="1" applyAlignment="1">
      <alignment horizontal="right" vertical="center" wrapText="1"/>
    </xf>
    <xf numFmtId="164" fontId="82" fillId="0" borderId="122" xfId="0" applyNumberFormat="1" applyFont="1" applyBorder="1" applyAlignment="1">
      <alignment horizontal="right" vertical="center" wrapText="1"/>
    </xf>
    <xf numFmtId="0" fontId="78" fillId="0" borderId="122" xfId="0" applyFont="1" applyBorder="1" applyAlignment="1">
      <alignment horizontal="right" vertical="center"/>
    </xf>
    <xf numFmtId="2" fontId="78" fillId="0" borderId="121" xfId="0" applyNumberFormat="1" applyFont="1" applyBorder="1" applyAlignment="1">
      <alignment horizontal="right" vertical="center"/>
    </xf>
    <xf numFmtId="0" fontId="79" fillId="0" borderId="116" xfId="0" applyFont="1" applyBorder="1" applyAlignment="1">
      <alignment horizontal="centerContinuous" vertical="center" wrapText="1"/>
    </xf>
    <xf numFmtId="0" fontId="78" fillId="0" borderId="116" xfId="0" applyFont="1" applyFill="1" applyBorder="1" applyAlignment="1">
      <alignment horizontal="center" vertical="center" wrapText="1"/>
    </xf>
    <xf numFmtId="0" fontId="81" fillId="0" borderId="0" xfId="0" applyFont="1" applyBorder="1" applyAlignment="1">
      <alignment horizontal="center" vertical="center" wrapText="1"/>
    </xf>
    <xf numFmtId="0" fontId="81" fillId="0" borderId="20" xfId="0" applyFont="1" applyBorder="1" applyAlignment="1">
      <alignment horizontal="center" vertical="center" wrapText="1"/>
    </xf>
    <xf numFmtId="164" fontId="78" fillId="0" borderId="116" xfId="0" applyNumberFormat="1" applyFont="1" applyFill="1" applyBorder="1" applyAlignment="1">
      <alignment horizontal="right" vertical="center" wrapText="1"/>
    </xf>
    <xf numFmtId="164" fontId="79" fillId="0" borderId="116" xfId="0" applyNumberFormat="1" applyFont="1" applyFill="1" applyBorder="1" applyAlignment="1">
      <alignment horizontal="right" vertical="center" wrapText="1"/>
    </xf>
    <xf numFmtId="164" fontId="83" fillId="0" borderId="117" xfId="0" applyNumberFormat="1" applyFont="1" applyBorder="1" applyAlignment="1">
      <alignment horizontal="right" vertical="center" wrapText="1"/>
    </xf>
    <xf numFmtId="164" fontId="78" fillId="0" borderId="144" xfId="0" applyNumberFormat="1" applyFont="1" applyFill="1" applyBorder="1" applyAlignment="1">
      <alignment horizontal="right" vertical="center" wrapText="1"/>
    </xf>
    <xf numFmtId="164" fontId="79" fillId="0" borderId="144" xfId="0" applyNumberFormat="1" applyFont="1" applyFill="1" applyBorder="1" applyAlignment="1">
      <alignment horizontal="right" vertical="center" wrapText="1"/>
    </xf>
    <xf numFmtId="2" fontId="34" fillId="0" borderId="109" xfId="49" applyNumberFormat="1" applyFont="1" applyFill="1" applyBorder="1" applyAlignment="1">
      <alignment horizontal="right" vertical="center"/>
    </xf>
    <xf numFmtId="0" fontId="29" fillId="0" borderId="107" xfId="49" applyFont="1" applyFill="1" applyBorder="1" applyAlignment="1">
      <alignment horizontal="center" vertical="center" wrapText="1"/>
    </xf>
    <xf numFmtId="0" fontId="29" fillId="0" borderId="27" xfId="49" applyFont="1" applyFill="1" applyBorder="1" applyAlignment="1">
      <alignment horizontal="center" vertical="center" wrapText="1"/>
    </xf>
    <xf numFmtId="165" fontId="12" fillId="0" borderId="112" xfId="49" applyNumberFormat="1" applyFont="1" applyFill="1" applyBorder="1" applyAlignment="1">
      <alignment horizontal="right" vertical="center"/>
    </xf>
    <xf numFmtId="165" fontId="12" fillId="0" borderId="118" xfId="49" applyNumberFormat="1" applyFont="1" applyFill="1" applyBorder="1" applyAlignment="1">
      <alignment horizontal="right" vertical="center"/>
    </xf>
    <xf numFmtId="0" fontId="78" fillId="0" borderId="131" xfId="0" applyFont="1" applyBorder="1" applyAlignment="1">
      <alignment horizontal="center"/>
    </xf>
    <xf numFmtId="0" fontId="79" fillId="0" borderId="128" xfId="0" applyFont="1" applyBorder="1" applyAlignment="1">
      <alignment horizontal="center"/>
    </xf>
    <xf numFmtId="0" fontId="79" fillId="0" borderId="129" xfId="0" applyFont="1" applyBorder="1" applyAlignment="1">
      <alignment horizontal="center"/>
    </xf>
    <xf numFmtId="0" fontId="86" fillId="0" borderId="129" xfId="0" applyFont="1" applyBorder="1" applyAlignment="1">
      <alignment horizontal="center"/>
    </xf>
    <xf numFmtId="0" fontId="78" fillId="0" borderId="129" xfId="0" applyFont="1" applyBorder="1" applyAlignment="1">
      <alignment horizontal="center"/>
    </xf>
    <xf numFmtId="0" fontId="78" fillId="0" borderId="118" xfId="0" applyFont="1" applyBorder="1" applyAlignment="1">
      <alignment horizontal="center"/>
    </xf>
    <xf numFmtId="0" fontId="78" fillId="0" borderId="81" xfId="0" applyFont="1" applyBorder="1" applyAlignment="1">
      <alignment horizontal="center"/>
    </xf>
    <xf numFmtId="0" fontId="79" fillId="0" borderId="133" xfId="0" applyFont="1" applyBorder="1" applyAlignment="1">
      <alignment horizontal="center"/>
    </xf>
    <xf numFmtId="0" fontId="79" fillId="0" borderId="63" xfId="0" applyFont="1" applyBorder="1" applyAlignment="1">
      <alignment horizontal="center"/>
    </xf>
    <xf numFmtId="0" fontId="86" fillId="0" borderId="63" xfId="0" applyFont="1" applyBorder="1" applyAlignment="1">
      <alignment horizontal="center"/>
    </xf>
    <xf numFmtId="0" fontId="79" fillId="0" borderId="63" xfId="0" applyFont="1" applyBorder="1" applyAlignment="1"/>
    <xf numFmtId="0" fontId="79" fillId="0" borderId="28" xfId="0" applyFont="1" applyBorder="1" applyAlignment="1"/>
    <xf numFmtId="0" fontId="78" fillId="0" borderId="134" xfId="0" applyFont="1" applyBorder="1" applyAlignment="1">
      <alignment horizontal="center"/>
    </xf>
    <xf numFmtId="2" fontId="79" fillId="0" borderId="24" xfId="0" applyNumberFormat="1" applyFont="1" applyBorder="1"/>
    <xf numFmtId="2" fontId="79" fillId="0" borderId="32" xfId="0" applyNumberFormat="1" applyFont="1" applyBorder="1"/>
    <xf numFmtId="2" fontId="79" fillId="0" borderId="32" xfId="0" applyNumberFormat="1" applyFont="1" applyBorder="1" applyAlignment="1"/>
    <xf numFmtId="2" fontId="79" fillId="0" borderId="25" xfId="0" applyNumberFormat="1" applyFont="1" applyBorder="1" applyAlignment="1"/>
    <xf numFmtId="0" fontId="78" fillId="0" borderId="134" xfId="0" applyFont="1" applyFill="1" applyBorder="1" applyAlignment="1">
      <alignment horizontal="center"/>
    </xf>
    <xf numFmtId="0" fontId="79" fillId="0" borderId="24" xfId="0" applyFont="1" applyBorder="1"/>
    <xf numFmtId="0" fontId="79" fillId="0" borderId="32" xfId="0" applyFont="1" applyBorder="1"/>
    <xf numFmtId="2" fontId="79" fillId="0" borderId="32" xfId="0" applyNumberFormat="1" applyFont="1" applyFill="1" applyBorder="1" applyAlignment="1"/>
    <xf numFmtId="0" fontId="79" fillId="0" borderId="25" xfId="0" applyFont="1" applyBorder="1"/>
    <xf numFmtId="0" fontId="79" fillId="0" borderId="32" xfId="0" applyFont="1" applyFill="1" applyBorder="1"/>
    <xf numFmtId="0" fontId="79" fillId="0" borderId="25" xfId="0" applyFont="1" applyFill="1" applyBorder="1"/>
    <xf numFmtId="2" fontId="79" fillId="0" borderId="32" xfId="0" applyNumberFormat="1" applyFont="1" applyFill="1" applyBorder="1"/>
    <xf numFmtId="0" fontId="78" fillId="0" borderId="76" xfId="0" applyFont="1" applyFill="1" applyBorder="1" applyAlignment="1">
      <alignment horizontal="center"/>
    </xf>
    <xf numFmtId="0" fontId="79" fillId="0" borderId="48" xfId="0" applyFont="1" applyBorder="1"/>
    <xf numFmtId="0" fontId="79" fillId="0" borderId="26" xfId="0" applyFont="1" applyBorder="1"/>
    <xf numFmtId="2" fontId="79" fillId="0" borderId="26" xfId="0" applyNumberFormat="1" applyFont="1" applyFill="1" applyBorder="1" applyAlignment="1"/>
    <xf numFmtId="0" fontId="79" fillId="0" borderId="26" xfId="0" applyFont="1" applyFill="1" applyBorder="1"/>
    <xf numFmtId="0" fontId="79" fillId="0" borderId="29" xfId="0" applyFont="1" applyBorder="1"/>
    <xf numFmtId="0" fontId="78" fillId="0" borderId="119" xfId="0" applyFont="1" applyFill="1" applyBorder="1" applyAlignment="1">
      <alignment horizontal="center"/>
    </xf>
    <xf numFmtId="0" fontId="79" fillId="0" borderId="21" xfId="0" applyFont="1" applyBorder="1"/>
    <xf numFmtId="0" fontId="79" fillId="0" borderId="33" xfId="0" applyFont="1" applyBorder="1"/>
    <xf numFmtId="2" fontId="79" fillId="0" borderId="33" xfId="0" applyNumberFormat="1" applyFont="1" applyFill="1" applyBorder="1" applyAlignment="1"/>
    <xf numFmtId="0" fontId="79" fillId="0" borderId="33" xfId="0" applyFont="1" applyFill="1" applyBorder="1"/>
    <xf numFmtId="2" fontId="79" fillId="0" borderId="33" xfId="0" applyNumberFormat="1" applyFont="1" applyFill="1" applyBorder="1"/>
    <xf numFmtId="0" fontId="79" fillId="0" borderId="22" xfId="0" applyFont="1" applyBorder="1"/>
    <xf numFmtId="0" fontId="78" fillId="0" borderId="0" xfId="0" applyFont="1"/>
    <xf numFmtId="0" fontId="84" fillId="0" borderId="0" xfId="0" applyFont="1"/>
    <xf numFmtId="0" fontId="87" fillId="0" borderId="0" xfId="0" applyFont="1"/>
    <xf numFmtId="0" fontId="79" fillId="0" borderId="0" xfId="0" applyFont="1"/>
    <xf numFmtId="0" fontId="85" fillId="0" borderId="0" xfId="0" applyFont="1"/>
    <xf numFmtId="0" fontId="81" fillId="0" borderId="0" xfId="0" applyFont="1"/>
    <xf numFmtId="0" fontId="88" fillId="0" borderId="0" xfId="0" applyFont="1"/>
    <xf numFmtId="0" fontId="89" fillId="0" borderId="0" xfId="0" applyFont="1"/>
    <xf numFmtId="0" fontId="94" fillId="0" borderId="0" xfId="0" applyFont="1"/>
    <xf numFmtId="0" fontId="95" fillId="0" borderId="0" xfId="0" applyFont="1"/>
    <xf numFmtId="14" fontId="78" fillId="0" borderId="116" xfId="0" applyNumberFormat="1" applyFont="1" applyFill="1" applyBorder="1" applyAlignment="1">
      <alignment horizontal="center" vertical="center" wrapText="1"/>
    </xf>
    <xf numFmtId="3" fontId="79" fillId="0" borderId="15" xfId="0" applyNumberFormat="1" applyFont="1" applyFill="1" applyBorder="1" applyAlignment="1">
      <alignment horizontal="right" vertical="center" wrapText="1"/>
    </xf>
    <xf numFmtId="3" fontId="79" fillId="0" borderId="93" xfId="0" applyNumberFormat="1" applyFont="1" applyBorder="1" applyAlignment="1">
      <alignment horizontal="right" vertical="center" wrapText="1"/>
    </xf>
    <xf numFmtId="164" fontId="79" fillId="0" borderId="134" xfId="0" applyNumberFormat="1" applyFont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horizontal="right" vertical="center" wrapText="1"/>
    </xf>
    <xf numFmtId="3" fontId="79" fillId="0" borderId="94" xfId="0" applyNumberFormat="1" applyFont="1" applyBorder="1" applyAlignment="1">
      <alignment horizontal="right" vertical="center" wrapText="1"/>
    </xf>
    <xf numFmtId="164" fontId="79" fillId="0" borderId="76" xfId="0" applyNumberFormat="1" applyFont="1" applyBorder="1" applyAlignment="1">
      <alignment horizontal="right" vertical="center" wrapText="1"/>
    </xf>
    <xf numFmtId="3" fontId="79" fillId="0" borderId="96" xfId="0" applyNumberFormat="1" applyFont="1" applyBorder="1" applyAlignment="1">
      <alignment horizontal="right" vertical="center" wrapText="1"/>
    </xf>
    <xf numFmtId="164" fontId="79" fillId="0" borderId="81" xfId="0" applyNumberFormat="1" applyFont="1" applyBorder="1" applyAlignment="1">
      <alignment horizontal="right" vertical="center" wrapText="1"/>
    </xf>
    <xf numFmtId="3" fontId="79" fillId="0" borderId="108" xfId="0" applyNumberFormat="1" applyFont="1" applyFill="1" applyBorder="1" applyAlignment="1">
      <alignment horizontal="right" vertical="center" wrapText="1"/>
    </xf>
    <xf numFmtId="3" fontId="79" fillId="0" borderId="0" xfId="0" applyNumberFormat="1" applyFont="1" applyBorder="1" applyAlignment="1">
      <alignment horizontal="right" vertical="center" wrapText="1"/>
    </xf>
    <xf numFmtId="3" fontId="79" fillId="0" borderId="17" xfId="0" applyNumberFormat="1" applyFont="1" applyFill="1" applyBorder="1" applyAlignment="1">
      <alignment horizontal="right" vertical="center" wrapText="1"/>
    </xf>
    <xf numFmtId="3" fontId="79" fillId="0" borderId="95" xfId="0" applyNumberFormat="1" applyFont="1" applyBorder="1" applyAlignment="1">
      <alignment horizontal="right" vertical="center" wrapText="1"/>
    </xf>
    <xf numFmtId="1" fontId="79" fillId="0" borderId="15" xfId="0" applyNumberFormat="1" applyFont="1" applyFill="1" applyBorder="1" applyAlignment="1">
      <alignment horizontal="right" vertical="center" wrapText="1"/>
    </xf>
    <xf numFmtId="1" fontId="79" fillId="0" borderId="85" xfId="0" applyNumberFormat="1" applyFont="1" applyBorder="1" applyAlignment="1">
      <alignment horizontal="right" vertical="center" wrapText="1"/>
    </xf>
    <xf numFmtId="165" fontId="79" fillId="0" borderId="93" xfId="0" applyNumberFormat="1" applyFont="1" applyBorder="1" applyAlignment="1">
      <alignment horizontal="right" vertical="center" wrapText="1"/>
    </xf>
    <xf numFmtId="165" fontId="79" fillId="0" borderId="85" xfId="0" applyNumberFormat="1" applyFont="1" applyBorder="1" applyAlignment="1">
      <alignment horizontal="right" vertical="center" wrapText="1"/>
    </xf>
    <xf numFmtId="1" fontId="79" fillId="0" borderId="18" xfId="0" applyNumberFormat="1" applyFont="1" applyFill="1" applyBorder="1" applyAlignment="1">
      <alignment horizontal="right" vertical="center" wrapText="1"/>
    </xf>
    <xf numFmtId="1" fontId="79" fillId="0" borderId="70" xfId="0" applyNumberFormat="1" applyFont="1" applyBorder="1" applyAlignment="1">
      <alignment horizontal="right" vertical="center" wrapText="1"/>
    </xf>
    <xf numFmtId="165" fontId="79" fillId="0" borderId="94" xfId="0" applyNumberFormat="1" applyFont="1" applyBorder="1" applyAlignment="1">
      <alignment horizontal="right" vertical="center" wrapText="1"/>
    </xf>
    <xf numFmtId="165" fontId="79" fillId="0" borderId="70" xfId="0" applyNumberFormat="1" applyFont="1" applyBorder="1" applyAlignment="1">
      <alignment horizontal="right" vertical="center" wrapText="1"/>
    </xf>
    <xf numFmtId="1" fontId="82" fillId="0" borderId="116" xfId="0" applyNumberFormat="1" applyFont="1" applyFill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vertical="center" wrapText="1"/>
    </xf>
    <xf numFmtId="3" fontId="79" fillId="0" borderId="70" xfId="0" applyNumberFormat="1" applyFont="1" applyBorder="1" applyAlignment="1">
      <alignment vertical="center" wrapText="1"/>
    </xf>
    <xf numFmtId="164" fontId="79" fillId="0" borderId="94" xfId="0" applyNumberFormat="1" applyFont="1" applyBorder="1" applyAlignment="1">
      <alignment vertical="center" wrapText="1"/>
    </xf>
    <xf numFmtId="164" fontId="79" fillId="0" borderId="70" xfId="0" applyNumberFormat="1" applyFont="1" applyBorder="1" applyAlignment="1">
      <alignment vertical="center" wrapText="1"/>
    </xf>
    <xf numFmtId="3" fontId="82" fillId="0" borderId="116" xfId="0" applyNumberFormat="1" applyFont="1" applyFill="1" applyBorder="1" applyAlignment="1">
      <alignment vertical="center" wrapText="1"/>
    </xf>
    <xf numFmtId="1" fontId="79" fillId="0" borderId="108" xfId="0" applyNumberFormat="1" applyFont="1" applyFill="1" applyBorder="1" applyAlignment="1">
      <alignment horizontal="right" vertical="center" wrapText="1"/>
    </xf>
    <xf numFmtId="1" fontId="79" fillId="0" borderId="20" xfId="0" applyNumberFormat="1" applyFont="1" applyBorder="1" applyAlignment="1">
      <alignment horizontal="right" vertical="center" wrapText="1"/>
    </xf>
    <xf numFmtId="165" fontId="79" fillId="0" borderId="0" xfId="0" applyNumberFormat="1" applyFont="1" applyBorder="1" applyAlignment="1">
      <alignment horizontal="right" vertical="center" wrapText="1"/>
    </xf>
    <xf numFmtId="165" fontId="79" fillId="0" borderId="20" xfId="0" applyNumberFormat="1" applyFont="1" applyBorder="1" applyAlignment="1">
      <alignment horizontal="right" vertical="center" wrapText="1"/>
    </xf>
    <xf numFmtId="1" fontId="78" fillId="0" borderId="116" xfId="0" applyNumberFormat="1" applyFont="1" applyFill="1" applyBorder="1" applyAlignment="1">
      <alignment horizontal="right" vertical="center" wrapText="1"/>
    </xf>
    <xf numFmtId="1" fontId="79" fillId="0" borderId="116" xfId="0" applyNumberFormat="1" applyFont="1" applyFill="1" applyBorder="1" applyAlignment="1">
      <alignment horizontal="right" vertical="center" wrapText="1"/>
    </xf>
    <xf numFmtId="1" fontId="79" fillId="0" borderId="16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horizontal="right" vertical="center" wrapText="1"/>
    </xf>
    <xf numFmtId="165" fontId="79" fillId="0" borderId="71" xfId="0" applyNumberFormat="1" applyFont="1" applyBorder="1" applyAlignment="1">
      <alignment horizontal="right" vertical="center" wrapText="1"/>
    </xf>
    <xf numFmtId="165" fontId="79" fillId="0" borderId="96" xfId="0" applyNumberFormat="1" applyFont="1" applyBorder="1" applyAlignment="1">
      <alignment horizontal="right" vertical="center" wrapText="1"/>
    </xf>
    <xf numFmtId="1" fontId="79" fillId="0" borderId="17" xfId="0" applyNumberFormat="1" applyFont="1" applyFill="1" applyBorder="1" applyAlignment="1">
      <alignment horizontal="right" vertical="center" wrapText="1"/>
    </xf>
    <xf numFmtId="1" fontId="79" fillId="0" borderId="88" xfId="0" applyNumberFormat="1" applyFont="1" applyBorder="1" applyAlignment="1">
      <alignment horizontal="right" vertical="center" wrapText="1"/>
    </xf>
    <xf numFmtId="165" fontId="79" fillId="0" borderId="95" xfId="0" applyNumberFormat="1" applyFont="1" applyBorder="1" applyAlignment="1">
      <alignment horizontal="right" vertical="center" wrapText="1"/>
    </xf>
    <xf numFmtId="165" fontId="79" fillId="0" borderId="88" xfId="0" applyNumberFormat="1" applyFont="1" applyBorder="1" applyAlignment="1">
      <alignment horizontal="right" vertical="center" wrapText="1"/>
    </xf>
    <xf numFmtId="14" fontId="78" fillId="0" borderId="116" xfId="0" applyNumberFormat="1" applyFont="1" applyBorder="1" applyAlignment="1">
      <alignment horizontal="center" vertical="center" wrapText="1"/>
    </xf>
    <xf numFmtId="0" fontId="79" fillId="0" borderId="107" xfId="0" applyFont="1" applyBorder="1" applyAlignment="1">
      <alignment vertical="center"/>
    </xf>
    <xf numFmtId="0" fontId="79" fillId="0" borderId="76" xfId="0" applyFont="1" applyBorder="1" applyAlignment="1">
      <alignment vertical="center" wrapText="1"/>
    </xf>
    <xf numFmtId="0" fontId="79" fillId="0" borderId="76" xfId="0" quotePrefix="1" applyFont="1" applyBorder="1" applyAlignment="1">
      <alignment vertical="center"/>
    </xf>
    <xf numFmtId="14" fontId="80" fillId="0" borderId="116" xfId="0" applyNumberFormat="1" applyFont="1" applyFill="1" applyBorder="1" applyAlignment="1">
      <alignment horizontal="center" vertical="center" wrapText="1"/>
    </xf>
    <xf numFmtId="0" fontId="79" fillId="0" borderId="120" xfId="0" applyFont="1" applyFill="1" applyBorder="1"/>
    <xf numFmtId="0" fontId="79" fillId="0" borderId="121" xfId="0" applyFont="1" applyFill="1" applyBorder="1"/>
    <xf numFmtId="1" fontId="78" fillId="0" borderId="15" xfId="0" applyNumberFormat="1" applyFont="1" applyFill="1" applyBorder="1" applyAlignment="1">
      <alignment vertical="center" wrapText="1"/>
    </xf>
    <xf numFmtId="1" fontId="78" fillId="0" borderId="15" xfId="0" applyNumberFormat="1" applyFont="1" applyFill="1" applyBorder="1" applyAlignment="1">
      <alignment horizontal="right" vertical="center" wrapText="1"/>
    </xf>
    <xf numFmtId="1" fontId="79" fillId="0" borderId="24" xfId="0" applyNumberFormat="1" applyFont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vertical="center" wrapText="1"/>
    </xf>
    <xf numFmtId="1" fontId="78" fillId="0" borderId="24" xfId="0" applyNumberFormat="1" applyFont="1" applyFill="1" applyBorder="1" applyAlignment="1">
      <alignment horizontal="right" vertical="center" wrapText="1"/>
    </xf>
    <xf numFmtId="1" fontId="78" fillId="0" borderId="18" xfId="0" applyNumberFormat="1" applyFont="1" applyFill="1" applyBorder="1" applyAlignment="1">
      <alignment horizontal="right" vertical="center" wrapText="1"/>
    </xf>
    <xf numFmtId="1" fontId="78" fillId="0" borderId="48" xfId="0" applyNumberFormat="1" applyFont="1" applyFill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horizontal="right" vertical="center" wrapText="1"/>
    </xf>
    <xf numFmtId="1" fontId="78" fillId="0" borderId="21" xfId="0" applyNumberFormat="1" applyFont="1" applyFill="1" applyBorder="1" applyAlignment="1">
      <alignment horizontal="right" vertical="center" wrapText="1"/>
    </xf>
    <xf numFmtId="1" fontId="79" fillId="0" borderId="48" xfId="0" applyNumberFormat="1" applyFont="1" applyBorder="1" applyAlignment="1">
      <alignment horizontal="right" vertical="center" wrapText="1"/>
    </xf>
    <xf numFmtId="1" fontId="78" fillId="0" borderId="16" xfId="0" applyNumberFormat="1" applyFont="1" applyFill="1" applyBorder="1" applyAlignment="1">
      <alignment vertical="center" wrapText="1"/>
    </xf>
    <xf numFmtId="0" fontId="79" fillId="0" borderId="145" xfId="0" applyFont="1" applyBorder="1" applyAlignment="1">
      <alignment horizontal="center" vertical="center" wrapText="1"/>
    </xf>
    <xf numFmtId="4" fontId="79" fillId="0" borderId="15" xfId="0" applyNumberFormat="1" applyFont="1" applyFill="1" applyBorder="1" applyAlignment="1">
      <alignment horizontal="right" vertical="center" wrapText="1"/>
    </xf>
    <xf numFmtId="4" fontId="79" fillId="0" borderId="24" xfId="0" applyNumberFormat="1" applyFont="1" applyBorder="1" applyAlignment="1">
      <alignment horizontal="right" vertical="center" wrapText="1"/>
    </xf>
    <xf numFmtId="3" fontId="79" fillId="0" borderId="15" xfId="0" applyNumberFormat="1" applyFont="1" applyFill="1" applyBorder="1" applyAlignment="1">
      <alignment vertical="center" wrapText="1"/>
    </xf>
    <xf numFmtId="3" fontId="79" fillId="0" borderId="24" xfId="0" applyNumberFormat="1" applyFont="1" applyBorder="1" applyAlignment="1">
      <alignment horizontal="right" vertical="center" wrapText="1"/>
    </xf>
    <xf numFmtId="3" fontId="78" fillId="0" borderId="116" xfId="0" applyNumberFormat="1" applyFont="1" applyFill="1" applyBorder="1" applyAlignment="1">
      <alignment vertical="center" wrapText="1"/>
    </xf>
    <xf numFmtId="3" fontId="79" fillId="0" borderId="48" xfId="0" applyNumberFormat="1" applyFont="1" applyBorder="1" applyAlignment="1">
      <alignment horizontal="right" vertical="center" wrapText="1"/>
    </xf>
    <xf numFmtId="164" fontId="79" fillId="0" borderId="29" xfId="0" applyNumberFormat="1" applyFont="1" applyBorder="1" applyAlignment="1">
      <alignment horizontal="right" vertical="center" wrapText="1"/>
    </xf>
    <xf numFmtId="3" fontId="79" fillId="0" borderId="108" xfId="0" applyNumberFormat="1" applyFont="1" applyFill="1" applyBorder="1" applyAlignment="1">
      <alignment vertical="center" wrapText="1"/>
    </xf>
    <xf numFmtId="0" fontId="79" fillId="0" borderId="146" xfId="0" applyFont="1" applyBorder="1" applyAlignment="1">
      <alignment horizontal="center" vertical="center" wrapText="1"/>
    </xf>
    <xf numFmtId="164" fontId="79" fillId="0" borderId="32" xfId="0" applyNumberFormat="1" applyFont="1" applyBorder="1" applyAlignment="1">
      <alignment horizontal="right" vertical="center" wrapText="1"/>
    </xf>
    <xf numFmtId="164" fontId="79" fillId="0" borderId="25" xfId="0" applyNumberFormat="1" applyFont="1" applyBorder="1" applyAlignment="1">
      <alignment horizontal="right" vertical="center" wrapText="1"/>
    </xf>
    <xf numFmtId="165" fontId="79" fillId="0" borderId="32" xfId="0" applyNumberFormat="1" applyFont="1" applyBorder="1" applyAlignment="1">
      <alignment horizontal="right" vertical="center" wrapText="1"/>
    </xf>
    <xf numFmtId="164" fontId="79" fillId="0" borderId="26" xfId="0" quotePrefix="1" applyNumberFormat="1" applyFont="1" applyBorder="1" applyAlignment="1">
      <alignment horizontal="right" vertical="center" wrapText="1"/>
    </xf>
    <xf numFmtId="164" fontId="79" fillId="0" borderId="26" xfId="0" applyNumberFormat="1" applyFont="1" applyBorder="1" applyAlignment="1">
      <alignment horizontal="right" vertical="center" wrapText="1"/>
    </xf>
    <xf numFmtId="164" fontId="78" fillId="0" borderId="129" xfId="0" applyNumberFormat="1" applyFont="1" applyBorder="1" applyAlignment="1">
      <alignment horizontal="right" vertical="center" wrapText="1"/>
    </xf>
    <xf numFmtId="3" fontId="78" fillId="0" borderId="116" xfId="0" applyNumberFormat="1" applyFont="1" applyFill="1" applyBorder="1" applyAlignment="1">
      <alignment horizontal="right" vertical="center" wrapText="1"/>
    </xf>
    <xf numFmtId="165" fontId="79" fillId="0" borderId="18" xfId="0" applyNumberFormat="1" applyFont="1" applyFill="1" applyBorder="1" applyAlignment="1">
      <alignment horizontal="right" vertical="center" wrapText="1"/>
    </xf>
    <xf numFmtId="165" fontId="79" fillId="0" borderId="48" xfId="0" applyNumberFormat="1" applyFont="1" applyBorder="1" applyAlignment="1">
      <alignment horizontal="right" vertical="center" wrapText="1"/>
    </xf>
    <xf numFmtId="3" fontId="79" fillId="0" borderId="21" xfId="0" applyNumberFormat="1" applyFont="1" applyBorder="1" applyAlignment="1">
      <alignment horizontal="right" vertical="center" wrapText="1"/>
    </xf>
    <xf numFmtId="164" fontId="79" fillId="0" borderId="147" xfId="0" applyNumberFormat="1" applyFont="1" applyBorder="1" applyAlignment="1">
      <alignment horizontal="right" vertical="center" wrapText="1"/>
    </xf>
    <xf numFmtId="1" fontId="79" fillId="0" borderId="32" xfId="0" applyNumberFormat="1" applyFont="1" applyBorder="1" applyAlignment="1">
      <alignment horizontal="right" vertical="center" wrapText="1"/>
    </xf>
    <xf numFmtId="164" fontId="79" fillId="0" borderId="65" xfId="0" applyNumberFormat="1" applyFont="1" applyBorder="1" applyAlignment="1">
      <alignment horizontal="right" vertical="center" wrapText="1"/>
    </xf>
    <xf numFmtId="3" fontId="79" fillId="0" borderId="32" xfId="0" applyNumberFormat="1" applyFont="1" applyBorder="1" applyAlignment="1">
      <alignment horizontal="right" vertical="center" wrapText="1"/>
    </xf>
    <xf numFmtId="1" fontId="79" fillId="0" borderId="49" xfId="0" applyNumberFormat="1" applyFont="1" applyBorder="1" applyAlignment="1">
      <alignment horizontal="right" vertical="center" wrapText="1"/>
    </xf>
    <xf numFmtId="164" fontId="79" fillId="0" borderId="27" xfId="0" applyNumberFormat="1" applyFont="1" applyBorder="1" applyAlignment="1">
      <alignment horizontal="right" vertical="center" wrapText="1"/>
    </xf>
    <xf numFmtId="164" fontId="78" fillId="0" borderId="117" xfId="0" applyNumberFormat="1" applyFont="1" applyBorder="1" applyAlignment="1">
      <alignment horizontal="right" vertical="center" wrapText="1"/>
    </xf>
    <xf numFmtId="164" fontId="79" fillId="0" borderId="97" xfId="0" applyNumberFormat="1" applyFont="1" applyBorder="1" applyAlignment="1">
      <alignment horizontal="right" vertical="center" wrapText="1"/>
    </xf>
    <xf numFmtId="3" fontId="79" fillId="0" borderId="49" xfId="0" applyNumberFormat="1" applyFont="1" applyBorder="1" applyAlignment="1">
      <alignment horizontal="right" vertical="center" wrapText="1"/>
    </xf>
    <xf numFmtId="3" fontId="78" fillId="0" borderId="129" xfId="0" applyNumberFormat="1" applyFont="1" applyBorder="1" applyAlignment="1">
      <alignment horizontal="right" vertical="center" wrapText="1"/>
    </xf>
    <xf numFmtId="164" fontId="82" fillId="0" borderId="122" xfId="0" applyNumberFormat="1" applyFont="1" applyBorder="1" applyAlignment="1">
      <alignment horizontal="center" vertical="center" wrapText="1"/>
    </xf>
    <xf numFmtId="165" fontId="79" fillId="0" borderId="121" xfId="0" applyNumberFormat="1" applyFont="1" applyBorder="1" applyAlignment="1">
      <alignment horizontal="center" vertical="center" wrapText="1"/>
    </xf>
    <xf numFmtId="0" fontId="79" fillId="0" borderId="144" xfId="0" applyFont="1" applyBorder="1" applyAlignment="1">
      <alignment horizontal="left" vertical="center"/>
    </xf>
    <xf numFmtId="0" fontId="79" fillId="0" borderId="144" xfId="0" applyFont="1" applyBorder="1" applyAlignment="1">
      <alignment vertical="center" wrapText="1"/>
    </xf>
    <xf numFmtId="0" fontId="79" fillId="0" borderId="144" xfId="0" applyFont="1" applyBorder="1" applyAlignment="1">
      <alignment horizontal="center" vertical="center" wrapText="1"/>
    </xf>
    <xf numFmtId="1" fontId="78" fillId="0" borderId="139" xfId="0" applyNumberFormat="1" applyFont="1" applyFill="1" applyBorder="1" applyAlignment="1">
      <alignment horizontal="right" vertical="center" wrapText="1"/>
    </xf>
    <xf numFmtId="0" fontId="79" fillId="0" borderId="119" xfId="0" applyFont="1" applyBorder="1" applyAlignment="1">
      <alignment horizontal="center" vertical="center" wrapText="1"/>
    </xf>
    <xf numFmtId="3" fontId="74" fillId="0" borderId="144" xfId="0" applyNumberFormat="1" applyFont="1" applyFill="1" applyBorder="1" applyAlignment="1">
      <alignment horizontal="right" vertical="center" wrapText="1"/>
    </xf>
    <xf numFmtId="1" fontId="74" fillId="0" borderId="144" xfId="0" applyNumberFormat="1" applyFont="1" applyFill="1" applyBorder="1" applyAlignment="1">
      <alignment horizontal="right" vertical="center" wrapText="1"/>
    </xf>
    <xf numFmtId="3" fontId="74" fillId="0" borderId="108" xfId="0" applyNumberFormat="1" applyFont="1" applyFill="1" applyBorder="1" applyAlignment="1">
      <alignment horizontal="right" vertical="center" wrapText="1"/>
    </xf>
    <xf numFmtId="1" fontId="74" fillId="0" borderId="122" xfId="0" applyNumberFormat="1" applyFont="1" applyFill="1" applyBorder="1" applyAlignment="1">
      <alignment horizontal="right" vertical="center" wrapText="1"/>
    </xf>
    <xf numFmtId="0" fontId="89" fillId="0" borderId="0" xfId="37" applyFont="1"/>
    <xf numFmtId="0" fontId="89" fillId="0" borderId="0" xfId="37" applyFont="1" applyBorder="1"/>
    <xf numFmtId="0" fontId="22" fillId="0" borderId="141" xfId="0" applyFont="1" applyFill="1" applyBorder="1" applyAlignment="1" applyProtection="1">
      <alignment horizontal="center" vertical="top" wrapText="1"/>
      <protection locked="0"/>
    </xf>
    <xf numFmtId="0" fontId="3" fillId="30" borderId="141" xfId="0" applyFont="1" applyFill="1" applyBorder="1" applyAlignment="1" applyProtection="1">
      <alignment horizontal="center" vertical="top" wrapText="1"/>
      <protection locked="0"/>
    </xf>
    <xf numFmtId="165" fontId="37" fillId="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41" xfId="0" applyNumberFormat="1" applyFont="1" applyFill="1" applyBorder="1" applyAlignment="1" applyProtection="1">
      <alignment horizontal="right" vertical="center" wrapText="1"/>
    </xf>
    <xf numFmtId="1" fontId="3" fillId="30" borderId="141" xfId="0" applyNumberFormat="1" applyFont="1" applyFill="1" applyBorder="1" applyAlignment="1" applyProtection="1">
      <alignment horizontal="right" vertical="center" wrapText="1"/>
      <protection locked="0"/>
    </xf>
    <xf numFmtId="0" fontId="88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89" fillId="0" borderId="0" xfId="0" applyNumberFormat="1" applyFont="1" applyAlignment="1">
      <alignment horizontal="left"/>
    </xf>
    <xf numFmtId="0" fontId="105" fillId="26" borderId="125" xfId="0" applyFont="1" applyFill="1" applyBorder="1" applyAlignment="1">
      <alignment horizontal="center"/>
    </xf>
    <xf numFmtId="0" fontId="105" fillId="26" borderId="128" xfId="0" applyFont="1" applyFill="1" applyBorder="1" applyAlignment="1">
      <alignment horizontal="center" vertical="center"/>
    </xf>
    <xf numFmtId="0" fontId="105" fillId="26" borderId="129" xfId="0" applyFont="1" applyFill="1" applyBorder="1" applyAlignment="1">
      <alignment horizontal="center" vertical="center"/>
    </xf>
    <xf numFmtId="0" fontId="105" fillId="26" borderId="126" xfId="0" applyFont="1" applyFill="1" applyBorder="1" applyAlignment="1">
      <alignment horizontal="center" vertical="center"/>
    </xf>
    <xf numFmtId="0" fontId="105" fillId="0" borderId="107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20" xfId="0" applyNumberFormat="1" applyFont="1" applyBorder="1" applyAlignment="1">
      <alignment horizontal="centerContinuous"/>
    </xf>
    <xf numFmtId="0" fontId="105" fillId="0" borderId="132" xfId="0" applyFont="1" applyBorder="1" applyAlignment="1">
      <alignment horizontal="left" indent="1"/>
    </xf>
    <xf numFmtId="2" fontId="0" fillId="0" borderId="130" xfId="0" applyNumberFormat="1" applyFont="1" applyBorder="1"/>
    <xf numFmtId="2" fontId="0" fillId="0" borderId="127" xfId="0" applyNumberFormat="1" applyFont="1" applyBorder="1"/>
    <xf numFmtId="0" fontId="105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5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5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5" fillId="0" borderId="108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5" fillId="0" borderId="108" xfId="0" applyFont="1" applyBorder="1" applyAlignment="1">
      <alignment horizontal="centerContinuous"/>
    </xf>
    <xf numFmtId="170" fontId="105" fillId="0" borderId="97" xfId="0" applyNumberFormat="1" applyFont="1" applyBorder="1" applyAlignment="1">
      <alignment horizontal="centerContinuous"/>
    </xf>
    <xf numFmtId="170" fontId="105" fillId="0" borderId="27" xfId="0" applyNumberFormat="1" applyFont="1" applyBorder="1" applyAlignment="1">
      <alignment horizontal="centerContinuous"/>
    </xf>
    <xf numFmtId="0" fontId="0" fillId="29" borderId="0" xfId="0" applyFill="1"/>
    <xf numFmtId="0" fontId="85" fillId="29" borderId="0" xfId="0" applyFont="1" applyFill="1"/>
    <xf numFmtId="0" fontId="106" fillId="29" borderId="0" xfId="0" applyFont="1" applyFill="1" applyAlignment="1"/>
    <xf numFmtId="0" fontId="107" fillId="29" borderId="0" xfId="0" applyFont="1" applyFill="1" applyAlignment="1">
      <alignment vertical="center"/>
    </xf>
    <xf numFmtId="0" fontId="85" fillId="0" borderId="0" xfId="0" applyFont="1" applyFill="1"/>
    <xf numFmtId="0" fontId="108" fillId="31" borderId="0" xfId="53" applyFont="1" applyFill="1"/>
    <xf numFmtId="0" fontId="85" fillId="31" borderId="0" xfId="0" applyFont="1" applyFill="1"/>
    <xf numFmtId="0" fontId="108" fillId="0" borderId="0" xfId="53" applyFont="1" applyFill="1"/>
    <xf numFmtId="0" fontId="109" fillId="29" borderId="0" xfId="53" applyFont="1" applyFill="1"/>
    <xf numFmtId="0" fontId="110" fillId="0" borderId="0" xfId="53" applyFont="1" applyFill="1"/>
    <xf numFmtId="0" fontId="111" fillId="0" borderId="0" xfId="0" applyFont="1"/>
    <xf numFmtId="0" fontId="109" fillId="0" borderId="0" xfId="53" applyFont="1" applyFill="1"/>
    <xf numFmtId="0" fontId="110" fillId="0" borderId="0" xfId="0" applyFont="1" applyFill="1"/>
    <xf numFmtId="0" fontId="109" fillId="29" borderId="0" xfId="53" applyFont="1" applyFill="1" applyAlignment="1">
      <alignment horizontal="left"/>
    </xf>
    <xf numFmtId="0" fontId="110" fillId="29" borderId="0" xfId="53" applyFont="1" applyFill="1"/>
    <xf numFmtId="2" fontId="112" fillId="29" borderId="0" xfId="53" applyNumberFormat="1" applyFont="1" applyFill="1"/>
    <xf numFmtId="0" fontId="80" fillId="0" borderId="0" xfId="0" applyFont="1"/>
    <xf numFmtId="0" fontId="113" fillId="0" borderId="0" xfId="28" applyFont="1" applyAlignment="1" applyProtection="1"/>
    <xf numFmtId="0" fontId="114" fillId="0" borderId="0" xfId="0" applyFont="1" applyAlignment="1">
      <alignment vertical="center"/>
    </xf>
    <xf numFmtId="0" fontId="115" fillId="0" borderId="0" xfId="50" applyFont="1"/>
    <xf numFmtId="0" fontId="116" fillId="0" borderId="0" xfId="50" applyFont="1"/>
    <xf numFmtId="0" fontId="117" fillId="0" borderId="0" xfId="0" applyFont="1" applyAlignment="1">
      <alignment horizontal="left" vertical="center" indent="3"/>
    </xf>
    <xf numFmtId="0" fontId="81" fillId="0" borderId="0" xfId="50" applyFont="1"/>
    <xf numFmtId="0" fontId="85" fillId="0" borderId="0" xfId="50" applyFont="1"/>
    <xf numFmtId="0" fontId="79" fillId="0" borderId="107" xfId="0" applyFont="1" applyBorder="1" applyAlignment="1">
      <alignment horizontal="center" vertical="center" wrapText="1"/>
    </xf>
    <xf numFmtId="164" fontId="79" fillId="0" borderId="76" xfId="0" quotePrefix="1" applyNumberFormat="1" applyFont="1" applyBorder="1" applyAlignment="1">
      <alignment horizontal="right" vertical="center" wrapText="1"/>
    </xf>
    <xf numFmtId="164" fontId="79" fillId="0" borderId="144" xfId="0" applyNumberFormat="1" applyFont="1" applyBorder="1" applyAlignment="1">
      <alignment horizontal="right" vertical="center" wrapText="1"/>
    </xf>
    <xf numFmtId="164" fontId="79" fillId="0" borderId="81" xfId="0" quotePrefix="1" applyNumberFormat="1" applyFont="1" applyBorder="1" applyAlignment="1">
      <alignment horizontal="right" vertical="center" wrapText="1"/>
    </xf>
    <xf numFmtId="164" fontId="79" fillId="0" borderId="134" xfId="0" quotePrefix="1" applyNumberFormat="1" applyFont="1" applyBorder="1" applyAlignment="1">
      <alignment horizontal="right" vertical="center" wrapText="1"/>
    </xf>
    <xf numFmtId="164" fontId="79" fillId="0" borderId="119" xfId="0" quotePrefix="1" applyNumberFormat="1" applyFont="1" applyBorder="1" applyAlignment="1">
      <alignment horizontal="right" vertical="center" wrapText="1"/>
    </xf>
    <xf numFmtId="14" fontId="80" fillId="0" borderId="116" xfId="0" applyNumberFormat="1" applyFont="1" applyBorder="1" applyAlignment="1">
      <alignment horizontal="center" vertical="center" wrapText="1"/>
    </xf>
    <xf numFmtId="14" fontId="80" fillId="0" borderId="139" xfId="0" applyNumberFormat="1" applyFont="1" applyBorder="1" applyAlignment="1">
      <alignment horizontal="center" vertical="center" wrapText="1"/>
    </xf>
    <xf numFmtId="4" fontId="79" fillId="0" borderId="93" xfId="0" applyNumberFormat="1" applyFont="1" applyBorder="1" applyAlignment="1">
      <alignment horizontal="right" vertical="center" wrapText="1"/>
    </xf>
    <xf numFmtId="3" fontId="79" fillId="0" borderId="93" xfId="0" applyNumberFormat="1" applyFont="1" applyBorder="1" applyAlignment="1">
      <alignment vertical="center" wrapText="1"/>
    </xf>
    <xf numFmtId="3" fontId="79" fillId="0" borderId="0" xfId="0" applyNumberFormat="1" applyFont="1" applyBorder="1" applyAlignment="1">
      <alignment vertical="center" wrapText="1"/>
    </xf>
    <xf numFmtId="3" fontId="79" fillId="0" borderId="94" xfId="0" applyNumberFormat="1" applyFont="1" applyBorder="1" applyAlignment="1">
      <alignment vertical="center" wrapText="1"/>
    </xf>
    <xf numFmtId="164" fontId="79" fillId="0" borderId="122" xfId="0" applyNumberFormat="1" applyFont="1" applyBorder="1" applyAlignment="1">
      <alignment horizontal="right" vertical="center" wrapText="1"/>
    </xf>
    <xf numFmtId="3" fontId="79" fillId="0" borderId="16" xfId="0" applyNumberFormat="1" applyFont="1" applyFill="1" applyBorder="1" applyAlignment="1">
      <alignment vertical="center" wrapText="1"/>
    </xf>
    <xf numFmtId="3" fontId="79" fillId="0" borderId="96" xfId="0" applyNumberFormat="1" applyFont="1" applyBorder="1" applyAlignment="1">
      <alignment vertical="center" wrapText="1"/>
    </xf>
    <xf numFmtId="0" fontId="95" fillId="0" borderId="0" xfId="54" applyFont="1"/>
    <xf numFmtId="0" fontId="95" fillId="0" borderId="0" xfId="54" applyFont="1" applyFill="1"/>
    <xf numFmtId="0" fontId="89" fillId="0" borderId="0" xfId="55" applyFont="1" applyFill="1" applyBorder="1"/>
    <xf numFmtId="0" fontId="88" fillId="0" borderId="0" xfId="41" applyFont="1" applyFill="1"/>
    <xf numFmtId="14" fontId="26" fillId="0" borderId="144" xfId="0" applyNumberFormat="1" applyFont="1" applyFill="1" applyBorder="1" applyAlignment="1">
      <alignment horizontal="center" vertical="center"/>
    </xf>
    <xf numFmtId="1" fontId="122" fillId="28" borderId="141" xfId="0" applyNumberFormat="1" applyFont="1" applyFill="1" applyBorder="1" applyAlignment="1" applyProtection="1">
      <alignment horizontal="right" vertical="center" wrapText="1"/>
      <protection locked="0"/>
    </xf>
    <xf numFmtId="1" fontId="35" fillId="0" borderId="143" xfId="0" applyNumberFormat="1" applyFont="1" applyFill="1" applyBorder="1" applyAlignment="1">
      <alignment horizontal="right" vertical="center" wrapText="1"/>
    </xf>
    <xf numFmtId="1" fontId="123" fillId="28" borderId="143" xfId="0" applyNumberFormat="1" applyFont="1" applyFill="1" applyBorder="1" applyAlignment="1">
      <alignment horizontal="right" vertical="center" wrapText="1"/>
    </xf>
    <xf numFmtId="0" fontId="109" fillId="0" borderId="0" xfId="0" applyFont="1"/>
    <xf numFmtId="0" fontId="125" fillId="0" borderId="0" xfId="0" applyFont="1" applyFill="1"/>
    <xf numFmtId="0" fontId="126" fillId="0" borderId="0" xfId="0" applyFont="1"/>
    <xf numFmtId="0" fontId="110" fillId="0" borderId="0" xfId="0" applyFont="1"/>
    <xf numFmtId="49" fontId="84" fillId="0" borderId="10" xfId="0" applyNumberFormat="1" applyFont="1" applyBorder="1"/>
    <xf numFmtId="0" fontId="84" fillId="0" borderId="103" xfId="0" applyFont="1" applyBorder="1"/>
    <xf numFmtId="0" fontId="80" fillId="0" borderId="98" xfId="0" applyFont="1" applyBorder="1" applyAlignment="1">
      <alignment horizontal="centerContinuous" vertical="center"/>
    </xf>
    <xf numFmtId="0" fontId="84" fillId="0" borderId="102" xfId="0" applyFont="1" applyBorder="1" applyAlignment="1">
      <alignment horizontal="centerContinuous" vertical="center"/>
    </xf>
    <xf numFmtId="0" fontId="84" fillId="0" borderId="99" xfId="0" applyFont="1" applyBorder="1" applyAlignment="1">
      <alignment horizontal="centerContinuous" vertical="center"/>
    </xf>
    <xf numFmtId="0" fontId="84" fillId="0" borderId="100" xfId="0" applyFont="1" applyBorder="1" applyAlignment="1">
      <alignment horizontal="centerContinuous" vertical="center"/>
    </xf>
    <xf numFmtId="0" fontId="84" fillId="0" borderId="101" xfId="0" applyFont="1" applyBorder="1" applyAlignment="1">
      <alignment horizontal="centerContinuous" vertical="center"/>
    </xf>
    <xf numFmtId="49" fontId="80" fillId="0" borderId="0" xfId="0" applyNumberFormat="1" applyFont="1" applyBorder="1" applyAlignment="1">
      <alignment horizontal="center"/>
    </xf>
    <xf numFmtId="0" fontId="80" fillId="0" borderId="104" xfId="0" applyFont="1" applyBorder="1" applyAlignment="1">
      <alignment horizontal="center"/>
    </xf>
    <xf numFmtId="0" fontId="84" fillId="0" borderId="15" xfId="0" applyFont="1" applyBorder="1" applyAlignment="1">
      <alignment horizontal="centerContinuous" vertical="center"/>
    </xf>
    <xf numFmtId="0" fontId="84" fillId="0" borderId="32" xfId="0" applyFont="1" applyBorder="1" applyAlignment="1">
      <alignment horizontal="centerContinuous" vertical="center"/>
    </xf>
    <xf numFmtId="0" fontId="84" fillId="0" borderId="25" xfId="0" applyFont="1" applyBorder="1" applyAlignment="1">
      <alignment horizontal="centerContinuous" vertical="center"/>
    </xf>
    <xf numFmtId="0" fontId="84" fillId="0" borderId="24" xfId="0" applyFont="1" applyBorder="1" applyAlignment="1">
      <alignment horizontal="centerContinuous" vertical="center"/>
    </xf>
    <xf numFmtId="49" fontId="85" fillId="0" borderId="34" xfId="0" applyNumberFormat="1" applyFont="1" applyBorder="1" applyAlignment="1"/>
    <xf numFmtId="0" fontId="85" fillId="0" borderId="105" xfId="0" applyFont="1" applyBorder="1" applyAlignment="1"/>
    <xf numFmtId="0" fontId="127" fillId="0" borderId="18" xfId="0" applyFont="1" applyBorder="1" applyAlignment="1">
      <alignment horizontal="center"/>
    </xf>
    <xf numFmtId="0" fontId="127" fillId="0" borderId="26" xfId="0" applyFont="1" applyFill="1" applyBorder="1" applyAlignment="1">
      <alignment horizontal="center"/>
    </xf>
    <xf numFmtId="0" fontId="127" fillId="0" borderId="26" xfId="0" applyFont="1" applyBorder="1" applyAlignment="1">
      <alignment horizontal="center"/>
    </xf>
    <xf numFmtId="0" fontId="127" fillId="0" borderId="17" xfId="0" applyFont="1" applyBorder="1" applyAlignment="1">
      <alignment horizontal="center"/>
    </xf>
    <xf numFmtId="0" fontId="127" fillId="0" borderId="33" xfId="0" applyFont="1" applyFill="1" applyBorder="1" applyAlignment="1">
      <alignment horizontal="center"/>
    </xf>
    <xf numFmtId="0" fontId="127" fillId="0" borderId="33" xfId="0" applyFont="1" applyBorder="1" applyAlignment="1">
      <alignment horizontal="center"/>
    </xf>
    <xf numFmtId="0" fontId="127" fillId="0" borderId="21" xfId="0" applyFont="1" applyFill="1" applyBorder="1" applyAlignment="1">
      <alignment horizontal="center"/>
    </xf>
    <xf numFmtId="49" fontId="78" fillId="0" borderId="10" xfId="0" applyNumberFormat="1" applyFont="1" applyBorder="1" applyAlignment="1">
      <alignment horizontal="centerContinuous"/>
    </xf>
    <xf numFmtId="0" fontId="84" fillId="0" borderId="73" xfId="0" applyFont="1" applyBorder="1" applyAlignment="1">
      <alignment horizontal="centerContinuous"/>
    </xf>
    <xf numFmtId="169" fontId="84" fillId="0" borderId="90" xfId="0" applyNumberFormat="1" applyFont="1" applyBorder="1"/>
    <xf numFmtId="169" fontId="84" fillId="0" borderId="69" xfId="0" applyNumberFormat="1" applyFont="1" applyFill="1" applyBorder="1"/>
    <xf numFmtId="169" fontId="84" fillId="0" borderId="78" xfId="0" applyNumberFormat="1" applyFont="1" applyBorder="1"/>
    <xf numFmtId="169" fontId="84" fillId="0" borderId="69" xfId="0" applyNumberFormat="1" applyFont="1" applyBorder="1"/>
    <xf numFmtId="169" fontId="84" fillId="0" borderId="67" xfId="0" applyNumberFormat="1" applyFont="1" applyFill="1" applyBorder="1"/>
    <xf numFmtId="49" fontId="85" fillId="0" borderId="51" xfId="38" applyNumberFormat="1" applyFont="1" applyBorder="1"/>
    <xf numFmtId="0" fontId="85" fillId="0" borderId="72" xfId="38" applyFont="1" applyBorder="1"/>
    <xf numFmtId="169" fontId="85" fillId="0" borderId="91" xfId="38" applyNumberFormat="1" applyFont="1" applyBorder="1"/>
    <xf numFmtId="169" fontId="85" fillId="0" borderId="43" xfId="0" applyNumberFormat="1" applyFont="1" applyFill="1" applyBorder="1"/>
    <xf numFmtId="169" fontId="85" fillId="0" borderId="43" xfId="38" applyNumberFormat="1" applyFont="1" applyBorder="1"/>
    <xf numFmtId="169" fontId="85" fillId="0" borderId="51" xfId="0" applyNumberFormat="1" applyFont="1" applyFill="1" applyBorder="1"/>
    <xf numFmtId="49" fontId="85" fillId="0" borderId="53" xfId="38" applyNumberFormat="1" applyFont="1" applyBorder="1"/>
    <xf numFmtId="0" fontId="85" fillId="0" borderId="89" xfId="38" applyFont="1" applyBorder="1"/>
    <xf numFmtId="169" fontId="85" fillId="0" borderId="92" xfId="38" applyNumberFormat="1" applyFont="1" applyBorder="1"/>
    <xf numFmtId="169" fontId="85" fillId="0" borderId="44" xfId="0" applyNumberFormat="1" applyFont="1" applyFill="1" applyBorder="1"/>
    <xf numFmtId="169" fontId="85" fillId="0" borderId="44" xfId="38" applyNumberFormat="1" applyFont="1" applyBorder="1"/>
    <xf numFmtId="169" fontId="85" fillId="0" borderId="53" xfId="0" applyNumberFormat="1" applyFont="1" applyFill="1" applyBorder="1"/>
    <xf numFmtId="0" fontId="84" fillId="0" borderId="37" xfId="0" applyFont="1" applyBorder="1" applyAlignment="1">
      <alignment wrapText="1"/>
    </xf>
    <xf numFmtId="0" fontId="80" fillId="0" borderId="38" xfId="0" applyFont="1" applyBorder="1" applyAlignment="1">
      <alignment horizontal="centerContinuous" vertical="center"/>
    </xf>
    <xf numFmtId="0" fontId="84" fillId="0" borderId="38" xfId="0" applyFont="1" applyBorder="1" applyAlignment="1">
      <alignment horizontal="centerContinuous" vertical="center"/>
    </xf>
    <xf numFmtId="0" fontId="84" fillId="0" borderId="39" xfId="0" applyFont="1" applyBorder="1" applyAlignment="1">
      <alignment horizontal="centerContinuous" vertical="center"/>
    </xf>
    <xf numFmtId="0" fontId="80" fillId="0" borderId="13" xfId="0" applyFont="1" applyBorder="1" applyAlignment="1">
      <alignment horizontal="centerContinuous" vertical="center"/>
    </xf>
    <xf numFmtId="0" fontId="84" fillId="0" borderId="23" xfId="0" applyFont="1" applyBorder="1" applyAlignment="1">
      <alignment horizontal="centerContinuous" vertical="center"/>
    </xf>
    <xf numFmtId="0" fontId="84" fillId="0" borderId="10" xfId="0" applyFont="1" applyBorder="1" applyAlignment="1">
      <alignment horizontal="centerContinuous" vertical="center"/>
    </xf>
    <xf numFmtId="0" fontId="84" fillId="0" borderId="19" xfId="0" applyFont="1" applyBorder="1" applyAlignment="1">
      <alignment horizontal="centerContinuous" vertical="center"/>
    </xf>
    <xf numFmtId="0" fontId="80" fillId="0" borderId="40" xfId="0" applyFont="1" applyBorder="1" applyAlignment="1">
      <alignment horizontal="center" wrapText="1"/>
    </xf>
    <xf numFmtId="0" fontId="84" fillId="0" borderId="41" xfId="0" applyFont="1" applyBorder="1" applyAlignment="1">
      <alignment horizontal="centerContinuous" vertical="center"/>
    </xf>
    <xf numFmtId="0" fontId="85" fillId="0" borderId="42" xfId="0" applyFont="1" applyBorder="1" applyAlignment="1">
      <alignment wrapText="1"/>
    </xf>
    <xf numFmtId="0" fontId="127" fillId="0" borderId="48" xfId="0" applyFont="1" applyBorder="1" applyAlignment="1">
      <alignment horizontal="center"/>
    </xf>
    <xf numFmtId="0" fontId="127" fillId="0" borderId="21" xfId="0" applyFont="1" applyBorder="1" applyAlignment="1">
      <alignment horizontal="center"/>
    </xf>
    <xf numFmtId="0" fontId="127" fillId="0" borderId="48" xfId="0" applyFont="1" applyFill="1" applyBorder="1" applyAlignment="1">
      <alignment horizontal="center"/>
    </xf>
    <xf numFmtId="0" fontId="84" fillId="0" borderId="82" xfId="0" applyFont="1" applyBorder="1" applyAlignment="1">
      <alignment horizontal="centerContinuous" wrapText="1"/>
    </xf>
    <xf numFmtId="169" fontId="84" fillId="0" borderId="67" xfId="0" applyNumberFormat="1" applyFont="1" applyBorder="1"/>
    <xf numFmtId="169" fontId="84" fillId="0" borderId="14" xfId="0" applyNumberFormat="1" applyFont="1" applyBorder="1"/>
    <xf numFmtId="169" fontId="84" fillId="0" borderId="14" xfId="0" applyNumberFormat="1" applyFont="1" applyFill="1" applyBorder="1"/>
    <xf numFmtId="0" fontId="85" fillId="0" borderId="83" xfId="38" applyFont="1" applyBorder="1"/>
    <xf numFmtId="169" fontId="85" fillId="0" borderId="43" xfId="0" applyNumberFormat="1" applyFont="1" applyBorder="1"/>
    <xf numFmtId="169" fontId="85" fillId="0" borderId="51" xfId="0" applyNumberFormat="1" applyFont="1" applyBorder="1"/>
    <xf numFmtId="169" fontId="85" fillId="0" borderId="15" xfId="38" applyNumberFormat="1" applyFont="1" applyBorder="1"/>
    <xf numFmtId="169" fontId="85" fillId="0" borderId="15" xfId="0" applyNumberFormat="1" applyFont="1" applyFill="1" applyBorder="1"/>
    <xf numFmtId="0" fontId="85" fillId="0" borderId="84" xfId="38" applyFont="1" applyBorder="1"/>
    <xf numFmtId="169" fontId="85" fillId="0" borderId="44" xfId="0" applyNumberFormat="1" applyFont="1" applyBorder="1"/>
    <xf numFmtId="169" fontId="85" fillId="0" borderId="53" xfId="0" applyNumberFormat="1" applyFont="1" applyBorder="1"/>
    <xf numFmtId="169" fontId="85" fillId="0" borderId="17" xfId="38" applyNumberFormat="1" applyFont="1" applyBorder="1"/>
    <xf numFmtId="169" fontId="85" fillId="0" borderId="17" xfId="0" applyNumberFormat="1" applyFont="1" applyFill="1" applyBorder="1"/>
    <xf numFmtId="169" fontId="85" fillId="0" borderId="51" xfId="38" applyNumberFormat="1" applyFont="1" applyBorder="1"/>
    <xf numFmtId="169" fontId="85" fillId="0" borderId="53" xfId="38" applyNumberFormat="1" applyFont="1" applyBorder="1"/>
    <xf numFmtId="49" fontId="78" fillId="0" borderId="0" xfId="0" applyNumberFormat="1" applyFont="1" applyBorder="1" applyAlignment="1">
      <alignment horizontal="centerContinuous"/>
    </xf>
    <xf numFmtId="0" fontId="84" fillId="0" borderId="86" xfId="0" applyFont="1" applyBorder="1" applyAlignment="1">
      <alignment horizontal="centerContinuous" wrapText="1"/>
    </xf>
    <xf numFmtId="49" fontId="85" fillId="0" borderId="87" xfId="0" applyNumberFormat="1" applyFont="1" applyBorder="1"/>
    <xf numFmtId="0" fontId="85" fillId="0" borderId="83" xfId="0" applyFont="1" applyBorder="1"/>
    <xf numFmtId="169" fontId="85" fillId="0" borderId="91" xfId="0" applyNumberFormat="1" applyFont="1" applyBorder="1"/>
    <xf numFmtId="49" fontId="85" fillId="0" borderId="51" xfId="0" applyNumberFormat="1" applyFont="1" applyBorder="1"/>
    <xf numFmtId="49" fontId="85" fillId="0" borderId="53" xfId="0" applyNumberFormat="1" applyFont="1" applyBorder="1"/>
    <xf numFmtId="0" fontId="85" fillId="0" borderId="84" xfId="0" applyFont="1" applyBorder="1"/>
    <xf numFmtId="169" fontId="85" fillId="0" borderId="92" xfId="0" applyNumberFormat="1" applyFont="1" applyBorder="1"/>
    <xf numFmtId="0" fontId="128" fillId="0" borderId="0" xfId="40" applyFont="1"/>
    <xf numFmtId="0" fontId="130" fillId="0" borderId="0" xfId="40" applyFont="1"/>
    <xf numFmtId="0" fontId="85" fillId="0" borderId="0" xfId="40" applyFont="1"/>
    <xf numFmtId="0" fontId="135" fillId="0" borderId="0" xfId="0" applyFont="1"/>
    <xf numFmtId="0" fontId="127" fillId="31" borderId="26" xfId="0" applyFont="1" applyFill="1" applyBorder="1" applyAlignment="1">
      <alignment horizontal="center"/>
    </xf>
    <xf numFmtId="169" fontId="84" fillId="31" borderId="73" xfId="0" applyNumberFormat="1" applyFont="1" applyFill="1" applyBorder="1"/>
    <xf numFmtId="169" fontId="85" fillId="31" borderId="43" xfId="38" applyNumberFormat="1" applyFont="1" applyFill="1" applyBorder="1"/>
    <xf numFmtId="169" fontId="85" fillId="31" borderId="44" xfId="38" applyNumberFormat="1" applyFont="1" applyFill="1" applyBorder="1"/>
    <xf numFmtId="169" fontId="84" fillId="31" borderId="69" xfId="0" applyNumberFormat="1" applyFont="1" applyFill="1" applyBorder="1"/>
    <xf numFmtId="169" fontId="85" fillId="31" borderId="43" xfId="0" applyNumberFormat="1" applyFont="1" applyFill="1" applyBorder="1"/>
    <xf numFmtId="169" fontId="85" fillId="31" borderId="44" xfId="0" applyNumberFormat="1" applyFont="1" applyFill="1" applyBorder="1"/>
    <xf numFmtId="0" fontId="127" fillId="31" borderId="29" xfId="0" applyFont="1" applyFill="1" applyBorder="1" applyAlignment="1">
      <alignment horizontal="center"/>
    </xf>
    <xf numFmtId="169" fontId="84" fillId="31" borderId="78" xfId="0" applyNumberFormat="1" applyFont="1" applyFill="1" applyBorder="1"/>
    <xf numFmtId="169" fontId="85" fillId="31" borderId="52" xfId="38" applyNumberFormat="1" applyFont="1" applyFill="1" applyBorder="1"/>
    <xf numFmtId="169" fontId="85" fillId="31" borderId="54" xfId="38" applyNumberFormat="1" applyFont="1" applyFill="1" applyBorder="1"/>
    <xf numFmtId="0" fontId="127" fillId="31" borderId="33" xfId="0" applyFont="1" applyFill="1" applyBorder="1" applyAlignment="1">
      <alignment horizontal="center"/>
    </xf>
    <xf numFmtId="0" fontId="127" fillId="31" borderId="22" xfId="0" applyFont="1" applyFill="1" applyBorder="1" applyAlignment="1">
      <alignment horizontal="center"/>
    </xf>
    <xf numFmtId="169" fontId="84" fillId="31" borderId="68" xfId="0" applyNumberFormat="1" applyFont="1" applyFill="1" applyBorder="1"/>
    <xf numFmtId="169" fontId="85" fillId="31" borderId="52" xfId="0" applyNumberFormat="1" applyFont="1" applyFill="1" applyBorder="1"/>
    <xf numFmtId="169" fontId="85" fillId="31" borderId="54" xfId="0" applyNumberFormat="1" applyFont="1" applyFill="1" applyBorder="1"/>
    <xf numFmtId="0" fontId="127" fillId="31" borderId="74" xfId="0" applyFont="1" applyFill="1" applyBorder="1" applyAlignment="1">
      <alignment horizontal="center"/>
    </xf>
    <xf numFmtId="169" fontId="84" fillId="31" borderId="82" xfId="0" applyNumberFormat="1" applyFont="1" applyFill="1" applyBorder="1"/>
    <xf numFmtId="169" fontId="85" fillId="31" borderId="83" xfId="38" applyNumberFormat="1" applyFont="1" applyFill="1" applyBorder="1"/>
    <xf numFmtId="169" fontId="85" fillId="31" borderId="84" xfId="38" applyNumberFormat="1" applyFont="1" applyFill="1" applyBorder="1"/>
    <xf numFmtId="0" fontId="127" fillId="31" borderId="45" xfId="0" applyFont="1" applyFill="1" applyBorder="1" applyAlignment="1">
      <alignment horizontal="center"/>
    </xf>
    <xf numFmtId="169" fontId="85" fillId="31" borderId="72" xfId="0" applyNumberFormat="1" applyFont="1" applyFill="1" applyBorder="1"/>
    <xf numFmtId="169" fontId="85" fillId="31" borderId="89" xfId="0" applyNumberFormat="1" applyFont="1" applyFill="1" applyBorder="1"/>
    <xf numFmtId="169" fontId="84" fillId="31" borderId="23" xfId="0" applyNumberFormat="1" applyFont="1" applyFill="1" applyBorder="1"/>
    <xf numFmtId="169" fontId="85" fillId="31" borderId="25" xfId="38" applyNumberFormat="1" applyFont="1" applyFill="1" applyBorder="1"/>
    <xf numFmtId="169" fontId="85" fillId="31" borderId="22" xfId="38" applyNumberFormat="1" applyFont="1" applyFill="1" applyBorder="1"/>
    <xf numFmtId="169" fontId="85" fillId="31" borderId="25" xfId="0" applyNumberFormat="1" applyFont="1" applyFill="1" applyBorder="1"/>
    <xf numFmtId="169" fontId="85" fillId="31" borderId="22" xfId="0" applyNumberFormat="1" applyFont="1" applyFill="1" applyBorder="1"/>
    <xf numFmtId="169" fontId="85" fillId="31" borderId="72" xfId="38" applyNumberFormat="1" applyFont="1" applyFill="1" applyBorder="1"/>
    <xf numFmtId="169" fontId="85" fillId="31" borderId="89" xfId="38" applyNumberFormat="1" applyFont="1" applyFill="1" applyBorder="1"/>
    <xf numFmtId="169" fontId="85" fillId="31" borderId="83" xfId="0" applyNumberFormat="1" applyFont="1" applyFill="1" applyBorder="1"/>
    <xf numFmtId="169" fontId="85" fillId="31" borderId="84" xfId="0" applyNumberFormat="1" applyFont="1" applyFill="1" applyBorder="1"/>
    <xf numFmtId="0" fontId="94" fillId="27" borderId="35" xfId="40" applyFont="1" applyFill="1" applyBorder="1" applyAlignment="1">
      <alignment horizontal="centerContinuous"/>
    </xf>
    <xf numFmtId="0" fontId="94" fillId="27" borderId="50" xfId="40" applyFont="1" applyFill="1" applyBorder="1" applyAlignment="1">
      <alignment horizontal="centerContinuous"/>
    </xf>
    <xf numFmtId="0" fontId="94" fillId="27" borderId="47" xfId="40" applyFont="1" applyFill="1" applyBorder="1" applyAlignment="1">
      <alignment horizontal="centerContinuous"/>
    </xf>
    <xf numFmtId="0" fontId="85" fillId="27" borderId="0" xfId="40" applyFont="1" applyFill="1"/>
    <xf numFmtId="0" fontId="88" fillId="27" borderId="55" xfId="40" applyFont="1" applyFill="1" applyBorder="1" applyAlignment="1">
      <alignment horizontal="centerContinuous"/>
    </xf>
    <xf numFmtId="0" fontId="88" fillId="27" borderId="56" xfId="40" applyFont="1" applyFill="1" applyBorder="1" applyAlignment="1">
      <alignment horizontal="centerContinuous"/>
    </xf>
    <xf numFmtId="0" fontId="88" fillId="27" borderId="57" xfId="40" applyFont="1" applyFill="1" applyBorder="1" applyAlignment="1">
      <alignment horizontal="centerContinuous"/>
    </xf>
    <xf numFmtId="0" fontId="88" fillId="27" borderId="58" xfId="40" applyFont="1" applyFill="1" applyBorder="1" applyAlignment="1">
      <alignment horizontal="centerContinuous"/>
    </xf>
    <xf numFmtId="0" fontId="80" fillId="27" borderId="59" xfId="40" applyFont="1" applyFill="1" applyBorder="1" applyAlignment="1">
      <alignment horizontal="center" vertical="center"/>
    </xf>
    <xf numFmtId="0" fontId="80" fillId="27" borderId="60" xfId="40" applyFont="1" applyFill="1" applyBorder="1" applyAlignment="1">
      <alignment horizontal="center" vertical="center" wrapText="1"/>
    </xf>
    <xf numFmtId="0" fontId="80" fillId="27" borderId="61" xfId="40" applyFont="1" applyFill="1" applyBorder="1" applyAlignment="1">
      <alignment horizontal="center" vertical="center" wrapText="1"/>
    </xf>
    <xf numFmtId="0" fontId="80" fillId="27" borderId="62" xfId="40" applyFont="1" applyFill="1" applyBorder="1" applyAlignment="1">
      <alignment horizontal="center" vertical="center" wrapText="1"/>
    </xf>
    <xf numFmtId="0" fontId="78" fillId="27" borderId="36" xfId="40" applyFont="1" applyFill="1" applyBorder="1" applyAlignment="1">
      <alignment vertical="center"/>
    </xf>
    <xf numFmtId="3" fontId="78" fillId="27" borderId="12" xfId="39" applyNumberFormat="1" applyFont="1" applyFill="1" applyBorder="1"/>
    <xf numFmtId="3" fontId="78" fillId="27" borderId="50" xfId="39" applyNumberFormat="1" applyFont="1" applyFill="1" applyBorder="1"/>
    <xf numFmtId="3" fontId="78" fillId="27" borderId="31" xfId="39" applyNumberFormat="1" applyFont="1" applyFill="1" applyBorder="1"/>
    <xf numFmtId="0" fontId="78" fillId="27" borderId="11" xfId="40" applyFont="1" applyFill="1" applyBorder="1" applyAlignment="1">
      <alignment vertical="center"/>
    </xf>
    <xf numFmtId="3" fontId="78" fillId="27" borderId="46" xfId="39" applyNumberFormat="1" applyFont="1" applyFill="1" applyBorder="1"/>
    <xf numFmtId="3" fontId="78" fillId="27" borderId="30" xfId="39" applyNumberFormat="1" applyFont="1" applyFill="1" applyBorder="1"/>
    <xf numFmtId="4" fontId="79" fillId="27" borderId="16" xfId="39" applyNumberFormat="1" applyFont="1" applyFill="1" applyBorder="1"/>
    <xf numFmtId="3" fontId="79" fillId="27" borderId="63" xfId="40" applyNumberFormat="1" applyFont="1" applyFill="1" applyBorder="1"/>
    <xf numFmtId="4" fontId="79" fillId="27" borderId="63" xfId="39" applyNumberFormat="1" applyFont="1" applyFill="1" applyBorder="1"/>
    <xf numFmtId="3" fontId="79" fillId="27" borderId="63" xfId="39" applyNumberFormat="1" applyFont="1" applyFill="1" applyBorder="1"/>
    <xf numFmtId="3" fontId="79" fillId="27" borderId="64" xfId="39" applyNumberFormat="1" applyFont="1" applyFill="1" applyBorder="1"/>
    <xf numFmtId="3" fontId="79" fillId="27" borderId="28" xfId="39" applyNumberFormat="1" applyFont="1" applyFill="1" applyBorder="1"/>
    <xf numFmtId="4" fontId="79" fillId="27" borderId="15" xfId="39" applyNumberFormat="1" applyFont="1" applyFill="1" applyBorder="1"/>
    <xf numFmtId="3" fontId="79" fillId="27" borderId="32" xfId="40" applyNumberFormat="1" applyFont="1" applyFill="1" applyBorder="1"/>
    <xf numFmtId="4" fontId="79" fillId="27" borderId="32" xfId="39" applyNumberFormat="1" applyFont="1" applyFill="1" applyBorder="1"/>
    <xf numFmtId="3" fontId="79" fillId="27" borderId="32" xfId="39" applyNumberFormat="1" applyFont="1" applyFill="1" applyBorder="1"/>
    <xf numFmtId="3" fontId="79" fillId="27" borderId="65" xfId="39" applyNumberFormat="1" applyFont="1" applyFill="1" applyBorder="1"/>
    <xf numFmtId="3" fontId="79" fillId="27" borderId="25" xfId="39" applyNumberFormat="1" applyFont="1" applyFill="1" applyBorder="1"/>
    <xf numFmtId="4" fontId="79" fillId="27" borderId="17" xfId="39" applyNumberFormat="1" applyFont="1" applyFill="1" applyBorder="1"/>
    <xf numFmtId="3" fontId="79" fillId="27" borderId="33" xfId="40" applyNumberFormat="1" applyFont="1" applyFill="1" applyBorder="1"/>
    <xf numFmtId="4" fontId="79" fillId="27" borderId="33" xfId="39" applyNumberFormat="1" applyFont="1" applyFill="1" applyBorder="1"/>
    <xf numFmtId="3" fontId="79" fillId="27" borderId="33" xfId="39" applyNumberFormat="1" applyFont="1" applyFill="1" applyBorder="1"/>
    <xf numFmtId="3" fontId="79" fillId="27" borderId="66" xfId="39" applyNumberFormat="1" applyFont="1" applyFill="1" applyBorder="1"/>
    <xf numFmtId="3" fontId="79" fillId="27" borderId="22" xfId="39" applyNumberFormat="1" applyFont="1" applyFill="1" applyBorder="1"/>
    <xf numFmtId="0" fontId="1" fillId="27" borderId="0" xfId="40" applyFill="1"/>
    <xf numFmtId="0" fontId="78" fillId="27" borderId="0" xfId="40" applyFont="1" applyFill="1"/>
    <xf numFmtId="0" fontId="132" fillId="27" borderId="0" xfId="40" applyFont="1" applyFill="1"/>
    <xf numFmtId="0" fontId="79" fillId="27" borderId="0" xfId="40" applyFont="1" applyFill="1"/>
    <xf numFmtId="0" fontId="83" fillId="27" borderId="0" xfId="40" applyFont="1" applyFill="1"/>
    <xf numFmtId="0" fontId="78" fillId="27" borderId="35" xfId="40" applyFont="1" applyFill="1" applyBorder="1" applyAlignment="1">
      <alignment horizontal="centerContinuous"/>
    </xf>
    <xf numFmtId="0" fontId="78" fillId="27" borderId="50" xfId="40" applyFont="1" applyFill="1" applyBorder="1" applyAlignment="1">
      <alignment horizontal="centerContinuous"/>
    </xf>
    <xf numFmtId="0" fontId="78" fillId="27" borderId="47" xfId="40" applyFont="1" applyFill="1" applyBorder="1" applyAlignment="1">
      <alignment horizontal="centerContinuous"/>
    </xf>
    <xf numFmtId="0" fontId="78" fillId="27" borderId="55" xfId="40" applyFont="1" applyFill="1" applyBorder="1" applyAlignment="1">
      <alignment horizontal="centerContinuous"/>
    </xf>
    <xf numFmtId="0" fontId="78" fillId="27" borderId="56" xfId="40" applyFont="1" applyFill="1" applyBorder="1" applyAlignment="1">
      <alignment horizontal="centerContinuous"/>
    </xf>
    <xf numFmtId="0" fontId="78" fillId="27" borderId="57" xfId="40" applyFont="1" applyFill="1" applyBorder="1" applyAlignment="1">
      <alignment horizontal="centerContinuous"/>
    </xf>
    <xf numFmtId="0" fontId="78" fillId="27" borderId="58" xfId="40" applyFont="1" applyFill="1" applyBorder="1" applyAlignment="1">
      <alignment horizontal="centerContinuous"/>
    </xf>
    <xf numFmtId="0" fontId="78" fillId="27" borderId="59" xfId="40" applyFont="1" applyFill="1" applyBorder="1" applyAlignment="1">
      <alignment horizontal="center" vertical="center"/>
    </xf>
    <xf numFmtId="0" fontId="78" fillId="27" borderId="60" xfId="40" applyFont="1" applyFill="1" applyBorder="1" applyAlignment="1">
      <alignment horizontal="center" vertical="center" wrapText="1"/>
    </xf>
    <xf numFmtId="0" fontId="78" fillId="27" borderId="61" xfId="40" applyFont="1" applyFill="1" applyBorder="1" applyAlignment="1">
      <alignment horizontal="center" vertical="center" wrapText="1"/>
    </xf>
    <xf numFmtId="0" fontId="78" fillId="27" borderId="62" xfId="40" applyFont="1" applyFill="1" applyBorder="1" applyAlignment="1">
      <alignment horizontal="center" vertical="center" wrapText="1"/>
    </xf>
    <xf numFmtId="4" fontId="3" fillId="27" borderId="0" xfId="39" applyNumberFormat="1" applyFont="1" applyFill="1" applyBorder="1"/>
    <xf numFmtId="3" fontId="3" fillId="27" borderId="0" xfId="40" applyNumberFormat="1" applyFont="1" applyFill="1" applyBorder="1"/>
    <xf numFmtId="3" fontId="3" fillId="27" borderId="0" xfId="39" applyNumberFormat="1" applyFont="1" applyFill="1" applyBorder="1"/>
    <xf numFmtId="0" fontId="14" fillId="27" borderId="0" xfId="40" applyFont="1" applyFill="1"/>
    <xf numFmtId="4" fontId="78" fillId="27" borderId="0" xfId="39" applyNumberFormat="1" applyFont="1" applyFill="1" applyBorder="1"/>
    <xf numFmtId="3" fontId="78" fillId="27" borderId="0" xfId="40" applyNumberFormat="1" applyFont="1" applyFill="1" applyBorder="1"/>
    <xf numFmtId="3" fontId="78" fillId="27" borderId="0" xfId="39" applyNumberFormat="1" applyFont="1" applyFill="1" applyBorder="1"/>
    <xf numFmtId="3" fontId="79" fillId="27" borderId="0" xfId="39" applyNumberFormat="1" applyFont="1" applyFill="1" applyBorder="1"/>
    <xf numFmtId="4" fontId="79" fillId="27" borderId="0" xfId="39" applyNumberFormat="1" applyFont="1" applyFill="1" applyBorder="1"/>
    <xf numFmtId="3" fontId="79" fillId="27" borderId="0" xfId="40" applyNumberFormat="1" applyFont="1" applyFill="1" applyBorder="1"/>
    <xf numFmtId="0" fontId="41" fillId="27" borderId="0" xfId="40" applyFont="1" applyFill="1"/>
    <xf numFmtId="0" fontId="42" fillId="27" borderId="0" xfId="40" applyFont="1" applyFill="1"/>
    <xf numFmtId="0" fontId="22" fillId="27" borderId="0" xfId="40" applyFont="1" applyFill="1"/>
    <xf numFmtId="1" fontId="79" fillId="0" borderId="93" xfId="0" applyNumberFormat="1" applyFont="1" applyBorder="1" applyAlignment="1">
      <alignment horizontal="right" vertical="center" wrapText="1"/>
    </xf>
    <xf numFmtId="165" fontId="79" fillId="0" borderId="81" xfId="0" applyNumberFormat="1" applyFont="1" applyBorder="1" applyAlignment="1">
      <alignment horizontal="right" vertical="center" wrapText="1"/>
    </xf>
    <xf numFmtId="1" fontId="79" fillId="0" borderId="24" xfId="0" applyNumberFormat="1" applyFont="1" applyFill="1" applyBorder="1" applyAlignment="1">
      <alignment horizontal="right" vertical="center" wrapText="1"/>
    </xf>
    <xf numFmtId="1" fontId="79" fillId="0" borderId="94" xfId="0" applyNumberFormat="1" applyFont="1" applyBorder="1" applyAlignment="1">
      <alignment horizontal="right" vertical="center" wrapText="1"/>
    </xf>
    <xf numFmtId="165" fontId="79" fillId="0" borderId="119" xfId="0" applyNumberFormat="1" applyFont="1" applyBorder="1" applyAlignment="1">
      <alignment horizontal="right" vertical="center" wrapText="1"/>
    </xf>
    <xf numFmtId="1" fontId="79" fillId="0" borderId="48" xfId="0" applyNumberFormat="1" applyFont="1" applyFill="1" applyBorder="1" applyAlignment="1">
      <alignment horizontal="right" vertical="center" wrapText="1"/>
    </xf>
    <xf numFmtId="1" fontId="79" fillId="0" borderId="25" xfId="0" applyNumberFormat="1" applyFont="1" applyBorder="1" applyAlignment="1">
      <alignment vertical="center" wrapText="1"/>
    </xf>
    <xf numFmtId="165" fontId="79" fillId="0" borderId="85" xfId="0" applyNumberFormat="1" applyFont="1" applyBorder="1" applyAlignment="1">
      <alignment vertical="center" wrapText="1"/>
    </xf>
    <xf numFmtId="1" fontId="79" fillId="0" borderId="85" xfId="0" applyNumberFormat="1" applyFont="1" applyBorder="1" applyAlignment="1">
      <alignment vertical="center" wrapText="1"/>
    </xf>
    <xf numFmtId="165" fontId="79" fillId="0" borderId="71" xfId="0" applyNumberFormat="1" applyFont="1" applyBorder="1" applyAlignment="1">
      <alignment vertical="center" wrapText="1"/>
    </xf>
    <xf numFmtId="165" fontId="79" fillId="29" borderId="85" xfId="0" applyNumberFormat="1" applyFont="1" applyFill="1" applyBorder="1" applyAlignment="1">
      <alignment horizontal="right" vertical="center" wrapText="1"/>
    </xf>
    <xf numFmtId="165" fontId="79" fillId="29" borderId="88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vertical="center" wrapText="1"/>
    </xf>
    <xf numFmtId="1" fontId="78" fillId="0" borderId="18" xfId="0" applyNumberFormat="1" applyFont="1" applyFill="1" applyBorder="1" applyAlignment="1">
      <alignment vertical="center" wrapText="1"/>
    </xf>
    <xf numFmtId="1" fontId="79" fillId="0" borderId="70" xfId="0" applyNumberFormat="1" applyFont="1" applyBorder="1" applyAlignment="1">
      <alignment vertical="center" wrapText="1"/>
    </xf>
    <xf numFmtId="165" fontId="79" fillId="0" borderId="70" xfId="0" applyNumberFormat="1" applyFont="1" applyBorder="1" applyAlignment="1">
      <alignment vertical="center" wrapText="1"/>
    </xf>
    <xf numFmtId="1" fontId="79" fillId="0" borderId="88" xfId="0" applyNumberFormat="1" applyFont="1" applyBorder="1" applyAlignment="1">
      <alignment vertical="center" wrapText="1"/>
    </xf>
    <xf numFmtId="165" fontId="79" fillId="0" borderId="88" xfId="0" applyNumberFormat="1" applyFont="1" applyBorder="1" applyAlignment="1">
      <alignment vertical="center" wrapText="1"/>
    </xf>
    <xf numFmtId="164" fontId="79" fillId="31" borderId="32" xfId="0" applyNumberFormat="1" applyFont="1" applyFill="1" applyBorder="1" applyAlignment="1">
      <alignment horizontal="right" vertical="center" wrapText="1"/>
    </xf>
    <xf numFmtId="164" fontId="79" fillId="31" borderId="25" xfId="0" applyNumberFormat="1" applyFont="1" applyFill="1" applyBorder="1" applyAlignment="1">
      <alignment horizontal="right" vertical="center" wrapText="1"/>
    </xf>
    <xf numFmtId="164" fontId="79" fillId="31" borderId="26" xfId="0" quotePrefix="1" applyNumberFormat="1" applyFont="1" applyFill="1" applyBorder="1" applyAlignment="1">
      <alignment horizontal="right" vertical="center" wrapText="1"/>
    </xf>
    <xf numFmtId="164" fontId="79" fillId="31" borderId="29" xfId="0" applyNumberFormat="1" applyFont="1" applyFill="1" applyBorder="1" applyAlignment="1">
      <alignment horizontal="right" vertical="center" wrapText="1"/>
    </xf>
    <xf numFmtId="164" fontId="79" fillId="31" borderId="70" xfId="0" applyNumberFormat="1" applyFont="1" applyFill="1" applyBorder="1" applyAlignment="1">
      <alignment horizontal="right" vertical="center" wrapText="1"/>
    </xf>
    <xf numFmtId="164" fontId="79" fillId="31" borderId="22" xfId="0" applyNumberFormat="1" applyFont="1" applyFill="1" applyBorder="1" applyAlignment="1">
      <alignment horizontal="right" vertical="center" wrapText="1"/>
    </xf>
    <xf numFmtId="164" fontId="79" fillId="31" borderId="26" xfId="0" applyNumberFormat="1" applyFont="1" applyFill="1" applyBorder="1" applyAlignment="1">
      <alignment horizontal="right" vertical="center" wrapText="1"/>
    </xf>
    <xf numFmtId="0" fontId="79" fillId="0" borderId="140" xfId="0" applyFont="1" applyFill="1" applyBorder="1"/>
    <xf numFmtId="0" fontId="79" fillId="0" borderId="154" xfId="0" applyFont="1" applyFill="1" applyBorder="1" applyAlignment="1">
      <alignment horizontal="center" wrapText="1"/>
    </xf>
    <xf numFmtId="14" fontId="78" fillId="0" borderId="152" xfId="0" applyNumberFormat="1" applyFont="1" applyBorder="1" applyAlignment="1">
      <alignment horizontal="center" vertical="center" wrapText="1"/>
    </xf>
    <xf numFmtId="0" fontId="79" fillId="0" borderId="149" xfId="0" applyFont="1" applyBorder="1" applyAlignment="1">
      <alignment vertical="center"/>
    </xf>
    <xf numFmtId="3" fontId="79" fillId="0" borderId="157" xfId="0" applyNumberFormat="1" applyFont="1" applyFill="1" applyBorder="1" applyAlignment="1">
      <alignment horizontal="right" vertical="center" wrapText="1"/>
    </xf>
    <xf numFmtId="3" fontId="79" fillId="0" borderId="151" xfId="0" applyNumberFormat="1" applyFont="1" applyBorder="1" applyAlignment="1">
      <alignment horizontal="right" vertical="center" wrapText="1"/>
    </xf>
    <xf numFmtId="164" fontId="79" fillId="0" borderId="149" xfId="0" applyNumberFormat="1" applyFont="1" applyBorder="1" applyAlignment="1">
      <alignment horizontal="right" vertical="center" wrapText="1"/>
    </xf>
    <xf numFmtId="0" fontId="82" fillId="0" borderId="144" xfId="0" applyFont="1" applyBorder="1" applyAlignment="1">
      <alignment vertical="center" wrapText="1"/>
    </xf>
    <xf numFmtId="0" fontId="82" fillId="0" borderId="144" xfId="0" applyFont="1" applyBorder="1" applyAlignment="1">
      <alignment vertical="center"/>
    </xf>
    <xf numFmtId="3" fontId="82" fillId="0" borderId="152" xfId="0" applyNumberFormat="1" applyFont="1" applyBorder="1" applyAlignment="1">
      <alignment horizontal="right" vertical="center" wrapText="1"/>
    </xf>
    <xf numFmtId="0" fontId="79" fillId="0" borderId="149" xfId="0" applyFont="1" applyBorder="1" applyAlignment="1">
      <alignment vertical="center" wrapText="1"/>
    </xf>
    <xf numFmtId="0" fontId="78" fillId="0" borderId="159" xfId="0" applyFont="1" applyBorder="1" applyAlignment="1">
      <alignment horizontal="centerContinuous"/>
    </xf>
    <xf numFmtId="0" fontId="78" fillId="0" borderId="160" xfId="0" applyFont="1" applyBorder="1" applyAlignment="1">
      <alignment horizontal="centerContinuous"/>
    </xf>
    <xf numFmtId="0" fontId="78" fillId="0" borderId="161" xfId="0" applyFont="1" applyBorder="1" applyAlignment="1">
      <alignment horizontal="centerContinuous"/>
    </xf>
    <xf numFmtId="0" fontId="78" fillId="0" borderId="162" xfId="0" applyFont="1" applyBorder="1" applyAlignment="1">
      <alignment horizontal="centerContinuous"/>
    </xf>
    <xf numFmtId="0" fontId="78" fillId="0" borderId="153" xfId="0" applyFont="1" applyBorder="1" applyAlignment="1">
      <alignment horizontal="centerContinuous"/>
    </xf>
    <xf numFmtId="0" fontId="78" fillId="0" borderId="156" xfId="0" applyFont="1" applyBorder="1" applyAlignment="1">
      <alignment horizontal="centerContinuous"/>
    </xf>
    <xf numFmtId="0" fontId="79" fillId="0" borderId="116" xfId="0" applyFont="1" applyFill="1" applyBorder="1" applyAlignment="1">
      <alignment horizontal="centerContinuous" vertical="center" wrapText="1"/>
    </xf>
    <xf numFmtId="0" fontId="79" fillId="0" borderId="148" xfId="0" applyFont="1" applyFill="1" applyBorder="1" applyAlignment="1">
      <alignment horizontal="centerContinuous" vertical="center" wrapText="1"/>
    </xf>
    <xf numFmtId="0" fontId="79" fillId="0" borderId="153" xfId="0" applyFont="1" applyFill="1" applyBorder="1" applyAlignment="1">
      <alignment horizontal="center" wrapText="1"/>
    </xf>
    <xf numFmtId="0" fontId="79" fillId="0" borderId="156" xfId="0" applyFont="1" applyFill="1" applyBorder="1" applyAlignment="1">
      <alignment horizontal="center" wrapText="1"/>
    </xf>
    <xf numFmtId="1" fontId="79" fillId="0" borderId="157" xfId="0" applyNumberFormat="1" applyFont="1" applyFill="1" applyBorder="1" applyAlignment="1">
      <alignment horizontal="right" vertical="center" wrapText="1"/>
    </xf>
    <xf numFmtId="1" fontId="79" fillId="0" borderId="151" xfId="0" applyNumberFormat="1" applyFont="1" applyBorder="1" applyAlignment="1">
      <alignment horizontal="right" vertical="center" wrapText="1"/>
    </xf>
    <xf numFmtId="165" fontId="79" fillId="0" borderId="149" xfId="0" applyNumberFormat="1" applyFont="1" applyBorder="1" applyAlignment="1">
      <alignment horizontal="right" vertical="center" wrapText="1"/>
    </xf>
    <xf numFmtId="1" fontId="79" fillId="0" borderId="163" xfId="0" applyNumberFormat="1" applyFont="1" applyFill="1" applyBorder="1" applyAlignment="1">
      <alignment horizontal="right" vertical="center" wrapText="1"/>
    </xf>
    <xf numFmtId="1" fontId="79" fillId="0" borderId="150" xfId="0" applyNumberFormat="1" applyFont="1" applyBorder="1" applyAlignment="1">
      <alignment horizontal="right" vertical="center" wrapText="1"/>
    </xf>
    <xf numFmtId="165" fontId="79" fillId="0" borderId="150" xfId="0" applyNumberFormat="1" applyFont="1" applyBorder="1" applyAlignment="1">
      <alignment horizontal="right" vertical="center" wrapText="1"/>
    </xf>
    <xf numFmtId="165" fontId="79" fillId="0" borderId="151" xfId="0" applyNumberFormat="1" applyFont="1" applyBorder="1" applyAlignment="1">
      <alignment horizontal="right" vertical="center" wrapText="1"/>
    </xf>
    <xf numFmtId="165" fontId="82" fillId="0" borderId="152" xfId="0" applyNumberFormat="1" applyFont="1" applyBorder="1" applyAlignment="1">
      <alignment horizontal="right" vertical="center" wrapText="1"/>
    </xf>
    <xf numFmtId="3" fontId="79" fillId="0" borderId="157" xfId="0" applyNumberFormat="1" applyFont="1" applyFill="1" applyBorder="1" applyAlignment="1">
      <alignment vertical="center" wrapText="1"/>
    </xf>
    <xf numFmtId="3" fontId="79" fillId="0" borderId="150" xfId="0" applyNumberFormat="1" applyFont="1" applyBorder="1" applyAlignment="1">
      <alignment vertical="center" wrapText="1"/>
    </xf>
    <xf numFmtId="164" fontId="79" fillId="0" borderId="151" xfId="0" applyNumberFormat="1" applyFont="1" applyBorder="1" applyAlignment="1">
      <alignment vertical="center" wrapText="1"/>
    </xf>
    <xf numFmtId="3" fontId="79" fillId="0" borderId="150" xfId="0" applyNumberFormat="1" applyFont="1" applyBorder="1" applyAlignment="1">
      <alignment horizontal="right" vertical="center" wrapText="1"/>
    </xf>
    <xf numFmtId="164" fontId="79" fillId="0" borderId="150" xfId="0" applyNumberFormat="1" applyFont="1" applyBorder="1" applyAlignment="1">
      <alignment horizontal="right" vertical="center" wrapText="1"/>
    </xf>
    <xf numFmtId="164" fontId="82" fillId="0" borderId="152" xfId="0" applyNumberFormat="1" applyFont="1" applyBorder="1" applyAlignment="1">
      <alignment vertical="center" wrapText="1"/>
    </xf>
    <xf numFmtId="1" fontId="79" fillId="0" borderId="159" xfId="0" applyNumberFormat="1" applyFont="1" applyFill="1" applyBorder="1" applyAlignment="1">
      <alignment horizontal="right" vertical="center" wrapText="1"/>
    </xf>
    <xf numFmtId="165" fontId="78" fillId="0" borderId="152" xfId="0" applyNumberFormat="1" applyFont="1" applyBorder="1" applyAlignment="1">
      <alignment horizontal="right" vertical="center" wrapText="1"/>
    </xf>
    <xf numFmtId="0" fontId="78" fillId="0" borderId="155" xfId="0" applyFont="1" applyBorder="1" applyAlignment="1">
      <alignment horizontal="centerContinuous"/>
    </xf>
    <xf numFmtId="0" fontId="79" fillId="0" borderId="106" xfId="0" applyFont="1" applyBorder="1"/>
    <xf numFmtId="0" fontId="79" fillId="0" borderId="0" xfId="0" applyFont="1" applyBorder="1"/>
    <xf numFmtId="0" fontId="79" fillId="0" borderId="20" xfId="0" applyFont="1" applyBorder="1"/>
    <xf numFmtId="0" fontId="78" fillId="0" borderId="106" xfId="0" applyFont="1" applyFill="1" applyBorder="1" applyAlignment="1">
      <alignment horizontal="center" vertical="center"/>
    </xf>
    <xf numFmtId="0" fontId="79" fillId="0" borderId="165" xfId="0" applyFont="1" applyFill="1" applyBorder="1" applyAlignment="1">
      <alignment horizontal="centerContinuous" vertical="center" wrapText="1"/>
    </xf>
    <xf numFmtId="0" fontId="79" fillId="0" borderId="162" xfId="0" applyFont="1" applyFill="1" applyBorder="1" applyAlignment="1">
      <alignment horizontal="center" wrapText="1"/>
    </xf>
    <xf numFmtId="1" fontId="78" fillId="0" borderId="159" xfId="0" applyNumberFormat="1" applyFont="1" applyFill="1" applyBorder="1" applyAlignment="1">
      <alignment vertical="center" wrapText="1"/>
    </xf>
    <xf numFmtId="0" fontId="79" fillId="0" borderId="134" xfId="0" applyFont="1" applyBorder="1" applyAlignment="1">
      <alignment vertical="center" wrapText="1"/>
    </xf>
    <xf numFmtId="0" fontId="79" fillId="0" borderId="119" xfId="0" applyFont="1" applyBorder="1" applyAlignment="1">
      <alignment vertical="center" wrapText="1"/>
    </xf>
    <xf numFmtId="1" fontId="78" fillId="0" borderId="157" xfId="0" applyNumberFormat="1" applyFont="1" applyFill="1" applyBorder="1" applyAlignment="1">
      <alignment vertical="center" wrapText="1"/>
    </xf>
    <xf numFmtId="1" fontId="79" fillId="0" borderId="150" xfId="0" applyNumberFormat="1" applyFont="1" applyBorder="1" applyAlignment="1">
      <alignment vertical="center" wrapText="1"/>
    </xf>
    <xf numFmtId="165" fontId="79" fillId="0" borderId="150" xfId="0" applyNumberFormat="1" applyFont="1" applyBorder="1" applyAlignment="1">
      <alignment vertical="center" wrapText="1"/>
    </xf>
    <xf numFmtId="0" fontId="79" fillId="0" borderId="120" xfId="0" applyFont="1" applyBorder="1" applyAlignment="1">
      <alignment vertical="center" wrapText="1"/>
    </xf>
    <xf numFmtId="0" fontId="79" fillId="0" borderId="159" xfId="0" applyFont="1" applyFill="1" applyBorder="1" applyAlignment="1">
      <alignment horizontal="centerContinuous" vertical="center" wrapText="1"/>
    </xf>
    <xf numFmtId="0" fontId="79" fillId="0" borderId="156" xfId="0" applyFont="1" applyFill="1" applyBorder="1" applyAlignment="1">
      <alignment horizontal="centerContinuous" vertical="center" wrapText="1"/>
    </xf>
    <xf numFmtId="0" fontId="79" fillId="0" borderId="160" xfId="0" applyFont="1" applyFill="1" applyBorder="1" applyAlignment="1">
      <alignment horizontal="centerContinuous" vertical="center" wrapText="1"/>
    </xf>
    <xf numFmtId="14" fontId="80" fillId="0" borderId="165" xfId="0" applyNumberFormat="1" applyFont="1" applyBorder="1" applyAlignment="1">
      <alignment horizontal="center" vertical="center" wrapText="1"/>
    </xf>
    <xf numFmtId="1" fontId="78" fillId="0" borderId="157" xfId="0" applyNumberFormat="1" applyFont="1" applyFill="1" applyBorder="1" applyAlignment="1">
      <alignment horizontal="right" vertical="center" wrapText="1"/>
    </xf>
    <xf numFmtId="1" fontId="78" fillId="0" borderId="163" xfId="0" applyNumberFormat="1" applyFont="1" applyFill="1" applyBorder="1" applyAlignment="1">
      <alignment horizontal="right" vertical="center" wrapText="1"/>
    </xf>
    <xf numFmtId="165" fontId="79" fillId="0" borderId="151" xfId="0" applyNumberFormat="1" applyFont="1" applyBorder="1" applyAlignment="1">
      <alignment vertical="center" wrapText="1"/>
    </xf>
    <xf numFmtId="0" fontId="78" fillId="0" borderId="106" xfId="0" applyFont="1" applyBorder="1" applyAlignment="1">
      <alignment horizontal="center" vertical="center"/>
    </xf>
    <xf numFmtId="0" fontId="79" fillId="0" borderId="152" xfId="0" applyFont="1" applyBorder="1" applyAlignment="1">
      <alignment horizontal="centerContinuous" vertical="center" wrapText="1"/>
    </xf>
    <xf numFmtId="0" fontId="79" fillId="0" borderId="106" xfId="0" applyFont="1" applyBorder="1" applyAlignment="1">
      <alignment horizontal="center" vertical="center" wrapText="1"/>
    </xf>
    <xf numFmtId="4" fontId="79" fillId="0" borderId="159" xfId="0" applyNumberFormat="1" applyFont="1" applyFill="1" applyBorder="1" applyAlignment="1">
      <alignment horizontal="right" vertical="center" wrapText="1"/>
    </xf>
    <xf numFmtId="4" fontId="79" fillId="0" borderId="156" xfId="0" applyNumberFormat="1" applyFont="1" applyBorder="1" applyAlignment="1">
      <alignment horizontal="right" vertical="center" wrapText="1"/>
    </xf>
    <xf numFmtId="0" fontId="79" fillId="0" borderId="79" xfId="0" quotePrefix="1" applyFont="1" applyBorder="1" applyAlignment="1">
      <alignment horizontal="center" vertical="center" wrapText="1"/>
    </xf>
    <xf numFmtId="10" fontId="79" fillId="0" borderId="79" xfId="0" quotePrefix="1" applyNumberFormat="1" applyFont="1" applyBorder="1" applyAlignment="1">
      <alignment horizontal="center" vertical="center" wrapText="1"/>
    </xf>
    <xf numFmtId="10" fontId="79" fillId="0" borderId="75" xfId="0" quotePrefix="1" applyNumberFormat="1" applyFont="1" applyBorder="1" applyAlignment="1">
      <alignment horizontal="center" vertical="center" wrapText="1"/>
    </xf>
    <xf numFmtId="0" fontId="78" fillId="0" borderId="139" xfId="0" applyFont="1" applyBorder="1" applyAlignment="1">
      <alignment vertical="center" wrapText="1"/>
    </xf>
    <xf numFmtId="3" fontId="78" fillId="0" borderId="152" xfId="0" applyNumberFormat="1" applyFont="1" applyBorder="1" applyAlignment="1">
      <alignment vertical="center" wrapText="1"/>
    </xf>
    <xf numFmtId="0" fontId="79" fillId="0" borderId="75" xfId="0" applyFont="1" applyBorder="1" applyAlignment="1">
      <alignment horizontal="center" vertical="center" wrapText="1"/>
    </xf>
    <xf numFmtId="0" fontId="78" fillId="0" borderId="144" xfId="0" applyFont="1" applyBorder="1" applyAlignment="1">
      <alignment vertical="center" wrapText="1"/>
    </xf>
    <xf numFmtId="0" fontId="79" fillId="0" borderId="155" xfId="0" applyFont="1" applyBorder="1" applyAlignment="1">
      <alignment horizontal="center" vertical="center" wrapText="1"/>
    </xf>
    <xf numFmtId="0" fontId="79" fillId="0" borderId="149" xfId="0" applyFont="1" applyBorder="1" applyAlignment="1">
      <alignment horizontal="center" vertical="center" wrapText="1"/>
    </xf>
    <xf numFmtId="0" fontId="79" fillId="0" borderId="165" xfId="0" applyFont="1" applyBorder="1" applyAlignment="1">
      <alignment horizontal="centerContinuous" vertical="center" wrapText="1"/>
    </xf>
    <xf numFmtId="0" fontId="79" fillId="0" borderId="162" xfId="0" applyFont="1" applyBorder="1" applyAlignment="1">
      <alignment horizontal="center" wrapText="1"/>
    </xf>
    <xf numFmtId="4" fontId="79" fillId="0" borderId="160" xfId="0" applyNumberFormat="1" applyFont="1" applyBorder="1" applyAlignment="1">
      <alignment horizontal="right" vertical="center" wrapText="1"/>
    </xf>
    <xf numFmtId="164" fontId="79" fillId="31" borderId="161" xfId="0" applyNumberFormat="1" applyFont="1" applyFill="1" applyBorder="1" applyAlignment="1">
      <alignment horizontal="right" vertical="center" wrapText="1"/>
    </xf>
    <xf numFmtId="164" fontId="79" fillId="31" borderId="162" xfId="0" applyNumberFormat="1" applyFont="1" applyFill="1" applyBorder="1" applyAlignment="1">
      <alignment horizontal="right" vertical="center" wrapText="1"/>
    </xf>
    <xf numFmtId="1" fontId="78" fillId="0" borderId="165" xfId="0" applyNumberFormat="1" applyFont="1" applyBorder="1" applyAlignment="1">
      <alignment horizontal="right" vertical="center" wrapText="1"/>
    </xf>
    <xf numFmtId="3" fontId="78" fillId="0" borderId="165" xfId="0" applyNumberFormat="1" applyFont="1" applyBorder="1" applyAlignment="1">
      <alignment horizontal="right" vertical="center" wrapText="1"/>
    </xf>
    <xf numFmtId="1" fontId="79" fillId="0" borderId="160" xfId="0" applyNumberFormat="1" applyFont="1" applyBorder="1" applyAlignment="1">
      <alignment horizontal="right" vertical="center" wrapText="1"/>
    </xf>
    <xf numFmtId="164" fontId="79" fillId="0" borderId="161" xfId="0" applyNumberFormat="1" applyFont="1" applyBorder="1" applyAlignment="1">
      <alignment horizontal="right" vertical="center" wrapText="1"/>
    </xf>
    <xf numFmtId="3" fontId="79" fillId="0" borderId="159" xfId="0" applyNumberFormat="1" applyFont="1" applyFill="1" applyBorder="1" applyAlignment="1">
      <alignment horizontal="right" vertical="center" wrapText="1"/>
    </xf>
    <xf numFmtId="3" fontId="79" fillId="0" borderId="160" xfId="0" applyNumberFormat="1" applyFont="1" applyBorder="1" applyAlignment="1">
      <alignment horizontal="right" vertical="center" wrapText="1"/>
    </xf>
    <xf numFmtId="164" fontId="79" fillId="31" borderId="166" xfId="0" applyNumberFormat="1" applyFont="1" applyFill="1" applyBorder="1" applyAlignment="1">
      <alignment horizontal="right" vertical="center" wrapText="1"/>
    </xf>
    <xf numFmtId="164" fontId="79" fillId="31" borderId="65" xfId="0" applyNumberFormat="1" applyFont="1" applyFill="1" applyBorder="1" applyAlignment="1">
      <alignment horizontal="right" vertical="center" wrapText="1"/>
    </xf>
    <xf numFmtId="164" fontId="79" fillId="0" borderId="166" xfId="0" applyNumberFormat="1" applyFont="1" applyBorder="1" applyAlignment="1">
      <alignment horizontal="right" vertical="center" wrapText="1"/>
    </xf>
    <xf numFmtId="1" fontId="79" fillId="0" borderId="168" xfId="0" applyNumberFormat="1" applyFont="1" applyBorder="1" applyAlignment="1">
      <alignment horizontal="right" vertical="center" wrapText="1"/>
    </xf>
    <xf numFmtId="164" fontId="79" fillId="31" borderId="167" xfId="0" applyNumberFormat="1" applyFont="1" applyFill="1" applyBorder="1" applyAlignment="1">
      <alignment horizontal="right" vertical="center" wrapText="1"/>
    </xf>
    <xf numFmtId="164" fontId="79" fillId="0" borderId="104" xfId="0" applyNumberFormat="1" applyFont="1" applyBorder="1" applyAlignment="1">
      <alignment horizontal="right" vertical="center" wrapText="1"/>
    </xf>
    <xf numFmtId="164" fontId="79" fillId="0" borderId="66" xfId="0" applyNumberFormat="1" applyFont="1" applyBorder="1" applyAlignment="1">
      <alignment horizontal="right" vertical="center" wrapText="1"/>
    </xf>
    <xf numFmtId="3" fontId="78" fillId="0" borderId="165" xfId="0" applyNumberFormat="1" applyFont="1" applyFill="1" applyBorder="1" applyAlignment="1">
      <alignment horizontal="right" vertical="center" wrapText="1"/>
    </xf>
    <xf numFmtId="164" fontId="79" fillId="31" borderId="28" xfId="0" applyNumberFormat="1" applyFont="1" applyFill="1" applyBorder="1" applyAlignment="1">
      <alignment horizontal="right" vertical="center" wrapText="1"/>
    </xf>
    <xf numFmtId="3" fontId="79" fillId="0" borderId="15" xfId="0" applyNumberFormat="1" applyFont="1" applyBorder="1" applyAlignment="1">
      <alignment horizontal="right" vertical="center" wrapText="1"/>
    </xf>
    <xf numFmtId="164" fontId="79" fillId="31" borderId="27" xfId="0" applyNumberFormat="1" applyFont="1" applyFill="1" applyBorder="1" applyAlignment="1">
      <alignment horizontal="right" vertical="center" wrapText="1"/>
    </xf>
    <xf numFmtId="164" fontId="79" fillId="31" borderId="147" xfId="0" applyNumberFormat="1" applyFont="1" applyFill="1" applyBorder="1" applyAlignment="1">
      <alignment horizontal="right" vertical="center" wrapText="1"/>
    </xf>
    <xf numFmtId="1" fontId="79" fillId="0" borderId="163" xfId="0" applyNumberFormat="1" applyFont="1" applyBorder="1" applyAlignment="1">
      <alignment horizontal="right" vertical="center" wrapText="1"/>
    </xf>
    <xf numFmtId="164" fontId="79" fillId="0" borderId="168" xfId="0" applyNumberFormat="1" applyFont="1" applyBorder="1" applyAlignment="1">
      <alignment horizontal="right" vertical="center" wrapText="1"/>
    </xf>
    <xf numFmtId="3" fontId="79" fillId="0" borderId="163" xfId="0" applyNumberFormat="1" applyFont="1" applyBorder="1" applyAlignment="1">
      <alignment horizontal="right" vertical="center" wrapText="1"/>
    </xf>
    <xf numFmtId="164" fontId="79" fillId="0" borderId="167" xfId="0" applyNumberFormat="1" applyFont="1" applyBorder="1" applyAlignment="1">
      <alignment horizontal="right" vertical="center" wrapText="1"/>
    </xf>
    <xf numFmtId="0" fontId="78" fillId="0" borderId="159" xfId="0" applyFont="1" applyBorder="1" applyAlignment="1">
      <alignment horizontal="centerContinuous" vertical="center" wrapText="1"/>
    </xf>
    <xf numFmtId="0" fontId="78" fillId="0" borderId="166" xfId="0" applyFont="1" applyBorder="1" applyAlignment="1">
      <alignment horizontal="centerContinuous" vertical="center" wrapText="1"/>
    </xf>
    <xf numFmtId="14" fontId="78" fillId="0" borderId="144" xfId="0" applyNumberFormat="1" applyFont="1" applyBorder="1" applyAlignment="1">
      <alignment horizontal="center" vertical="center" wrapText="1"/>
    </xf>
    <xf numFmtId="0" fontId="81" fillId="0" borderId="161" xfId="0" applyFont="1" applyBorder="1" applyAlignment="1">
      <alignment horizontal="center" wrapText="1"/>
    </xf>
    <xf numFmtId="0" fontId="81" fillId="0" borderId="162" xfId="0" applyFont="1" applyBorder="1" applyAlignment="1">
      <alignment horizontal="center" wrapText="1"/>
    </xf>
    <xf numFmtId="3" fontId="79" fillId="0" borderId="149" xfId="0" applyNumberFormat="1" applyFont="1" applyFill="1" applyBorder="1" applyAlignment="1">
      <alignment horizontal="right" vertical="center" wrapText="1"/>
    </xf>
    <xf numFmtId="3" fontId="79" fillId="0" borderId="134" xfId="0" applyNumberFormat="1" applyFont="1" applyFill="1" applyBorder="1" applyAlignment="1">
      <alignment horizontal="right" vertical="center" wrapText="1"/>
    </xf>
    <xf numFmtId="3" fontId="79" fillId="0" borderId="76" xfId="0" applyNumberFormat="1" applyFont="1" applyFill="1" applyBorder="1" applyAlignment="1">
      <alignment horizontal="right" vertical="center" wrapText="1"/>
    </xf>
    <xf numFmtId="3" fontId="82" fillId="0" borderId="144" xfId="0" applyNumberFormat="1" applyFont="1" applyFill="1" applyBorder="1" applyAlignment="1">
      <alignment horizontal="right" vertical="center" wrapText="1"/>
    </xf>
    <xf numFmtId="3" fontId="79" fillId="0" borderId="81" xfId="0" applyNumberFormat="1" applyFont="1" applyFill="1" applyBorder="1" applyAlignment="1">
      <alignment horizontal="right" vertical="center" wrapText="1"/>
    </xf>
    <xf numFmtId="3" fontId="79" fillId="0" borderId="107" xfId="0" applyNumberFormat="1" applyFont="1" applyFill="1" applyBorder="1" applyAlignment="1">
      <alignment horizontal="right" vertical="center" wrapText="1"/>
    </xf>
    <xf numFmtId="3" fontId="79" fillId="0" borderId="119" xfId="0" applyNumberFormat="1" applyFont="1" applyFill="1" applyBorder="1" applyAlignment="1">
      <alignment horizontal="right" vertical="center" wrapText="1"/>
    </xf>
    <xf numFmtId="164" fontId="8" fillId="0" borderId="164" xfId="0" applyNumberFormat="1" applyFont="1" applyBorder="1" applyAlignment="1">
      <alignment horizontal="right" vertical="center" wrapText="1"/>
    </xf>
    <xf numFmtId="3" fontId="74" fillId="0" borderId="157" xfId="0" applyNumberFormat="1" applyFont="1" applyFill="1" applyBorder="1" applyAlignment="1">
      <alignment horizontal="right" vertical="center" wrapText="1"/>
    </xf>
    <xf numFmtId="14" fontId="84" fillId="0" borderId="116" xfId="0" applyNumberFormat="1" applyFont="1" applyBorder="1" applyAlignment="1">
      <alignment horizontal="center" vertical="center" wrapText="1"/>
    </xf>
    <xf numFmtId="14" fontId="84" fillId="0" borderId="144" xfId="0" applyNumberFormat="1" applyFont="1" applyBorder="1" applyAlignment="1">
      <alignment horizontal="center" vertical="center" wrapText="1"/>
    </xf>
    <xf numFmtId="0" fontId="85" fillId="0" borderId="122" xfId="0" applyFont="1" applyBorder="1" applyAlignment="1">
      <alignment horizontal="center" vertical="center" wrapText="1"/>
    </xf>
    <xf numFmtId="0" fontId="85" fillId="0" borderId="121" xfId="0" applyFont="1" applyBorder="1" applyAlignment="1">
      <alignment horizontal="center" vertical="center" wrapText="1"/>
    </xf>
    <xf numFmtId="3" fontId="79" fillId="0" borderId="116" xfId="0" applyNumberFormat="1" applyFont="1" applyFill="1" applyBorder="1" applyAlignment="1">
      <alignment horizontal="right" vertical="center" wrapText="1"/>
    </xf>
    <xf numFmtId="1" fontId="74" fillId="0" borderId="171" xfId="0" applyNumberFormat="1" applyFont="1" applyFill="1" applyBorder="1" applyAlignment="1">
      <alignment horizontal="right" vertical="center" wrapText="1"/>
    </xf>
    <xf numFmtId="1" fontId="120" fillId="0" borderId="171" xfId="0" applyNumberFormat="1" applyFont="1" applyFill="1" applyBorder="1" applyAlignment="1">
      <alignment horizontal="right" vertical="center" wrapText="1"/>
    </xf>
    <xf numFmtId="1" fontId="121" fillId="28" borderId="171" xfId="0" applyNumberFormat="1" applyFont="1" applyFill="1" applyBorder="1" applyAlignment="1">
      <alignment horizontal="right" vertical="center" wrapText="1"/>
    </xf>
    <xf numFmtId="1" fontId="34" fillId="0" borderId="169" xfId="0" applyNumberFormat="1" applyFont="1" applyFill="1" applyBorder="1" applyAlignment="1">
      <alignment horizontal="right" vertical="center" wrapText="1"/>
    </xf>
    <xf numFmtId="1" fontId="35" fillId="0" borderId="169" xfId="0" applyNumberFormat="1" applyFont="1" applyFill="1" applyBorder="1" applyAlignment="1">
      <alignment horizontal="right" vertical="center" wrapText="1"/>
    </xf>
    <xf numFmtId="1" fontId="123" fillId="28" borderId="169" xfId="0" applyNumberFormat="1" applyFont="1" applyFill="1" applyBorder="1" applyAlignment="1">
      <alignment horizontal="right" vertical="center" wrapText="1"/>
    </xf>
    <xf numFmtId="0" fontId="65" fillId="0" borderId="172" xfId="0" applyFont="1" applyBorder="1"/>
    <xf numFmtId="0" fontId="0" fillId="0" borderId="173" xfId="0" applyBorder="1"/>
    <xf numFmtId="0" fontId="0" fillId="0" borderId="174" xfId="0" applyBorder="1"/>
    <xf numFmtId="0" fontId="69" fillId="0" borderId="172" xfId="0" applyFont="1" applyBorder="1"/>
    <xf numFmtId="166" fontId="66" fillId="0" borderId="175" xfId="0" applyNumberFormat="1" applyFont="1" applyBorder="1" applyAlignment="1">
      <alignment horizontal="centerContinuous" vertical="center" wrapText="1"/>
    </xf>
    <xf numFmtId="14" fontId="80" fillId="0" borderId="172" xfId="0" applyNumberFormat="1" applyFont="1" applyBorder="1" applyAlignment="1">
      <alignment horizontal="center" vertical="center" wrapText="1"/>
    </xf>
    <xf numFmtId="1" fontId="79" fillId="0" borderId="174" xfId="0" applyNumberFormat="1" applyFont="1" applyBorder="1" applyAlignment="1">
      <alignment vertical="center" wrapText="1"/>
    </xf>
    <xf numFmtId="165" fontId="79" fillId="0" borderId="174" xfId="0" applyNumberFormat="1" applyFont="1" applyBorder="1" applyAlignment="1">
      <alignment vertical="center" wrapText="1"/>
    </xf>
    <xf numFmtId="164" fontId="79" fillId="0" borderId="173" xfId="0" applyNumberFormat="1" applyFont="1" applyBorder="1" applyAlignment="1">
      <alignment horizontal="right" vertical="center" wrapText="1"/>
    </xf>
    <xf numFmtId="164" fontId="78" fillId="0" borderId="175" xfId="0" applyNumberFormat="1" applyFont="1" applyBorder="1" applyAlignment="1">
      <alignment horizontal="right" vertical="center" wrapText="1"/>
    </xf>
    <xf numFmtId="164" fontId="78" fillId="31" borderId="175" xfId="0" applyNumberFormat="1" applyFont="1" applyFill="1" applyBorder="1" applyAlignment="1">
      <alignment horizontal="right" vertical="center" wrapText="1"/>
    </xf>
    <xf numFmtId="164" fontId="79" fillId="31" borderId="175" xfId="0" applyNumberFormat="1" applyFont="1" applyFill="1" applyBorder="1" applyAlignment="1">
      <alignment horizontal="right" vertical="center" wrapText="1"/>
    </xf>
    <xf numFmtId="0" fontId="79" fillId="0" borderId="173" xfId="0" applyFont="1" applyFill="1" applyBorder="1" applyAlignment="1">
      <alignment horizontal="center" wrapText="1"/>
    </xf>
    <xf numFmtId="0" fontId="79" fillId="0" borderId="172" xfId="0" applyFont="1" applyBorder="1" applyAlignment="1">
      <alignment horizontal="center" vertical="center" wrapText="1"/>
    </xf>
    <xf numFmtId="165" fontId="79" fillId="0" borderId="172" xfId="0" applyNumberFormat="1" applyFont="1" applyBorder="1" applyAlignment="1">
      <alignment vertical="center" wrapText="1"/>
    </xf>
    <xf numFmtId="0" fontId="67" fillId="0" borderId="173" xfId="0" applyFont="1" applyBorder="1" applyAlignment="1">
      <alignment horizontal="center" wrapText="1"/>
    </xf>
    <xf numFmtId="0" fontId="67" fillId="0" borderId="174" xfId="0" applyFont="1" applyBorder="1" applyAlignment="1">
      <alignment horizontal="center" wrapText="1"/>
    </xf>
    <xf numFmtId="165" fontId="72" fillId="0" borderId="172" xfId="0" applyNumberFormat="1" applyFont="1" applyBorder="1" applyAlignment="1">
      <alignment horizontal="right" vertical="center" wrapText="1"/>
    </xf>
    <xf numFmtId="0" fontId="79" fillId="0" borderId="154" xfId="0" applyFont="1" applyBorder="1" applyAlignment="1">
      <alignment vertical="center" wrapText="1"/>
    </xf>
    <xf numFmtId="0" fontId="79" fillId="0" borderId="107" xfId="0" applyFont="1" applyBorder="1" applyAlignment="1">
      <alignment vertical="center" wrapText="1"/>
    </xf>
    <xf numFmtId="16" fontId="78" fillId="0" borderId="175" xfId="0" applyNumberFormat="1" applyFont="1" applyFill="1" applyBorder="1" applyAlignment="1">
      <alignment horizontal="center" vertical="center" wrapText="1"/>
    </xf>
    <xf numFmtId="0" fontId="78" fillId="0" borderId="172" xfId="0" applyFont="1" applyBorder="1" applyAlignment="1">
      <alignment horizontal="center" vertical="center"/>
    </xf>
    <xf numFmtId="164" fontId="83" fillId="0" borderId="175" xfId="0" applyNumberFormat="1" applyFont="1" applyBorder="1" applyAlignment="1">
      <alignment horizontal="right" vertical="center" wrapText="1"/>
    </xf>
    <xf numFmtId="0" fontId="78" fillId="0" borderId="155" xfId="0" applyFont="1" applyBorder="1" applyAlignment="1">
      <alignment horizontal="center" vertical="center"/>
    </xf>
    <xf numFmtId="0" fontId="79" fillId="0" borderId="106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9" fillId="0" borderId="122" xfId="0" applyFont="1" applyBorder="1" applyAlignment="1">
      <alignment horizontal="center" vertical="center"/>
    </xf>
    <xf numFmtId="0" fontId="78" fillId="0" borderId="156" xfId="0" applyFont="1" applyFill="1" applyBorder="1" applyAlignment="1">
      <alignment horizontal="center"/>
    </xf>
    <xf numFmtId="0" fontId="79" fillId="0" borderId="158" xfId="0" applyFont="1" applyBorder="1" applyAlignment="1">
      <alignment vertical="center" wrapText="1"/>
    </xf>
    <xf numFmtId="0" fontId="78" fillId="0" borderId="173" xfId="0" applyFont="1" applyBorder="1" applyAlignment="1">
      <alignment horizontal="center" vertical="center"/>
    </xf>
    <xf numFmtId="0" fontId="78" fillId="0" borderId="107" xfId="0" applyFont="1" applyBorder="1" applyAlignment="1">
      <alignment horizontal="center" vertical="center"/>
    </xf>
    <xf numFmtId="0" fontId="78" fillId="0" borderId="107" xfId="0" applyFont="1" applyFill="1" applyBorder="1" applyAlignment="1">
      <alignment horizontal="center" vertical="center"/>
    </xf>
    <xf numFmtId="0" fontId="79" fillId="0" borderId="174" xfId="0" applyFont="1" applyBorder="1" applyAlignment="1">
      <alignment horizontal="centerContinuous"/>
    </xf>
    <xf numFmtId="0" fontId="79" fillId="0" borderId="173" xfId="0" applyFont="1" applyBorder="1" applyAlignment="1">
      <alignment horizontal="center" wrapText="1"/>
    </xf>
    <xf numFmtId="0" fontId="79" fillId="0" borderId="122" xfId="0" applyFont="1" applyBorder="1" applyAlignment="1">
      <alignment horizontal="center" vertical="center" wrapText="1"/>
    </xf>
    <xf numFmtId="0" fontId="79" fillId="0" borderId="121" xfId="0" applyFont="1" applyBorder="1" applyAlignment="1">
      <alignment horizontal="center" vertical="center" wrapText="1"/>
    </xf>
    <xf numFmtId="1" fontId="82" fillId="0" borderId="172" xfId="0" applyNumberFormat="1" applyFont="1" applyBorder="1" applyAlignment="1">
      <alignment horizontal="right" vertical="center" wrapText="1"/>
    </xf>
    <xf numFmtId="165" fontId="82" fillId="0" borderId="172" xfId="0" applyNumberFormat="1" applyFont="1" applyBorder="1" applyAlignment="1">
      <alignment horizontal="right" vertical="center" wrapText="1"/>
    </xf>
    <xf numFmtId="3" fontId="82" fillId="0" borderId="172" xfId="0" applyNumberFormat="1" applyFont="1" applyBorder="1" applyAlignment="1">
      <alignment vertical="center" wrapText="1"/>
    </xf>
    <xf numFmtId="164" fontId="82" fillId="0" borderId="172" xfId="0" applyNumberFormat="1" applyFont="1" applyBorder="1" applyAlignment="1">
      <alignment vertical="center" wrapText="1"/>
    </xf>
    <xf numFmtId="1" fontId="78" fillId="0" borderId="172" xfId="0" applyNumberFormat="1" applyFont="1" applyBorder="1" applyAlignment="1">
      <alignment horizontal="right" vertical="center" wrapText="1"/>
    </xf>
    <xf numFmtId="1" fontId="79" fillId="0" borderId="172" xfId="0" applyNumberFormat="1" applyFont="1" applyBorder="1" applyAlignment="1">
      <alignment horizontal="right" vertical="center" wrapText="1"/>
    </xf>
    <xf numFmtId="165" fontId="79" fillId="0" borderId="172" xfId="0" applyNumberFormat="1" applyFont="1" applyBorder="1" applyAlignment="1">
      <alignment horizontal="right" vertical="center" wrapText="1"/>
    </xf>
    <xf numFmtId="164" fontId="78" fillId="0" borderId="144" xfId="0" quotePrefix="1" applyNumberFormat="1" applyFont="1" applyBorder="1" applyAlignment="1">
      <alignment horizontal="right" vertical="center" wrapText="1"/>
    </xf>
    <xf numFmtId="1" fontId="79" fillId="0" borderId="123" xfId="0" applyNumberFormat="1" applyFont="1" applyFill="1" applyBorder="1" applyAlignment="1">
      <alignment horizontal="right" vertical="center" wrapText="1"/>
    </xf>
    <xf numFmtId="1" fontId="79" fillId="0" borderId="140" xfId="0" applyNumberFormat="1" applyFont="1" applyBorder="1" applyAlignment="1">
      <alignment horizontal="right" vertical="center" wrapText="1"/>
    </xf>
    <xf numFmtId="165" fontId="79" fillId="0" borderId="122" xfId="0" applyNumberFormat="1" applyFont="1" applyBorder="1" applyAlignment="1">
      <alignment horizontal="right" vertical="center" wrapText="1"/>
    </xf>
    <xf numFmtId="1" fontId="79" fillId="0" borderId="64" xfId="0" applyNumberFormat="1" applyFont="1" applyBorder="1" applyAlignment="1">
      <alignment horizontal="right" vertical="center" wrapText="1"/>
    </xf>
    <xf numFmtId="1" fontId="82" fillId="0" borderId="152" xfId="0" applyNumberFormat="1" applyFont="1" applyBorder="1" applyAlignment="1">
      <alignment horizontal="right" vertical="center" wrapText="1"/>
    </xf>
    <xf numFmtId="165" fontId="82" fillId="0" borderId="144" xfId="0" applyNumberFormat="1" applyFont="1" applyBorder="1" applyAlignment="1">
      <alignment vertical="center" wrapText="1"/>
    </xf>
    <xf numFmtId="0" fontId="0" fillId="0" borderId="155" xfId="0" applyBorder="1"/>
    <xf numFmtId="0" fontId="79" fillId="0" borderId="174" xfId="0" applyFont="1" applyFill="1" applyBorder="1" applyAlignment="1">
      <alignment horizontal="center"/>
    </xf>
    <xf numFmtId="1" fontId="78" fillId="0" borderId="16" xfId="0" applyNumberFormat="1" applyFont="1" applyFill="1" applyBorder="1" applyAlignment="1">
      <alignment horizontal="right" vertical="center" wrapText="1"/>
    </xf>
    <xf numFmtId="1" fontId="79" fillId="0" borderId="25" xfId="0" applyNumberFormat="1" applyFont="1" applyBorder="1" applyAlignment="1">
      <alignment horizontal="right" vertical="center" wrapText="1"/>
    </xf>
    <xf numFmtId="0" fontId="14" fillId="0" borderId="144" xfId="0" applyFont="1" applyBorder="1" applyAlignment="1">
      <alignment horizontal="center" vertical="center" wrapText="1"/>
    </xf>
    <xf numFmtId="0" fontId="78" fillId="0" borderId="155" xfId="0" applyFont="1" applyBorder="1" applyAlignment="1">
      <alignment horizontal="center" vertical="center"/>
    </xf>
    <xf numFmtId="0" fontId="79" fillId="0" borderId="156" xfId="0" applyFont="1" applyBorder="1" applyAlignment="1">
      <alignment horizontal="center" vertical="center"/>
    </xf>
    <xf numFmtId="0" fontId="79" fillId="0" borderId="106" xfId="0" applyFont="1" applyBorder="1" applyAlignment="1">
      <alignment horizontal="center" vertical="center"/>
    </xf>
    <xf numFmtId="0" fontId="79" fillId="0" borderId="0" xfId="0" applyFont="1" applyBorder="1" applyAlignment="1">
      <alignment horizontal="center" vertical="center"/>
    </xf>
    <xf numFmtId="0" fontId="79" fillId="0" borderId="77" xfId="0" applyFont="1" applyBorder="1" applyAlignment="1">
      <alignment horizontal="center" vertical="center"/>
    </xf>
    <xf numFmtId="0" fontId="79" fillId="0" borderId="96" xfId="0" applyFont="1" applyBorder="1" applyAlignment="1">
      <alignment horizontal="center" vertical="center"/>
    </xf>
    <xf numFmtId="0" fontId="78" fillId="0" borderId="139" xfId="0" applyFont="1" applyBorder="1" applyAlignment="1">
      <alignment horizontal="center" vertical="center"/>
    </xf>
    <xf numFmtId="0" fontId="79" fillId="0" borderId="152" xfId="0" applyFont="1" applyBorder="1" applyAlignment="1">
      <alignment horizontal="center" vertical="center"/>
    </xf>
    <xf numFmtId="0" fontId="79" fillId="0" borderId="172" xfId="0" applyFont="1" applyBorder="1" applyAlignment="1">
      <alignment horizontal="center" vertical="center"/>
    </xf>
    <xf numFmtId="0" fontId="80" fillId="0" borderId="173" xfId="0" applyFont="1" applyBorder="1" applyAlignment="1">
      <alignment horizontal="center" vertical="center" wrapText="1"/>
    </xf>
    <xf numFmtId="0" fontId="81" fillId="0" borderId="122" xfId="0" applyFont="1" applyBorder="1" applyAlignment="1">
      <alignment horizontal="center" vertical="center" wrapText="1"/>
    </xf>
    <xf numFmtId="171" fontId="78" fillId="0" borderId="139" xfId="0" applyNumberFormat="1" applyFont="1" applyBorder="1" applyAlignment="1">
      <alignment horizontal="center" vertical="center"/>
    </xf>
    <xf numFmtId="171" fontId="78" fillId="0" borderId="172" xfId="0" applyNumberFormat="1" applyFont="1" applyBorder="1" applyAlignment="1">
      <alignment horizontal="center" vertical="center"/>
    </xf>
    <xf numFmtId="0" fontId="79" fillId="0" borderId="80" xfId="0" applyFont="1" applyBorder="1" applyAlignment="1">
      <alignment horizontal="center" vertical="center" wrapText="1"/>
    </xf>
    <xf numFmtId="0" fontId="79" fillId="0" borderId="95" xfId="0" applyFont="1" applyBorder="1" applyAlignment="1">
      <alignment horizontal="center" vertical="center" wrapText="1"/>
    </xf>
    <xf numFmtId="49" fontId="75" fillId="0" borderId="110" xfId="49" applyNumberFormat="1" applyFont="1" applyFill="1" applyBorder="1" applyAlignment="1">
      <alignment horizontal="center" vertical="center" wrapText="1"/>
    </xf>
    <xf numFmtId="0" fontId="1" fillId="0" borderId="122" xfId="49" applyFont="1" applyFill="1" applyBorder="1" applyAlignment="1">
      <alignment horizontal="center" vertical="center" wrapText="1"/>
    </xf>
    <xf numFmtId="49" fontId="75" fillId="0" borderId="122" xfId="49" applyNumberFormat="1" applyFont="1" applyFill="1" applyBorder="1" applyAlignment="1">
      <alignment horizontal="center" vertical="center" wrapText="1"/>
    </xf>
    <xf numFmtId="0" fontId="79" fillId="0" borderId="174" xfId="0" applyFont="1" applyBorder="1" applyAlignment="1">
      <alignment horizontal="center" vertical="center"/>
    </xf>
    <xf numFmtId="0" fontId="79" fillId="0" borderId="20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9" fillId="0" borderId="121" xfId="0" applyFont="1" applyBorder="1" applyAlignment="1">
      <alignment horizontal="center" vertical="center"/>
    </xf>
    <xf numFmtId="0" fontId="81" fillId="0" borderId="139" xfId="0" applyFont="1" applyBorder="1" applyAlignment="1">
      <alignment vertical="center" wrapText="1"/>
    </xf>
    <xf numFmtId="0" fontId="81" fillId="0" borderId="172" xfId="0" applyFont="1" applyBorder="1" applyAlignment="1">
      <alignment vertical="center" wrapText="1"/>
    </xf>
    <xf numFmtId="0" fontId="79" fillId="0" borderId="120" xfId="0" applyFont="1" applyBorder="1" applyAlignment="1">
      <alignment horizontal="center" vertical="center" wrapText="1"/>
    </xf>
    <xf numFmtId="0" fontId="79" fillId="0" borderId="140" xfId="0" applyFont="1" applyBorder="1" applyAlignment="1">
      <alignment horizontal="center" vertical="center" wrapText="1"/>
    </xf>
    <xf numFmtId="0" fontId="79" fillId="0" borderId="139" xfId="0" applyFont="1" applyFill="1" applyBorder="1" applyAlignment="1">
      <alignment horizontal="center" vertical="center" wrapText="1"/>
    </xf>
    <xf numFmtId="0" fontId="79" fillId="0" borderId="172" xfId="0" applyFont="1" applyFill="1" applyBorder="1" applyAlignment="1">
      <alignment horizontal="center" vertical="center" wrapText="1"/>
    </xf>
    <xf numFmtId="0" fontId="78" fillId="0" borderId="173" xfId="0" applyFont="1" applyFill="1" applyBorder="1" applyAlignment="1">
      <alignment horizontal="center" vertical="center"/>
    </xf>
    <xf numFmtId="0" fontId="78" fillId="0" borderId="107" xfId="0" applyFont="1" applyFill="1" applyBorder="1" applyAlignment="1">
      <alignment horizontal="center" vertical="center"/>
    </xf>
    <xf numFmtId="0" fontId="78" fillId="0" borderId="122" xfId="0" applyFont="1" applyFill="1" applyBorder="1" applyAlignment="1">
      <alignment horizontal="center" vertical="center"/>
    </xf>
    <xf numFmtId="0" fontId="78" fillId="0" borderId="106" xfId="0" applyFont="1" applyBorder="1" applyAlignment="1">
      <alignment horizontal="center" vertical="center"/>
    </xf>
    <xf numFmtId="0" fontId="78" fillId="0" borderId="107" xfId="0" applyFont="1" applyBorder="1" applyAlignment="1">
      <alignment horizontal="center" vertical="center"/>
    </xf>
    <xf numFmtId="0" fontId="78" fillId="0" borderId="122" xfId="0" applyFont="1" applyBorder="1" applyAlignment="1">
      <alignment horizontal="center" vertical="center"/>
    </xf>
    <xf numFmtId="0" fontId="79" fillId="0" borderId="79" xfId="0" applyFont="1" applyBorder="1" applyAlignment="1">
      <alignment vertical="center" wrapText="1"/>
    </xf>
    <xf numFmtId="0" fontId="79" fillId="0" borderId="85" xfId="0" applyFont="1" applyBorder="1" applyAlignment="1">
      <alignment vertical="center" wrapText="1"/>
    </xf>
    <xf numFmtId="0" fontId="79" fillId="0" borderId="80" xfId="0" applyFont="1" applyBorder="1" applyAlignment="1">
      <alignment vertical="center" wrapText="1"/>
    </xf>
    <xf numFmtId="0" fontId="79" fillId="0" borderId="88" xfId="0" applyFont="1" applyBorder="1" applyAlignment="1">
      <alignment vertical="center" wrapText="1"/>
    </xf>
    <xf numFmtId="0" fontId="79" fillId="0" borderId="173" xfId="0" applyFont="1" applyBorder="1" applyAlignment="1">
      <alignment vertical="center" wrapText="1"/>
    </xf>
    <xf numFmtId="0" fontId="79" fillId="0" borderId="81" xfId="0" applyFont="1" applyBorder="1" applyAlignment="1">
      <alignment vertical="center" wrapText="1"/>
    </xf>
    <xf numFmtId="0" fontId="79" fillId="0" borderId="107" xfId="0" applyFont="1" applyBorder="1" applyAlignment="1">
      <alignment vertical="center" wrapText="1"/>
    </xf>
    <xf numFmtId="0" fontId="79" fillId="0" borderId="122" xfId="0" applyFont="1" applyBorder="1" applyAlignment="1">
      <alignment vertical="center" wrapText="1"/>
    </xf>
    <xf numFmtId="0" fontId="79" fillId="0" borderId="158" xfId="0" applyFont="1" applyBorder="1" applyAlignment="1">
      <alignment vertical="center" wrapText="1"/>
    </xf>
    <xf numFmtId="0" fontId="79" fillId="0" borderId="150" xfId="0" applyFont="1" applyBorder="1" applyAlignment="1">
      <alignment vertical="center" wrapText="1"/>
    </xf>
    <xf numFmtId="0" fontId="79" fillId="0" borderId="77" xfId="0" applyFont="1" applyBorder="1" applyAlignment="1">
      <alignment vertical="center" wrapText="1"/>
    </xf>
    <xf numFmtId="0" fontId="79" fillId="0" borderId="96" xfId="0" applyFont="1" applyBorder="1" applyAlignment="1">
      <alignment vertical="center" wrapText="1"/>
    </xf>
    <xf numFmtId="0" fontId="79" fillId="0" borderId="93" xfId="0" applyFont="1" applyBorder="1" applyAlignment="1">
      <alignment vertical="center" wrapText="1"/>
    </xf>
    <xf numFmtId="0" fontId="79" fillId="0" borderId="75" xfId="0" applyFont="1" applyBorder="1" applyAlignment="1">
      <alignment vertical="center" wrapText="1"/>
    </xf>
    <xf numFmtId="0" fontId="79" fillId="0" borderId="94" xfId="0" applyFont="1" applyBorder="1" applyAlignment="1">
      <alignment vertical="center" wrapText="1"/>
    </xf>
    <xf numFmtId="0" fontId="78" fillId="0" borderId="173" xfId="0" applyFont="1" applyBorder="1" applyAlignment="1">
      <alignment horizontal="center" vertical="center" wrapText="1"/>
    </xf>
    <xf numFmtId="0" fontId="79" fillId="0" borderId="122" xfId="0" applyFont="1" applyBorder="1" applyAlignment="1">
      <alignment horizontal="center" vertical="center" wrapText="1"/>
    </xf>
    <xf numFmtId="0" fontId="79" fillId="0" borderId="121" xfId="0" applyFont="1" applyBorder="1" applyAlignment="1">
      <alignment horizontal="center" vertical="center" wrapText="1"/>
    </xf>
    <xf numFmtId="0" fontId="79" fillId="0" borderId="107" xfId="0" applyFont="1" applyBorder="1" applyAlignment="1">
      <alignment horizontal="center" vertical="center"/>
    </xf>
    <xf numFmtId="0" fontId="79" fillId="0" borderId="122" xfId="0" applyFont="1" applyBorder="1" applyAlignment="1">
      <alignment horizontal="center" vertical="center"/>
    </xf>
    <xf numFmtId="0" fontId="78" fillId="0" borderId="107" xfId="0" applyFont="1" applyBorder="1" applyAlignment="1">
      <alignment horizontal="center" vertical="center" wrapText="1"/>
    </xf>
    <xf numFmtId="0" fontId="78" fillId="0" borderId="122" xfId="0" applyFont="1" applyBorder="1" applyAlignment="1">
      <alignment horizontal="center" vertical="center" wrapText="1"/>
    </xf>
    <xf numFmtId="0" fontId="78" fillId="0" borderId="156" xfId="0" applyFont="1" applyBorder="1" applyAlignment="1">
      <alignment horizontal="center" vertical="center"/>
    </xf>
    <xf numFmtId="0" fontId="78" fillId="0" borderId="174" xfId="0" applyFont="1" applyBorder="1" applyAlignment="1">
      <alignment horizontal="center" vertical="center"/>
    </xf>
    <xf numFmtId="0" fontId="78" fillId="0" borderId="120" xfId="0" applyFont="1" applyBorder="1" applyAlignment="1">
      <alignment horizontal="center" vertical="center"/>
    </xf>
    <xf numFmtId="0" fontId="78" fillId="0" borderId="140" xfId="0" applyFont="1" applyBorder="1" applyAlignment="1">
      <alignment horizontal="center" vertical="center"/>
    </xf>
    <xf numFmtId="0" fontId="78" fillId="0" borderId="121" xfId="0" applyFont="1" applyBorder="1" applyAlignment="1">
      <alignment horizontal="center" vertical="center"/>
    </xf>
    <xf numFmtId="0" fontId="7" fillId="0" borderId="144" xfId="0" applyFont="1" applyBorder="1" applyAlignment="1">
      <alignment horizontal="center" vertical="center"/>
    </xf>
    <xf numFmtId="0" fontId="26" fillId="0" borderId="144" xfId="0" applyFont="1" applyBorder="1" applyAlignment="1">
      <alignment horizontal="center" vertical="center"/>
    </xf>
    <xf numFmtId="0" fontId="14" fillId="0" borderId="144" xfId="0" applyFont="1" applyBorder="1" applyAlignment="1">
      <alignment horizontal="center" vertical="center" wrapText="1"/>
    </xf>
    <xf numFmtId="0" fontId="8" fillId="0" borderId="144" xfId="0" applyFont="1" applyBorder="1" applyAlignment="1">
      <alignment horizontal="center" vertical="center" wrapText="1"/>
    </xf>
    <xf numFmtId="0" fontId="37" fillId="0" borderId="169" xfId="0" applyFont="1" applyFill="1" applyBorder="1" applyAlignment="1" applyProtection="1">
      <alignment horizontal="center" vertical="center" wrapText="1"/>
      <protection locked="0"/>
    </xf>
    <xf numFmtId="0" fontId="37" fillId="0" borderId="170" xfId="0" applyFont="1" applyFill="1" applyBorder="1" applyAlignment="1" applyProtection="1">
      <alignment horizontal="center" vertical="top" wrapText="1"/>
      <protection locked="0"/>
    </xf>
    <xf numFmtId="0" fontId="37" fillId="0" borderId="169" xfId="0" applyFont="1" applyFill="1" applyBorder="1" applyAlignment="1" applyProtection="1">
      <alignment horizontal="center" vertical="top" wrapText="1"/>
      <protection locked="0"/>
    </xf>
    <xf numFmtId="0" fontId="40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9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</xdr:row>
      <xdr:rowOff>161925</xdr:rowOff>
    </xdr:from>
    <xdr:to>
      <xdr:col>2</xdr:col>
      <xdr:colOff>1028700</xdr:colOff>
      <xdr:row>4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23</xdr:row>
      <xdr:rowOff>1</xdr:rowOff>
    </xdr:from>
    <xdr:to>
      <xdr:col>9</xdr:col>
      <xdr:colOff>590550</xdr:colOff>
      <xdr:row>40</xdr:row>
      <xdr:rowOff>142876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724276"/>
          <a:ext cx="4857750" cy="28956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41</xdr:row>
      <xdr:rowOff>161924</xdr:rowOff>
    </xdr:from>
    <xdr:to>
      <xdr:col>9</xdr:col>
      <xdr:colOff>600075</xdr:colOff>
      <xdr:row>59</xdr:row>
      <xdr:rowOff>57149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6800849"/>
          <a:ext cx="4867275" cy="28098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590550</xdr:colOff>
      <xdr:row>40</xdr:row>
      <xdr:rowOff>142875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0" y="3724275"/>
          <a:ext cx="4857750" cy="28956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19050</xdr:colOff>
      <xdr:row>40</xdr:row>
      <xdr:rowOff>152400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972800" y="3724275"/>
          <a:ext cx="4286250" cy="290512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28575</xdr:colOff>
      <xdr:row>59</xdr:row>
      <xdr:rowOff>76200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72800" y="6800850"/>
          <a:ext cx="4295775" cy="28289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64</xdr:row>
      <xdr:rowOff>0</xdr:rowOff>
    </xdr:from>
    <xdr:to>
      <xdr:col>18</xdr:col>
      <xdr:colOff>523875</xdr:colOff>
      <xdr:row>84</xdr:row>
      <xdr:rowOff>85725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486400" y="10363200"/>
          <a:ext cx="6010275" cy="3324225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571500</xdr:colOff>
      <xdr:row>0</xdr:row>
      <xdr:rowOff>133350</xdr:rowOff>
    </xdr:from>
    <xdr:to>
      <xdr:col>19</xdr:col>
      <xdr:colOff>5104</xdr:colOff>
      <xdr:row>22</xdr:row>
      <xdr:rowOff>106986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448300" y="133350"/>
          <a:ext cx="6139204" cy="3535986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59</xdr:row>
      <xdr:rowOff>76200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0" y="6800850"/>
          <a:ext cx="4810161" cy="28289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523876</xdr:colOff>
      <xdr:row>37</xdr:row>
      <xdr:rowOff>104775</xdr:rowOff>
    </xdr:from>
    <xdr:to>
      <xdr:col>22</xdr:col>
      <xdr:colOff>514351</xdr:colOff>
      <xdr:row>61</xdr:row>
      <xdr:rowOff>112736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6" y="6210300"/>
          <a:ext cx="6343650" cy="393226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533400</xdr:colOff>
      <xdr:row>82</xdr:row>
      <xdr:rowOff>76200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10353675"/>
          <a:ext cx="5410200" cy="31718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213854</xdr:colOff>
      <xdr:row>82</xdr:row>
      <xdr:rowOff>105052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0" y="10353675"/>
          <a:ext cx="5700254" cy="3200677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514349</xdr:colOff>
      <xdr:row>13</xdr:row>
      <xdr:rowOff>76200</xdr:rowOff>
    </xdr:from>
    <xdr:to>
      <xdr:col>22</xdr:col>
      <xdr:colOff>476249</xdr:colOff>
      <xdr:row>37</xdr:row>
      <xdr:rowOff>66675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29549" y="2257425"/>
          <a:ext cx="6315075" cy="391477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13</xdr:row>
      <xdr:rowOff>95250</xdr:rowOff>
    </xdr:from>
    <xdr:to>
      <xdr:col>12</xdr:col>
      <xdr:colOff>350246</xdr:colOff>
      <xdr:row>31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38350" y="2276475"/>
          <a:ext cx="5627096" cy="28384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257175</xdr:colOff>
      <xdr:row>46</xdr:row>
      <xdr:rowOff>152400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305175" cy="22860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33</xdr:row>
      <xdr:rowOff>0</xdr:rowOff>
    </xdr:from>
    <xdr:to>
      <xdr:col>12</xdr:col>
      <xdr:colOff>476250</xdr:colOff>
      <xdr:row>46</xdr:row>
      <xdr:rowOff>142875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24300" y="5457825"/>
          <a:ext cx="3867150" cy="2276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257175</xdr:colOff>
      <xdr:row>62</xdr:row>
      <xdr:rowOff>66675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305175" cy="249555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47</xdr:row>
      <xdr:rowOff>0</xdr:rowOff>
    </xdr:from>
    <xdr:to>
      <xdr:col>12</xdr:col>
      <xdr:colOff>485775</xdr:colOff>
      <xdr:row>62</xdr:row>
      <xdr:rowOff>76200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24300" y="7762875"/>
          <a:ext cx="3876675" cy="2505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21</xdr:row>
      <xdr:rowOff>-1</xdr:rowOff>
    </xdr:from>
    <xdr:to>
      <xdr:col>7</xdr:col>
      <xdr:colOff>535781</xdr:colOff>
      <xdr:row>35</xdr:row>
      <xdr:rowOff>130967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643562"/>
          <a:ext cx="5417344" cy="333374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7</xdr:col>
      <xdr:colOff>535781</xdr:colOff>
      <xdr:row>57</xdr:row>
      <xdr:rowOff>78372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9513094"/>
          <a:ext cx="5417344" cy="30787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17</xdr:row>
      <xdr:rowOff>0</xdr:rowOff>
    </xdr:from>
    <xdr:to>
      <xdr:col>13</xdr:col>
      <xdr:colOff>314325</xdr:colOff>
      <xdr:row>37</xdr:row>
      <xdr:rowOff>57150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857625"/>
          <a:ext cx="5657850" cy="3295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9</xdr:col>
      <xdr:colOff>641836</xdr:colOff>
      <xdr:row>51</xdr:row>
      <xdr:rowOff>117751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26200"/>
          <a:ext cx="8541236" cy="465165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9</xdr:col>
      <xdr:colOff>635740</xdr:colOff>
      <xdr:row>81</xdr:row>
      <xdr:rowOff>34948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129030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159236</xdr:colOff>
      <xdr:row>51</xdr:row>
      <xdr:rowOff>117751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426200"/>
          <a:ext cx="8541236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53</xdr:row>
      <xdr:rowOff>0</xdr:rowOff>
    </xdr:from>
    <xdr:to>
      <xdr:col>22</xdr:col>
      <xdr:colOff>159236</xdr:colOff>
      <xdr:row>82</xdr:row>
      <xdr:rowOff>64937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290300"/>
          <a:ext cx="854123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11</xdr:col>
      <xdr:colOff>331734</xdr:colOff>
      <xdr:row>49</xdr:row>
      <xdr:rowOff>157186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3688" y="6179344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23</xdr:col>
      <xdr:colOff>296015</xdr:colOff>
      <xdr:row>49</xdr:row>
      <xdr:rowOff>157186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22906" y="6179344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7</xdr:col>
      <xdr:colOff>166687</xdr:colOff>
      <xdr:row>51</xdr:row>
      <xdr:rowOff>130969</xdr:rowOff>
    </xdr:from>
    <xdr:to>
      <xdr:col>17</xdr:col>
      <xdr:colOff>147329</xdr:colOff>
      <xdr:row>79</xdr:row>
      <xdr:rowOff>109274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46218" y="11144250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400050</xdr:colOff>
      <xdr:row>13</xdr:row>
      <xdr:rowOff>85725</xdr:rowOff>
    </xdr:from>
    <xdr:to>
      <xdr:col>14</xdr:col>
      <xdr:colOff>421896</xdr:colOff>
      <xdr:row>33</xdr:row>
      <xdr:rowOff>145447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57650" y="3419475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13</xdr:row>
      <xdr:rowOff>0</xdr:rowOff>
    </xdr:from>
    <xdr:to>
      <xdr:col>16</xdr:col>
      <xdr:colOff>393506</xdr:colOff>
      <xdr:row>33</xdr:row>
      <xdr:rowOff>145073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248025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36</xdr:row>
      <xdr:rowOff>113323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3835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669986</xdr:colOff>
      <xdr:row>12</xdr:row>
      <xdr:rowOff>107157</xdr:rowOff>
    </xdr:from>
    <xdr:to>
      <xdr:col>20</xdr:col>
      <xdr:colOff>380999</xdr:colOff>
      <xdr:row>46</xdr:row>
      <xdr:rowOff>142876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361" y="2476501"/>
          <a:ext cx="11212451" cy="5703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3"/>
  <sheetViews>
    <sheetView showGridLines="0" tabSelected="1" workbookViewId="0">
      <selection activeCell="G12" sqref="G12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323"/>
      <c r="C2" s="323"/>
      <c r="D2" s="323"/>
      <c r="E2" s="324"/>
      <c r="F2" s="324"/>
    </row>
    <row r="3" spans="2:6" ht="22.5" customHeight="1" x14ac:dyDescent="0.25">
      <c r="B3" s="323"/>
      <c r="C3" s="323"/>
      <c r="D3" s="325" t="s">
        <v>274</v>
      </c>
      <c r="E3" s="324"/>
      <c r="F3" s="324"/>
    </row>
    <row r="4" spans="2:6" ht="20.25" customHeight="1" x14ac:dyDescent="0.2">
      <c r="B4" s="323"/>
      <c r="C4" s="323"/>
      <c r="D4" s="326" t="s">
        <v>233</v>
      </c>
      <c r="E4" s="323"/>
      <c r="F4" s="324"/>
    </row>
    <row r="5" spans="2:6" x14ac:dyDescent="0.2">
      <c r="B5" s="324"/>
      <c r="C5" s="324"/>
      <c r="D5" s="324"/>
      <c r="E5" s="324"/>
      <c r="F5" s="324"/>
    </row>
    <row r="6" spans="2:6" x14ac:dyDescent="0.2">
      <c r="B6" s="327"/>
      <c r="C6" s="327"/>
      <c r="D6" s="327"/>
      <c r="E6" s="327"/>
      <c r="F6" s="327"/>
    </row>
    <row r="7" spans="2:6" ht="15.75" x14ac:dyDescent="0.25">
      <c r="B7" s="170" t="s">
        <v>2</v>
      </c>
      <c r="C7" s="174"/>
      <c r="D7" s="174"/>
      <c r="E7" s="174"/>
      <c r="F7" s="174"/>
    </row>
    <row r="8" spans="2:6" x14ac:dyDescent="0.2">
      <c r="B8" s="174"/>
      <c r="C8" s="174"/>
      <c r="D8" s="174"/>
      <c r="E8" s="174"/>
      <c r="F8" s="174"/>
    </row>
    <row r="9" spans="2:6" x14ac:dyDescent="0.2">
      <c r="B9" s="174"/>
      <c r="C9" s="174"/>
      <c r="D9" s="174"/>
      <c r="E9" s="174"/>
      <c r="F9" s="174"/>
    </row>
    <row r="10" spans="2:6" ht="31.5" x14ac:dyDescent="0.5">
      <c r="B10" s="328" t="s">
        <v>15</v>
      </c>
      <c r="C10" s="329"/>
      <c r="D10" s="329"/>
      <c r="E10" s="327"/>
      <c r="F10" s="327"/>
    </row>
    <row r="11" spans="2:6" ht="31.5" x14ac:dyDescent="0.5">
      <c r="B11" s="330"/>
      <c r="C11" s="327"/>
      <c r="D11" s="327"/>
      <c r="E11" s="327"/>
      <c r="F11" s="327"/>
    </row>
    <row r="12" spans="2:6" x14ac:dyDescent="0.2">
      <c r="B12" s="174"/>
      <c r="C12" s="174"/>
      <c r="D12" s="174"/>
      <c r="E12" s="174"/>
      <c r="F12" s="174"/>
    </row>
    <row r="13" spans="2:6" ht="23.25" x14ac:dyDescent="0.35">
      <c r="B13" s="331" t="s">
        <v>317</v>
      </c>
      <c r="C13" s="332"/>
      <c r="D13" s="333"/>
      <c r="E13" s="334" t="s">
        <v>318</v>
      </c>
      <c r="F13" s="335"/>
    </row>
    <row r="14" spans="2:6" x14ac:dyDescent="0.2">
      <c r="B14" s="174"/>
      <c r="C14" s="174"/>
      <c r="D14" s="174"/>
      <c r="E14" s="174"/>
      <c r="F14" s="174"/>
    </row>
    <row r="15" spans="2:6" x14ac:dyDescent="0.2">
      <c r="B15" s="174"/>
      <c r="C15" s="174"/>
      <c r="D15" s="174"/>
      <c r="E15" s="174"/>
      <c r="F15" s="174"/>
    </row>
    <row r="16" spans="2:6" ht="26.25" x14ac:dyDescent="0.4">
      <c r="B16" s="336" t="s">
        <v>275</v>
      </c>
      <c r="C16" s="337"/>
      <c r="D16" s="338" t="s">
        <v>319</v>
      </c>
      <c r="E16" s="337"/>
      <c r="F16" s="337"/>
    </row>
    <row r="17" spans="2:10" ht="15" x14ac:dyDescent="0.25">
      <c r="B17" s="175"/>
      <c r="C17" s="175"/>
      <c r="D17" s="175"/>
      <c r="E17" s="175"/>
      <c r="F17" s="175"/>
    </row>
    <row r="18" spans="2:10" ht="15" x14ac:dyDescent="0.25">
      <c r="B18" s="175" t="s">
        <v>277</v>
      </c>
      <c r="C18" s="175"/>
      <c r="D18" s="175"/>
      <c r="E18" s="175"/>
      <c r="F18" s="175"/>
    </row>
    <row r="19" spans="2:10" ht="15" x14ac:dyDescent="0.25">
      <c r="B19" s="175" t="s">
        <v>3</v>
      </c>
      <c r="C19" s="175"/>
      <c r="D19" s="175"/>
      <c r="E19" s="175"/>
      <c r="F19" s="175"/>
    </row>
    <row r="20" spans="2:10" ht="15" x14ac:dyDescent="0.25">
      <c r="B20" s="339" t="s">
        <v>276</v>
      </c>
      <c r="C20" s="339"/>
      <c r="D20" s="339"/>
      <c r="E20" s="339"/>
      <c r="F20" s="339"/>
    </row>
    <row r="21" spans="2:10" ht="15" x14ac:dyDescent="0.25">
      <c r="B21" s="175" t="s">
        <v>4</v>
      </c>
      <c r="C21" s="175"/>
      <c r="D21" s="175"/>
      <c r="E21" s="175"/>
      <c r="F21" s="175"/>
    </row>
    <row r="22" spans="2:10" ht="15" x14ac:dyDescent="0.25">
      <c r="B22" s="175" t="s">
        <v>5</v>
      </c>
      <c r="C22" s="175"/>
      <c r="D22" s="175"/>
      <c r="E22" s="175"/>
      <c r="F22" s="175"/>
    </row>
    <row r="23" spans="2:10" ht="15" x14ac:dyDescent="0.25">
      <c r="B23" s="175"/>
      <c r="C23" s="175"/>
      <c r="D23" s="175"/>
      <c r="E23" s="175"/>
      <c r="F23" s="175"/>
    </row>
    <row r="24" spans="2:10" ht="15" x14ac:dyDescent="0.25">
      <c r="B24" s="175"/>
      <c r="C24" s="175"/>
      <c r="D24" s="175"/>
      <c r="E24" s="175"/>
      <c r="F24" s="175"/>
    </row>
    <row r="25" spans="2:10" ht="15" x14ac:dyDescent="0.25">
      <c r="B25" s="175"/>
      <c r="C25" s="340"/>
      <c r="D25" s="175"/>
      <c r="E25" s="175"/>
      <c r="F25" s="175"/>
    </row>
    <row r="26" spans="2:10" ht="15" x14ac:dyDescent="0.25">
      <c r="B26" s="175"/>
      <c r="C26" s="340"/>
      <c r="D26" s="175"/>
      <c r="E26" s="175"/>
      <c r="F26" s="175"/>
    </row>
    <row r="27" spans="2:10" ht="15" x14ac:dyDescent="0.25">
      <c r="B27" s="1" t="s">
        <v>6</v>
      </c>
      <c r="F27" s="175"/>
    </row>
    <row r="28" spans="2:10" ht="15" x14ac:dyDescent="0.25">
      <c r="B28" s="1" t="s">
        <v>219</v>
      </c>
      <c r="F28" s="339"/>
    </row>
    <row r="29" spans="2:10" ht="15" x14ac:dyDescent="0.25">
      <c r="B29" s="1" t="s">
        <v>13</v>
      </c>
      <c r="C29" s="3" t="s">
        <v>14</v>
      </c>
      <c r="F29" s="175"/>
    </row>
    <row r="30" spans="2:10" ht="15" x14ac:dyDescent="0.25">
      <c r="B30" s="175"/>
      <c r="C30" s="175"/>
      <c r="D30" s="175"/>
      <c r="E30" s="175"/>
      <c r="F30" s="175"/>
    </row>
    <row r="31" spans="2:10" ht="15" x14ac:dyDescent="0.25">
      <c r="B31" s="341" t="s">
        <v>278</v>
      </c>
      <c r="C31" s="342"/>
      <c r="D31" s="342"/>
      <c r="E31" s="342"/>
      <c r="F31" s="342"/>
      <c r="G31" s="343"/>
      <c r="H31" s="343"/>
      <c r="I31" s="343"/>
      <c r="J31" s="343"/>
    </row>
    <row r="32" spans="2:10" ht="15" x14ac:dyDescent="0.25">
      <c r="B32" s="344" t="s">
        <v>279</v>
      </c>
      <c r="C32" s="342"/>
      <c r="D32" s="342"/>
      <c r="E32" s="342"/>
      <c r="F32" s="342"/>
      <c r="G32" s="343"/>
      <c r="H32" s="343"/>
      <c r="I32" s="343"/>
      <c r="J32" s="343"/>
    </row>
    <row r="33" spans="2:10" ht="15" x14ac:dyDescent="0.25">
      <c r="B33" s="344" t="s">
        <v>280</v>
      </c>
      <c r="C33" s="345"/>
      <c r="D33" s="345"/>
      <c r="E33" s="345"/>
      <c r="F33" s="345"/>
      <c r="G33" s="346"/>
      <c r="H33" s="346"/>
      <c r="I33" s="346"/>
      <c r="J33" s="346"/>
    </row>
  </sheetData>
  <hyperlinks>
    <hyperlink ref="C29" r:id="rId1" display="mailto:Dariusz.Banasiewicz@minrol.gov.pl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I10" sqref="I10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76" t="s">
        <v>330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20"/>
      <c r="Q2" s="20"/>
      <c r="R2" s="20"/>
    </row>
    <row r="3" spans="2:18" ht="15" customHeight="1" x14ac:dyDescent="0.3">
      <c r="B3" s="176" t="s">
        <v>16</v>
      </c>
      <c r="C3" s="177"/>
      <c r="D3" s="177"/>
      <c r="E3" s="176"/>
      <c r="F3" s="177"/>
      <c r="G3" s="177"/>
      <c r="H3" s="177"/>
      <c r="I3" s="177"/>
      <c r="J3" s="177"/>
      <c r="K3" s="177"/>
      <c r="L3" s="177"/>
      <c r="M3" s="177"/>
      <c r="N3" s="177"/>
      <c r="O3" s="177"/>
    </row>
    <row r="4" spans="2:18" ht="15.75" customHeight="1" x14ac:dyDescent="0.3">
      <c r="B4" s="177" t="s">
        <v>273</v>
      </c>
      <c r="C4" s="176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</row>
    <row r="5" spans="2:18" ht="25.5" customHeight="1" thickBot="1" x14ac:dyDescent="0.25">
      <c r="J5" s="66"/>
    </row>
    <row r="6" spans="2:18" ht="21" customHeight="1" thickBot="1" x14ac:dyDescent="0.25">
      <c r="B6" s="788" t="s">
        <v>0</v>
      </c>
      <c r="C6" s="809" t="s">
        <v>227</v>
      </c>
      <c r="D6" s="760" t="s">
        <v>1</v>
      </c>
      <c r="E6" s="816"/>
      <c r="F6" s="817"/>
      <c r="J6" s="67"/>
    </row>
    <row r="7" spans="2:18" ht="15" hidden="1" customHeight="1" thickBot="1" x14ac:dyDescent="0.25">
      <c r="B7" s="812"/>
      <c r="C7" s="814"/>
      <c r="D7" s="818"/>
      <c r="E7" s="819"/>
      <c r="F7" s="820"/>
      <c r="J7" s="68"/>
    </row>
    <row r="8" spans="2:18" ht="26.25" customHeight="1" thickBot="1" x14ac:dyDescent="0.3">
      <c r="B8" s="812"/>
      <c r="C8" s="814"/>
      <c r="D8" s="786" t="s">
        <v>19</v>
      </c>
      <c r="E8" s="787"/>
      <c r="F8" s="717" t="s">
        <v>236</v>
      </c>
    </row>
    <row r="9" spans="2:18" ht="28.5" customHeight="1" thickBot="1" x14ac:dyDescent="0.25">
      <c r="B9" s="813"/>
      <c r="C9" s="815"/>
      <c r="D9" s="221">
        <v>44850</v>
      </c>
      <c r="E9" s="221">
        <v>44843</v>
      </c>
      <c r="F9" s="270" t="s">
        <v>12</v>
      </c>
    </row>
    <row r="10" spans="2:18" ht="30.75" customHeight="1" thickBot="1" x14ac:dyDescent="0.25">
      <c r="B10" s="271" t="s">
        <v>250</v>
      </c>
      <c r="C10" s="718" t="s">
        <v>251</v>
      </c>
      <c r="D10" s="211">
        <v>3425.01</v>
      </c>
      <c r="E10" s="211">
        <v>3393.64</v>
      </c>
      <c r="F10" s="719">
        <v>0.92437618604213601</v>
      </c>
    </row>
    <row r="11" spans="2:18" ht="31.5" customHeight="1" thickBot="1" x14ac:dyDescent="0.25">
      <c r="B11" s="272" t="s">
        <v>252</v>
      </c>
      <c r="C11" s="273" t="s">
        <v>253</v>
      </c>
      <c r="D11" s="211">
        <v>332.29</v>
      </c>
      <c r="E11" s="211">
        <v>339.46</v>
      </c>
      <c r="F11" s="719">
        <v>-2.1121781653213807</v>
      </c>
    </row>
    <row r="12" spans="2:18" ht="30.75" customHeight="1" thickBot="1" x14ac:dyDescent="0.25">
      <c r="B12" s="798" t="s">
        <v>48</v>
      </c>
      <c r="C12" s="652" t="s">
        <v>254</v>
      </c>
      <c r="D12" s="274">
        <v>2603.9699999999998</v>
      </c>
      <c r="E12" s="274">
        <v>2525.29</v>
      </c>
      <c r="F12" s="719">
        <v>3.1156817632826264</v>
      </c>
    </row>
    <row r="13" spans="2:18" ht="31.5" customHeight="1" thickBot="1" x14ac:dyDescent="0.25">
      <c r="B13" s="801"/>
      <c r="C13" s="275" t="s">
        <v>255</v>
      </c>
      <c r="D13" s="274">
        <v>2468.37</v>
      </c>
      <c r="E13" s="274">
        <v>2517.5700000000002</v>
      </c>
      <c r="F13" s="719">
        <v>-1.9542654226099083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M14" sqref="M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0" t="s">
        <v>137</v>
      </c>
    </row>
    <row r="4" spans="1:8" ht="13.5" thickBot="1" x14ac:dyDescent="0.25"/>
    <row r="5" spans="1:8" ht="12.75" customHeight="1" thickBot="1" x14ac:dyDescent="0.25">
      <c r="B5" s="821" t="s">
        <v>76</v>
      </c>
      <c r="C5" s="821" t="s">
        <v>1</v>
      </c>
      <c r="D5" s="821"/>
      <c r="E5" s="821"/>
      <c r="F5" s="821"/>
      <c r="G5" s="821"/>
      <c r="H5" s="821"/>
    </row>
    <row r="6" spans="1:8" ht="13.5" customHeight="1" thickBot="1" x14ac:dyDescent="0.25">
      <c r="B6" s="821"/>
      <c r="C6" s="821"/>
      <c r="D6" s="821"/>
      <c r="E6" s="821"/>
      <c r="F6" s="821"/>
      <c r="G6" s="821"/>
      <c r="H6" s="821"/>
    </row>
    <row r="7" spans="1:8" ht="23.25" customHeight="1" thickBot="1" x14ac:dyDescent="0.25">
      <c r="B7" s="821"/>
      <c r="C7" s="822" t="s">
        <v>77</v>
      </c>
      <c r="D7" s="822"/>
      <c r="E7" s="720" t="s">
        <v>182</v>
      </c>
      <c r="F7" s="824" t="s">
        <v>78</v>
      </c>
      <c r="G7" s="824"/>
      <c r="H7" s="721" t="s">
        <v>237</v>
      </c>
    </row>
    <row r="8" spans="1:8" ht="15.75" thickBot="1" x14ac:dyDescent="0.25">
      <c r="B8" s="821"/>
      <c r="C8" s="60">
        <v>44850</v>
      </c>
      <c r="D8" s="60">
        <v>44843</v>
      </c>
      <c r="E8" s="61" t="s">
        <v>12</v>
      </c>
      <c r="F8" s="60">
        <v>44850</v>
      </c>
      <c r="G8" s="366">
        <v>44843</v>
      </c>
      <c r="H8" s="45" t="s">
        <v>12</v>
      </c>
    </row>
    <row r="9" spans="1:8" ht="27.75" customHeight="1" thickBot="1" x14ac:dyDescent="0.25">
      <c r="B9" s="759" t="s">
        <v>79</v>
      </c>
      <c r="C9" s="276">
        <v>3304.1</v>
      </c>
      <c r="D9" s="276">
        <v>3318.72</v>
      </c>
      <c r="E9" s="107">
        <v>-0.44053128917172563</v>
      </c>
      <c r="F9" s="277">
        <v>681.34202169340529</v>
      </c>
      <c r="G9" s="108">
        <v>687.03446848152362</v>
      </c>
      <c r="H9" s="722">
        <v>-0.82855330398483762</v>
      </c>
    </row>
    <row r="10" spans="1:8" ht="33.75" customHeight="1" thickBot="1" x14ac:dyDescent="0.25">
      <c r="B10" s="759" t="s">
        <v>141</v>
      </c>
      <c r="C10" s="278">
        <v>3430.99</v>
      </c>
      <c r="D10" s="278">
        <v>3445.56</v>
      </c>
      <c r="E10" s="107">
        <v>-0.42286304693577137</v>
      </c>
      <c r="F10" s="277">
        <v>707.5081453375675</v>
      </c>
      <c r="G10" s="108">
        <v>713.29261981161369</v>
      </c>
      <c r="H10" s="722">
        <v>-0.81095392176830861</v>
      </c>
    </row>
    <row r="11" spans="1:8" ht="28.5" customHeight="1" thickBot="1" x14ac:dyDescent="0.25">
      <c r="B11" s="89" t="s">
        <v>80</v>
      </c>
      <c r="C11" s="276">
        <v>1807.44</v>
      </c>
      <c r="D11" s="276">
        <v>1810.93</v>
      </c>
      <c r="E11" s="107">
        <v>-0.19271865836890487</v>
      </c>
      <c r="F11" s="277">
        <v>372.71415020414895</v>
      </c>
      <c r="G11" s="108">
        <v>374.89493841217268</v>
      </c>
      <c r="H11" s="722">
        <v>-0.58170649549450371</v>
      </c>
    </row>
    <row r="12" spans="1:8" ht="22.5" customHeight="1" thickBot="1" x14ac:dyDescent="0.25">
      <c r="B12" s="89" t="s">
        <v>81</v>
      </c>
      <c r="C12" s="693">
        <v>2358.33</v>
      </c>
      <c r="D12" s="693">
        <v>2385.79</v>
      </c>
      <c r="E12" s="107">
        <v>-1.1509814359185024</v>
      </c>
      <c r="F12" s="277">
        <v>486.31377077576605</v>
      </c>
      <c r="G12" s="108">
        <v>493.90125245833764</v>
      </c>
      <c r="H12" s="722">
        <v>-1.5362345498833543</v>
      </c>
    </row>
    <row r="13" spans="1:8" ht="23.25" customHeight="1" thickBot="1" x14ac:dyDescent="0.25">
      <c r="B13" s="89" t="s">
        <v>82</v>
      </c>
      <c r="C13" s="277">
        <v>2527.13</v>
      </c>
      <c r="D13" s="277">
        <v>2496.3000000000002</v>
      </c>
      <c r="E13" s="107">
        <v>1.2350278412049804</v>
      </c>
      <c r="F13" s="277">
        <v>521.12220068462079</v>
      </c>
      <c r="G13" s="108">
        <v>516.77880136631825</v>
      </c>
      <c r="H13" s="722">
        <v>0.84047552005209469</v>
      </c>
    </row>
    <row r="14" spans="1:8" ht="34.5" customHeight="1" thickBot="1" x14ac:dyDescent="0.25">
      <c r="B14" s="89" t="s">
        <v>83</v>
      </c>
      <c r="C14" s="279">
        <v>2519.67</v>
      </c>
      <c r="D14" s="279">
        <v>2555.0700000000002</v>
      </c>
      <c r="E14" s="107">
        <v>-1.3854806326245499</v>
      </c>
      <c r="F14" s="277">
        <v>519.58386604528391</v>
      </c>
      <c r="G14" s="108">
        <v>528.94524376358561</v>
      </c>
      <c r="H14" s="722">
        <v>-1.7698198119134245</v>
      </c>
    </row>
    <row r="15" spans="1:8" ht="30.75" customHeight="1" thickBot="1" x14ac:dyDescent="0.25">
      <c r="B15" s="823" t="s">
        <v>84</v>
      </c>
      <c r="C15" s="823"/>
      <c r="D15" s="823"/>
      <c r="E15" s="823"/>
      <c r="F15" s="90">
        <v>4.8494000000000002</v>
      </c>
      <c r="G15" s="90">
        <v>4.8304999999999998</v>
      </c>
      <c r="H15" s="109" t="s">
        <v>238</v>
      </c>
    </row>
    <row r="16" spans="1:8" ht="19.5" thickBot="1" x14ac:dyDescent="0.25">
      <c r="B16" s="823"/>
      <c r="C16" s="823"/>
      <c r="D16" s="823"/>
      <c r="E16" s="823"/>
      <c r="F16" s="90">
        <v>4.8494000000000002</v>
      </c>
      <c r="G16" s="90">
        <v>4.8304999999999998</v>
      </c>
      <c r="H16" s="110">
        <v>0.39126384432254141</v>
      </c>
    </row>
    <row r="19" spans="2:4" x14ac:dyDescent="0.2">
      <c r="B19" s="64"/>
      <c r="C19" s="20"/>
      <c r="D19" s="20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R13" sqref="R13"/>
    </sheetView>
  </sheetViews>
  <sheetFormatPr defaultRowHeight="12.75" x14ac:dyDescent="0.2"/>
  <cols>
    <col min="1" max="1" width="9.140625" style="46"/>
    <col min="2" max="2" width="23.28515625" style="46" customWidth="1"/>
    <col min="3" max="3" width="10.7109375" style="46" customWidth="1"/>
    <col min="4" max="4" width="10.28515625" style="46" customWidth="1"/>
    <col min="5" max="16384" width="9.140625" style="46"/>
  </cols>
  <sheetData>
    <row r="2" spans="2:13" ht="18.75" x14ac:dyDescent="0.3">
      <c r="B2" s="176" t="s">
        <v>162</v>
      </c>
      <c r="C2" s="280"/>
      <c r="D2" s="280"/>
      <c r="E2" s="280"/>
      <c r="F2" s="280"/>
      <c r="G2" s="281"/>
      <c r="H2" s="280"/>
      <c r="I2" s="280"/>
      <c r="J2" s="280"/>
      <c r="K2" s="280"/>
      <c r="L2" s="280"/>
    </row>
    <row r="5" spans="2:13" ht="13.5" thickBot="1" x14ac:dyDescent="0.25"/>
    <row r="6" spans="2:13" ht="22.5" customHeight="1" thickBot="1" x14ac:dyDescent="0.25">
      <c r="B6" s="825" t="s">
        <v>76</v>
      </c>
      <c r="C6" s="826" t="s">
        <v>149</v>
      </c>
      <c r="D6" s="826"/>
      <c r="E6" s="826"/>
      <c r="F6" s="826"/>
      <c r="G6" s="826"/>
      <c r="H6" s="826"/>
      <c r="I6" s="827" t="s">
        <v>150</v>
      </c>
      <c r="J6" s="827"/>
      <c r="K6" s="827"/>
      <c r="L6" s="827"/>
      <c r="M6" s="827"/>
    </row>
    <row r="7" spans="2:13" ht="38.25" customHeight="1" thickBot="1" x14ac:dyDescent="0.25">
      <c r="B7" s="825"/>
      <c r="C7" s="282" t="s">
        <v>331</v>
      </c>
      <c r="D7" s="91" t="s">
        <v>256</v>
      </c>
      <c r="E7" s="91" t="s">
        <v>151</v>
      </c>
      <c r="F7" s="283" t="s">
        <v>152</v>
      </c>
      <c r="G7" s="91" t="s">
        <v>153</v>
      </c>
      <c r="H7" s="92" t="s">
        <v>154</v>
      </c>
      <c r="I7" s="93" t="s">
        <v>240</v>
      </c>
      <c r="J7" s="91" t="s">
        <v>155</v>
      </c>
      <c r="K7" s="283" t="s">
        <v>152</v>
      </c>
      <c r="L7" s="91" t="s">
        <v>156</v>
      </c>
      <c r="M7" s="91" t="s">
        <v>157</v>
      </c>
    </row>
    <row r="8" spans="2:13" ht="30" customHeight="1" thickBot="1" x14ac:dyDescent="0.25">
      <c r="B8" s="94" t="s">
        <v>312</v>
      </c>
      <c r="C8" s="284">
        <v>240.29</v>
      </c>
      <c r="D8" s="95"/>
      <c r="E8" s="95">
        <v>235.69</v>
      </c>
      <c r="F8" s="285">
        <v>149.30000000000001</v>
      </c>
      <c r="G8" s="95">
        <v>152.65</v>
      </c>
      <c r="H8" s="96">
        <v>135.47</v>
      </c>
      <c r="I8" s="97"/>
      <c r="J8" s="98">
        <v>101.95171623743052</v>
      </c>
      <c r="K8" s="286">
        <v>160.94440723375752</v>
      </c>
      <c r="L8" s="98">
        <v>157.41238126433015</v>
      </c>
      <c r="M8" s="98">
        <v>177.37506458994611</v>
      </c>
    </row>
    <row r="9" spans="2:13" ht="30" customHeight="1" thickBot="1" x14ac:dyDescent="0.25">
      <c r="B9" s="94" t="s">
        <v>158</v>
      </c>
      <c r="C9" s="699">
        <v>1807.44</v>
      </c>
      <c r="D9" s="700">
        <v>1810.93</v>
      </c>
      <c r="E9" s="701">
        <v>1792.22</v>
      </c>
      <c r="F9" s="287">
        <v>1404.66</v>
      </c>
      <c r="G9" s="99">
        <v>1208.6790000000001</v>
      </c>
      <c r="H9" s="100">
        <v>914.33</v>
      </c>
      <c r="I9" s="101">
        <v>99.807281341631096</v>
      </c>
      <c r="J9" s="98">
        <v>100.84922609947439</v>
      </c>
      <c r="K9" s="286">
        <v>128.67455469651017</v>
      </c>
      <c r="L9" s="98">
        <v>149.53846306587604</v>
      </c>
      <c r="M9" s="98">
        <v>197.67917491496505</v>
      </c>
    </row>
    <row r="10" spans="2:13" ht="30" customHeight="1" thickBot="1" x14ac:dyDescent="0.25">
      <c r="B10" s="94" t="s">
        <v>159</v>
      </c>
      <c r="C10" s="699">
        <v>2358.33</v>
      </c>
      <c r="D10" s="700">
        <v>2385.79</v>
      </c>
      <c r="E10" s="701">
        <v>2400.79</v>
      </c>
      <c r="F10" s="287">
        <v>1747.7860000000001</v>
      </c>
      <c r="G10" s="99">
        <v>1459.5119999999999</v>
      </c>
      <c r="H10" s="100">
        <v>1177.6600000000001</v>
      </c>
      <c r="I10" s="101">
        <v>98.849018564081504</v>
      </c>
      <c r="J10" s="98">
        <v>98.231415492400416</v>
      </c>
      <c r="K10" s="286">
        <v>134.9324230769671</v>
      </c>
      <c r="L10" s="98">
        <v>161.58346077318996</v>
      </c>
      <c r="M10" s="98">
        <v>200.25559159689553</v>
      </c>
    </row>
    <row r="11" spans="2:13" ht="30" customHeight="1" thickBot="1" x14ac:dyDescent="0.25">
      <c r="B11" s="94" t="s">
        <v>160</v>
      </c>
      <c r="C11" s="102">
        <v>3304.1</v>
      </c>
      <c r="D11" s="99">
        <v>3318.72</v>
      </c>
      <c r="E11" s="367">
        <v>3243.36</v>
      </c>
      <c r="F11" s="287">
        <v>2624.3310000000001</v>
      </c>
      <c r="G11" s="99">
        <v>2162.8960000000002</v>
      </c>
      <c r="H11" s="100">
        <v>1515.64</v>
      </c>
      <c r="I11" s="101">
        <v>99.559468710828284</v>
      </c>
      <c r="J11" s="98">
        <v>101.87274924769375</v>
      </c>
      <c r="K11" s="286">
        <v>125.90256335805201</v>
      </c>
      <c r="L11" s="98">
        <v>152.76277731337981</v>
      </c>
      <c r="M11" s="98">
        <v>218.00031669789658</v>
      </c>
    </row>
    <row r="12" spans="2:13" ht="30" customHeight="1" thickBot="1" x14ac:dyDescent="0.25">
      <c r="B12" s="94" t="s">
        <v>161</v>
      </c>
      <c r="C12" s="102">
        <v>3430.99</v>
      </c>
      <c r="D12" s="99">
        <v>3445.56</v>
      </c>
      <c r="E12" s="367">
        <v>3330.73</v>
      </c>
      <c r="F12" s="287">
        <v>2682.5450000000001</v>
      </c>
      <c r="G12" s="99">
        <v>2348.0680000000002</v>
      </c>
      <c r="H12" s="100">
        <v>1764.37</v>
      </c>
      <c r="I12" s="101">
        <v>99.57713695306424</v>
      </c>
      <c r="J12" s="98">
        <v>103.01015092787468</v>
      </c>
      <c r="K12" s="286">
        <v>127.90055712019742</v>
      </c>
      <c r="L12" s="98">
        <v>146.11970351795603</v>
      </c>
      <c r="M12" s="98">
        <v>194.45977884457344</v>
      </c>
    </row>
    <row r="13" spans="2:13" ht="30" customHeight="1" thickBot="1" x14ac:dyDescent="0.25">
      <c r="B13" s="94" t="s">
        <v>82</v>
      </c>
      <c r="C13" s="702">
        <v>2527.13</v>
      </c>
      <c r="D13" s="703">
        <v>2496.3000000000002</v>
      </c>
      <c r="E13" s="704">
        <v>2461.62</v>
      </c>
      <c r="F13" s="287">
        <v>1981.3720000000001</v>
      </c>
      <c r="G13" s="99">
        <v>1609.37</v>
      </c>
      <c r="H13" s="100">
        <v>1354.87</v>
      </c>
      <c r="I13" s="101">
        <v>101.23502784120498</v>
      </c>
      <c r="J13" s="98">
        <v>102.66125559590839</v>
      </c>
      <c r="K13" s="286">
        <v>127.54444899796707</v>
      </c>
      <c r="L13" s="98">
        <v>157.02604124595339</v>
      </c>
      <c r="M13" s="98">
        <v>186.52195413582118</v>
      </c>
    </row>
    <row r="14" spans="2:13" ht="30" customHeight="1" thickBot="1" x14ac:dyDescent="0.25">
      <c r="B14" s="94" t="s">
        <v>83</v>
      </c>
      <c r="C14" s="103">
        <v>2519.67</v>
      </c>
      <c r="D14" s="368">
        <v>2555.0700000000002</v>
      </c>
      <c r="E14" s="369">
        <v>2486.13</v>
      </c>
      <c r="F14" s="287">
        <v>1991.29</v>
      </c>
      <c r="G14" s="99">
        <v>1597.5450000000001</v>
      </c>
      <c r="H14" s="100">
        <v>1407.25</v>
      </c>
      <c r="I14" s="101">
        <v>98.614519367375451</v>
      </c>
      <c r="J14" s="98">
        <v>101.34908472203786</v>
      </c>
      <c r="K14" s="286">
        <v>126.5345580000904</v>
      </c>
      <c r="L14" s="98">
        <v>157.72137874050495</v>
      </c>
      <c r="M14" s="98">
        <v>179.04920945105704</v>
      </c>
    </row>
    <row r="16" spans="2:13" x14ac:dyDescent="0.2">
      <c r="B16"/>
      <c r="C16"/>
      <c r="D16"/>
    </row>
    <row r="17" spans="2:3" x14ac:dyDescent="0.2">
      <c r="B17" s="53"/>
      <c r="C17" s="53"/>
    </row>
    <row r="18" spans="2:3" x14ac:dyDescent="0.2">
      <c r="B18" s="64"/>
    </row>
  </sheetData>
  <sheetProtection formatCells="0" formatColumns="0" formatRows="0"/>
  <mergeCells count="3">
    <mergeCell ref="B6:B7"/>
    <mergeCell ref="C6:H6"/>
    <mergeCell ref="I6:M6"/>
  </mergeCells>
  <phoneticPr fontId="65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B37" sqref="AB3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65" t="s">
        <v>261</v>
      </c>
    </row>
    <row r="4" spans="1:18" ht="18.75" x14ac:dyDescent="0.3">
      <c r="A4" s="65" t="s">
        <v>263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23"/>
      <c r="C9" s="16"/>
      <c r="D9" s="16"/>
    </row>
    <row r="10" spans="1:18" ht="21" customHeight="1" x14ac:dyDescent="0.25">
      <c r="C10" s="17"/>
      <c r="E10" s="23"/>
      <c r="O10" s="23"/>
    </row>
    <row r="11" spans="1:18" ht="18" x14ac:dyDescent="0.25">
      <c r="H11" s="23">
        <v>2021</v>
      </c>
      <c r="I11" s="23"/>
      <c r="J11" s="23"/>
      <c r="K11" s="23"/>
      <c r="L11" s="23"/>
      <c r="M11" s="23"/>
      <c r="N11" s="23"/>
      <c r="O11" s="23"/>
      <c r="P11" s="23"/>
      <c r="Q11" s="23">
        <v>2022</v>
      </c>
      <c r="R11" s="23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63"/>
  <sheetViews>
    <sheetView workbookViewId="0">
      <selection activeCell="T56" sqref="T56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89" t="s">
        <v>190</v>
      </c>
      <c r="D4" s="177"/>
      <c r="E4" s="177"/>
      <c r="F4" s="177"/>
      <c r="G4" s="177"/>
      <c r="H4" s="177"/>
      <c r="I4" s="177"/>
      <c r="J4" s="177"/>
      <c r="K4" s="177"/>
      <c r="L4" s="177"/>
      <c r="M4" s="177"/>
    </row>
    <row r="5" spans="3:20" ht="18.75" x14ac:dyDescent="0.3">
      <c r="C5" s="290" t="s">
        <v>191</v>
      </c>
      <c r="D5" s="177"/>
      <c r="E5" s="177"/>
      <c r="F5" s="177"/>
      <c r="G5" s="177"/>
      <c r="H5" s="177"/>
      <c r="I5" s="177"/>
      <c r="J5" s="177"/>
      <c r="K5" s="177"/>
      <c r="L5" s="177"/>
      <c r="M5" s="177"/>
    </row>
    <row r="6" spans="3:20" ht="18.75" x14ac:dyDescent="0.3">
      <c r="C6" s="290" t="s">
        <v>248</v>
      </c>
      <c r="D6" s="177"/>
      <c r="E6" s="177"/>
      <c r="F6" s="177"/>
      <c r="G6" s="177"/>
      <c r="H6" s="177"/>
      <c r="I6" s="177"/>
      <c r="J6" s="177"/>
      <c r="K6" s="177"/>
      <c r="L6" s="177"/>
      <c r="M6" s="177"/>
    </row>
    <row r="7" spans="3:20" ht="18.75" x14ac:dyDescent="0.3">
      <c r="C7" s="288" t="s">
        <v>218</v>
      </c>
      <c r="D7" s="177"/>
      <c r="E7" s="177"/>
      <c r="F7" s="177"/>
      <c r="G7" s="177"/>
      <c r="H7" s="177"/>
      <c r="I7" s="177"/>
      <c r="J7" s="177"/>
      <c r="K7" s="177"/>
      <c r="L7" s="177"/>
      <c r="M7" s="177"/>
    </row>
    <row r="8" spans="3:20" ht="18.75" x14ac:dyDescent="0.3">
      <c r="C8" s="288" t="s">
        <v>192</v>
      </c>
      <c r="D8" s="177"/>
      <c r="E8" s="177"/>
      <c r="F8" s="177"/>
      <c r="G8" s="177"/>
      <c r="H8" s="177"/>
      <c r="I8" s="177"/>
      <c r="J8" s="177"/>
      <c r="K8" s="177"/>
      <c r="L8" s="177"/>
      <c r="M8" s="177"/>
    </row>
    <row r="9" spans="3:20" ht="18.75" x14ac:dyDescent="0.3">
      <c r="C9" s="291"/>
      <c r="D9" s="177"/>
      <c r="E9" s="177"/>
      <c r="F9" s="177"/>
      <c r="G9" s="177"/>
      <c r="H9" s="177"/>
      <c r="I9" s="177"/>
      <c r="J9" s="177"/>
      <c r="K9" s="177"/>
      <c r="L9" s="177"/>
      <c r="M9" s="177"/>
    </row>
    <row r="10" spans="3:20" ht="18.75" x14ac:dyDescent="0.3">
      <c r="C10" s="292" t="s">
        <v>193</v>
      </c>
      <c r="D10" s="177"/>
      <c r="E10" s="177"/>
      <c r="F10" s="177"/>
      <c r="G10" s="177"/>
      <c r="H10" s="177"/>
      <c r="I10" s="177"/>
      <c r="J10" s="177"/>
      <c r="K10" s="177"/>
      <c r="L10" s="177"/>
      <c r="M10" s="177"/>
    </row>
    <row r="11" spans="3:20" ht="18.75" x14ac:dyDescent="0.3"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</row>
    <row r="12" spans="3:20" ht="18.75" x14ac:dyDescent="0.3">
      <c r="C12" s="289" t="s">
        <v>313</v>
      </c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T12" s="172"/>
    </row>
    <row r="13" spans="3:20" ht="19.5" thickBot="1" x14ac:dyDescent="0.35">
      <c r="E13" s="293" t="s">
        <v>194</v>
      </c>
      <c r="F13" s="177"/>
      <c r="G13" s="294"/>
      <c r="H13" s="57"/>
    </row>
    <row r="14" spans="3:20" ht="13.5" thickBot="1" x14ac:dyDescent="0.25">
      <c r="C14" s="295" t="s">
        <v>195</v>
      </c>
      <c r="D14" s="296" t="s">
        <v>196</v>
      </c>
      <c r="E14" s="297" t="s">
        <v>197</v>
      </c>
      <c r="F14" s="297" t="s">
        <v>198</v>
      </c>
      <c r="G14" s="297" t="s">
        <v>199</v>
      </c>
      <c r="H14" s="297" t="s">
        <v>200</v>
      </c>
      <c r="I14" s="297" t="s">
        <v>201</v>
      </c>
      <c r="J14" s="297" t="s">
        <v>202</v>
      </c>
      <c r="K14" s="297" t="s">
        <v>203</v>
      </c>
      <c r="L14" s="297" t="s">
        <v>204</v>
      </c>
      <c r="M14" s="297" t="s">
        <v>205</v>
      </c>
      <c r="N14" s="297" t="s">
        <v>206</v>
      </c>
      <c r="O14" s="298" t="s">
        <v>207</v>
      </c>
    </row>
    <row r="15" spans="3:20" ht="13.5" thickBot="1" x14ac:dyDescent="0.25">
      <c r="C15" s="299" t="s">
        <v>208</v>
      </c>
      <c r="D15" s="300"/>
      <c r="E15" s="300"/>
      <c r="F15" s="300"/>
      <c r="G15" s="300"/>
      <c r="H15" s="300"/>
      <c r="I15" s="300"/>
      <c r="J15" s="300"/>
      <c r="K15" s="300"/>
      <c r="L15" s="300"/>
      <c r="M15" s="300"/>
      <c r="N15" s="300"/>
      <c r="O15" s="301"/>
    </row>
    <row r="16" spans="3:20" x14ac:dyDescent="0.2">
      <c r="C16" s="302" t="s">
        <v>209</v>
      </c>
      <c r="D16" s="303">
        <v>410.55031969879741</v>
      </c>
      <c r="E16" s="303">
        <v>405.92528932823404</v>
      </c>
      <c r="F16" s="303">
        <v>415.06587182503171</v>
      </c>
      <c r="G16" s="303">
        <v>415.78302153853031</v>
      </c>
      <c r="H16" s="303">
        <v>418.52051394641336</v>
      </c>
      <c r="I16" s="303">
        <v>420.92412497491244</v>
      </c>
      <c r="J16" s="303">
        <v>422.19084679763165</v>
      </c>
      <c r="K16" s="303">
        <v>425.93323237306373</v>
      </c>
      <c r="L16" s="303">
        <v>435.7515632080013</v>
      </c>
      <c r="M16" s="303">
        <v>429.60671679837998</v>
      </c>
      <c r="N16" s="303">
        <v>433.91962032017744</v>
      </c>
      <c r="O16" s="304">
        <v>445.27368131830997</v>
      </c>
    </row>
    <row r="17" spans="3:15" x14ac:dyDescent="0.2">
      <c r="C17" s="305" t="s">
        <v>210</v>
      </c>
      <c r="D17" s="306">
        <v>430.47673989241491</v>
      </c>
      <c r="E17" s="306">
        <v>434.31869010571103</v>
      </c>
      <c r="F17" s="306">
        <v>424.76270764279673</v>
      </c>
      <c r="G17" s="306">
        <v>442.42112445636445</v>
      </c>
      <c r="H17" s="306">
        <v>438.71382021325684</v>
      </c>
      <c r="I17" s="306">
        <v>440.11127284111825</v>
      </c>
      <c r="J17" s="306">
        <v>443.65889578942466</v>
      </c>
      <c r="K17" s="306">
        <v>454.58917507394762</v>
      </c>
      <c r="L17" s="306">
        <v>438.99378313760712</v>
      </c>
      <c r="M17" s="306">
        <v>441.27738992724386</v>
      </c>
      <c r="N17" s="306">
        <v>438.65388942660439</v>
      </c>
      <c r="O17" s="307">
        <v>432.96931457738259</v>
      </c>
    </row>
    <row r="18" spans="3:15" x14ac:dyDescent="0.2">
      <c r="C18" s="305" t="s">
        <v>211</v>
      </c>
      <c r="D18" s="306">
        <v>420.13210152512676</v>
      </c>
      <c r="E18" s="306">
        <v>425.96761396416781</v>
      </c>
      <c r="F18" s="306">
        <v>426.30105521121209</v>
      </c>
      <c r="G18" s="306">
        <v>430.27096185971311</v>
      </c>
      <c r="H18" s="306">
        <v>439.25979933305257</v>
      </c>
      <c r="I18" s="306">
        <v>429.11427739320129</v>
      </c>
      <c r="J18" s="306">
        <v>439.39069368261534</v>
      </c>
      <c r="K18" s="306">
        <v>447.05</v>
      </c>
      <c r="L18" s="308">
        <v>423.88</v>
      </c>
      <c r="M18" s="306">
        <v>432.85</v>
      </c>
      <c r="N18" s="306">
        <v>449.35</v>
      </c>
      <c r="O18" s="307">
        <v>454.03</v>
      </c>
    </row>
    <row r="19" spans="3:15" x14ac:dyDescent="0.2">
      <c r="C19" s="305">
        <v>2020</v>
      </c>
      <c r="D19" s="306">
        <v>467.76</v>
      </c>
      <c r="E19" s="306">
        <v>465.46</v>
      </c>
      <c r="F19" s="306">
        <v>435.28</v>
      </c>
      <c r="G19" s="306">
        <v>414.51</v>
      </c>
      <c r="H19" s="306">
        <v>432.06</v>
      </c>
      <c r="I19" s="306">
        <v>423.48</v>
      </c>
      <c r="J19" s="306">
        <v>418.96</v>
      </c>
      <c r="K19" s="306">
        <v>416.49</v>
      </c>
      <c r="L19" s="308">
        <v>413.32</v>
      </c>
      <c r="M19" s="306">
        <v>413.92</v>
      </c>
      <c r="N19" s="306">
        <v>403.31</v>
      </c>
      <c r="O19" s="307">
        <v>417.51</v>
      </c>
    </row>
    <row r="20" spans="3:15" x14ac:dyDescent="0.2">
      <c r="C20" s="309">
        <v>2021</v>
      </c>
      <c r="D20" s="310">
        <v>427.49</v>
      </c>
      <c r="E20" s="310">
        <v>428.45</v>
      </c>
      <c r="F20" s="310">
        <v>437.05</v>
      </c>
      <c r="G20" s="310">
        <v>436.97</v>
      </c>
      <c r="H20" s="310">
        <v>446.78</v>
      </c>
      <c r="I20" s="310">
        <v>444.59</v>
      </c>
      <c r="J20" s="310">
        <v>431.7</v>
      </c>
      <c r="K20" s="310">
        <v>422.06</v>
      </c>
      <c r="L20" s="311">
        <v>428.97</v>
      </c>
      <c r="M20" s="310">
        <v>444.62</v>
      </c>
      <c r="N20" s="310">
        <v>456.91</v>
      </c>
      <c r="O20" s="312">
        <v>480.64</v>
      </c>
    </row>
    <row r="21" spans="3:15" ht="13.5" thickBot="1" x14ac:dyDescent="0.25">
      <c r="C21" s="313">
        <v>2022</v>
      </c>
      <c r="D21" s="314">
        <v>489.4</v>
      </c>
      <c r="E21" s="314">
        <v>490.89</v>
      </c>
      <c r="F21" s="314">
        <v>497.85</v>
      </c>
      <c r="G21" s="314">
        <v>508.46</v>
      </c>
      <c r="H21" s="314">
        <v>523.89</v>
      </c>
      <c r="I21" s="314">
        <v>548.17999999999995</v>
      </c>
      <c r="J21" s="314">
        <v>561.64</v>
      </c>
      <c r="K21" s="314">
        <v>563.70000000000005</v>
      </c>
      <c r="L21" s="315">
        <v>588.77</v>
      </c>
      <c r="M21" s="314"/>
      <c r="N21" s="314"/>
      <c r="O21" s="316"/>
    </row>
    <row r="22" spans="3:15" ht="13.5" thickBot="1" x14ac:dyDescent="0.25">
      <c r="C22" s="299" t="s">
        <v>212</v>
      </c>
      <c r="D22" s="300"/>
      <c r="E22" s="300"/>
      <c r="F22" s="300"/>
      <c r="G22" s="300"/>
      <c r="H22" s="300"/>
      <c r="I22" s="300"/>
      <c r="J22" s="300"/>
      <c r="K22" s="300"/>
      <c r="L22" s="300"/>
      <c r="M22" s="300"/>
      <c r="N22" s="300"/>
      <c r="O22" s="301"/>
    </row>
    <row r="23" spans="3:15" x14ac:dyDescent="0.2">
      <c r="C23" s="302" t="s">
        <v>209</v>
      </c>
      <c r="D23" s="303">
        <v>264.22742766883761</v>
      </c>
      <c r="E23" s="303">
        <v>261.62567290497998</v>
      </c>
      <c r="F23" s="303">
        <v>261.28898624261666</v>
      </c>
      <c r="G23" s="303">
        <v>265.38613274501455</v>
      </c>
      <c r="H23" s="303">
        <v>265.71767956715814</v>
      </c>
      <c r="I23" s="303">
        <v>265.33812232275858</v>
      </c>
      <c r="J23" s="303">
        <v>266.42231622832736</v>
      </c>
      <c r="K23" s="303">
        <v>263.11677423325443</v>
      </c>
      <c r="L23" s="303">
        <v>264.59488373323165</v>
      </c>
      <c r="M23" s="303">
        <v>266.93771630917144</v>
      </c>
      <c r="N23" s="303">
        <v>269.68730506228809</v>
      </c>
      <c r="O23" s="304">
        <v>268.29357100115919</v>
      </c>
    </row>
    <row r="24" spans="3:15" x14ac:dyDescent="0.2">
      <c r="C24" s="305" t="s">
        <v>210</v>
      </c>
      <c r="D24" s="306">
        <v>268.85859894219772</v>
      </c>
      <c r="E24" s="306">
        <v>270.3032014665207</v>
      </c>
      <c r="F24" s="306">
        <v>269.71744215436058</v>
      </c>
      <c r="G24" s="306">
        <v>270.19519274180578</v>
      </c>
      <c r="H24" s="306">
        <v>267.62641594088478</v>
      </c>
      <c r="I24" s="306">
        <v>266.47931675608049</v>
      </c>
      <c r="J24" s="306">
        <v>267.46056337523163</v>
      </c>
      <c r="K24" s="306">
        <v>269.23633277556166</v>
      </c>
      <c r="L24" s="306">
        <v>270.87046599314772</v>
      </c>
      <c r="M24" s="306">
        <v>272.08234522250251</v>
      </c>
      <c r="N24" s="306">
        <v>276.03606759499712</v>
      </c>
      <c r="O24" s="307">
        <v>274.17552913068732</v>
      </c>
    </row>
    <row r="25" spans="3:15" x14ac:dyDescent="0.2">
      <c r="C25" s="305" t="s">
        <v>211</v>
      </c>
      <c r="D25" s="306">
        <v>275.78930697349125</v>
      </c>
      <c r="E25" s="306">
        <v>274.1046753603286</v>
      </c>
      <c r="F25" s="306">
        <v>279.53787847007874</v>
      </c>
      <c r="G25" s="306">
        <v>277.14036033174909</v>
      </c>
      <c r="H25" s="306">
        <v>275.2848814044396</v>
      </c>
      <c r="I25" s="306">
        <v>275.38057847125026</v>
      </c>
      <c r="J25" s="306">
        <v>272.13539581574298</v>
      </c>
      <c r="K25" s="306">
        <v>279.41000000000003</v>
      </c>
      <c r="L25" s="306">
        <v>272.36</v>
      </c>
      <c r="M25" s="306">
        <v>273.02999999999997</v>
      </c>
      <c r="N25" s="306">
        <v>280.95999999999998</v>
      </c>
      <c r="O25" s="307">
        <v>276.52999999999997</v>
      </c>
    </row>
    <row r="26" spans="3:15" x14ac:dyDescent="0.2">
      <c r="C26" s="305">
        <v>2020</v>
      </c>
      <c r="D26" s="306">
        <v>275.81</v>
      </c>
      <c r="E26" s="306">
        <v>275.02</v>
      </c>
      <c r="F26" s="306">
        <v>279.36</v>
      </c>
      <c r="G26" s="306">
        <v>276.27</v>
      </c>
      <c r="H26" s="306">
        <v>277.87</v>
      </c>
      <c r="I26" s="306">
        <v>276.22000000000003</v>
      </c>
      <c r="J26" s="306">
        <v>274.87</v>
      </c>
      <c r="K26" s="306">
        <v>274.04000000000002</v>
      </c>
      <c r="L26" s="306">
        <v>272.89999999999998</v>
      </c>
      <c r="M26" s="306">
        <v>277.8</v>
      </c>
      <c r="N26" s="306">
        <v>281.54000000000002</v>
      </c>
      <c r="O26" s="307">
        <v>275.39</v>
      </c>
    </row>
    <row r="27" spans="3:15" x14ac:dyDescent="0.2">
      <c r="C27" s="309">
        <v>2021</v>
      </c>
      <c r="D27" s="310">
        <v>279.97000000000003</v>
      </c>
      <c r="E27" s="310">
        <v>281.91000000000003</v>
      </c>
      <c r="F27" s="310">
        <v>279.83</v>
      </c>
      <c r="G27" s="310">
        <v>283.86</v>
      </c>
      <c r="H27" s="310">
        <v>286.25</v>
      </c>
      <c r="I27" s="310">
        <v>286.75</v>
      </c>
      <c r="J27" s="310">
        <v>285.8</v>
      </c>
      <c r="K27" s="310">
        <v>287.93</v>
      </c>
      <c r="L27" s="310">
        <v>287.61</v>
      </c>
      <c r="M27" s="310">
        <v>305.56</v>
      </c>
      <c r="N27" s="310">
        <v>316.67</v>
      </c>
      <c r="O27" s="312">
        <v>314.86</v>
      </c>
    </row>
    <row r="28" spans="3:15" ht="13.5" thickBot="1" x14ac:dyDescent="0.25">
      <c r="C28" s="313">
        <v>2022</v>
      </c>
      <c r="D28" s="314">
        <v>318.68</v>
      </c>
      <c r="E28" s="314">
        <v>314.89999999999998</v>
      </c>
      <c r="F28" s="314">
        <v>319.58999999999997</v>
      </c>
      <c r="G28" s="314">
        <v>338.14</v>
      </c>
      <c r="H28" s="314">
        <v>354.42</v>
      </c>
      <c r="I28" s="314">
        <v>369.52</v>
      </c>
      <c r="J28" s="314">
        <v>375.42</v>
      </c>
      <c r="K28" s="314">
        <v>382.89</v>
      </c>
      <c r="L28" s="314">
        <v>393.08</v>
      </c>
      <c r="M28" s="314"/>
      <c r="N28" s="314"/>
      <c r="O28" s="316"/>
    </row>
    <row r="29" spans="3:15" ht="13.5" thickBot="1" x14ac:dyDescent="0.25">
      <c r="C29" s="299" t="s">
        <v>213</v>
      </c>
      <c r="D29" s="300"/>
      <c r="E29" s="300"/>
      <c r="F29" s="300"/>
      <c r="G29" s="300"/>
      <c r="H29" s="300"/>
      <c r="I29" s="300"/>
      <c r="J29" s="300"/>
      <c r="K29" s="300"/>
      <c r="L29" s="300"/>
      <c r="M29" s="300"/>
      <c r="N29" s="300"/>
      <c r="O29" s="301"/>
    </row>
    <row r="30" spans="3:15" x14ac:dyDescent="0.2">
      <c r="C30" s="302" t="s">
        <v>209</v>
      </c>
      <c r="D30" s="303">
        <v>193.30284025213072</v>
      </c>
      <c r="E30" s="303">
        <v>191.2687581090714</v>
      </c>
      <c r="F30" s="303">
        <v>191.31561937634595</v>
      </c>
      <c r="G30" s="303">
        <v>191.49550049668539</v>
      </c>
      <c r="H30" s="303">
        <v>191.57102023627996</v>
      </c>
      <c r="I30" s="303">
        <v>192.43881971648969</v>
      </c>
      <c r="J30" s="303">
        <v>193.8248127220584</v>
      </c>
      <c r="K30" s="303">
        <v>193.56522855967538</v>
      </c>
      <c r="L30" s="303">
        <v>196.58869687496284</v>
      </c>
      <c r="M30" s="303">
        <v>199.76489920472477</v>
      </c>
      <c r="N30" s="303">
        <v>198.3893113076804</v>
      </c>
      <c r="O30" s="304">
        <v>197.67041596404326</v>
      </c>
    </row>
    <row r="31" spans="3:15" x14ac:dyDescent="0.2">
      <c r="C31" s="305" t="s">
        <v>210</v>
      </c>
      <c r="D31" s="306">
        <v>193.75098783518038</v>
      </c>
      <c r="E31" s="306">
        <v>191.19468977405847</v>
      </c>
      <c r="F31" s="306">
        <v>190.60503492712346</v>
      </c>
      <c r="G31" s="306">
        <v>189.42223428075786</v>
      </c>
      <c r="H31" s="306">
        <v>185.25437800957252</v>
      </c>
      <c r="I31" s="306">
        <v>185.66839797997162</v>
      </c>
      <c r="J31" s="306">
        <v>185.57986872090791</v>
      </c>
      <c r="K31" s="306">
        <v>185.31188244297863</v>
      </c>
      <c r="L31" s="306">
        <v>188.25464393272142</v>
      </c>
      <c r="M31" s="306">
        <v>190.17470442587663</v>
      </c>
      <c r="N31" s="306">
        <v>189.17402883303177</v>
      </c>
      <c r="O31" s="307">
        <v>188.60104796424042</v>
      </c>
    </row>
    <row r="32" spans="3:15" x14ac:dyDescent="0.2">
      <c r="C32" s="305" t="s">
        <v>211</v>
      </c>
      <c r="D32" s="306">
        <v>188.51265670531021</v>
      </c>
      <c r="E32" s="306">
        <v>188.9030714067259</v>
      </c>
      <c r="F32" s="306">
        <v>188.55538851404037</v>
      </c>
      <c r="G32" s="306">
        <v>187.90929469010396</v>
      </c>
      <c r="H32" s="306">
        <v>189.52578250042413</v>
      </c>
      <c r="I32" s="306">
        <v>188.95285758845154</v>
      </c>
      <c r="J32" s="306">
        <v>189.88146101817767</v>
      </c>
      <c r="K32" s="306">
        <v>189.91</v>
      </c>
      <c r="L32" s="306">
        <v>191.32</v>
      </c>
      <c r="M32" s="306">
        <v>193.38</v>
      </c>
      <c r="N32" s="306">
        <v>196.65</v>
      </c>
      <c r="O32" s="307">
        <v>201.65</v>
      </c>
    </row>
    <row r="33" spans="3:15" x14ac:dyDescent="0.2">
      <c r="C33" s="305">
        <v>2020</v>
      </c>
      <c r="D33" s="306">
        <v>203.95</v>
      </c>
      <c r="E33" s="306">
        <v>204.01</v>
      </c>
      <c r="F33" s="306">
        <v>208.37</v>
      </c>
      <c r="G33" s="306">
        <v>210.62</v>
      </c>
      <c r="H33" s="306">
        <v>207.99600000000001</v>
      </c>
      <c r="I33" s="306">
        <v>206.56</v>
      </c>
      <c r="J33" s="306">
        <v>207.25</v>
      </c>
      <c r="K33" s="306">
        <v>206.09</v>
      </c>
      <c r="L33" s="306">
        <v>208.38</v>
      </c>
      <c r="M33" s="306">
        <v>206.45</v>
      </c>
      <c r="N33" s="306">
        <v>212.4</v>
      </c>
      <c r="O33" s="307">
        <v>212.38</v>
      </c>
    </row>
    <row r="34" spans="3:15" x14ac:dyDescent="0.2">
      <c r="C34" s="309">
        <v>2021</v>
      </c>
      <c r="D34" s="310">
        <v>211.59</v>
      </c>
      <c r="E34" s="310">
        <v>214.01</v>
      </c>
      <c r="F34" s="310">
        <v>215.36</v>
      </c>
      <c r="G34" s="310">
        <v>216.57</v>
      </c>
      <c r="H34" s="310">
        <v>218.11</v>
      </c>
      <c r="I34" s="310">
        <v>218.58</v>
      </c>
      <c r="J34" s="310">
        <v>216.96</v>
      </c>
      <c r="K34" s="310">
        <v>218.99</v>
      </c>
      <c r="L34" s="310">
        <v>222.98</v>
      </c>
      <c r="M34" s="310">
        <v>233.92</v>
      </c>
      <c r="N34" s="310">
        <v>245.63</v>
      </c>
      <c r="O34" s="312">
        <v>254.36</v>
      </c>
    </row>
    <row r="35" spans="3:15" ht="13.5" thickBot="1" x14ac:dyDescent="0.25">
      <c r="C35" s="313">
        <v>2022</v>
      </c>
      <c r="D35" s="314">
        <v>256.31</v>
      </c>
      <c r="E35" s="314">
        <v>258.08</v>
      </c>
      <c r="F35" s="314">
        <v>266.60000000000002</v>
      </c>
      <c r="G35" s="314">
        <v>286.42</v>
      </c>
      <c r="H35" s="314">
        <v>298.31</v>
      </c>
      <c r="I35" s="314">
        <v>298.95</v>
      </c>
      <c r="J35" s="314">
        <v>298.48</v>
      </c>
      <c r="K35" s="314">
        <v>308.27999999999997</v>
      </c>
      <c r="L35" s="314">
        <v>322.12</v>
      </c>
      <c r="M35" s="314"/>
      <c r="N35" s="314"/>
      <c r="O35" s="316"/>
    </row>
    <row r="36" spans="3:15" ht="13.5" thickBot="1" x14ac:dyDescent="0.25">
      <c r="C36" s="299" t="s">
        <v>214</v>
      </c>
      <c r="D36" s="300"/>
      <c r="E36" s="300"/>
      <c r="F36" s="300"/>
      <c r="G36" s="300"/>
      <c r="H36" s="300"/>
      <c r="I36" s="300"/>
      <c r="J36" s="300"/>
      <c r="K36" s="300"/>
      <c r="L36" s="300"/>
      <c r="M36" s="300"/>
      <c r="N36" s="300"/>
      <c r="O36" s="301"/>
    </row>
    <row r="37" spans="3:15" x14ac:dyDescent="0.2">
      <c r="C37" s="302" t="s">
        <v>209</v>
      </c>
      <c r="D37" s="303">
        <v>620.52584524708288</v>
      </c>
      <c r="E37" s="303">
        <v>610.98846942632053</v>
      </c>
      <c r="F37" s="303">
        <v>613.48284188853813</v>
      </c>
      <c r="G37" s="303">
        <v>613.72476430462393</v>
      </c>
      <c r="H37" s="303">
        <v>606.72034722305284</v>
      </c>
      <c r="I37" s="303">
        <v>601.6106220020215</v>
      </c>
      <c r="J37" s="303">
        <v>617.94396754570255</v>
      </c>
      <c r="K37" s="303">
        <v>637.27880462292717</v>
      </c>
      <c r="L37" s="303">
        <v>678.50605906520252</v>
      </c>
      <c r="M37" s="303">
        <v>691.78485236566894</v>
      </c>
      <c r="N37" s="303">
        <v>699.93533272826176</v>
      </c>
      <c r="O37" s="304">
        <v>707.76936754012718</v>
      </c>
    </row>
    <row r="38" spans="3:15" x14ac:dyDescent="0.2">
      <c r="C38" s="305" t="s">
        <v>210</v>
      </c>
      <c r="D38" s="306">
        <v>693.59473269323564</v>
      </c>
      <c r="E38" s="306">
        <v>675.99452876056159</v>
      </c>
      <c r="F38" s="306">
        <v>692.84041344814841</v>
      </c>
      <c r="G38" s="306">
        <v>686.21997775755028</v>
      </c>
      <c r="H38" s="306">
        <v>674.8464758009153</v>
      </c>
      <c r="I38" s="306">
        <v>675.83558814176456</v>
      </c>
      <c r="J38" s="306">
        <v>670.36666604428126</v>
      </c>
      <c r="K38" s="306">
        <v>679.13478468613857</v>
      </c>
      <c r="L38" s="306">
        <v>679.48913195885189</v>
      </c>
      <c r="M38" s="306">
        <v>683.30685175304302</v>
      </c>
      <c r="N38" s="306">
        <v>694.81644019086241</v>
      </c>
      <c r="O38" s="307">
        <v>698.72596905238629</v>
      </c>
    </row>
    <row r="39" spans="3:15" x14ac:dyDescent="0.2">
      <c r="C39" s="305" t="s">
        <v>211</v>
      </c>
      <c r="D39" s="306">
        <v>672.166966006964</v>
      </c>
      <c r="E39" s="306">
        <v>664.31951179811972</v>
      </c>
      <c r="F39" s="306">
        <v>668.69821690266849</v>
      </c>
      <c r="G39" s="306">
        <v>683.29560596332999</v>
      </c>
      <c r="H39" s="306">
        <v>675.44964853925399</v>
      </c>
      <c r="I39" s="306">
        <v>661.87817139602919</v>
      </c>
      <c r="J39" s="306">
        <v>677.09800581977072</v>
      </c>
      <c r="K39" s="306">
        <v>683.9</v>
      </c>
      <c r="L39" s="306">
        <v>683.06</v>
      </c>
      <c r="M39" s="306">
        <v>696.78</v>
      </c>
      <c r="N39" s="306">
        <v>704.11</v>
      </c>
      <c r="O39" s="307">
        <v>710.06</v>
      </c>
    </row>
    <row r="40" spans="3:15" x14ac:dyDescent="0.2">
      <c r="C40" s="305">
        <v>2020</v>
      </c>
      <c r="D40" s="306">
        <v>720.2</v>
      </c>
      <c r="E40" s="306">
        <v>710.55</v>
      </c>
      <c r="F40" s="306">
        <v>710.16</v>
      </c>
      <c r="G40" s="306">
        <v>704.52</v>
      </c>
      <c r="H40" s="306">
        <v>693.33</v>
      </c>
      <c r="I40" s="306">
        <v>687.52</v>
      </c>
      <c r="J40" s="306">
        <v>686.08</v>
      </c>
      <c r="K40" s="306">
        <v>682.48</v>
      </c>
      <c r="L40" s="306">
        <v>689</v>
      </c>
      <c r="M40" s="306">
        <v>695.07</v>
      </c>
      <c r="N40" s="306">
        <v>691.68</v>
      </c>
      <c r="O40" s="307">
        <v>708.89</v>
      </c>
    </row>
    <row r="41" spans="3:15" x14ac:dyDescent="0.2">
      <c r="C41" s="317">
        <v>2021</v>
      </c>
      <c r="D41" s="318">
        <v>700.68</v>
      </c>
      <c r="E41" s="318">
        <v>710.46</v>
      </c>
      <c r="F41" s="318">
        <v>730.62</v>
      </c>
      <c r="G41" s="318">
        <v>732.15</v>
      </c>
      <c r="H41" s="318">
        <v>732.66</v>
      </c>
      <c r="I41" s="318">
        <v>727.41</v>
      </c>
      <c r="J41" s="318">
        <v>717.49</v>
      </c>
      <c r="K41" s="318">
        <v>731.05</v>
      </c>
      <c r="L41" s="318">
        <v>757.18</v>
      </c>
      <c r="M41" s="318">
        <v>804.61</v>
      </c>
      <c r="N41" s="318">
        <v>852.9</v>
      </c>
      <c r="O41" s="319">
        <v>858.46</v>
      </c>
    </row>
    <row r="42" spans="3:15" ht="13.5" thickBot="1" x14ac:dyDescent="0.25">
      <c r="C42" s="313">
        <v>2022</v>
      </c>
      <c r="D42" s="314">
        <v>904.83</v>
      </c>
      <c r="E42" s="314">
        <v>873.53</v>
      </c>
      <c r="F42" s="314">
        <v>923.05</v>
      </c>
      <c r="G42" s="314">
        <v>958.09</v>
      </c>
      <c r="H42" s="314">
        <v>974.89</v>
      </c>
      <c r="I42" s="314">
        <v>990.25</v>
      </c>
      <c r="J42" s="314">
        <v>1021.14</v>
      </c>
      <c r="K42" s="314">
        <v>1027.8</v>
      </c>
      <c r="L42" s="314">
        <v>1076.5999999999999</v>
      </c>
      <c r="M42" s="314"/>
      <c r="N42" s="314"/>
      <c r="O42" s="316"/>
    </row>
    <row r="43" spans="3:15" ht="13.5" thickBot="1" x14ac:dyDescent="0.25">
      <c r="C43" s="320" t="s">
        <v>215</v>
      </c>
      <c r="D43" s="321"/>
      <c r="E43" s="321"/>
      <c r="F43" s="321"/>
      <c r="G43" s="321"/>
      <c r="H43" s="321"/>
      <c r="I43" s="321"/>
      <c r="J43" s="321"/>
      <c r="K43" s="321"/>
      <c r="L43" s="321"/>
      <c r="M43" s="321"/>
      <c r="N43" s="321"/>
      <c r="O43" s="322"/>
    </row>
    <row r="44" spans="3:15" x14ac:dyDescent="0.2">
      <c r="C44" s="302" t="s">
        <v>209</v>
      </c>
      <c r="D44" s="303">
        <v>1926.1421840678215</v>
      </c>
      <c r="E44" s="303">
        <v>1773.7868616139083</v>
      </c>
      <c r="F44" s="303">
        <v>1808.8957992992707</v>
      </c>
      <c r="G44" s="303">
        <v>1844.6568611737403</v>
      </c>
      <c r="H44" s="303">
        <v>1922.2571546908466</v>
      </c>
      <c r="I44" s="303">
        <v>2078.5897925711802</v>
      </c>
      <c r="J44" s="303">
        <v>2325.7723170645709</v>
      </c>
      <c r="K44" s="303">
        <v>2537.6579416257568</v>
      </c>
      <c r="L44" s="303">
        <v>2703.9535927296647</v>
      </c>
      <c r="M44" s="303">
        <v>2585.3186243813607</v>
      </c>
      <c r="N44" s="303">
        <v>2366.8805661333772</v>
      </c>
      <c r="O44" s="304">
        <v>2262.8675436432918</v>
      </c>
    </row>
    <row r="45" spans="3:15" x14ac:dyDescent="0.2">
      <c r="C45" s="305" t="s">
        <v>210</v>
      </c>
      <c r="D45" s="306">
        <v>1873.2002679661653</v>
      </c>
      <c r="E45" s="306">
        <v>1893.8193326719352</v>
      </c>
      <c r="F45" s="306">
        <v>2057.5096533110031</v>
      </c>
      <c r="G45" s="306">
        <v>2090.6877083454083</v>
      </c>
      <c r="H45" s="306">
        <v>2302.9194307484054</v>
      </c>
      <c r="I45" s="306">
        <v>2520.0592002636727</v>
      </c>
      <c r="J45" s="306">
        <v>2428.1960288736755</v>
      </c>
      <c r="K45" s="306">
        <v>2411.222343978005</v>
      </c>
      <c r="L45" s="306">
        <v>2458.9426482206609</v>
      </c>
      <c r="M45" s="306">
        <v>2271.8586469632287</v>
      </c>
      <c r="N45" s="306">
        <v>2164.5188294690201</v>
      </c>
      <c r="O45" s="307">
        <v>2144.3544219826263</v>
      </c>
    </row>
    <row r="46" spans="3:15" x14ac:dyDescent="0.2">
      <c r="C46" s="305" t="s">
        <v>211</v>
      </c>
      <c r="D46" s="306">
        <v>2017.0063645368093</v>
      </c>
      <c r="E46" s="306">
        <v>1948.9945487324933</v>
      </c>
      <c r="F46" s="306">
        <v>1864.3118390555649</v>
      </c>
      <c r="G46" s="306">
        <v>1858.8882047137197</v>
      </c>
      <c r="H46" s="306">
        <v>1845.0357399097443</v>
      </c>
      <c r="I46" s="306">
        <v>1739.4288046926354</v>
      </c>
      <c r="J46" s="306">
        <v>1705.2552965441059</v>
      </c>
      <c r="K46" s="306">
        <v>1658.81</v>
      </c>
      <c r="L46" s="306">
        <v>1789.98</v>
      </c>
      <c r="M46" s="306">
        <v>1827.38</v>
      </c>
      <c r="N46" s="306">
        <v>1841.81</v>
      </c>
      <c r="O46" s="307">
        <v>1858.58</v>
      </c>
    </row>
    <row r="47" spans="3:15" x14ac:dyDescent="0.2">
      <c r="C47" s="305">
        <v>2020</v>
      </c>
      <c r="D47" s="306">
        <v>1741.92</v>
      </c>
      <c r="E47" s="306">
        <v>1687.33</v>
      </c>
      <c r="F47" s="306">
        <v>1656.44</v>
      </c>
      <c r="G47" s="306">
        <v>1578.74</v>
      </c>
      <c r="H47" s="306">
        <v>1458.48</v>
      </c>
      <c r="I47" s="306">
        <v>1545.67</v>
      </c>
      <c r="J47" s="306">
        <v>1651.52</v>
      </c>
      <c r="K47" s="306">
        <v>1665.62</v>
      </c>
      <c r="L47" s="306">
        <v>1742.79</v>
      </c>
      <c r="M47" s="306">
        <v>1765.78</v>
      </c>
      <c r="N47" s="306">
        <v>1744.65</v>
      </c>
      <c r="O47" s="307">
        <v>1664.57</v>
      </c>
    </row>
    <row r="48" spans="3:15" x14ac:dyDescent="0.2">
      <c r="C48" s="305">
        <v>2021</v>
      </c>
      <c r="D48" s="306">
        <v>1636.89</v>
      </c>
      <c r="E48" s="306">
        <v>1663.75</v>
      </c>
      <c r="F48" s="306">
        <v>1786.7</v>
      </c>
      <c r="G48" s="306">
        <v>1830.38</v>
      </c>
      <c r="H48" s="306">
        <v>1831.64</v>
      </c>
      <c r="I48" s="306">
        <v>1858.3</v>
      </c>
      <c r="J48" s="306">
        <v>1861.2</v>
      </c>
      <c r="K48" s="306">
        <v>1864.77</v>
      </c>
      <c r="L48" s="306">
        <v>2046.24</v>
      </c>
      <c r="M48" s="306">
        <v>2350.4</v>
      </c>
      <c r="N48" s="306">
        <v>2655.04</v>
      </c>
      <c r="O48" s="307">
        <v>2701.83</v>
      </c>
    </row>
    <row r="49" spans="3:15" ht="13.5" thickBot="1" x14ac:dyDescent="0.25">
      <c r="C49" s="313">
        <v>2022</v>
      </c>
      <c r="D49" s="314">
        <v>2628.29</v>
      </c>
      <c r="E49" s="314">
        <v>2596.54</v>
      </c>
      <c r="F49" s="314">
        <v>2814.08</v>
      </c>
      <c r="G49" s="314">
        <v>3239.28</v>
      </c>
      <c r="H49" s="314">
        <v>3228.8</v>
      </c>
      <c r="I49" s="314">
        <v>3214.33</v>
      </c>
      <c r="J49" s="314">
        <v>3293.27</v>
      </c>
      <c r="K49" s="314">
        <v>3271.83</v>
      </c>
      <c r="L49" s="314">
        <v>3550.88</v>
      </c>
      <c r="M49" s="314"/>
      <c r="N49" s="314"/>
      <c r="O49" s="316"/>
    </row>
    <row r="50" spans="3:15" ht="13.5" thickBot="1" x14ac:dyDescent="0.25">
      <c r="C50" s="320" t="s">
        <v>216</v>
      </c>
      <c r="D50" s="321"/>
      <c r="E50" s="321"/>
      <c r="F50" s="321"/>
      <c r="G50" s="321"/>
      <c r="H50" s="321"/>
      <c r="I50" s="321"/>
      <c r="J50" s="321"/>
      <c r="K50" s="321"/>
      <c r="L50" s="321"/>
      <c r="M50" s="321"/>
      <c r="N50" s="321"/>
      <c r="O50" s="322"/>
    </row>
    <row r="51" spans="3:15" x14ac:dyDescent="0.2">
      <c r="C51" s="302" t="s">
        <v>209</v>
      </c>
      <c r="D51" s="303">
        <v>1452.5251642694029</v>
      </c>
      <c r="E51" s="303">
        <v>1376.6544964519305</v>
      </c>
      <c r="F51" s="303">
        <v>1342.4452040065605</v>
      </c>
      <c r="G51" s="303">
        <v>1321.3071438891709</v>
      </c>
      <c r="H51" s="303">
        <v>1332.4732010931732</v>
      </c>
      <c r="I51" s="303">
        <v>1416.8343946849866</v>
      </c>
      <c r="J51" s="303">
        <v>1429.7900427036757</v>
      </c>
      <c r="K51" s="303">
        <v>1455.3007570329535</v>
      </c>
      <c r="L51" s="303">
        <v>1460.934465025194</v>
      </c>
      <c r="M51" s="303">
        <v>1477.8137838684058</v>
      </c>
      <c r="N51" s="303">
        <v>1411.6336555187961</v>
      </c>
      <c r="O51" s="304">
        <v>1359.7079885396727</v>
      </c>
    </row>
    <row r="52" spans="3:15" x14ac:dyDescent="0.2">
      <c r="C52" s="305" t="s">
        <v>210</v>
      </c>
      <c r="D52" s="306">
        <v>1247.7930053069374</v>
      </c>
      <c r="E52" s="306">
        <v>1219.5883260832732</v>
      </c>
      <c r="F52" s="306">
        <v>1221.3431610182636</v>
      </c>
      <c r="G52" s="306">
        <v>1183.3869429217527</v>
      </c>
      <c r="H52" s="306">
        <v>1198.2849917896754</v>
      </c>
      <c r="I52" s="306">
        <v>1239.5740232840269</v>
      </c>
      <c r="J52" s="306">
        <v>1271.60648473885</v>
      </c>
      <c r="K52" s="306">
        <v>1283.813012150076</v>
      </c>
      <c r="L52" s="306">
        <v>1311.0179147942529</v>
      </c>
      <c r="M52" s="306">
        <v>1341.4216259397981</v>
      </c>
      <c r="N52" s="306">
        <v>1329.2819200190711</v>
      </c>
      <c r="O52" s="307">
        <v>1328.1587453006657</v>
      </c>
    </row>
    <row r="53" spans="3:15" x14ac:dyDescent="0.2">
      <c r="C53" s="305" t="s">
        <v>211</v>
      </c>
      <c r="D53" s="306">
        <v>1344.3309050466173</v>
      </c>
      <c r="E53" s="306">
        <v>1317.692895014957</v>
      </c>
      <c r="F53" s="306">
        <v>1323.903921956658</v>
      </c>
      <c r="G53" s="306">
        <v>1309.8906834494144</v>
      </c>
      <c r="H53" s="306">
        <v>1289.6288116279882</v>
      </c>
      <c r="I53" s="306">
        <v>1304.6791289590351</v>
      </c>
      <c r="J53" s="306">
        <v>1294.5048403940486</v>
      </c>
      <c r="K53" s="306">
        <v>1307.96</v>
      </c>
      <c r="L53" s="306">
        <v>1349.14</v>
      </c>
      <c r="M53" s="306">
        <v>1364.95</v>
      </c>
      <c r="N53" s="306">
        <v>1368.4</v>
      </c>
      <c r="O53" s="307">
        <v>1403.88</v>
      </c>
    </row>
    <row r="54" spans="3:15" x14ac:dyDescent="0.2">
      <c r="C54" s="305">
        <v>2020</v>
      </c>
      <c r="D54" s="306">
        <v>1446.09</v>
      </c>
      <c r="E54" s="306">
        <v>1443.02</v>
      </c>
      <c r="F54" s="306">
        <v>1411.23</v>
      </c>
      <c r="G54" s="306">
        <v>1400.29</v>
      </c>
      <c r="H54" s="306">
        <v>1346.93</v>
      </c>
      <c r="I54" s="306">
        <v>1297.48</v>
      </c>
      <c r="J54" s="306">
        <v>1318.72</v>
      </c>
      <c r="K54" s="306">
        <v>1329.85</v>
      </c>
      <c r="L54" s="306">
        <v>1349.52</v>
      </c>
      <c r="M54" s="306">
        <v>1399.34</v>
      </c>
      <c r="N54" s="306">
        <v>1444.52</v>
      </c>
      <c r="O54" s="307">
        <v>1434.49</v>
      </c>
    </row>
    <row r="55" spans="3:15" x14ac:dyDescent="0.2">
      <c r="C55" s="317">
        <v>2021</v>
      </c>
      <c r="D55" s="318">
        <v>1457.28</v>
      </c>
      <c r="E55" s="318">
        <v>1437.07</v>
      </c>
      <c r="F55" s="318">
        <v>1458.06</v>
      </c>
      <c r="G55" s="318">
        <v>1465.56</v>
      </c>
      <c r="H55" s="318">
        <v>1491.31</v>
      </c>
      <c r="I55" s="318">
        <v>1471.19</v>
      </c>
      <c r="J55" s="318">
        <v>1462.25</v>
      </c>
      <c r="K55" s="318">
        <v>1490.44</v>
      </c>
      <c r="L55" s="318">
        <v>1513.06</v>
      </c>
      <c r="M55" s="318">
        <v>1625.23</v>
      </c>
      <c r="N55" s="318">
        <v>1803.29</v>
      </c>
      <c r="O55" s="319">
        <v>1958.94</v>
      </c>
    </row>
    <row r="56" spans="3:15" ht="13.5" thickBot="1" x14ac:dyDescent="0.25">
      <c r="C56" s="313">
        <v>2022</v>
      </c>
      <c r="D56" s="314">
        <v>2039.72</v>
      </c>
      <c r="E56" s="314">
        <v>2035.72</v>
      </c>
      <c r="F56" s="314">
        <v>2046.66</v>
      </c>
      <c r="G56" s="314">
        <v>2089.08</v>
      </c>
      <c r="H56" s="314">
        <v>2224</v>
      </c>
      <c r="I56" s="314">
        <v>2300.29</v>
      </c>
      <c r="J56" s="314">
        <v>2417.4699999999998</v>
      </c>
      <c r="K56" s="314">
        <v>2446.67</v>
      </c>
      <c r="L56" s="314">
        <v>2483.33</v>
      </c>
      <c r="M56" s="314"/>
      <c r="N56" s="314"/>
      <c r="O56" s="316"/>
    </row>
    <row r="57" spans="3:15" ht="13.5" thickBot="1" x14ac:dyDescent="0.25">
      <c r="C57" s="320" t="s">
        <v>217</v>
      </c>
      <c r="D57" s="321"/>
      <c r="E57" s="321"/>
      <c r="F57" s="321"/>
      <c r="G57" s="321"/>
      <c r="H57" s="321"/>
      <c r="I57" s="321"/>
      <c r="J57" s="321"/>
      <c r="K57" s="321"/>
      <c r="L57" s="321"/>
      <c r="M57" s="321"/>
      <c r="N57" s="321"/>
      <c r="O57" s="322"/>
    </row>
    <row r="58" spans="3:15" x14ac:dyDescent="0.2">
      <c r="C58" s="302" t="s">
        <v>209</v>
      </c>
      <c r="D58" s="303">
        <v>1462.9299066481419</v>
      </c>
      <c r="E58" s="303">
        <v>1397.9329390309356</v>
      </c>
      <c r="F58" s="303">
        <v>1352.4593399176847</v>
      </c>
      <c r="G58" s="303">
        <v>1324.3285390454434</v>
      </c>
      <c r="H58" s="303">
        <v>1346.8945966895908</v>
      </c>
      <c r="I58" s="303">
        <v>1422.0022440548378</v>
      </c>
      <c r="J58" s="303">
        <v>1439.7446104090284</v>
      </c>
      <c r="K58" s="303">
        <v>1469.5305118007066</v>
      </c>
      <c r="L58" s="303">
        <v>1464.5198361234318</v>
      </c>
      <c r="M58" s="303">
        <v>1456.1117051037911</v>
      </c>
      <c r="N58" s="303">
        <v>1435.8943068806354</v>
      </c>
      <c r="O58" s="304">
        <v>1347.9728359574115</v>
      </c>
    </row>
    <row r="59" spans="3:15" x14ac:dyDescent="0.2">
      <c r="C59" s="305" t="s">
        <v>210</v>
      </c>
      <c r="D59" s="306">
        <v>1217.2306317725502</v>
      </c>
      <c r="E59" s="306">
        <v>1219.9225640939258</v>
      </c>
      <c r="F59" s="306">
        <v>1228.6060793307527</v>
      </c>
      <c r="G59" s="306">
        <v>1190.0364269225856</v>
      </c>
      <c r="H59" s="306">
        <v>1216.8533835665212</v>
      </c>
      <c r="I59" s="306">
        <v>1268.6557166616051</v>
      </c>
      <c r="J59" s="306">
        <v>1280.8972883133727</v>
      </c>
      <c r="K59" s="306">
        <v>1270.5273567969125</v>
      </c>
      <c r="L59" s="306">
        <v>1318.4848992078084</v>
      </c>
      <c r="M59" s="306">
        <v>1326.2464158541839</v>
      </c>
      <c r="N59" s="306">
        <v>1338.5909965628271</v>
      </c>
      <c r="O59" s="307">
        <v>1331.7075587041454</v>
      </c>
    </row>
    <row r="60" spans="3:15" x14ac:dyDescent="0.2">
      <c r="C60" s="305" t="s">
        <v>211</v>
      </c>
      <c r="D60" s="306">
        <v>1324.8807237906556</v>
      </c>
      <c r="E60" s="306">
        <v>1306.1704820536852</v>
      </c>
      <c r="F60" s="306">
        <v>1289.846128057527</v>
      </c>
      <c r="G60" s="306">
        <v>1271.913502123914</v>
      </c>
      <c r="H60" s="306">
        <v>1265.3591520232299</v>
      </c>
      <c r="I60" s="306">
        <v>1264.5344761789461</v>
      </c>
      <c r="J60" s="306">
        <v>1256.1351766957246</v>
      </c>
      <c r="K60" s="306">
        <v>1279.8800000000001</v>
      </c>
      <c r="L60" s="306">
        <v>1283.6500000000001</v>
      </c>
      <c r="M60" s="306">
        <v>1335.83</v>
      </c>
      <c r="N60" s="306">
        <v>1324.27</v>
      </c>
      <c r="O60" s="307">
        <v>1366.15</v>
      </c>
    </row>
    <row r="61" spans="3:15" x14ac:dyDescent="0.2">
      <c r="C61" s="305">
        <v>2020</v>
      </c>
      <c r="D61" s="306">
        <v>1395.59</v>
      </c>
      <c r="E61" s="306">
        <v>1401.12</v>
      </c>
      <c r="F61" s="306">
        <v>1394.67</v>
      </c>
      <c r="G61" s="306">
        <v>1378.29</v>
      </c>
      <c r="H61" s="306">
        <v>1335.39</v>
      </c>
      <c r="I61" s="306">
        <v>1322.8</v>
      </c>
      <c r="J61" s="306">
        <v>1312.57</v>
      </c>
      <c r="K61" s="306">
        <v>1298.02</v>
      </c>
      <c r="L61" s="306">
        <v>1324.41</v>
      </c>
      <c r="M61" s="306">
        <v>1370.11</v>
      </c>
      <c r="N61" s="306">
        <v>1345.94</v>
      </c>
      <c r="O61" s="307">
        <v>1394.49</v>
      </c>
    </row>
    <row r="62" spans="3:15" x14ac:dyDescent="0.2">
      <c r="C62" s="309">
        <v>2021</v>
      </c>
      <c r="D62" s="310">
        <v>1383.2</v>
      </c>
      <c r="E62" s="310">
        <v>1364.26</v>
      </c>
      <c r="F62" s="310">
        <v>1419.52</v>
      </c>
      <c r="G62" s="310">
        <v>1441.54</v>
      </c>
      <c r="H62" s="310">
        <v>1436.41</v>
      </c>
      <c r="I62" s="310">
        <v>1450.93</v>
      </c>
      <c r="J62" s="310">
        <v>1475.09</v>
      </c>
      <c r="K62" s="310">
        <v>1470.13</v>
      </c>
      <c r="L62" s="310">
        <v>1505.17</v>
      </c>
      <c r="M62" s="310">
        <v>1643.42</v>
      </c>
      <c r="N62" s="310">
        <v>1751.99</v>
      </c>
      <c r="O62" s="312">
        <v>1872.92</v>
      </c>
    </row>
    <row r="63" spans="3:15" ht="13.5" thickBot="1" x14ac:dyDescent="0.25">
      <c r="C63" s="313">
        <v>2022</v>
      </c>
      <c r="D63" s="314">
        <v>1972.42</v>
      </c>
      <c r="E63" s="314">
        <v>2016.59</v>
      </c>
      <c r="F63" s="314">
        <v>2010.58</v>
      </c>
      <c r="G63" s="314">
        <v>2107.86</v>
      </c>
      <c r="H63" s="314">
        <v>2225.94</v>
      </c>
      <c r="I63" s="314">
        <v>2301.89</v>
      </c>
      <c r="J63" s="314">
        <v>2372.94</v>
      </c>
      <c r="K63" s="314">
        <v>2347.3000000000002</v>
      </c>
      <c r="L63" s="314">
        <v>2432.0300000000002</v>
      </c>
      <c r="M63" s="314"/>
      <c r="N63" s="314"/>
      <c r="O63" s="31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C47" sqref="AC47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E84"/>
  <sheetViews>
    <sheetView showGridLines="0" workbookViewId="0">
      <selection activeCell="H48" sqref="H48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13" ht="13.5" thickBot="1" x14ac:dyDescent="0.25">
      <c r="BF1" s="34"/>
    </row>
    <row r="3" spans="2:213" x14ac:dyDescent="0.2">
      <c r="B3" s="16" t="s">
        <v>74</v>
      </c>
    </row>
    <row r="5" spans="2:213" x14ac:dyDescent="0.2">
      <c r="B5" t="s">
        <v>107</v>
      </c>
    </row>
    <row r="6" spans="2:213" x14ac:dyDescent="0.2">
      <c r="K6" s="56"/>
      <c r="BL6" s="35"/>
      <c r="BZ6" s="22"/>
    </row>
    <row r="7" spans="2:213" ht="13.5" thickBot="1" x14ac:dyDescent="0.25"/>
    <row r="8" spans="2:213" ht="16.5" thickBot="1" x14ac:dyDescent="0.25">
      <c r="B8" s="4" t="s">
        <v>57</v>
      </c>
      <c r="C8" s="5" t="s">
        <v>47</v>
      </c>
      <c r="D8" s="5" t="s">
        <v>58</v>
      </c>
      <c r="E8" s="5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64</v>
      </c>
      <c r="K8" s="6" t="s">
        <v>65</v>
      </c>
      <c r="L8" s="6" t="s">
        <v>66</v>
      </c>
      <c r="M8" s="6" t="s">
        <v>67</v>
      </c>
      <c r="N8" s="6" t="s">
        <v>68</v>
      </c>
      <c r="O8" s="6" t="s">
        <v>86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62</v>
      </c>
      <c r="U8" s="6" t="s">
        <v>63</v>
      </c>
      <c r="V8" s="6" t="s">
        <v>64</v>
      </c>
      <c r="W8" s="6" t="s">
        <v>65</v>
      </c>
      <c r="X8" s="6" t="s">
        <v>66</v>
      </c>
      <c r="Y8" s="6" t="s">
        <v>67</v>
      </c>
      <c r="Z8" s="6" t="s">
        <v>68</v>
      </c>
      <c r="AA8" s="6" t="s">
        <v>88</v>
      </c>
      <c r="AB8" s="24" t="s">
        <v>58</v>
      </c>
      <c r="AC8" s="24" t="s">
        <v>59</v>
      </c>
      <c r="AD8" s="6" t="s">
        <v>60</v>
      </c>
      <c r="AE8" s="6" t="s">
        <v>61</v>
      </c>
      <c r="AF8" s="6" t="s">
        <v>62</v>
      </c>
      <c r="AG8" s="6" t="s">
        <v>63</v>
      </c>
      <c r="AH8" s="6" t="s">
        <v>64</v>
      </c>
      <c r="AI8" s="6" t="s">
        <v>65</v>
      </c>
      <c r="AJ8" s="6" t="s">
        <v>66</v>
      </c>
      <c r="AK8" s="6" t="s">
        <v>67</v>
      </c>
      <c r="AL8" s="6" t="s">
        <v>68</v>
      </c>
      <c r="AM8" s="6" t="s">
        <v>130</v>
      </c>
      <c r="AN8" s="6" t="s">
        <v>58</v>
      </c>
      <c r="AO8" s="6" t="s">
        <v>59</v>
      </c>
      <c r="AP8" s="6" t="s">
        <v>60</v>
      </c>
      <c r="AQ8" s="6" t="s">
        <v>61</v>
      </c>
      <c r="AR8" s="6" t="s">
        <v>62</v>
      </c>
      <c r="AS8" s="6" t="s">
        <v>63</v>
      </c>
      <c r="AT8" s="6" t="s">
        <v>64</v>
      </c>
      <c r="AU8" s="6" t="s">
        <v>65</v>
      </c>
      <c r="AV8" s="6" t="s">
        <v>66</v>
      </c>
      <c r="AW8" s="6" t="s">
        <v>67</v>
      </c>
      <c r="AX8" s="6" t="s">
        <v>68</v>
      </c>
      <c r="AY8" s="6" t="s">
        <v>133</v>
      </c>
      <c r="AZ8" s="6" t="s">
        <v>58</v>
      </c>
      <c r="BA8" s="6" t="s">
        <v>59</v>
      </c>
      <c r="BB8" s="6" t="s">
        <v>60</v>
      </c>
      <c r="BC8" s="6" t="s">
        <v>61</v>
      </c>
      <c r="BD8" s="6" t="s">
        <v>62</v>
      </c>
      <c r="BE8" s="6" t="s">
        <v>63</v>
      </c>
      <c r="BF8" s="6" t="s">
        <v>64</v>
      </c>
      <c r="BG8" s="6" t="s">
        <v>65</v>
      </c>
      <c r="BH8" s="6" t="s">
        <v>66</v>
      </c>
      <c r="BI8" s="6" t="s">
        <v>67</v>
      </c>
      <c r="BJ8" s="6" t="s">
        <v>68</v>
      </c>
      <c r="BK8" s="33" t="s">
        <v>135</v>
      </c>
      <c r="BL8" s="36" t="s">
        <v>58</v>
      </c>
      <c r="BM8" s="6" t="s">
        <v>59</v>
      </c>
      <c r="BN8" s="6" t="s">
        <v>60</v>
      </c>
      <c r="BO8" s="6" t="s">
        <v>61</v>
      </c>
      <c r="BP8" s="6" t="s">
        <v>62</v>
      </c>
      <c r="BQ8" s="6" t="s">
        <v>63</v>
      </c>
      <c r="BR8" s="6" t="s">
        <v>64</v>
      </c>
      <c r="BS8" s="6" t="s">
        <v>65</v>
      </c>
      <c r="BT8" s="6" t="s">
        <v>66</v>
      </c>
      <c r="BU8" s="6" t="s">
        <v>67</v>
      </c>
      <c r="BV8" s="6" t="s">
        <v>68</v>
      </c>
      <c r="BW8" s="6" t="s">
        <v>138</v>
      </c>
      <c r="BX8" s="6" t="s">
        <v>58</v>
      </c>
      <c r="BY8" s="6" t="s">
        <v>59</v>
      </c>
      <c r="BZ8" s="6" t="s">
        <v>60</v>
      </c>
      <c r="CA8" s="6" t="s">
        <v>61</v>
      </c>
      <c r="CB8" s="6" t="s">
        <v>62</v>
      </c>
      <c r="CC8" s="6" t="s">
        <v>63</v>
      </c>
      <c r="CD8" s="6" t="s">
        <v>64</v>
      </c>
      <c r="CE8" s="6" t="s">
        <v>65</v>
      </c>
      <c r="CF8" s="6" t="s">
        <v>66</v>
      </c>
      <c r="CG8" s="6" t="s">
        <v>67</v>
      </c>
      <c r="CH8" s="6" t="s">
        <v>68</v>
      </c>
      <c r="CI8" s="6" t="s">
        <v>142</v>
      </c>
      <c r="CJ8" s="6" t="s">
        <v>58</v>
      </c>
      <c r="CK8" s="6" t="s">
        <v>59</v>
      </c>
      <c r="CL8" s="6" t="s">
        <v>60</v>
      </c>
      <c r="CM8" s="6" t="s">
        <v>61</v>
      </c>
      <c r="CN8" s="6" t="s">
        <v>62</v>
      </c>
      <c r="CO8" s="6" t="s">
        <v>63</v>
      </c>
      <c r="CP8" s="6" t="s">
        <v>64</v>
      </c>
      <c r="CQ8" s="6" t="s">
        <v>65</v>
      </c>
      <c r="CR8" s="6" t="s">
        <v>66</v>
      </c>
      <c r="CS8" s="6" t="s">
        <v>67</v>
      </c>
      <c r="CT8" s="6" t="s">
        <v>68</v>
      </c>
      <c r="CU8" s="6" t="s">
        <v>144</v>
      </c>
      <c r="CV8" s="6" t="s">
        <v>58</v>
      </c>
      <c r="CW8" s="6" t="s">
        <v>59</v>
      </c>
      <c r="CX8" s="6" t="s">
        <v>60</v>
      </c>
      <c r="CY8" s="6" t="s">
        <v>61</v>
      </c>
      <c r="CZ8" s="6" t="s">
        <v>62</v>
      </c>
      <c r="DA8" s="6" t="s">
        <v>63</v>
      </c>
      <c r="DB8" s="6" t="s">
        <v>64</v>
      </c>
      <c r="DC8" s="6" t="s">
        <v>65</v>
      </c>
      <c r="DD8" s="6" t="s">
        <v>66</v>
      </c>
      <c r="DE8" s="6" t="s">
        <v>67</v>
      </c>
      <c r="DF8" s="6" t="s">
        <v>68</v>
      </c>
      <c r="DG8" s="6" t="s">
        <v>146</v>
      </c>
      <c r="DH8" s="6" t="s">
        <v>58</v>
      </c>
      <c r="DI8" s="6" t="s">
        <v>59</v>
      </c>
      <c r="DJ8" s="6" t="s">
        <v>60</v>
      </c>
      <c r="DK8" s="6" t="s">
        <v>61</v>
      </c>
      <c r="DL8" s="6" t="s">
        <v>62</v>
      </c>
      <c r="DM8" s="6" t="s">
        <v>63</v>
      </c>
      <c r="DN8" s="6" t="s">
        <v>64</v>
      </c>
      <c r="DO8" s="6" t="s">
        <v>65</v>
      </c>
      <c r="DP8" s="6" t="s">
        <v>66</v>
      </c>
      <c r="DQ8" s="6" t="s">
        <v>67</v>
      </c>
      <c r="DR8" s="6" t="s">
        <v>68</v>
      </c>
      <c r="DS8" s="6" t="s">
        <v>164</v>
      </c>
      <c r="DT8" s="6" t="s">
        <v>58</v>
      </c>
      <c r="DU8" s="6" t="s">
        <v>59</v>
      </c>
      <c r="DV8" s="6" t="s">
        <v>60</v>
      </c>
      <c r="DW8" s="6" t="s">
        <v>61</v>
      </c>
      <c r="DX8" s="6" t="s">
        <v>62</v>
      </c>
      <c r="DY8" s="6" t="s">
        <v>63</v>
      </c>
      <c r="DZ8" s="6" t="s">
        <v>64</v>
      </c>
      <c r="EA8" s="6" t="s">
        <v>65</v>
      </c>
      <c r="EB8" s="6" t="s">
        <v>66</v>
      </c>
      <c r="EC8" s="6" t="s">
        <v>67</v>
      </c>
      <c r="ED8" s="6" t="s">
        <v>68</v>
      </c>
      <c r="EE8" s="6" t="s">
        <v>166</v>
      </c>
      <c r="EF8" s="6" t="s">
        <v>58</v>
      </c>
      <c r="EG8" s="6" t="s">
        <v>59</v>
      </c>
      <c r="EH8" s="6" t="s">
        <v>60</v>
      </c>
      <c r="EI8" s="6" t="s">
        <v>61</v>
      </c>
      <c r="EJ8" s="6" t="s">
        <v>62</v>
      </c>
      <c r="EK8" s="6" t="s">
        <v>63</v>
      </c>
      <c r="EL8" s="6" t="s">
        <v>64</v>
      </c>
      <c r="EM8" s="6" t="s">
        <v>65</v>
      </c>
      <c r="EN8" s="6" t="s">
        <v>66</v>
      </c>
      <c r="EO8" s="6" t="s">
        <v>67</v>
      </c>
      <c r="EP8" s="6" t="s">
        <v>68</v>
      </c>
      <c r="EQ8" s="6" t="s">
        <v>168</v>
      </c>
      <c r="ER8" s="6" t="s">
        <v>58</v>
      </c>
      <c r="ES8" s="6" t="s">
        <v>59</v>
      </c>
      <c r="ET8" s="6" t="s">
        <v>60</v>
      </c>
      <c r="EU8" s="6" t="s">
        <v>61</v>
      </c>
      <c r="EV8" s="6" t="s">
        <v>62</v>
      </c>
      <c r="EW8" s="6" t="s">
        <v>63</v>
      </c>
      <c r="EX8" s="6" t="s">
        <v>64</v>
      </c>
      <c r="EY8" s="6" t="s">
        <v>65</v>
      </c>
      <c r="EZ8" s="6" t="s">
        <v>66</v>
      </c>
      <c r="FA8" s="6" t="s">
        <v>67</v>
      </c>
      <c r="FB8" s="6" t="s">
        <v>68</v>
      </c>
      <c r="FC8" s="6" t="s">
        <v>179</v>
      </c>
      <c r="FD8" s="6" t="s">
        <v>58</v>
      </c>
      <c r="FE8" s="6" t="s">
        <v>59</v>
      </c>
      <c r="FF8" s="6" t="s">
        <v>60</v>
      </c>
      <c r="FG8" s="6" t="s">
        <v>61</v>
      </c>
      <c r="FH8" s="6" t="s">
        <v>62</v>
      </c>
      <c r="FI8" s="6" t="s">
        <v>63</v>
      </c>
      <c r="FJ8" s="6" t="s">
        <v>64</v>
      </c>
      <c r="FK8" s="6" t="s">
        <v>65</v>
      </c>
      <c r="FL8" s="6" t="s">
        <v>66</v>
      </c>
      <c r="FM8" s="6" t="s">
        <v>67</v>
      </c>
      <c r="FN8" s="6" t="s">
        <v>68</v>
      </c>
      <c r="FO8" s="6" t="s">
        <v>183</v>
      </c>
      <c r="FP8" s="6" t="s">
        <v>58</v>
      </c>
      <c r="FQ8" s="6" t="s">
        <v>59</v>
      </c>
      <c r="FR8" s="6" t="s">
        <v>60</v>
      </c>
      <c r="FS8" s="6" t="s">
        <v>61</v>
      </c>
      <c r="FT8" s="6" t="s">
        <v>62</v>
      </c>
      <c r="FU8" s="6" t="s">
        <v>63</v>
      </c>
      <c r="FV8" s="6" t="s">
        <v>64</v>
      </c>
      <c r="FW8" s="6" t="s">
        <v>65</v>
      </c>
      <c r="FX8" s="6" t="s">
        <v>66</v>
      </c>
      <c r="FY8" s="6" t="s">
        <v>67</v>
      </c>
      <c r="FZ8" s="6" t="s">
        <v>68</v>
      </c>
      <c r="GA8" s="6" t="s">
        <v>188</v>
      </c>
      <c r="GB8" s="6" t="s">
        <v>58</v>
      </c>
      <c r="GC8" s="6" t="s">
        <v>59</v>
      </c>
      <c r="GD8" s="6" t="s">
        <v>60</v>
      </c>
      <c r="GE8" s="6" t="s">
        <v>61</v>
      </c>
      <c r="GF8" s="6" t="s">
        <v>62</v>
      </c>
      <c r="GG8" s="6" t="s">
        <v>63</v>
      </c>
      <c r="GH8" s="6" t="s">
        <v>64</v>
      </c>
      <c r="GI8" s="6" t="s">
        <v>65</v>
      </c>
      <c r="GJ8" s="6" t="s">
        <v>66</v>
      </c>
      <c r="GK8" s="6" t="s">
        <v>67</v>
      </c>
      <c r="GL8" s="6" t="s">
        <v>68</v>
      </c>
      <c r="GM8" s="6" t="s">
        <v>234</v>
      </c>
      <c r="GN8" s="6" t="s">
        <v>58</v>
      </c>
      <c r="GO8" s="6" t="s">
        <v>59</v>
      </c>
      <c r="GP8" s="6" t="s">
        <v>60</v>
      </c>
      <c r="GQ8" s="6" t="s">
        <v>61</v>
      </c>
      <c r="GR8" s="6" t="s">
        <v>62</v>
      </c>
      <c r="GS8" s="6" t="s">
        <v>63</v>
      </c>
      <c r="GT8" s="6" t="s">
        <v>64</v>
      </c>
      <c r="GU8" s="6" t="s">
        <v>65</v>
      </c>
      <c r="GV8" s="6" t="s">
        <v>66</v>
      </c>
      <c r="GW8" s="6" t="s">
        <v>67</v>
      </c>
      <c r="GX8" s="6" t="s">
        <v>68</v>
      </c>
      <c r="GY8" s="709" t="s">
        <v>268</v>
      </c>
      <c r="GZ8" s="709" t="s">
        <v>58</v>
      </c>
      <c r="HA8" s="709" t="s">
        <v>59</v>
      </c>
      <c r="HB8" s="709" t="s">
        <v>60</v>
      </c>
      <c r="HC8" s="709" t="s">
        <v>61</v>
      </c>
      <c r="HD8" s="709" t="s">
        <v>62</v>
      </c>
      <c r="HE8" s="709" t="s">
        <v>63</v>
      </c>
    </row>
    <row r="9" spans="2:213" x14ac:dyDescent="0.2">
      <c r="B9" s="7" t="s">
        <v>69</v>
      </c>
      <c r="C9" s="8">
        <v>29.22</v>
      </c>
      <c r="D9" s="8">
        <v>29.04</v>
      </c>
      <c r="E9" s="8">
        <v>27.18</v>
      </c>
      <c r="F9" s="8">
        <v>24.74</v>
      </c>
      <c r="G9" s="8">
        <v>25.75</v>
      </c>
      <c r="H9" s="8">
        <v>26.44</v>
      </c>
      <c r="I9" s="8">
        <v>28.42</v>
      </c>
      <c r="J9" s="8">
        <v>30.56</v>
      </c>
      <c r="K9" s="9">
        <v>30.77</v>
      </c>
      <c r="L9" s="9">
        <v>30.4</v>
      </c>
      <c r="M9" s="9">
        <v>30.16</v>
      </c>
      <c r="N9" s="9">
        <v>29.77</v>
      </c>
      <c r="O9" s="9">
        <v>30.84</v>
      </c>
      <c r="P9" s="9">
        <v>30.26</v>
      </c>
      <c r="Q9" s="9">
        <v>28.46</v>
      </c>
      <c r="R9" s="9">
        <v>26.59</v>
      </c>
      <c r="S9" s="9">
        <v>26.18</v>
      </c>
      <c r="T9" s="9">
        <v>26.72</v>
      </c>
      <c r="U9" s="9">
        <v>28.19</v>
      </c>
      <c r="V9" s="9">
        <v>30.52</v>
      </c>
      <c r="W9" s="9">
        <v>32.65</v>
      </c>
      <c r="X9" s="9">
        <v>32.340000000000003</v>
      </c>
      <c r="Y9" s="9">
        <v>32.29</v>
      </c>
      <c r="Z9" s="9">
        <v>32.22</v>
      </c>
      <c r="AA9" s="9">
        <v>30.84</v>
      </c>
      <c r="AB9" s="9">
        <v>30.26</v>
      </c>
      <c r="AC9" s="9">
        <v>28.46</v>
      </c>
      <c r="AD9" s="9">
        <v>26.59</v>
      </c>
      <c r="AE9" s="9">
        <v>26.18</v>
      </c>
      <c r="AF9" s="9">
        <v>26.72</v>
      </c>
      <c r="AG9" s="9">
        <v>28.19</v>
      </c>
      <c r="AH9" s="9">
        <v>30.52</v>
      </c>
      <c r="AI9" s="9">
        <v>31.16</v>
      </c>
      <c r="AJ9" s="9">
        <v>31.04</v>
      </c>
      <c r="AK9" s="9">
        <v>31.24</v>
      </c>
      <c r="AL9" s="9">
        <v>31.04</v>
      </c>
      <c r="AM9" s="29">
        <v>30.45</v>
      </c>
      <c r="AN9" s="29">
        <v>28.97</v>
      </c>
      <c r="AO9" s="29">
        <v>28.37</v>
      </c>
      <c r="AP9" s="29">
        <v>26.32</v>
      </c>
      <c r="AQ9" s="29">
        <v>26.32</v>
      </c>
      <c r="AR9" s="29">
        <v>27.2</v>
      </c>
      <c r="AS9" s="29">
        <v>30.85</v>
      </c>
      <c r="AT9" s="29">
        <v>32.47</v>
      </c>
      <c r="AU9" s="29">
        <v>33.659999999999997</v>
      </c>
      <c r="AV9" s="29">
        <v>37.79</v>
      </c>
      <c r="AW9" s="29">
        <v>37.950000000000003</v>
      </c>
      <c r="AX9" s="29">
        <v>36.270000000000003</v>
      </c>
      <c r="AY9" s="29">
        <v>40.94</v>
      </c>
      <c r="AZ9" s="29">
        <v>40.229999999999997</v>
      </c>
      <c r="BA9" s="29">
        <v>38.54</v>
      </c>
      <c r="BB9" s="29">
        <v>33.590000000000003</v>
      </c>
      <c r="BC9" s="29">
        <v>33.479999999999997</v>
      </c>
      <c r="BD9" s="29">
        <v>34.31</v>
      </c>
      <c r="BE9" s="29">
        <v>35.86</v>
      </c>
      <c r="BF9" s="29">
        <v>37.69</v>
      </c>
      <c r="BG9" s="29">
        <v>38.78</v>
      </c>
      <c r="BH9" s="29">
        <v>34.39</v>
      </c>
      <c r="BI9" s="29">
        <v>34.21</v>
      </c>
      <c r="BJ9" s="29">
        <v>33.619999999999997</v>
      </c>
      <c r="BK9" s="29">
        <v>32.5</v>
      </c>
      <c r="BL9" s="29">
        <v>34.869999999999997</v>
      </c>
      <c r="BM9" s="29">
        <v>32.03</v>
      </c>
      <c r="BN9" s="29">
        <v>24.27</v>
      </c>
      <c r="BO9" s="29">
        <v>26.89</v>
      </c>
      <c r="BP9" s="29">
        <v>27.02</v>
      </c>
      <c r="BQ9" s="29">
        <v>28.79</v>
      </c>
      <c r="BR9" s="29">
        <v>29.95</v>
      </c>
      <c r="BS9" s="29">
        <v>31.01</v>
      </c>
      <c r="BT9" s="29">
        <v>29.3</v>
      </c>
      <c r="BU9" s="29">
        <v>28.68</v>
      </c>
      <c r="BV9" s="29">
        <v>28.9</v>
      </c>
      <c r="BW9" s="29">
        <v>30.99</v>
      </c>
      <c r="BX9" s="29">
        <v>29.89</v>
      </c>
      <c r="BY9" s="29">
        <v>28.4</v>
      </c>
      <c r="BZ9" s="29">
        <v>27.67</v>
      </c>
      <c r="CA9" s="29">
        <v>27.85</v>
      </c>
      <c r="CB9" s="29">
        <v>29.66</v>
      </c>
      <c r="CC9" s="29">
        <v>31.25</v>
      </c>
      <c r="CD9" s="29">
        <v>33.96</v>
      </c>
      <c r="CE9" s="29">
        <v>34.299999999999997</v>
      </c>
      <c r="CF9" s="29">
        <v>32.39</v>
      </c>
      <c r="CG9" s="29">
        <v>32.47</v>
      </c>
      <c r="CH9" s="29">
        <v>32.11</v>
      </c>
      <c r="CI9" s="29">
        <v>33.049999999999997</v>
      </c>
      <c r="CJ9" s="29">
        <v>32.979999999999997</v>
      </c>
      <c r="CK9" s="29">
        <v>31.95</v>
      </c>
      <c r="CL9" s="29">
        <v>30.35</v>
      </c>
      <c r="CM9" s="29">
        <v>30.64</v>
      </c>
      <c r="CN9" s="29">
        <v>33.58</v>
      </c>
      <c r="CO9" s="29">
        <v>35.46</v>
      </c>
      <c r="CP9" s="29">
        <v>35.61</v>
      </c>
      <c r="CQ9" s="29">
        <v>36.44</v>
      </c>
      <c r="CR9" s="29">
        <v>34.58</v>
      </c>
      <c r="CS9" s="29">
        <v>33.130000000000003</v>
      </c>
      <c r="CT9" s="29">
        <v>32.21</v>
      </c>
      <c r="CU9" s="29">
        <v>34.159999999999997</v>
      </c>
      <c r="CV9" s="29">
        <v>34.49</v>
      </c>
      <c r="CW9" s="29">
        <v>32.74</v>
      </c>
      <c r="CX9" s="29">
        <v>29.9</v>
      </c>
      <c r="CY9" s="29">
        <v>29.7</v>
      </c>
      <c r="CZ9" s="29">
        <v>32.18</v>
      </c>
      <c r="DA9" s="29">
        <v>32.67</v>
      </c>
      <c r="DB9" s="29">
        <v>32.11</v>
      </c>
      <c r="DC9" s="29">
        <v>32.28</v>
      </c>
      <c r="DD9" s="29">
        <v>31.22</v>
      </c>
      <c r="DE9" s="29">
        <v>31.35</v>
      </c>
      <c r="DF9" s="29">
        <v>30.59</v>
      </c>
      <c r="DG9" s="29">
        <v>32.61</v>
      </c>
      <c r="DH9" s="29">
        <v>32.880000000000003</v>
      </c>
      <c r="DI9" s="29">
        <v>30.9</v>
      </c>
      <c r="DJ9" s="29">
        <v>32</v>
      </c>
      <c r="DK9" s="29">
        <v>32.299999999999997</v>
      </c>
      <c r="DL9" s="29">
        <v>34.74</v>
      </c>
      <c r="DM9" s="29">
        <v>36.090000000000003</v>
      </c>
      <c r="DN9" s="29">
        <v>36.44</v>
      </c>
      <c r="DO9" s="29">
        <v>37.22</v>
      </c>
      <c r="DP9" s="29">
        <v>36.69</v>
      </c>
      <c r="DQ9" s="29">
        <v>35.83</v>
      </c>
      <c r="DR9" s="29">
        <v>37.869999999999997</v>
      </c>
      <c r="DS9" s="29">
        <v>38.53</v>
      </c>
      <c r="DT9" s="29">
        <v>38.24</v>
      </c>
      <c r="DU9" s="29">
        <v>36.44</v>
      </c>
      <c r="DV9" s="29">
        <v>33.83</v>
      </c>
      <c r="DW9" s="29">
        <v>33.61</v>
      </c>
      <c r="DX9" s="29">
        <v>35.909999999999997</v>
      </c>
      <c r="DY9" s="29">
        <v>37.229999999999997</v>
      </c>
      <c r="DZ9" s="29">
        <v>38.26</v>
      </c>
      <c r="EA9" s="29">
        <v>38.47</v>
      </c>
      <c r="EB9" s="29">
        <v>36.25</v>
      </c>
      <c r="EC9" s="29">
        <v>34.93</v>
      </c>
      <c r="ED9" s="29">
        <v>33.21</v>
      </c>
      <c r="EE9" s="29">
        <v>33.200000000000003</v>
      </c>
      <c r="EF9" s="29">
        <v>31.52</v>
      </c>
      <c r="EG9" s="29">
        <v>30.33</v>
      </c>
      <c r="EH9" s="29">
        <v>29.93</v>
      </c>
      <c r="EI9" s="29">
        <v>29.64</v>
      </c>
      <c r="EJ9" s="29">
        <v>30.11</v>
      </c>
      <c r="EK9" s="29">
        <v>30.94</v>
      </c>
      <c r="EL9" s="29">
        <v>32.46</v>
      </c>
      <c r="EM9" s="29">
        <v>32.229999999999997</v>
      </c>
      <c r="EN9" s="29">
        <v>31.52</v>
      </c>
      <c r="EO9" s="29">
        <v>31.1</v>
      </c>
      <c r="EP9" s="29">
        <v>30.16</v>
      </c>
      <c r="EQ9" s="29">
        <v>29.07</v>
      </c>
      <c r="ER9" s="29">
        <v>28.89</v>
      </c>
      <c r="ES9" s="29">
        <v>27.96</v>
      </c>
      <c r="ET9" s="29">
        <v>28.43</v>
      </c>
      <c r="EU9" s="29">
        <v>28.78</v>
      </c>
      <c r="EV9" s="29">
        <v>28.65</v>
      </c>
      <c r="EW9" s="29">
        <v>28.4</v>
      </c>
      <c r="EX9" s="29">
        <v>29.42</v>
      </c>
      <c r="EY9" s="29">
        <v>30.2</v>
      </c>
      <c r="EZ9" s="29">
        <v>31.59</v>
      </c>
      <c r="FA9" s="29">
        <v>32.340000000000003</v>
      </c>
      <c r="FB9" s="29">
        <v>32.72</v>
      </c>
      <c r="FC9" s="29">
        <v>34.229999999999997</v>
      </c>
      <c r="FD9" s="29">
        <v>33.26</v>
      </c>
      <c r="FE9" s="29">
        <v>30.49</v>
      </c>
      <c r="FF9" s="29">
        <v>33.61</v>
      </c>
      <c r="FG9" s="29">
        <v>32.43</v>
      </c>
      <c r="FH9" s="29">
        <v>32.32</v>
      </c>
      <c r="FI9" s="29">
        <v>34.04</v>
      </c>
      <c r="FJ9" s="29">
        <v>34.979999999999997</v>
      </c>
      <c r="FK9" s="29">
        <v>36.6</v>
      </c>
      <c r="FL9" s="29">
        <v>36.17</v>
      </c>
      <c r="FM9" s="29">
        <v>36.4</v>
      </c>
      <c r="FN9" s="29">
        <v>36.01</v>
      </c>
      <c r="FO9" s="29">
        <v>35.270000000000003</v>
      </c>
      <c r="FP9" s="29">
        <v>35.04</v>
      </c>
      <c r="FQ9" s="29">
        <v>33.85</v>
      </c>
      <c r="FR9" s="29">
        <v>32.33</v>
      </c>
      <c r="FS9" s="29">
        <v>32.43</v>
      </c>
      <c r="FT9" s="29">
        <v>33.56</v>
      </c>
      <c r="FU9" s="29">
        <v>33.700000000000003</v>
      </c>
      <c r="FV9" s="29">
        <v>35.76</v>
      </c>
      <c r="FW9" s="29">
        <v>35.979999999999997</v>
      </c>
      <c r="FX9" s="29">
        <v>36.71</v>
      </c>
      <c r="FY9" s="29">
        <v>36.729999999999997</v>
      </c>
      <c r="FZ9" s="29">
        <v>36</v>
      </c>
      <c r="GA9" s="29">
        <v>35.979999999999997</v>
      </c>
      <c r="GB9" s="29">
        <v>35.909999999999997</v>
      </c>
      <c r="GC9" s="29">
        <v>33.54</v>
      </c>
      <c r="GD9" s="29">
        <v>35.659999999999997</v>
      </c>
      <c r="GE9" s="29">
        <v>34.840000000000003</v>
      </c>
      <c r="GF9" s="29">
        <v>34</v>
      </c>
      <c r="GG9" s="29">
        <v>35.86</v>
      </c>
      <c r="GH9" s="29">
        <v>36.4</v>
      </c>
      <c r="GI9" s="29">
        <v>37.340000000000003</v>
      </c>
      <c r="GJ9" s="29">
        <v>37.659999999999997</v>
      </c>
      <c r="GK9" s="29">
        <v>37.46</v>
      </c>
      <c r="GL9" s="29">
        <v>36.78</v>
      </c>
      <c r="GM9" s="29">
        <v>36.42</v>
      </c>
      <c r="GN9" s="29">
        <v>36.86</v>
      </c>
      <c r="GO9" s="29">
        <v>35.799999999999997</v>
      </c>
      <c r="GP9" s="29">
        <v>35.94</v>
      </c>
      <c r="GQ9" s="29">
        <v>35.450000000000003</v>
      </c>
      <c r="GR9" s="29">
        <v>34.54</v>
      </c>
      <c r="GS9" s="29">
        <v>35.380000000000003</v>
      </c>
      <c r="GT9" s="29">
        <v>35.76</v>
      </c>
      <c r="GU9" s="29">
        <v>36.71</v>
      </c>
      <c r="GV9" s="29">
        <v>37.770000000000003</v>
      </c>
      <c r="GW9" s="29">
        <v>36.869999999999997</v>
      </c>
      <c r="GX9" s="29">
        <v>37.04</v>
      </c>
      <c r="GY9" s="29">
        <v>40.729999999999997</v>
      </c>
      <c r="GZ9" s="29">
        <v>41.18</v>
      </c>
      <c r="HA9" s="29">
        <v>40.94</v>
      </c>
      <c r="HB9" s="29">
        <v>42.58</v>
      </c>
      <c r="HC9" s="29">
        <v>43.12</v>
      </c>
      <c r="HD9" s="29">
        <v>43.84</v>
      </c>
      <c r="HE9" s="29"/>
    </row>
    <row r="10" spans="2:213" x14ac:dyDescent="0.2">
      <c r="B10" s="7" t="s">
        <v>70</v>
      </c>
      <c r="C10" s="8">
        <v>28.64</v>
      </c>
      <c r="D10" s="8">
        <v>28.12</v>
      </c>
      <c r="E10" s="8">
        <v>27.71</v>
      </c>
      <c r="F10" s="8">
        <v>27.65</v>
      </c>
      <c r="G10" s="8">
        <v>27.99</v>
      </c>
      <c r="H10" s="8">
        <v>27.78</v>
      </c>
      <c r="I10" s="8">
        <v>27.87</v>
      </c>
      <c r="J10" s="8">
        <v>28.44</v>
      </c>
      <c r="K10" s="9">
        <v>29.69</v>
      </c>
      <c r="L10" s="9">
        <v>30.99</v>
      </c>
      <c r="M10" s="9">
        <v>31.5</v>
      </c>
      <c r="N10" s="9">
        <v>30.52</v>
      </c>
      <c r="O10" s="9">
        <v>27.25</v>
      </c>
      <c r="P10" s="9">
        <v>26.75</v>
      </c>
      <c r="Q10" s="9">
        <v>26.45</v>
      </c>
      <c r="R10" s="9">
        <v>26.3</v>
      </c>
      <c r="S10" s="9">
        <v>26.15</v>
      </c>
      <c r="T10" s="9">
        <v>26.32</v>
      </c>
      <c r="U10" s="9">
        <v>26.35</v>
      </c>
      <c r="V10" s="9">
        <v>26.7</v>
      </c>
      <c r="W10" s="9">
        <v>28.77</v>
      </c>
      <c r="X10" s="9">
        <v>29.69</v>
      </c>
      <c r="Y10" s="9">
        <v>30.19</v>
      </c>
      <c r="Z10" s="9">
        <v>29.51</v>
      </c>
      <c r="AA10" s="9">
        <v>27.25</v>
      </c>
      <c r="AB10" s="9">
        <v>26.75</v>
      </c>
      <c r="AC10" s="9">
        <v>26.45</v>
      </c>
      <c r="AD10" s="9">
        <v>26.3</v>
      </c>
      <c r="AE10" s="9">
        <v>26.15</v>
      </c>
      <c r="AF10" s="9">
        <v>26.32</v>
      </c>
      <c r="AG10" s="9">
        <v>26.35</v>
      </c>
      <c r="AH10" s="9">
        <v>26.7</v>
      </c>
      <c r="AI10" s="9">
        <v>27.45</v>
      </c>
      <c r="AJ10" s="9">
        <v>27.87</v>
      </c>
      <c r="AK10" s="9">
        <v>28</v>
      </c>
      <c r="AL10" s="9">
        <v>27.75</v>
      </c>
      <c r="AM10" s="29">
        <v>27.05</v>
      </c>
      <c r="AN10" s="29">
        <v>27.15</v>
      </c>
      <c r="AO10" s="29">
        <v>27.15</v>
      </c>
      <c r="AP10" s="29">
        <v>27.4</v>
      </c>
      <c r="AQ10" s="29">
        <v>27.5</v>
      </c>
      <c r="AR10" s="29">
        <v>29.1</v>
      </c>
      <c r="AS10" s="29">
        <v>31.85</v>
      </c>
      <c r="AT10" s="29">
        <v>35</v>
      </c>
      <c r="AU10" s="29">
        <v>37</v>
      </c>
      <c r="AV10" s="29">
        <v>40.5</v>
      </c>
      <c r="AW10" s="29">
        <v>41</v>
      </c>
      <c r="AX10" s="29">
        <v>40.799999999999997</v>
      </c>
      <c r="AY10" s="29">
        <v>38.5</v>
      </c>
      <c r="AZ10" s="29">
        <v>37</v>
      </c>
      <c r="BA10" s="29">
        <v>35.299999999999997</v>
      </c>
      <c r="BB10" s="29">
        <v>34</v>
      </c>
      <c r="BC10" s="29">
        <v>34</v>
      </c>
      <c r="BD10" s="29">
        <v>32.799999999999997</v>
      </c>
      <c r="BE10" s="29">
        <v>33.6</v>
      </c>
      <c r="BF10" s="29">
        <v>34.1</v>
      </c>
      <c r="BG10" s="29">
        <v>33.4</v>
      </c>
      <c r="BH10" s="29">
        <v>31.8</v>
      </c>
      <c r="BI10" s="29">
        <v>29.8</v>
      </c>
      <c r="BJ10" s="29">
        <v>27.8</v>
      </c>
      <c r="BK10" s="29">
        <v>26</v>
      </c>
      <c r="BL10" s="29">
        <v>25.2</v>
      </c>
      <c r="BM10" s="29">
        <v>24</v>
      </c>
      <c r="BN10" s="29">
        <v>23</v>
      </c>
      <c r="BO10" s="29">
        <v>22.4</v>
      </c>
      <c r="BP10" s="29">
        <v>22</v>
      </c>
      <c r="BQ10" s="29">
        <v>22</v>
      </c>
      <c r="BR10" s="29">
        <v>22.18</v>
      </c>
      <c r="BS10" s="29">
        <v>22.07</v>
      </c>
      <c r="BT10" s="29">
        <v>23.1</v>
      </c>
      <c r="BU10" s="29">
        <v>25.5</v>
      </c>
      <c r="BV10" s="29">
        <v>26</v>
      </c>
      <c r="BW10" s="29">
        <v>28.4</v>
      </c>
      <c r="BX10" s="29">
        <v>28.14</v>
      </c>
      <c r="BY10" s="29">
        <v>27.95</v>
      </c>
      <c r="BZ10" s="29">
        <v>28.37</v>
      </c>
      <c r="CA10" s="29">
        <v>29.41</v>
      </c>
      <c r="CB10" s="29">
        <v>30.07</v>
      </c>
      <c r="CC10" s="29">
        <v>30.59</v>
      </c>
      <c r="CD10" s="29">
        <v>31.83</v>
      </c>
      <c r="CE10" s="29">
        <v>33.4</v>
      </c>
      <c r="CF10" s="29">
        <v>34.409999999999997</v>
      </c>
      <c r="CG10" s="29">
        <v>34.65</v>
      </c>
      <c r="CH10" s="29">
        <v>34.42</v>
      </c>
      <c r="CI10" s="29">
        <v>33.119999999999997</v>
      </c>
      <c r="CJ10" s="29">
        <v>33.200000000000003</v>
      </c>
      <c r="CK10" s="29">
        <v>34.06</v>
      </c>
      <c r="CL10" s="29">
        <v>34.18</v>
      </c>
      <c r="CM10" s="29">
        <v>34.44</v>
      </c>
      <c r="CN10" s="29">
        <v>34.39</v>
      </c>
      <c r="CO10" s="29">
        <v>34.53</v>
      </c>
      <c r="CP10" s="29">
        <v>34.729999999999997</v>
      </c>
      <c r="CQ10" s="29">
        <v>35.479999999999997</v>
      </c>
      <c r="CR10" s="29">
        <v>36.42</v>
      </c>
      <c r="CS10" s="29">
        <v>36.9</v>
      </c>
      <c r="CT10" s="29">
        <v>35.71</v>
      </c>
      <c r="CU10" s="29">
        <v>33.75</v>
      </c>
      <c r="CV10" s="29">
        <v>33.4</v>
      </c>
      <c r="CW10" s="29">
        <v>32.700000000000003</v>
      </c>
      <c r="CX10" s="29">
        <v>31.95</v>
      </c>
      <c r="CY10" s="29">
        <v>30.85</v>
      </c>
      <c r="CZ10" s="29">
        <v>29.15</v>
      </c>
      <c r="DA10" s="29">
        <v>29.04</v>
      </c>
      <c r="DB10" s="29">
        <v>29.13</v>
      </c>
      <c r="DC10" s="29">
        <v>30.84</v>
      </c>
      <c r="DD10" s="29">
        <v>33.6</v>
      </c>
      <c r="DE10" s="29">
        <v>34.97</v>
      </c>
      <c r="DF10" s="29">
        <v>35.020000000000003</v>
      </c>
      <c r="DG10" s="29">
        <v>34.770000000000003</v>
      </c>
      <c r="DH10" s="29">
        <v>34.58</v>
      </c>
      <c r="DI10" s="29">
        <v>34.68</v>
      </c>
      <c r="DJ10" s="29">
        <v>34.65</v>
      </c>
      <c r="DK10" s="29">
        <v>32.99</v>
      </c>
      <c r="DL10" s="29">
        <v>36.1</v>
      </c>
      <c r="DM10" s="29">
        <v>37.56</v>
      </c>
      <c r="DN10" s="29">
        <v>37.700000000000003</v>
      </c>
      <c r="DO10" s="29">
        <v>40</v>
      </c>
      <c r="DP10" s="29">
        <v>41.74</v>
      </c>
      <c r="DQ10" s="29">
        <v>42.46</v>
      </c>
      <c r="DR10" s="29">
        <v>42.24</v>
      </c>
      <c r="DS10" s="29">
        <v>41.26</v>
      </c>
      <c r="DT10" s="29">
        <v>40.94</v>
      </c>
      <c r="DU10" s="29">
        <v>40.549999999999997</v>
      </c>
      <c r="DV10" s="29">
        <v>39.72</v>
      </c>
      <c r="DW10" s="29">
        <v>38.869999999999997</v>
      </c>
      <c r="DX10" s="29">
        <v>37.97</v>
      </c>
      <c r="DY10" s="29">
        <v>37.18</v>
      </c>
      <c r="DZ10" s="29">
        <v>37.090000000000003</v>
      </c>
      <c r="EA10" s="29">
        <v>36.44</v>
      </c>
      <c r="EB10" s="29">
        <v>35.14</v>
      </c>
      <c r="EC10" s="29">
        <v>33.99</v>
      </c>
      <c r="ED10" s="29">
        <v>32.479999999999997</v>
      </c>
      <c r="EE10" s="29">
        <v>31.52</v>
      </c>
      <c r="EF10" s="29">
        <v>31.52</v>
      </c>
      <c r="EG10" s="29">
        <v>30.79</v>
      </c>
      <c r="EH10" s="29">
        <v>30.85</v>
      </c>
      <c r="EI10" s="29">
        <v>29.83</v>
      </c>
      <c r="EJ10" s="29">
        <v>28.83</v>
      </c>
      <c r="EK10" s="29">
        <v>27.94</v>
      </c>
      <c r="EL10" s="29">
        <v>27.78</v>
      </c>
      <c r="EM10" s="29">
        <v>28.38</v>
      </c>
      <c r="EN10" s="29">
        <v>29.5</v>
      </c>
      <c r="EO10" s="29">
        <v>29.77</v>
      </c>
      <c r="EP10" s="29">
        <v>29.74</v>
      </c>
      <c r="EQ10" s="29">
        <v>28.87</v>
      </c>
      <c r="ER10" s="29">
        <v>28.13</v>
      </c>
      <c r="ES10" s="29">
        <v>27.31</v>
      </c>
      <c r="ET10" s="29">
        <v>25.74</v>
      </c>
      <c r="EU10" s="29">
        <v>23.96</v>
      </c>
      <c r="EV10" s="29">
        <v>23.22</v>
      </c>
      <c r="EW10" s="29">
        <v>23.42</v>
      </c>
      <c r="EX10" s="29">
        <v>24.3</v>
      </c>
      <c r="EY10" s="29">
        <v>26.37</v>
      </c>
      <c r="EZ10" s="29">
        <v>30.42</v>
      </c>
      <c r="FA10" s="29">
        <v>33.14</v>
      </c>
      <c r="FB10" s="29">
        <v>33.67</v>
      </c>
      <c r="FC10" s="29">
        <v>34.130000000000003</v>
      </c>
      <c r="FD10" s="29">
        <v>33.97</v>
      </c>
      <c r="FE10" s="29">
        <v>33.56</v>
      </c>
      <c r="FF10" s="29">
        <v>33.49</v>
      </c>
      <c r="FG10" s="29">
        <v>33.83</v>
      </c>
      <c r="FH10" s="29">
        <v>34.380000000000003</v>
      </c>
      <c r="FI10" s="29">
        <v>35.89</v>
      </c>
      <c r="FJ10" s="29">
        <v>37.44</v>
      </c>
      <c r="FK10" s="29">
        <v>39.39</v>
      </c>
      <c r="FL10" s="29">
        <v>40.340000000000003</v>
      </c>
      <c r="FM10" s="29">
        <v>40.520000000000003</v>
      </c>
      <c r="FN10" s="29">
        <v>39.96</v>
      </c>
      <c r="FO10" s="29">
        <v>36.76</v>
      </c>
      <c r="FP10" s="29">
        <v>34.880000000000003</v>
      </c>
      <c r="FQ10" s="29">
        <v>34.21</v>
      </c>
      <c r="FR10" s="29">
        <v>32.99</v>
      </c>
      <c r="FS10" s="29">
        <v>32.380000000000003</v>
      </c>
      <c r="FT10" s="29">
        <v>32.56</v>
      </c>
      <c r="FU10" s="29">
        <v>33.19</v>
      </c>
      <c r="FV10" s="29">
        <v>33.83</v>
      </c>
      <c r="FW10" s="29">
        <v>35.43</v>
      </c>
      <c r="FX10" s="29">
        <v>36.630000000000003</v>
      </c>
      <c r="FY10" s="29">
        <v>37.159999999999997</v>
      </c>
      <c r="FZ10" s="29">
        <v>36.47</v>
      </c>
      <c r="GA10" s="29">
        <v>35.47</v>
      </c>
      <c r="GB10" s="29">
        <v>36.22</v>
      </c>
      <c r="GC10" s="29">
        <v>34.979999999999997</v>
      </c>
      <c r="GD10" s="29">
        <v>34.49</v>
      </c>
      <c r="GE10" s="29">
        <v>33.97</v>
      </c>
      <c r="GF10" s="29">
        <v>33.46</v>
      </c>
      <c r="GG10" s="29">
        <v>32.93</v>
      </c>
      <c r="GH10" s="29">
        <v>33.01</v>
      </c>
      <c r="GI10" s="29">
        <v>33.880000000000003</v>
      </c>
      <c r="GJ10" s="29">
        <v>34.65</v>
      </c>
      <c r="GK10" s="29">
        <v>35.19</v>
      </c>
      <c r="GL10" s="29">
        <v>35.29</v>
      </c>
      <c r="GM10" s="29">
        <v>34.94</v>
      </c>
      <c r="GN10" s="29">
        <v>34.81</v>
      </c>
      <c r="GO10" s="29">
        <v>34.909999999999997</v>
      </c>
      <c r="GP10" s="29">
        <v>34.049999999999997</v>
      </c>
      <c r="GQ10" s="29">
        <v>32.520000000000003</v>
      </c>
      <c r="GR10" s="29">
        <v>31.96</v>
      </c>
      <c r="GS10" s="29">
        <v>31.82</v>
      </c>
      <c r="GT10" s="29">
        <v>32.020000000000003</v>
      </c>
      <c r="GU10" s="29">
        <v>33.24</v>
      </c>
      <c r="GV10" s="29">
        <v>34.840000000000003</v>
      </c>
      <c r="GW10" s="29">
        <v>35.049999999999997</v>
      </c>
      <c r="GX10" s="29">
        <v>35.130000000000003</v>
      </c>
      <c r="GY10" s="29">
        <v>43.02</v>
      </c>
      <c r="GZ10" s="29">
        <v>44.25</v>
      </c>
      <c r="HA10" s="29">
        <v>46.01</v>
      </c>
      <c r="HB10" s="29">
        <v>48.48</v>
      </c>
      <c r="HC10" s="29">
        <v>50.1</v>
      </c>
      <c r="HD10" s="29">
        <v>51.73</v>
      </c>
      <c r="HE10" s="29"/>
    </row>
    <row r="11" spans="2:213" x14ac:dyDescent="0.2">
      <c r="B11" s="7" t="s">
        <v>71</v>
      </c>
      <c r="C11" s="8"/>
      <c r="D11" s="8"/>
      <c r="E11" s="8"/>
      <c r="F11" s="8"/>
      <c r="G11" s="8">
        <v>16.899999999999999</v>
      </c>
      <c r="H11" s="8">
        <v>20.7</v>
      </c>
      <c r="I11" s="8">
        <v>22</v>
      </c>
      <c r="J11" s="8">
        <v>22.23</v>
      </c>
      <c r="K11" s="9">
        <v>22.8</v>
      </c>
      <c r="L11" s="9">
        <v>23.4</v>
      </c>
      <c r="M11" s="9">
        <v>24.7</v>
      </c>
      <c r="N11" s="9">
        <v>25.5</v>
      </c>
      <c r="O11" s="9">
        <v>26.62</v>
      </c>
      <c r="P11" s="9">
        <v>26.41</v>
      </c>
      <c r="Q11" s="9">
        <v>25.8</v>
      </c>
      <c r="R11" s="9">
        <v>25.19</v>
      </c>
      <c r="S11" s="9">
        <v>24.91</v>
      </c>
      <c r="T11" s="9">
        <v>23.95</v>
      </c>
      <c r="U11" s="9">
        <v>23.97</v>
      </c>
      <c r="V11" s="9">
        <v>24.59</v>
      </c>
      <c r="W11" s="9">
        <v>24.97</v>
      </c>
      <c r="X11" s="9">
        <v>25.28</v>
      </c>
      <c r="Y11" s="9">
        <v>25.4</v>
      </c>
      <c r="Z11" s="9">
        <v>26.91</v>
      </c>
      <c r="AA11" s="9">
        <v>26.62</v>
      </c>
      <c r="AB11" s="9">
        <v>26.41</v>
      </c>
      <c r="AC11" s="9">
        <v>25.8</v>
      </c>
      <c r="AD11" s="9">
        <v>25.19</v>
      </c>
      <c r="AE11" s="9">
        <v>24.91</v>
      </c>
      <c r="AF11" s="9">
        <v>23.95</v>
      </c>
      <c r="AG11" s="9">
        <v>23.97</v>
      </c>
      <c r="AH11" s="9">
        <v>24.59</v>
      </c>
      <c r="AI11" s="9">
        <v>24.61</v>
      </c>
      <c r="AJ11" s="9">
        <v>25.5</v>
      </c>
      <c r="AK11" s="9">
        <v>26.68</v>
      </c>
      <c r="AL11" s="9">
        <v>26.82</v>
      </c>
      <c r="AM11" s="29">
        <v>26.49</v>
      </c>
      <c r="AN11" s="29">
        <v>26.52</v>
      </c>
      <c r="AO11" s="29">
        <v>26.62</v>
      </c>
      <c r="AP11" s="29">
        <v>26.94</v>
      </c>
      <c r="AQ11" s="29">
        <v>27.26</v>
      </c>
      <c r="AR11" s="29">
        <v>27.02</v>
      </c>
      <c r="AS11" s="29">
        <v>28.09</v>
      </c>
      <c r="AT11" s="29">
        <v>28.84</v>
      </c>
      <c r="AU11" s="29">
        <v>30.9</v>
      </c>
      <c r="AV11" s="29">
        <v>33.47</v>
      </c>
      <c r="AW11" s="29">
        <v>35.69</v>
      </c>
      <c r="AX11" s="29">
        <v>36.700000000000003</v>
      </c>
      <c r="AY11" s="29">
        <v>34.299999999999997</v>
      </c>
      <c r="AZ11" s="29">
        <v>33.799999999999997</v>
      </c>
      <c r="BA11" s="29">
        <v>33.22</v>
      </c>
      <c r="BB11" s="29">
        <v>32.43</v>
      </c>
      <c r="BC11" s="29">
        <v>31.46</v>
      </c>
      <c r="BD11" s="29">
        <v>30.73</v>
      </c>
      <c r="BE11" s="29">
        <v>31.14</v>
      </c>
      <c r="BF11" s="29">
        <v>30.32</v>
      </c>
      <c r="BG11" s="29">
        <v>29.46</v>
      </c>
      <c r="BH11" s="29">
        <v>27.16</v>
      </c>
      <c r="BI11" s="29">
        <v>25.78</v>
      </c>
      <c r="BJ11" s="29">
        <v>24.02</v>
      </c>
      <c r="BK11" s="29">
        <v>22.27</v>
      </c>
      <c r="BL11" s="29">
        <v>20.28</v>
      </c>
      <c r="BM11" s="29">
        <v>20.5</v>
      </c>
      <c r="BN11" s="29">
        <v>21.05</v>
      </c>
      <c r="BO11" s="29">
        <v>21</v>
      </c>
      <c r="BP11" s="29">
        <v>20.54</v>
      </c>
      <c r="BQ11" s="29">
        <v>21.33</v>
      </c>
      <c r="BR11" s="29">
        <v>22.45</v>
      </c>
      <c r="BS11" s="29">
        <v>22.73</v>
      </c>
      <c r="BT11" s="29">
        <v>23.18</v>
      </c>
      <c r="BU11" s="29">
        <v>25.23</v>
      </c>
      <c r="BV11" s="29">
        <v>25.73</v>
      </c>
      <c r="BW11" s="29">
        <v>26.02</v>
      </c>
      <c r="BX11" s="29">
        <v>26.6</v>
      </c>
      <c r="BY11" s="29">
        <v>26.92</v>
      </c>
      <c r="BZ11" s="29">
        <v>26.91</v>
      </c>
      <c r="CA11" s="29">
        <v>25.81</v>
      </c>
      <c r="CB11" s="29">
        <v>25.6</v>
      </c>
      <c r="CC11" s="29">
        <v>25.82</v>
      </c>
      <c r="CD11" s="29">
        <v>27.19</v>
      </c>
      <c r="CE11" s="29">
        <v>28.2</v>
      </c>
      <c r="CF11" s="29">
        <v>28.94</v>
      </c>
      <c r="CG11" s="29">
        <v>30.1</v>
      </c>
      <c r="CH11" s="29">
        <v>29.79</v>
      </c>
      <c r="CI11" s="29">
        <v>30.02</v>
      </c>
      <c r="CJ11" s="29">
        <v>30.26</v>
      </c>
      <c r="CK11" s="29">
        <v>30.28</v>
      </c>
      <c r="CL11" s="29">
        <v>30.24</v>
      </c>
      <c r="CM11" s="29">
        <v>30.24</v>
      </c>
      <c r="CN11" s="29">
        <v>29.9</v>
      </c>
      <c r="CO11" s="29">
        <v>30.08</v>
      </c>
      <c r="CP11" s="29">
        <v>29.13</v>
      </c>
      <c r="CQ11" s="29">
        <v>27.98</v>
      </c>
      <c r="CR11" s="29">
        <v>28.33</v>
      </c>
      <c r="CS11" s="29">
        <v>28.91</v>
      </c>
      <c r="CT11" s="29">
        <v>28.74</v>
      </c>
      <c r="CU11" s="29">
        <v>28.82</v>
      </c>
      <c r="CV11" s="29">
        <v>30.34</v>
      </c>
      <c r="CW11" s="29">
        <v>30.25</v>
      </c>
      <c r="CX11" s="29">
        <v>28.79</v>
      </c>
      <c r="CY11" s="29">
        <v>27.46</v>
      </c>
      <c r="CZ11" s="29">
        <v>26.84</v>
      </c>
      <c r="DA11" s="29">
        <v>27.34</v>
      </c>
      <c r="DB11" s="29">
        <v>28.19</v>
      </c>
      <c r="DC11" s="29">
        <v>28.13</v>
      </c>
      <c r="DD11" s="29">
        <v>28.95</v>
      </c>
      <c r="DE11" s="29">
        <v>29.73</v>
      </c>
      <c r="DF11" s="29">
        <v>30.1</v>
      </c>
      <c r="DG11" s="29">
        <v>29.75</v>
      </c>
      <c r="DH11" s="29">
        <v>29.63</v>
      </c>
      <c r="DI11" s="29">
        <v>30.02</v>
      </c>
      <c r="DJ11" s="29">
        <v>30.26</v>
      </c>
      <c r="DK11" s="29">
        <v>30.03</v>
      </c>
      <c r="DL11" s="29">
        <v>29.48</v>
      </c>
      <c r="DM11" s="29">
        <v>30.21</v>
      </c>
      <c r="DN11" s="29">
        <v>31.17</v>
      </c>
      <c r="DO11" s="29">
        <v>32.64</v>
      </c>
      <c r="DP11" s="29">
        <v>34.07</v>
      </c>
      <c r="DQ11" s="29">
        <v>36.549999999999997</v>
      </c>
      <c r="DR11" s="29">
        <v>37.17</v>
      </c>
      <c r="DS11" s="29">
        <v>35.799999999999997</v>
      </c>
      <c r="DT11" s="29">
        <v>35.6</v>
      </c>
      <c r="DU11" s="29">
        <v>35.159999999999997</v>
      </c>
      <c r="DV11" s="29">
        <v>33.83</v>
      </c>
      <c r="DW11" s="29">
        <v>32.94</v>
      </c>
      <c r="DX11" s="29">
        <v>32.43</v>
      </c>
      <c r="DY11" s="29">
        <v>32.04</v>
      </c>
      <c r="DZ11" s="29">
        <v>30.18</v>
      </c>
      <c r="EA11" s="29">
        <v>29.74</v>
      </c>
      <c r="EB11" s="29">
        <v>29.64</v>
      </c>
      <c r="EC11" s="29">
        <v>29.61</v>
      </c>
      <c r="ED11" s="29">
        <v>29.98</v>
      </c>
      <c r="EE11" s="29">
        <v>28.55</v>
      </c>
      <c r="EF11" s="29">
        <v>29.09</v>
      </c>
      <c r="EG11" s="29">
        <v>29.57</v>
      </c>
      <c r="EH11" s="29">
        <v>29.35</v>
      </c>
      <c r="EI11" s="29">
        <v>28.23</v>
      </c>
      <c r="EJ11" s="29">
        <v>26.98</v>
      </c>
      <c r="EK11" s="29">
        <v>26.96</v>
      </c>
      <c r="EL11" s="29">
        <v>26.54</v>
      </c>
      <c r="EM11" s="29">
        <v>26.56</v>
      </c>
      <c r="EN11" s="29">
        <v>27.31</v>
      </c>
      <c r="EO11" s="29">
        <v>27.41</v>
      </c>
      <c r="EP11" s="29">
        <v>27.39</v>
      </c>
      <c r="EQ11" s="29">
        <v>26.14</v>
      </c>
      <c r="ER11" s="29">
        <v>25.6</v>
      </c>
      <c r="ES11" s="29">
        <v>25.71</v>
      </c>
      <c r="ET11" s="29">
        <v>24.43</v>
      </c>
      <c r="EU11" s="29">
        <v>23.33</v>
      </c>
      <c r="EV11" s="29">
        <v>23.12</v>
      </c>
      <c r="EW11" s="29">
        <v>23.29</v>
      </c>
      <c r="EX11" s="29">
        <v>24.95</v>
      </c>
      <c r="EY11" s="29">
        <v>26.41</v>
      </c>
      <c r="EZ11" s="29">
        <v>28.3</v>
      </c>
      <c r="FA11" s="29">
        <v>29.62</v>
      </c>
      <c r="FB11" s="29">
        <v>30.67</v>
      </c>
      <c r="FC11" s="29">
        <v>30.21</v>
      </c>
      <c r="FD11" s="29">
        <v>30.57</v>
      </c>
      <c r="FE11" s="29">
        <v>30.52</v>
      </c>
      <c r="FF11" s="29">
        <v>30.66</v>
      </c>
      <c r="FG11" s="29">
        <v>30.95</v>
      </c>
      <c r="FH11" s="29">
        <v>31.25</v>
      </c>
      <c r="FI11" s="29">
        <v>31.64</v>
      </c>
      <c r="FJ11" s="29">
        <v>32.57</v>
      </c>
      <c r="FK11" s="29">
        <v>33.71</v>
      </c>
      <c r="FL11" s="29">
        <v>34.75</v>
      </c>
      <c r="FM11" s="29">
        <v>36.020000000000003</v>
      </c>
      <c r="FN11" s="29">
        <v>36.07</v>
      </c>
      <c r="FO11" s="29">
        <v>34.020000000000003</v>
      </c>
      <c r="FP11" s="29">
        <v>32.950000000000003</v>
      </c>
      <c r="FQ11" s="29">
        <v>32.409999999999997</v>
      </c>
      <c r="FR11" s="29">
        <v>31.96</v>
      </c>
      <c r="FS11" s="29">
        <v>30.69</v>
      </c>
      <c r="FT11" s="29">
        <v>30.4</v>
      </c>
      <c r="FU11" s="29">
        <v>30.42</v>
      </c>
      <c r="FV11" s="29">
        <v>30.72</v>
      </c>
      <c r="FW11" s="29">
        <v>31.6</v>
      </c>
      <c r="FX11" s="29">
        <v>32.57</v>
      </c>
      <c r="FY11" s="29">
        <v>32.85</v>
      </c>
      <c r="FZ11" s="29">
        <v>33.200000000000003</v>
      </c>
      <c r="GA11" s="29">
        <v>32.479999999999997</v>
      </c>
      <c r="GB11" s="29">
        <v>32.229999999999997</v>
      </c>
      <c r="GC11" s="29">
        <v>32.39</v>
      </c>
      <c r="GD11" s="29">
        <v>31.77</v>
      </c>
      <c r="GE11" s="29">
        <v>31.49</v>
      </c>
      <c r="GF11" s="29">
        <v>31.02</v>
      </c>
      <c r="GG11" s="29">
        <v>30.78</v>
      </c>
      <c r="GH11" s="29">
        <v>30.12</v>
      </c>
      <c r="GI11" s="29">
        <v>30.41</v>
      </c>
      <c r="GJ11" s="29">
        <v>31.42</v>
      </c>
      <c r="GK11" s="29">
        <v>32.85</v>
      </c>
      <c r="GL11" s="29">
        <v>33.33</v>
      </c>
      <c r="GM11" s="29">
        <v>32.76</v>
      </c>
      <c r="GN11" s="29">
        <v>32.54</v>
      </c>
      <c r="GO11" s="29">
        <v>31.17</v>
      </c>
      <c r="GP11" s="29">
        <v>29.55</v>
      </c>
      <c r="GQ11" s="29">
        <v>29.4</v>
      </c>
      <c r="GR11" s="29">
        <v>29.62</v>
      </c>
      <c r="GS11" s="29">
        <v>29.84</v>
      </c>
      <c r="GT11" s="29">
        <v>30.79</v>
      </c>
      <c r="GU11" s="29">
        <v>31.38</v>
      </c>
      <c r="GV11" s="29">
        <v>32.51</v>
      </c>
      <c r="GW11" s="29">
        <v>34.51</v>
      </c>
      <c r="GX11" s="29">
        <v>34.69</v>
      </c>
      <c r="GY11" s="29">
        <v>40.090000000000003</v>
      </c>
      <c r="GZ11" s="29">
        <v>40.619999999999997</v>
      </c>
      <c r="HA11" s="29">
        <v>41.44</v>
      </c>
      <c r="HB11" s="29">
        <v>45.17</v>
      </c>
      <c r="HC11" s="29">
        <v>46.49</v>
      </c>
      <c r="HD11" s="29">
        <v>49.24</v>
      </c>
      <c r="HE11" s="29"/>
    </row>
    <row r="12" spans="2:213" x14ac:dyDescent="0.2">
      <c r="B12" s="10" t="s">
        <v>72</v>
      </c>
      <c r="C12" s="11">
        <v>22.51</v>
      </c>
      <c r="D12" s="11">
        <v>22.79</v>
      </c>
      <c r="E12" s="11">
        <v>22.97</v>
      </c>
      <c r="F12" s="11">
        <v>23.01</v>
      </c>
      <c r="G12" s="11">
        <v>22.26</v>
      </c>
      <c r="H12" s="11">
        <v>22.61</v>
      </c>
      <c r="I12" s="11">
        <v>22.68</v>
      </c>
      <c r="J12" s="11">
        <v>22.61</v>
      </c>
      <c r="K12" s="12">
        <v>22.87</v>
      </c>
      <c r="L12" s="12">
        <v>23.35</v>
      </c>
      <c r="M12" s="12">
        <v>23.88</v>
      </c>
      <c r="N12" s="12">
        <v>24.43</v>
      </c>
      <c r="O12" s="12">
        <v>25.11</v>
      </c>
      <c r="P12" s="12">
        <v>25.11</v>
      </c>
      <c r="Q12" s="12">
        <v>25.28</v>
      </c>
      <c r="R12" s="12">
        <v>24.53</v>
      </c>
      <c r="S12" s="12">
        <v>24.61</v>
      </c>
      <c r="T12" s="12">
        <v>24.29</v>
      </c>
      <c r="U12" s="12">
        <v>23.73</v>
      </c>
      <c r="V12" s="12">
        <v>24.18</v>
      </c>
      <c r="W12" s="12">
        <v>24.37</v>
      </c>
      <c r="X12" s="12">
        <v>24.04</v>
      </c>
      <c r="Y12" s="12">
        <v>24.45</v>
      </c>
      <c r="Z12" s="12">
        <v>25.15</v>
      </c>
      <c r="AA12" s="12">
        <v>25.11</v>
      </c>
      <c r="AB12" s="12">
        <v>25.11</v>
      </c>
      <c r="AC12" s="12">
        <v>25.28</v>
      </c>
      <c r="AD12" s="12">
        <v>24.53</v>
      </c>
      <c r="AE12" s="12">
        <v>24.61</v>
      </c>
      <c r="AF12" s="12">
        <v>24.29</v>
      </c>
      <c r="AG12" s="12">
        <v>23.73</v>
      </c>
      <c r="AH12" s="12">
        <v>24.18</v>
      </c>
      <c r="AI12" s="12">
        <v>24.74</v>
      </c>
      <c r="AJ12" s="12">
        <v>25.3</v>
      </c>
      <c r="AK12" s="12">
        <v>26.22</v>
      </c>
      <c r="AL12" s="12">
        <v>27.06</v>
      </c>
      <c r="AM12" s="30">
        <v>27.39</v>
      </c>
      <c r="AN12" s="30">
        <v>27.46</v>
      </c>
      <c r="AO12" s="30">
        <v>28.24</v>
      </c>
      <c r="AP12" s="30">
        <v>27.8</v>
      </c>
      <c r="AQ12" s="30">
        <v>27.57</v>
      </c>
      <c r="AR12" s="30">
        <v>27.2</v>
      </c>
      <c r="AS12" s="30">
        <v>27.75</v>
      </c>
      <c r="AT12" s="30">
        <v>27.82</v>
      </c>
      <c r="AU12" s="30">
        <v>28.85</v>
      </c>
      <c r="AV12" s="30">
        <v>30.9</v>
      </c>
      <c r="AW12" s="30">
        <v>32.68</v>
      </c>
      <c r="AX12" s="30">
        <v>33.729999999999997</v>
      </c>
      <c r="AY12" s="30">
        <v>35.22</v>
      </c>
      <c r="AZ12" s="30">
        <v>35.22</v>
      </c>
      <c r="BA12" s="30">
        <v>35.61</v>
      </c>
      <c r="BB12" s="30">
        <v>33.869999999999997</v>
      </c>
      <c r="BC12" s="30">
        <v>33.44</v>
      </c>
      <c r="BD12" s="30">
        <v>33.28</v>
      </c>
      <c r="BE12" s="30">
        <v>32.32</v>
      </c>
      <c r="BF12" s="30">
        <v>31.61</v>
      </c>
      <c r="BG12" s="30">
        <v>31.24</v>
      </c>
      <c r="BH12" s="30">
        <v>30.45</v>
      </c>
      <c r="BI12" s="30">
        <v>27.99</v>
      </c>
      <c r="BJ12" s="30">
        <v>27.3</v>
      </c>
      <c r="BK12" s="30">
        <v>24.39</v>
      </c>
      <c r="BL12" s="30">
        <v>21.39</v>
      </c>
      <c r="BM12" s="30">
        <v>18.7</v>
      </c>
      <c r="BN12" s="30">
        <v>17.68</v>
      </c>
      <c r="BO12" s="30">
        <v>17.670000000000002</v>
      </c>
      <c r="BP12" s="30">
        <v>18</v>
      </c>
      <c r="BQ12" s="30">
        <v>18.600000000000001</v>
      </c>
      <c r="BR12" s="30">
        <v>19.54</v>
      </c>
      <c r="BS12" s="30">
        <v>20.96</v>
      </c>
      <c r="BT12" s="30">
        <v>23.24</v>
      </c>
      <c r="BU12" s="30">
        <v>25.16</v>
      </c>
      <c r="BV12" s="30">
        <v>25.99</v>
      </c>
      <c r="BW12" s="30">
        <v>25.84</v>
      </c>
      <c r="BX12" s="30">
        <v>25.84</v>
      </c>
      <c r="BY12" s="30">
        <v>26.08</v>
      </c>
      <c r="BZ12" s="30">
        <v>26.03</v>
      </c>
      <c r="CA12" s="30">
        <v>26.09</v>
      </c>
      <c r="CB12" s="30">
        <v>26.35</v>
      </c>
      <c r="CC12" s="30">
        <v>26.59</v>
      </c>
      <c r="CD12" s="30">
        <v>26.96</v>
      </c>
      <c r="CE12" s="30">
        <v>27.93</v>
      </c>
      <c r="CF12" s="30">
        <v>29.27</v>
      </c>
      <c r="CG12" s="30">
        <v>29.93</v>
      </c>
      <c r="CH12" s="30">
        <v>30.57</v>
      </c>
      <c r="CI12" s="30">
        <v>30.86</v>
      </c>
      <c r="CJ12" s="30">
        <v>31.21</v>
      </c>
      <c r="CK12" s="30">
        <v>31.21</v>
      </c>
      <c r="CL12" s="30">
        <v>31.79</v>
      </c>
      <c r="CM12" s="30">
        <v>31.64</v>
      </c>
      <c r="CN12" s="30">
        <v>31.61</v>
      </c>
      <c r="CO12" s="30">
        <v>31.39</v>
      </c>
      <c r="CP12" s="30">
        <v>31.58</v>
      </c>
      <c r="CQ12" s="30">
        <v>31.65</v>
      </c>
      <c r="CR12" s="30">
        <v>32.01</v>
      </c>
      <c r="CS12" s="30">
        <v>32.31</v>
      </c>
      <c r="CT12" s="30">
        <v>32.21</v>
      </c>
      <c r="CU12" s="30">
        <v>31.72</v>
      </c>
      <c r="CV12" s="30">
        <v>31.63</v>
      </c>
      <c r="CW12" s="30">
        <v>30.84</v>
      </c>
      <c r="CX12" s="30">
        <v>29.75</v>
      </c>
      <c r="CY12" s="30">
        <v>30.52</v>
      </c>
      <c r="CZ12" s="30">
        <v>27.69</v>
      </c>
      <c r="DA12" s="30">
        <v>27.18</v>
      </c>
      <c r="DB12" s="30">
        <v>27.24</v>
      </c>
      <c r="DC12" s="30">
        <v>28.05</v>
      </c>
      <c r="DD12" s="30">
        <v>29.33</v>
      </c>
      <c r="DE12" s="30">
        <v>30.43</v>
      </c>
      <c r="DF12" s="30">
        <v>31.03</v>
      </c>
      <c r="DG12" s="30">
        <v>31.4</v>
      </c>
      <c r="DH12" s="30">
        <v>31.66</v>
      </c>
      <c r="DI12" s="30">
        <v>31.73</v>
      </c>
      <c r="DJ12" s="30">
        <v>31.78</v>
      </c>
      <c r="DK12" s="30">
        <v>31.54</v>
      </c>
      <c r="DL12" s="30">
        <v>31.72</v>
      </c>
      <c r="DM12" s="30">
        <v>32.020000000000003</v>
      </c>
      <c r="DN12" s="30">
        <v>32.28</v>
      </c>
      <c r="DO12" s="30">
        <v>33.299999999999997</v>
      </c>
      <c r="DP12" s="30">
        <v>34.409999999999997</v>
      </c>
      <c r="DQ12" s="30">
        <v>35.03</v>
      </c>
      <c r="DR12" s="30">
        <v>35.549999999999997</v>
      </c>
      <c r="DS12" s="30">
        <v>35.799999999999997</v>
      </c>
      <c r="DT12" s="30">
        <v>35.950000000000003</v>
      </c>
      <c r="DU12" s="30">
        <v>35.799999999999997</v>
      </c>
      <c r="DV12" s="30">
        <v>35.049999999999997</v>
      </c>
      <c r="DW12" s="30">
        <v>34.47</v>
      </c>
      <c r="DX12" s="30">
        <v>33.630000000000003</v>
      </c>
      <c r="DY12" s="30">
        <v>33.18</v>
      </c>
      <c r="DZ12" s="30">
        <v>32.840000000000003</v>
      </c>
      <c r="EA12" s="30">
        <v>32.630000000000003</v>
      </c>
      <c r="EB12" s="30">
        <v>32.49</v>
      </c>
      <c r="EC12" s="30">
        <v>32.06</v>
      </c>
      <c r="ED12" s="30">
        <v>31.79</v>
      </c>
      <c r="EE12" s="30">
        <v>30.79</v>
      </c>
      <c r="EF12" s="30">
        <v>29.92</v>
      </c>
      <c r="EG12" s="30">
        <v>29.41</v>
      </c>
      <c r="EH12" s="30">
        <v>29.08</v>
      </c>
      <c r="EI12" s="30">
        <v>27.89</v>
      </c>
      <c r="EJ12" s="30">
        <v>27</v>
      </c>
      <c r="EK12" s="30">
        <v>26.43</v>
      </c>
      <c r="EL12" s="30">
        <v>26.25</v>
      </c>
      <c r="EM12" s="30">
        <v>26.63</v>
      </c>
      <c r="EN12" s="30">
        <v>27.08</v>
      </c>
      <c r="EO12" s="30">
        <v>27.41</v>
      </c>
      <c r="EP12" s="30">
        <v>27.43</v>
      </c>
      <c r="EQ12" s="30">
        <v>27.53</v>
      </c>
      <c r="ER12" s="30">
        <v>26.83</v>
      </c>
      <c r="ES12" s="30">
        <v>25.89</v>
      </c>
      <c r="ET12" s="30">
        <v>24.72</v>
      </c>
      <c r="EU12" s="30">
        <v>23.67</v>
      </c>
      <c r="EV12" s="30">
        <v>23.17</v>
      </c>
      <c r="EW12" s="30">
        <v>23.12</v>
      </c>
      <c r="EX12" s="30">
        <v>23.39</v>
      </c>
      <c r="EY12" s="30">
        <v>24.21</v>
      </c>
      <c r="EZ12" s="30">
        <v>25.78</v>
      </c>
      <c r="FA12" s="30">
        <v>27.05</v>
      </c>
      <c r="FB12" s="30">
        <v>28.29</v>
      </c>
      <c r="FC12" s="30">
        <v>29.15</v>
      </c>
      <c r="FD12" s="30">
        <v>29.52</v>
      </c>
      <c r="FE12" s="30">
        <v>29.51</v>
      </c>
      <c r="FF12" s="30">
        <v>29.79</v>
      </c>
      <c r="FG12" s="30">
        <v>29.86</v>
      </c>
      <c r="FH12" s="30">
        <v>29.99</v>
      </c>
      <c r="FI12" s="30">
        <v>30.49</v>
      </c>
      <c r="FJ12" s="30">
        <v>30.91</v>
      </c>
      <c r="FK12" s="30">
        <v>31.97</v>
      </c>
      <c r="FL12" s="30">
        <v>33.06</v>
      </c>
      <c r="FM12" s="30">
        <v>33.61</v>
      </c>
      <c r="FN12" s="30">
        <v>33.97</v>
      </c>
      <c r="FO12" s="30">
        <v>33.71</v>
      </c>
      <c r="FP12" s="30">
        <v>33.020000000000003</v>
      </c>
      <c r="FQ12" s="30">
        <v>32.42</v>
      </c>
      <c r="FR12" s="30">
        <v>30.87</v>
      </c>
      <c r="FS12" s="30">
        <v>30.65</v>
      </c>
      <c r="FT12" s="30">
        <v>30.59</v>
      </c>
      <c r="FU12" s="30">
        <v>30.77</v>
      </c>
      <c r="FV12" s="30">
        <v>30.82</v>
      </c>
      <c r="FW12" s="30">
        <v>31.71</v>
      </c>
      <c r="FX12" s="30">
        <v>32.450000000000003</v>
      </c>
      <c r="FY12" s="30">
        <v>32.92</v>
      </c>
      <c r="FZ12" s="30">
        <v>33.159999999999997</v>
      </c>
      <c r="GA12" s="30">
        <v>33.26</v>
      </c>
      <c r="GB12" s="30">
        <v>33.03</v>
      </c>
      <c r="GC12" s="30">
        <v>32.78</v>
      </c>
      <c r="GD12" s="30">
        <v>32.6</v>
      </c>
      <c r="GE12" s="30">
        <v>32.950000000000003</v>
      </c>
      <c r="GF12" s="30">
        <v>32.18</v>
      </c>
      <c r="GG12" s="30">
        <v>31.99</v>
      </c>
      <c r="GH12" s="30">
        <v>31.67</v>
      </c>
      <c r="GI12" s="30">
        <v>32.26</v>
      </c>
      <c r="GJ12" s="30">
        <v>32.68</v>
      </c>
      <c r="GK12" s="30">
        <v>33.03</v>
      </c>
      <c r="GL12" s="30">
        <v>33.130000000000003</v>
      </c>
      <c r="GM12" s="30">
        <v>33.229999999999997</v>
      </c>
      <c r="GN12" s="30">
        <v>33.28</v>
      </c>
      <c r="GO12" s="30">
        <v>33.21</v>
      </c>
      <c r="GP12" s="30">
        <v>32.89</v>
      </c>
      <c r="GQ12" s="30">
        <v>32.08</v>
      </c>
      <c r="GR12" s="30">
        <v>31.84</v>
      </c>
      <c r="GS12" s="30">
        <v>31.62</v>
      </c>
      <c r="GT12" s="30">
        <v>31.59</v>
      </c>
      <c r="GU12" s="30">
        <v>31.75</v>
      </c>
      <c r="GV12" s="30">
        <v>32.380000000000003</v>
      </c>
      <c r="GW12" s="30">
        <v>32.39</v>
      </c>
      <c r="GX12" s="30">
        <v>32.380000000000003</v>
      </c>
      <c r="GY12" s="30">
        <v>37.18</v>
      </c>
      <c r="GZ12" s="30">
        <v>38.1</v>
      </c>
      <c r="HA12" s="30">
        <v>38.83</v>
      </c>
      <c r="HB12" s="30">
        <v>39.64</v>
      </c>
      <c r="HC12" s="30">
        <v>40.380000000000003</v>
      </c>
      <c r="HD12" s="30">
        <v>41.86</v>
      </c>
      <c r="HE12" s="30"/>
    </row>
    <row r="13" spans="2:213" ht="13.5" thickBot="1" x14ac:dyDescent="0.25">
      <c r="B13" s="13" t="s">
        <v>73</v>
      </c>
      <c r="C13" s="14">
        <v>24.14</v>
      </c>
      <c r="D13" s="14">
        <v>24.01</v>
      </c>
      <c r="E13" s="14">
        <v>24.13</v>
      </c>
      <c r="F13" s="14">
        <v>24.42</v>
      </c>
      <c r="G13" s="14">
        <v>24.99</v>
      </c>
      <c r="H13" s="14">
        <v>24.99</v>
      </c>
      <c r="I13" s="14">
        <v>25.12</v>
      </c>
      <c r="J13" s="14">
        <v>25.12</v>
      </c>
      <c r="K13" s="15">
        <v>25.37</v>
      </c>
      <c r="L13" s="15">
        <v>25.78</v>
      </c>
      <c r="M13" s="15">
        <v>26.46</v>
      </c>
      <c r="N13" s="15">
        <v>27.22</v>
      </c>
      <c r="O13" s="15">
        <v>27.56</v>
      </c>
      <c r="P13" s="15">
        <v>27.63</v>
      </c>
      <c r="Q13" s="15">
        <v>27.36</v>
      </c>
      <c r="R13" s="15">
        <v>27.16</v>
      </c>
      <c r="S13" s="15">
        <v>27</v>
      </c>
      <c r="T13" s="15">
        <v>26.62</v>
      </c>
      <c r="U13" s="15">
        <v>26.01</v>
      </c>
      <c r="V13" s="15">
        <v>26.21</v>
      </c>
      <c r="W13" s="15">
        <v>27</v>
      </c>
      <c r="X13" s="15">
        <v>27.04</v>
      </c>
      <c r="Y13" s="15">
        <v>26.99</v>
      </c>
      <c r="Z13" s="15">
        <v>27.46</v>
      </c>
      <c r="AA13" s="15">
        <v>27.56</v>
      </c>
      <c r="AB13" s="15">
        <v>27.63</v>
      </c>
      <c r="AC13" s="15">
        <v>27.36</v>
      </c>
      <c r="AD13" s="15">
        <v>27.16</v>
      </c>
      <c r="AE13" s="15">
        <v>27</v>
      </c>
      <c r="AF13" s="15">
        <v>26.62</v>
      </c>
      <c r="AG13" s="15">
        <v>26.01</v>
      </c>
      <c r="AH13" s="15">
        <v>26.21</v>
      </c>
      <c r="AI13" s="15">
        <v>26.11</v>
      </c>
      <c r="AJ13" s="15">
        <v>26.57</v>
      </c>
      <c r="AK13" s="15">
        <v>26.82</v>
      </c>
      <c r="AL13" s="15">
        <v>27.2</v>
      </c>
      <c r="AM13" s="31">
        <v>26.9</v>
      </c>
      <c r="AN13" s="31">
        <v>27.18</v>
      </c>
      <c r="AO13" s="31">
        <v>27.03</v>
      </c>
      <c r="AP13" s="31">
        <v>27.08</v>
      </c>
      <c r="AQ13" s="31">
        <v>26.9</v>
      </c>
      <c r="AR13" s="31">
        <v>26.6</v>
      </c>
      <c r="AS13" s="31">
        <v>27.06</v>
      </c>
      <c r="AT13" s="31">
        <v>28.24</v>
      </c>
      <c r="AU13" s="31">
        <v>29.95</v>
      </c>
      <c r="AV13" s="31">
        <v>33.380000000000003</v>
      </c>
      <c r="AW13" s="31">
        <v>36.35</v>
      </c>
      <c r="AX13" s="31">
        <v>36.96</v>
      </c>
      <c r="AY13" s="31">
        <v>36.99</v>
      </c>
      <c r="AZ13" s="31">
        <v>37.479999999999997</v>
      </c>
      <c r="BA13" s="31">
        <v>37.65</v>
      </c>
      <c r="BB13" s="31">
        <v>35.56</v>
      </c>
      <c r="BC13" s="31">
        <v>33.9</v>
      </c>
      <c r="BD13" s="31">
        <v>34.26</v>
      </c>
      <c r="BE13" s="31">
        <v>33.409999999999997</v>
      </c>
      <c r="BF13" s="31">
        <v>31.62</v>
      </c>
      <c r="BG13" s="31">
        <v>30.74</v>
      </c>
      <c r="BH13" s="31">
        <v>29.31</v>
      </c>
      <c r="BI13" s="31">
        <v>27.55</v>
      </c>
      <c r="BJ13" s="31">
        <v>25.46</v>
      </c>
      <c r="BK13" s="31">
        <v>23.04</v>
      </c>
      <c r="BL13" s="31">
        <v>21.12</v>
      </c>
      <c r="BM13" s="31">
        <v>21.7</v>
      </c>
      <c r="BN13" s="31">
        <v>22.04</v>
      </c>
      <c r="BO13" s="31">
        <v>21.92</v>
      </c>
      <c r="BP13" s="31">
        <v>21.81</v>
      </c>
      <c r="BQ13" s="31">
        <v>22.25</v>
      </c>
      <c r="BR13" s="31">
        <v>22.42</v>
      </c>
      <c r="BS13" s="31">
        <v>23</v>
      </c>
      <c r="BT13" s="31">
        <v>23.24</v>
      </c>
      <c r="BU13" s="31">
        <v>24.1</v>
      </c>
      <c r="BV13" s="31">
        <v>24.88</v>
      </c>
      <c r="BW13" s="31">
        <v>25.71</v>
      </c>
      <c r="BX13" s="31">
        <v>26.52</v>
      </c>
      <c r="BY13" s="31">
        <v>27.29</v>
      </c>
      <c r="BZ13" s="31">
        <v>27.82</v>
      </c>
      <c r="CA13" s="31">
        <v>27.9</v>
      </c>
      <c r="CB13" s="31">
        <v>27.76</v>
      </c>
      <c r="CC13" s="31">
        <v>28.35</v>
      </c>
      <c r="CD13" s="31">
        <v>28.13</v>
      </c>
      <c r="CE13" s="31">
        <v>30.1</v>
      </c>
      <c r="CF13" s="31">
        <v>27.6</v>
      </c>
      <c r="CG13" s="31">
        <v>31.18</v>
      </c>
      <c r="CH13" s="31">
        <v>31.02</v>
      </c>
      <c r="CI13" s="31">
        <v>32.19</v>
      </c>
      <c r="CJ13" s="31">
        <v>32.19</v>
      </c>
      <c r="CK13" s="31">
        <v>32.71</v>
      </c>
      <c r="CL13" s="31">
        <v>33</v>
      </c>
      <c r="CM13" s="31">
        <v>33.020000000000003</v>
      </c>
      <c r="CN13" s="31">
        <v>33.15</v>
      </c>
      <c r="CO13" s="31">
        <v>33.159999999999997</v>
      </c>
      <c r="CP13" s="31">
        <v>33.159999999999997</v>
      </c>
      <c r="CQ13" s="31">
        <v>32.86</v>
      </c>
      <c r="CR13" s="31">
        <v>32.86</v>
      </c>
      <c r="CS13" s="31">
        <v>32.01</v>
      </c>
      <c r="CT13" s="31">
        <v>31.98</v>
      </c>
      <c r="CU13" s="31">
        <v>31.98</v>
      </c>
      <c r="CV13" s="31">
        <v>32.270000000000003</v>
      </c>
      <c r="CW13" s="31">
        <v>32.14</v>
      </c>
      <c r="CX13" s="31">
        <v>30.71</v>
      </c>
      <c r="CY13" s="31">
        <v>28.96</v>
      </c>
      <c r="CZ13" s="31">
        <v>27.73</v>
      </c>
      <c r="DA13" s="31">
        <v>27.51</v>
      </c>
      <c r="DB13" s="31">
        <v>28.06</v>
      </c>
      <c r="DC13" s="31">
        <v>28.72</v>
      </c>
      <c r="DD13" s="31">
        <v>29.19</v>
      </c>
      <c r="DE13" s="31">
        <v>29.49</v>
      </c>
      <c r="DF13" s="31">
        <v>30.1</v>
      </c>
      <c r="DG13" s="31">
        <v>32</v>
      </c>
      <c r="DH13" s="31">
        <v>31.4</v>
      </c>
      <c r="DI13" s="31">
        <v>31.75</v>
      </c>
      <c r="DJ13" s="31">
        <v>31.8</v>
      </c>
      <c r="DK13" s="31">
        <v>32.03</v>
      </c>
      <c r="DL13" s="31">
        <v>32.020000000000003</v>
      </c>
      <c r="DM13" s="31">
        <v>32.229999999999997</v>
      </c>
      <c r="DN13" s="31">
        <v>32.79</v>
      </c>
      <c r="DO13" s="31">
        <v>33.94</v>
      </c>
      <c r="DP13" s="31">
        <v>35.06</v>
      </c>
      <c r="DQ13" s="31">
        <v>33.57</v>
      </c>
      <c r="DR13" s="31">
        <v>33.57</v>
      </c>
      <c r="DS13" s="31">
        <v>34.24</v>
      </c>
      <c r="DT13" s="31">
        <v>34.47</v>
      </c>
      <c r="DU13" s="31">
        <v>34.64</v>
      </c>
      <c r="DV13" s="31">
        <v>34.46</v>
      </c>
      <c r="DW13" s="31">
        <v>34.11</v>
      </c>
      <c r="DX13" s="31">
        <v>33.729999999999997</v>
      </c>
      <c r="DY13" s="31">
        <v>33.54</v>
      </c>
      <c r="DZ13" s="31">
        <v>32.54</v>
      </c>
      <c r="EA13" s="31">
        <v>31.99</v>
      </c>
      <c r="EB13" s="31">
        <v>30.93</v>
      </c>
      <c r="EC13" s="31">
        <v>31.19</v>
      </c>
      <c r="ED13" s="31">
        <v>31.13</v>
      </c>
      <c r="EE13" s="31">
        <v>29.76</v>
      </c>
      <c r="EF13" s="31">
        <v>29.57</v>
      </c>
      <c r="EG13" s="31">
        <v>29.55</v>
      </c>
      <c r="EH13" s="31">
        <v>28.9</v>
      </c>
      <c r="EI13" s="31">
        <v>27.57</v>
      </c>
      <c r="EJ13" s="31">
        <v>26.6</v>
      </c>
      <c r="EK13" s="31">
        <v>25.87</v>
      </c>
      <c r="EL13" s="31">
        <v>25.32</v>
      </c>
      <c r="EM13" s="31">
        <v>25.42</v>
      </c>
      <c r="EN13" s="31">
        <v>26.01</v>
      </c>
      <c r="EO13" s="31">
        <v>26.4</v>
      </c>
      <c r="EP13" s="31">
        <v>26.7</v>
      </c>
      <c r="EQ13" s="31">
        <v>26.37</v>
      </c>
      <c r="ER13" s="31">
        <v>25.49</v>
      </c>
      <c r="ES13" s="31">
        <v>24.51</v>
      </c>
      <c r="ET13" s="31">
        <v>23.56</v>
      </c>
      <c r="EU13" s="31">
        <v>22.52</v>
      </c>
      <c r="EV13" s="31">
        <v>22.02</v>
      </c>
      <c r="EW13" s="31">
        <v>21.96</v>
      </c>
      <c r="EX13" s="31">
        <v>22.34</v>
      </c>
      <c r="EY13" s="31">
        <v>23.13</v>
      </c>
      <c r="EZ13" s="31">
        <v>24.36</v>
      </c>
      <c r="FA13" s="31">
        <v>25.68</v>
      </c>
      <c r="FB13" s="31">
        <v>27.02</v>
      </c>
      <c r="FC13" s="31">
        <v>28</v>
      </c>
      <c r="FD13" s="31">
        <v>28.79</v>
      </c>
      <c r="FE13" s="31">
        <v>29.26</v>
      </c>
      <c r="FF13" s="31">
        <v>29.88</v>
      </c>
      <c r="FG13" s="31">
        <v>30.42</v>
      </c>
      <c r="FH13" s="31">
        <v>31.02</v>
      </c>
      <c r="FI13" s="31">
        <v>31.53</v>
      </c>
      <c r="FJ13" s="31">
        <v>31.6</v>
      </c>
      <c r="FK13" s="31">
        <v>33.08</v>
      </c>
      <c r="FL13" s="31">
        <v>34.68</v>
      </c>
      <c r="FM13" s="31">
        <v>35.21</v>
      </c>
      <c r="FN13" s="31">
        <v>35.4</v>
      </c>
      <c r="FO13" s="31">
        <v>34.479999999999997</v>
      </c>
      <c r="FP13" s="31">
        <v>33.82</v>
      </c>
      <c r="FQ13" s="31">
        <v>32.82</v>
      </c>
      <c r="FR13" s="31">
        <v>32.049999999999997</v>
      </c>
      <c r="FS13" s="31">
        <v>31.21</v>
      </c>
      <c r="FT13" s="31">
        <v>30.78</v>
      </c>
      <c r="FU13" s="31">
        <v>28.23</v>
      </c>
      <c r="FV13" s="31">
        <v>31.17</v>
      </c>
      <c r="FW13" s="31">
        <v>31.96</v>
      </c>
      <c r="FX13" s="31">
        <v>32.82</v>
      </c>
      <c r="FY13" s="31">
        <v>33.54</v>
      </c>
      <c r="FZ13" s="31">
        <v>34.5</v>
      </c>
      <c r="GA13" s="31">
        <v>34.659999999999997</v>
      </c>
      <c r="GB13" s="31">
        <v>34.17</v>
      </c>
      <c r="GC13" s="31">
        <v>34.21</v>
      </c>
      <c r="GD13" s="31">
        <v>33.71</v>
      </c>
      <c r="GE13" s="31">
        <v>33.42</v>
      </c>
      <c r="GF13" s="31">
        <v>32.99</v>
      </c>
      <c r="GG13" s="31">
        <v>32.83</v>
      </c>
      <c r="GH13" s="31">
        <v>32.39</v>
      </c>
      <c r="GI13" s="31">
        <v>32.56</v>
      </c>
      <c r="GJ13" s="31">
        <v>33.270000000000003</v>
      </c>
      <c r="GK13" s="31">
        <v>33.950000000000003</v>
      </c>
      <c r="GL13" s="31">
        <v>34.25</v>
      </c>
      <c r="GM13" s="31">
        <v>34.58</v>
      </c>
      <c r="GN13" s="31">
        <v>34.479999999999997</v>
      </c>
      <c r="GO13" s="31">
        <v>32.43</v>
      </c>
      <c r="GP13" s="31">
        <v>30.82</v>
      </c>
      <c r="GQ13" s="31">
        <v>29.87</v>
      </c>
      <c r="GR13" s="31">
        <v>30.24</v>
      </c>
      <c r="GS13" s="31">
        <v>30.26</v>
      </c>
      <c r="GT13" s="31">
        <v>30.74</v>
      </c>
      <c r="GU13" s="31">
        <v>30.49</v>
      </c>
      <c r="GV13" s="31">
        <v>30.64</v>
      </c>
      <c r="GW13" s="31">
        <v>31.99</v>
      </c>
      <c r="GX13" s="31">
        <v>32.51</v>
      </c>
      <c r="GY13" s="31">
        <v>39.82</v>
      </c>
      <c r="GZ13" s="31">
        <v>40.909999999999997</v>
      </c>
      <c r="HA13" s="31">
        <v>40.630000000000003</v>
      </c>
      <c r="HB13" s="31">
        <v>42.86</v>
      </c>
      <c r="HC13" s="31">
        <v>43.48</v>
      </c>
      <c r="HD13" s="31">
        <v>44.46</v>
      </c>
      <c r="HE13" s="31"/>
    </row>
    <row r="14" spans="2:213" ht="13.5" thickBot="1" x14ac:dyDescent="0.25"/>
    <row r="15" spans="2:213" ht="13.5" thickBot="1" x14ac:dyDescent="0.25">
      <c r="B15" s="21"/>
      <c r="C15" t="s">
        <v>87</v>
      </c>
      <c r="CF15" s="104"/>
      <c r="CG15" s="105" t="s">
        <v>315</v>
      </c>
      <c r="CH15" s="705" t="s">
        <v>316</v>
      </c>
    </row>
    <row r="16" spans="2:213" x14ac:dyDescent="0.2">
      <c r="CF16" s="706" t="s">
        <v>173</v>
      </c>
      <c r="CG16" s="706">
        <v>62.09</v>
      </c>
      <c r="CH16" s="707">
        <v>57.48</v>
      </c>
    </row>
    <row r="17" spans="3:86" x14ac:dyDescent="0.2">
      <c r="Z17" s="22"/>
      <c r="CF17" s="62" t="s">
        <v>175</v>
      </c>
      <c r="CG17" s="62">
        <v>61.9</v>
      </c>
      <c r="CH17" s="51">
        <v>57.45</v>
      </c>
    </row>
    <row r="18" spans="3:86" x14ac:dyDescent="0.2">
      <c r="CF18" s="62" t="s">
        <v>222</v>
      </c>
      <c r="CG18" s="62">
        <v>60</v>
      </c>
      <c r="CH18" s="51">
        <v>37.75</v>
      </c>
    </row>
    <row r="19" spans="3:86" x14ac:dyDescent="0.2">
      <c r="CF19" s="62" t="s">
        <v>116</v>
      </c>
      <c r="CG19" s="62">
        <v>59.73</v>
      </c>
      <c r="CH19" s="51">
        <v>39.229999999999997</v>
      </c>
    </row>
    <row r="20" spans="3:86" x14ac:dyDescent="0.2">
      <c r="CF20" s="62" t="s">
        <v>125</v>
      </c>
      <c r="CG20" s="62">
        <v>58.88</v>
      </c>
      <c r="CH20" s="51">
        <v>36.44</v>
      </c>
    </row>
    <row r="21" spans="3:86" x14ac:dyDescent="0.2">
      <c r="CF21" s="62" t="s">
        <v>121</v>
      </c>
      <c r="CG21" s="62">
        <v>56.22</v>
      </c>
      <c r="CH21" s="51">
        <v>35.729999999999997</v>
      </c>
    </row>
    <row r="22" spans="3:86" x14ac:dyDescent="0.2">
      <c r="CF22" s="62" t="s">
        <v>70</v>
      </c>
      <c r="CG22" s="62">
        <v>56.19</v>
      </c>
      <c r="CH22" s="51">
        <v>36.549999999999997</v>
      </c>
    </row>
    <row r="23" spans="3:86" x14ac:dyDescent="0.2">
      <c r="CF23" s="62" t="s">
        <v>145</v>
      </c>
      <c r="CG23" s="62">
        <v>56.09</v>
      </c>
      <c r="CH23" s="51">
        <v>38.92</v>
      </c>
    </row>
    <row r="24" spans="3:86" x14ac:dyDescent="0.2">
      <c r="CF24" s="62" t="s">
        <v>134</v>
      </c>
      <c r="CG24" s="62">
        <v>53.85</v>
      </c>
      <c r="CH24" s="51">
        <v>38.75</v>
      </c>
    </row>
    <row r="25" spans="3:86" x14ac:dyDescent="0.2">
      <c r="CF25" s="62" t="s">
        <v>120</v>
      </c>
      <c r="CG25" s="62">
        <v>52.37</v>
      </c>
      <c r="CH25" s="51">
        <v>39.159999999999997</v>
      </c>
    </row>
    <row r="26" spans="3:86" x14ac:dyDescent="0.2">
      <c r="CF26" s="62" t="s">
        <v>118</v>
      </c>
      <c r="CG26" s="62">
        <v>51.23</v>
      </c>
      <c r="CH26" s="51">
        <v>30.97</v>
      </c>
    </row>
    <row r="27" spans="3:86" x14ac:dyDescent="0.2">
      <c r="CF27" s="62" t="s">
        <v>115</v>
      </c>
      <c r="CG27" s="62">
        <v>50.98</v>
      </c>
      <c r="CH27" s="51">
        <v>37.25</v>
      </c>
    </row>
    <row r="28" spans="3:86" x14ac:dyDescent="0.2">
      <c r="CF28" s="87" t="s">
        <v>71</v>
      </c>
      <c r="CG28" s="87">
        <v>50.88</v>
      </c>
      <c r="CH28" s="88">
        <v>33.39</v>
      </c>
    </row>
    <row r="29" spans="3:86" x14ac:dyDescent="0.2">
      <c r="CF29" s="62" t="s">
        <v>127</v>
      </c>
      <c r="CG29" s="62">
        <v>50.12</v>
      </c>
      <c r="CH29" s="51">
        <v>37.83</v>
      </c>
    </row>
    <row r="30" spans="3:86" x14ac:dyDescent="0.2">
      <c r="CF30" s="62" t="s">
        <v>136</v>
      </c>
      <c r="CG30" s="62">
        <v>49.77</v>
      </c>
      <c r="CH30" s="51">
        <v>30.92</v>
      </c>
    </row>
    <row r="31" spans="3:86" x14ac:dyDescent="0.2">
      <c r="CF31" s="62" t="s">
        <v>163</v>
      </c>
      <c r="CG31" s="62">
        <v>48.02</v>
      </c>
      <c r="CH31" s="51">
        <v>31</v>
      </c>
    </row>
    <row r="32" spans="3:86" ht="14.25" x14ac:dyDescent="0.2">
      <c r="C32" s="16" t="s">
        <v>220</v>
      </c>
      <c r="CF32" s="62" t="s">
        <v>176</v>
      </c>
      <c r="CG32" s="62">
        <v>47.86</v>
      </c>
      <c r="CH32" s="51">
        <v>32.18</v>
      </c>
    </row>
    <row r="33" spans="84:86" x14ac:dyDescent="0.2">
      <c r="CF33" s="62" t="s">
        <v>73</v>
      </c>
      <c r="CG33" s="62">
        <v>47.1</v>
      </c>
      <c r="CH33" s="51">
        <v>34.1</v>
      </c>
    </row>
    <row r="34" spans="84:86" x14ac:dyDescent="0.2">
      <c r="CF34" s="62" t="s">
        <v>117</v>
      </c>
      <c r="CG34" s="62">
        <v>46.21</v>
      </c>
      <c r="CH34" s="51">
        <v>32.82</v>
      </c>
    </row>
    <row r="35" spans="84:86" x14ac:dyDescent="0.2">
      <c r="CF35" s="62" t="s">
        <v>128</v>
      </c>
      <c r="CG35" s="62">
        <v>46.07</v>
      </c>
      <c r="CH35" s="51">
        <v>31.34</v>
      </c>
    </row>
    <row r="36" spans="84:86" x14ac:dyDescent="0.2">
      <c r="CF36" s="62" t="s">
        <v>72</v>
      </c>
      <c r="CG36" s="62">
        <v>45.28</v>
      </c>
      <c r="CH36" s="51">
        <v>31.81</v>
      </c>
    </row>
    <row r="37" spans="84:86" x14ac:dyDescent="0.2">
      <c r="CF37" s="62" t="s">
        <v>177</v>
      </c>
      <c r="CG37" s="62">
        <v>45.22</v>
      </c>
      <c r="CH37" s="51">
        <v>31.11</v>
      </c>
    </row>
    <row r="38" spans="84:86" x14ac:dyDescent="0.2">
      <c r="CF38" s="62" t="s">
        <v>69</v>
      </c>
      <c r="CG38" s="62">
        <v>44.85</v>
      </c>
      <c r="CH38" s="51">
        <v>38.119999999999997</v>
      </c>
    </row>
    <row r="39" spans="84:86" x14ac:dyDescent="0.2">
      <c r="CF39" s="62" t="s">
        <v>124</v>
      </c>
      <c r="CG39" s="62">
        <v>43.32</v>
      </c>
      <c r="CH39" s="51">
        <v>32.65</v>
      </c>
    </row>
    <row r="40" spans="84:86" x14ac:dyDescent="0.2">
      <c r="CF40" s="62" t="s">
        <v>170</v>
      </c>
      <c r="CG40" s="62">
        <v>43.22</v>
      </c>
      <c r="CH40" s="51">
        <v>32.729999999999997</v>
      </c>
    </row>
    <row r="41" spans="84:86" ht="13.5" thickBot="1" x14ac:dyDescent="0.25">
      <c r="CF41" s="62" t="s">
        <v>132</v>
      </c>
      <c r="CG41" s="62">
        <v>40.49</v>
      </c>
      <c r="CH41" s="51">
        <v>29.87</v>
      </c>
    </row>
    <row r="42" spans="84:86" ht="13.5" thickBot="1" x14ac:dyDescent="0.25">
      <c r="CF42" s="106" t="s">
        <v>178</v>
      </c>
      <c r="CG42" s="106">
        <v>52.37</v>
      </c>
      <c r="CH42" s="708">
        <v>36.409999999999997</v>
      </c>
    </row>
    <row r="43" spans="84:86" x14ac:dyDescent="0.2">
      <c r="CF43" s="44"/>
      <c r="CG43" s="44"/>
      <c r="CH43" s="44"/>
    </row>
    <row r="44" spans="84:86" x14ac:dyDescent="0.2">
      <c r="CF44" s="63"/>
      <c r="CG44" s="63"/>
      <c r="CH44" s="63"/>
    </row>
    <row r="45" spans="84:86" x14ac:dyDescent="0.2">
      <c r="CF45" s="44"/>
      <c r="CG45" s="44"/>
      <c r="CH45" s="44"/>
    </row>
    <row r="46" spans="84:86" ht="13.5" thickBot="1" x14ac:dyDescent="0.25"/>
    <row r="47" spans="84:86" ht="13.5" thickBot="1" x14ac:dyDescent="0.25">
      <c r="CF47" s="80"/>
      <c r="CG47" s="85" t="s">
        <v>264</v>
      </c>
      <c r="CH47" s="86" t="s">
        <v>241</v>
      </c>
    </row>
    <row r="48" spans="84:86" x14ac:dyDescent="0.2">
      <c r="CF48" s="81" t="s">
        <v>173</v>
      </c>
      <c r="CG48" s="82">
        <v>57.72</v>
      </c>
      <c r="CH48" s="82">
        <v>57.86</v>
      </c>
    </row>
    <row r="49" spans="2:86" x14ac:dyDescent="0.2">
      <c r="B49" s="20"/>
      <c r="C49" s="20"/>
      <c r="D49" s="20"/>
      <c r="E49" s="20"/>
      <c r="CF49" s="62" t="s">
        <v>116</v>
      </c>
      <c r="CG49" s="51">
        <v>40.33</v>
      </c>
      <c r="CH49" s="51">
        <v>34.39</v>
      </c>
    </row>
    <row r="50" spans="2:86" x14ac:dyDescent="0.2">
      <c r="CF50" s="62" t="s">
        <v>120</v>
      </c>
      <c r="CG50" s="51">
        <v>39.71</v>
      </c>
      <c r="CH50" s="51">
        <v>37.81</v>
      </c>
    </row>
    <row r="51" spans="2:86" x14ac:dyDescent="0.2">
      <c r="CF51" s="62" t="s">
        <v>145</v>
      </c>
      <c r="CG51" s="51">
        <v>39.47</v>
      </c>
      <c r="CH51" s="51">
        <v>38.65</v>
      </c>
    </row>
    <row r="52" spans="2:86" x14ac:dyDescent="0.2">
      <c r="CF52" s="62" t="s">
        <v>127</v>
      </c>
      <c r="CG52" s="51">
        <v>39.24</v>
      </c>
      <c r="CH52" s="51">
        <v>38.81</v>
      </c>
    </row>
    <row r="53" spans="2:86" x14ac:dyDescent="0.2">
      <c r="CF53" s="62" t="s">
        <v>134</v>
      </c>
      <c r="CG53" s="51">
        <v>39.06</v>
      </c>
      <c r="CH53" s="51">
        <v>35.31</v>
      </c>
    </row>
    <row r="54" spans="2:86" x14ac:dyDescent="0.2">
      <c r="CF54" s="62" t="s">
        <v>125</v>
      </c>
      <c r="CG54" s="51">
        <v>37.85</v>
      </c>
      <c r="CH54" s="51">
        <v>34.159999999999997</v>
      </c>
    </row>
    <row r="55" spans="2:86" x14ac:dyDescent="0.2">
      <c r="CF55" s="62" t="s">
        <v>222</v>
      </c>
      <c r="CG55" s="51">
        <v>37.81</v>
      </c>
      <c r="CH55" s="51">
        <v>34.33</v>
      </c>
    </row>
    <row r="56" spans="2:86" x14ac:dyDescent="0.2">
      <c r="CF56" s="62" t="s">
        <v>69</v>
      </c>
      <c r="CG56" s="51">
        <v>37.369999999999997</v>
      </c>
      <c r="CH56" s="51">
        <v>36.19</v>
      </c>
    </row>
    <row r="57" spans="2:86" x14ac:dyDescent="0.2">
      <c r="CF57" s="62" t="s">
        <v>70</v>
      </c>
      <c r="CG57" s="51">
        <v>37.17</v>
      </c>
      <c r="CH57" s="51">
        <v>33.74</v>
      </c>
    </row>
    <row r="58" spans="2:86" x14ac:dyDescent="0.2">
      <c r="CF58" s="62" t="s">
        <v>115</v>
      </c>
      <c r="CG58" s="51">
        <v>36.96</v>
      </c>
      <c r="CH58" s="51">
        <v>35.78</v>
      </c>
    </row>
    <row r="59" spans="2:86" x14ac:dyDescent="0.2">
      <c r="CF59" s="62" t="s">
        <v>121</v>
      </c>
      <c r="CG59" s="51">
        <v>36.54</v>
      </c>
      <c r="CH59" s="51">
        <v>31.34</v>
      </c>
    </row>
    <row r="60" spans="2:86" x14ac:dyDescent="0.2">
      <c r="CF60" s="83" t="s">
        <v>71</v>
      </c>
      <c r="CG60" s="51">
        <v>34.450000000000003</v>
      </c>
      <c r="CH60" s="51">
        <v>31.56</v>
      </c>
    </row>
    <row r="61" spans="2:86" x14ac:dyDescent="0.2">
      <c r="CF61" s="62" t="s">
        <v>73</v>
      </c>
      <c r="CG61" s="51">
        <v>34.39</v>
      </c>
      <c r="CH61" s="51">
        <v>31.59</v>
      </c>
    </row>
    <row r="62" spans="2:86" x14ac:dyDescent="0.2">
      <c r="CF62" s="62" t="s">
        <v>118</v>
      </c>
      <c r="CG62" s="51">
        <v>33.61</v>
      </c>
      <c r="CH62" s="51">
        <v>28.24</v>
      </c>
    </row>
    <row r="63" spans="2:86" x14ac:dyDescent="0.2">
      <c r="CF63" s="62" t="s">
        <v>117</v>
      </c>
      <c r="CG63" s="51">
        <v>33.26</v>
      </c>
      <c r="CH63" s="51">
        <v>32.31</v>
      </c>
    </row>
    <row r="64" spans="2:86" x14ac:dyDescent="0.2">
      <c r="CF64" s="62" t="s">
        <v>72</v>
      </c>
      <c r="CG64" s="51">
        <v>32.68</v>
      </c>
      <c r="CH64" s="51">
        <v>32.39</v>
      </c>
    </row>
    <row r="65" spans="84:86" x14ac:dyDescent="0.2">
      <c r="CF65" s="62" t="s">
        <v>176</v>
      </c>
      <c r="CG65" s="51">
        <v>32.53</v>
      </c>
      <c r="CH65" s="51">
        <v>31.4</v>
      </c>
    </row>
    <row r="66" spans="84:86" x14ac:dyDescent="0.2">
      <c r="CF66" s="62" t="s">
        <v>128</v>
      </c>
      <c r="CG66" s="51">
        <v>32.44</v>
      </c>
      <c r="CH66" s="51">
        <v>31.24</v>
      </c>
    </row>
    <row r="67" spans="84:86" x14ac:dyDescent="0.2">
      <c r="CF67" s="62" t="s">
        <v>136</v>
      </c>
      <c r="CG67" s="51">
        <v>31.84</v>
      </c>
      <c r="CH67" s="51">
        <v>28.74</v>
      </c>
    </row>
    <row r="68" spans="84:86" x14ac:dyDescent="0.2">
      <c r="CF68" s="62" t="s">
        <v>163</v>
      </c>
      <c r="CG68" s="51">
        <v>31.64</v>
      </c>
      <c r="CH68" s="51">
        <v>29.34</v>
      </c>
    </row>
    <row r="69" spans="84:86" x14ac:dyDescent="0.2">
      <c r="CF69" s="62" t="s">
        <v>177</v>
      </c>
      <c r="CG69" s="51">
        <v>31.54</v>
      </c>
      <c r="CH69" s="51">
        <v>30.01</v>
      </c>
    </row>
    <row r="70" spans="84:86" ht="13.5" thickBot="1" x14ac:dyDescent="0.25">
      <c r="CF70" s="62" t="s">
        <v>132</v>
      </c>
      <c r="CG70" s="51">
        <v>30.42</v>
      </c>
      <c r="CH70" s="51">
        <v>30.27</v>
      </c>
    </row>
    <row r="71" spans="84:86" ht="13.5" thickBot="1" x14ac:dyDescent="0.25">
      <c r="CF71" s="80" t="s">
        <v>178</v>
      </c>
      <c r="CG71" s="84">
        <v>36.82</v>
      </c>
      <c r="CH71" s="84">
        <v>34.119999999999997</v>
      </c>
    </row>
    <row r="72" spans="84:86" x14ac:dyDescent="0.2">
      <c r="CF72" s="44"/>
      <c r="CG72" s="44"/>
      <c r="CH72" s="44"/>
    </row>
    <row r="73" spans="84:86" x14ac:dyDescent="0.2">
      <c r="CF73" s="44"/>
      <c r="CG73" s="44"/>
      <c r="CH73" s="44"/>
    </row>
    <row r="84" spans="2:7" ht="18.75" x14ac:dyDescent="0.25">
      <c r="B84" s="828" t="s">
        <v>181</v>
      </c>
      <c r="C84" s="829"/>
      <c r="D84" s="829"/>
      <c r="E84" s="829"/>
      <c r="F84" s="829"/>
      <c r="G84" s="829"/>
    </row>
  </sheetData>
  <mergeCells count="1">
    <mergeCell ref="B84:G84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44" sqref="U4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8" x14ac:dyDescent="0.25">
      <c r="B2" s="170" t="s">
        <v>284</v>
      </c>
      <c r="C2" s="173"/>
    </row>
    <row r="3" spans="1:21" x14ac:dyDescent="0.2">
      <c r="G3" s="44"/>
      <c r="H3" s="44"/>
    </row>
    <row r="4" spans="1:21" ht="23.25" x14ac:dyDescent="0.35">
      <c r="B4" s="370" t="s">
        <v>320</v>
      </c>
      <c r="C4" s="373"/>
      <c r="D4" s="373"/>
      <c r="E4" s="373"/>
      <c r="F4" s="373"/>
      <c r="G4" s="373"/>
      <c r="H4" s="333"/>
      <c r="I4" s="373"/>
    </row>
    <row r="5" spans="1:21" ht="15.75" x14ac:dyDescent="0.25">
      <c r="B5" s="371" t="s">
        <v>109</v>
      </c>
      <c r="C5" s="174"/>
      <c r="D5" s="174"/>
      <c r="E5" s="174"/>
      <c r="F5" s="44"/>
      <c r="J5" s="22"/>
      <c r="L5" s="39"/>
      <c r="M5" s="39"/>
      <c r="N5" s="22"/>
      <c r="O5" s="22"/>
      <c r="P5" s="41"/>
      <c r="Q5" s="41"/>
      <c r="R5" s="22"/>
      <c r="S5" s="22"/>
    </row>
    <row r="6" spans="1:21" ht="29.25" thickBot="1" x14ac:dyDescent="0.5">
      <c r="B6" s="372" t="s">
        <v>106</v>
      </c>
      <c r="F6" s="22"/>
      <c r="G6" s="22"/>
    </row>
    <row r="7" spans="1:21" ht="15" x14ac:dyDescent="0.2">
      <c r="A7" s="49"/>
      <c r="B7" s="374"/>
      <c r="C7" s="375"/>
      <c r="D7" s="376" t="s">
        <v>89</v>
      </c>
      <c r="E7" s="377"/>
      <c r="F7" s="377"/>
      <c r="G7" s="377"/>
      <c r="H7" s="377"/>
      <c r="I7" s="378"/>
      <c r="J7" s="376" t="s">
        <v>90</v>
      </c>
      <c r="K7" s="377"/>
      <c r="L7" s="377"/>
      <c r="M7" s="377"/>
      <c r="N7" s="377"/>
      <c r="O7" s="378"/>
      <c r="P7" s="376" t="s">
        <v>108</v>
      </c>
      <c r="Q7" s="378"/>
      <c r="R7" s="379"/>
      <c r="S7" s="380"/>
    </row>
    <row r="8" spans="1:21" ht="15" x14ac:dyDescent="0.25">
      <c r="A8" s="49"/>
      <c r="B8" s="381" t="s">
        <v>91</v>
      </c>
      <c r="C8" s="382" t="s">
        <v>92</v>
      </c>
      <c r="D8" s="383" t="s">
        <v>93</v>
      </c>
      <c r="E8" s="384"/>
      <c r="F8" s="384" t="s">
        <v>139</v>
      </c>
      <c r="G8" s="384"/>
      <c r="H8" s="384" t="s">
        <v>94</v>
      </c>
      <c r="I8" s="385"/>
      <c r="J8" s="383" t="s">
        <v>93</v>
      </c>
      <c r="K8" s="384"/>
      <c r="L8" s="384" t="s">
        <v>139</v>
      </c>
      <c r="M8" s="384"/>
      <c r="N8" s="384" t="s">
        <v>94</v>
      </c>
      <c r="O8" s="385"/>
      <c r="P8" s="383" t="s">
        <v>93</v>
      </c>
      <c r="Q8" s="384"/>
      <c r="R8" s="386" t="s">
        <v>139</v>
      </c>
      <c r="S8" s="385"/>
    </row>
    <row r="9" spans="1:21" ht="13.5" thickBot="1" x14ac:dyDescent="0.25">
      <c r="A9" s="49"/>
      <c r="B9" s="387"/>
      <c r="C9" s="388"/>
      <c r="D9" s="389" t="s">
        <v>321</v>
      </c>
      <c r="E9" s="458" t="s">
        <v>322</v>
      </c>
      <c r="F9" s="389" t="s">
        <v>321</v>
      </c>
      <c r="G9" s="458" t="s">
        <v>322</v>
      </c>
      <c r="H9" s="389" t="s">
        <v>321</v>
      </c>
      <c r="I9" s="458" t="s">
        <v>322</v>
      </c>
      <c r="J9" s="392" t="s">
        <v>321</v>
      </c>
      <c r="K9" s="469" t="s">
        <v>322</v>
      </c>
      <c r="L9" s="393" t="s">
        <v>321</v>
      </c>
      <c r="M9" s="469" t="s">
        <v>322</v>
      </c>
      <c r="N9" s="394" t="s">
        <v>321</v>
      </c>
      <c r="O9" s="470" t="s">
        <v>322</v>
      </c>
      <c r="P9" s="389" t="s">
        <v>321</v>
      </c>
      <c r="Q9" s="458" t="s">
        <v>322</v>
      </c>
      <c r="R9" s="389" t="s">
        <v>321</v>
      </c>
      <c r="S9" s="458" t="s">
        <v>322</v>
      </c>
      <c r="T9" s="44"/>
    </row>
    <row r="10" spans="1:21" ht="15.75" x14ac:dyDescent="0.25">
      <c r="A10" s="49"/>
      <c r="B10" s="396" t="s">
        <v>285</v>
      </c>
      <c r="C10" s="397"/>
      <c r="D10" s="398">
        <f t="shared" ref="D10:O10" si="0">SUM(D11:D16)</f>
        <v>1549313.5010000002</v>
      </c>
      <c r="E10" s="459">
        <f t="shared" si="0"/>
        <v>2267902.574</v>
      </c>
      <c r="F10" s="399">
        <f>SUM(F11:F16)</f>
        <v>7043051.8560000006</v>
      </c>
      <c r="G10" s="462">
        <f>SUM(G11:G16)</f>
        <v>10506139.741</v>
      </c>
      <c r="H10" s="400">
        <f t="shared" si="0"/>
        <v>1169280.003</v>
      </c>
      <c r="I10" s="466">
        <f t="shared" si="0"/>
        <v>1160725.5919999999</v>
      </c>
      <c r="J10" s="398">
        <f t="shared" si="0"/>
        <v>704786.15099999995</v>
      </c>
      <c r="K10" s="462">
        <f t="shared" si="0"/>
        <v>954364.3459999999</v>
      </c>
      <c r="L10" s="399">
        <f t="shared" si="0"/>
        <v>3203545.0040000002</v>
      </c>
      <c r="M10" s="462">
        <f t="shared" si="0"/>
        <v>4423092.34</v>
      </c>
      <c r="N10" s="401">
        <f t="shared" si="0"/>
        <v>433589.74800000002</v>
      </c>
      <c r="O10" s="471">
        <f t="shared" si="0"/>
        <v>417405.65800000005</v>
      </c>
      <c r="P10" s="398">
        <f>SUM(P11:P16)</f>
        <v>844527.35</v>
      </c>
      <c r="Q10" s="471">
        <f>SUM(Q11:Q16)</f>
        <v>1313538.2279999999</v>
      </c>
      <c r="R10" s="402">
        <f>SUM(R11:R16)</f>
        <v>3839506.852</v>
      </c>
      <c r="S10" s="471">
        <f>SUM(S11:S16)</f>
        <v>6083047.4010000005</v>
      </c>
      <c r="T10" s="59"/>
      <c r="U10" s="50"/>
    </row>
    <row r="11" spans="1:21" x14ac:dyDescent="0.2">
      <c r="A11" s="49"/>
      <c r="B11" s="403" t="s">
        <v>95</v>
      </c>
      <c r="C11" s="404" t="s">
        <v>148</v>
      </c>
      <c r="D11" s="405">
        <v>343817.37400000001</v>
      </c>
      <c r="E11" s="460">
        <v>470433.55200000003</v>
      </c>
      <c r="F11" s="406">
        <v>1562785.6540000001</v>
      </c>
      <c r="G11" s="463">
        <v>2180134.5559999999</v>
      </c>
      <c r="H11" s="407">
        <v>610790.79200000002</v>
      </c>
      <c r="I11" s="467">
        <v>571096.23400000005</v>
      </c>
      <c r="J11" s="405">
        <v>109538.486</v>
      </c>
      <c r="K11" s="460">
        <v>169189.905</v>
      </c>
      <c r="L11" s="406">
        <v>498087.80699999997</v>
      </c>
      <c r="M11" s="463">
        <v>785152.897</v>
      </c>
      <c r="N11" s="407">
        <v>129233.673</v>
      </c>
      <c r="O11" s="467">
        <v>131430.86300000001</v>
      </c>
      <c r="P11" s="405">
        <f t="shared" ref="P11:P16" si="1">D11-J11</f>
        <v>234278.88800000001</v>
      </c>
      <c r="Q11" s="467">
        <f t="shared" ref="Q11:Q16" si="2">E11-K11</f>
        <v>301243.647</v>
      </c>
      <c r="R11" s="408">
        <f t="shared" ref="R11:S16" si="3">F11-L11</f>
        <v>1064697.8470000001</v>
      </c>
      <c r="S11" s="472">
        <f t="shared" si="3"/>
        <v>1394981.659</v>
      </c>
      <c r="T11" s="59"/>
      <c r="U11" s="50"/>
    </row>
    <row r="12" spans="1:21" x14ac:dyDescent="0.2">
      <c r="A12" s="49"/>
      <c r="B12" s="403" t="s">
        <v>96</v>
      </c>
      <c r="C12" s="404" t="s">
        <v>97</v>
      </c>
      <c r="D12" s="405">
        <v>239762.443</v>
      </c>
      <c r="E12" s="460">
        <v>392509.07500000001</v>
      </c>
      <c r="F12" s="406">
        <v>1090742.2990000001</v>
      </c>
      <c r="G12" s="463">
        <v>1818073.3389999999</v>
      </c>
      <c r="H12" s="407">
        <v>100460.22900000001</v>
      </c>
      <c r="I12" s="467">
        <v>109265.489</v>
      </c>
      <c r="J12" s="405">
        <v>146327.25700000001</v>
      </c>
      <c r="K12" s="460">
        <v>220978.75399999999</v>
      </c>
      <c r="L12" s="406">
        <v>664907.01699999999</v>
      </c>
      <c r="M12" s="463">
        <v>1023938.503</v>
      </c>
      <c r="N12" s="407">
        <v>80632.235000000001</v>
      </c>
      <c r="O12" s="467">
        <v>79292.539999999994</v>
      </c>
      <c r="P12" s="405">
        <f t="shared" si="1"/>
        <v>93435.185999999987</v>
      </c>
      <c r="Q12" s="467">
        <f t="shared" si="2"/>
        <v>171530.32100000003</v>
      </c>
      <c r="R12" s="408">
        <f t="shared" si="3"/>
        <v>425835.28200000012</v>
      </c>
      <c r="S12" s="472">
        <f t="shared" si="3"/>
        <v>794134.83599999989</v>
      </c>
      <c r="T12" s="59"/>
      <c r="U12" s="50"/>
    </row>
    <row r="13" spans="1:21" x14ac:dyDescent="0.2">
      <c r="A13" s="49"/>
      <c r="B13" s="403" t="s">
        <v>98</v>
      </c>
      <c r="C13" s="404" t="s">
        <v>99</v>
      </c>
      <c r="D13" s="405">
        <v>92677.411999999997</v>
      </c>
      <c r="E13" s="460">
        <v>127445.48699999999</v>
      </c>
      <c r="F13" s="406">
        <v>421258.09499999997</v>
      </c>
      <c r="G13" s="463">
        <v>590824.35800000001</v>
      </c>
      <c r="H13" s="407">
        <v>75800.576000000001</v>
      </c>
      <c r="I13" s="467">
        <v>89108.350999999995</v>
      </c>
      <c r="J13" s="405">
        <v>53280.290999999997</v>
      </c>
      <c r="K13" s="460">
        <v>60535.072999999997</v>
      </c>
      <c r="L13" s="406">
        <v>242146.93100000001</v>
      </c>
      <c r="M13" s="463">
        <v>280211.95400000003</v>
      </c>
      <c r="N13" s="407">
        <v>40687.078999999998</v>
      </c>
      <c r="O13" s="467">
        <v>40805.989000000001</v>
      </c>
      <c r="P13" s="405">
        <f t="shared" si="1"/>
        <v>39397.120999999999</v>
      </c>
      <c r="Q13" s="467">
        <f t="shared" si="2"/>
        <v>66910.41399999999</v>
      </c>
      <c r="R13" s="408">
        <f t="shared" si="3"/>
        <v>179111.16399999996</v>
      </c>
      <c r="S13" s="472">
        <f t="shared" si="3"/>
        <v>310612.40399999998</v>
      </c>
      <c r="T13" s="59"/>
      <c r="U13" s="58"/>
    </row>
    <row r="14" spans="1:21" x14ac:dyDescent="0.2">
      <c r="A14" s="49"/>
      <c r="B14" s="403" t="s">
        <v>100</v>
      </c>
      <c r="C14" s="404" t="s">
        <v>101</v>
      </c>
      <c r="D14" s="405">
        <v>140179.57399999999</v>
      </c>
      <c r="E14" s="460">
        <v>175337.63800000001</v>
      </c>
      <c r="F14" s="406">
        <v>637190.11300000001</v>
      </c>
      <c r="G14" s="463">
        <v>811893.33799999999</v>
      </c>
      <c r="H14" s="407">
        <v>157084.86199999999</v>
      </c>
      <c r="I14" s="467">
        <v>146017.829</v>
      </c>
      <c r="J14" s="405">
        <v>48767.622000000003</v>
      </c>
      <c r="K14" s="460">
        <v>61961.760000000002</v>
      </c>
      <c r="L14" s="406">
        <v>221770.33199999999</v>
      </c>
      <c r="M14" s="463">
        <v>286804.37599999999</v>
      </c>
      <c r="N14" s="407">
        <v>91746.289000000004</v>
      </c>
      <c r="O14" s="467">
        <v>78483.913</v>
      </c>
      <c r="P14" s="405">
        <f t="shared" si="1"/>
        <v>91411.95199999999</v>
      </c>
      <c r="Q14" s="467">
        <f t="shared" si="2"/>
        <v>113375.878</v>
      </c>
      <c r="R14" s="408">
        <f t="shared" si="3"/>
        <v>415419.78100000002</v>
      </c>
      <c r="S14" s="472">
        <f t="shared" si="3"/>
        <v>525088.96200000006</v>
      </c>
      <c r="T14" s="59"/>
      <c r="U14" s="50"/>
    </row>
    <row r="15" spans="1:21" x14ac:dyDescent="0.2">
      <c r="A15" s="49"/>
      <c r="B15" s="403" t="s">
        <v>102</v>
      </c>
      <c r="C15" s="404" t="s">
        <v>103</v>
      </c>
      <c r="D15" s="405">
        <v>133432.421</v>
      </c>
      <c r="E15" s="460">
        <v>335320.85499999998</v>
      </c>
      <c r="F15" s="406">
        <v>606693.63100000005</v>
      </c>
      <c r="G15" s="463">
        <v>1551581.6980000001</v>
      </c>
      <c r="H15" s="407">
        <v>34604.298999999999</v>
      </c>
      <c r="I15" s="467">
        <v>53920.404000000002</v>
      </c>
      <c r="J15" s="405">
        <v>75209.146999999997</v>
      </c>
      <c r="K15" s="460">
        <v>103160.11500000001</v>
      </c>
      <c r="L15" s="406">
        <v>342011.13799999998</v>
      </c>
      <c r="M15" s="463">
        <v>478193.72899999999</v>
      </c>
      <c r="N15" s="407">
        <v>20397.635999999999</v>
      </c>
      <c r="O15" s="467">
        <v>16556.579000000002</v>
      </c>
      <c r="P15" s="405">
        <f t="shared" si="1"/>
        <v>58223.274000000005</v>
      </c>
      <c r="Q15" s="467">
        <f t="shared" si="2"/>
        <v>232160.74</v>
      </c>
      <c r="R15" s="408">
        <f t="shared" si="3"/>
        <v>264682.49300000007</v>
      </c>
      <c r="S15" s="472">
        <f t="shared" si="3"/>
        <v>1073387.969</v>
      </c>
      <c r="T15" s="59"/>
      <c r="U15" s="50"/>
    </row>
    <row r="16" spans="1:21" ht="13.5" thickBot="1" x14ac:dyDescent="0.25">
      <c r="A16" s="49"/>
      <c r="B16" s="409" t="s">
        <v>104</v>
      </c>
      <c r="C16" s="410" t="s">
        <v>105</v>
      </c>
      <c r="D16" s="411">
        <v>599444.277</v>
      </c>
      <c r="E16" s="461">
        <v>766855.96699999995</v>
      </c>
      <c r="F16" s="412">
        <v>2724382.0639999998</v>
      </c>
      <c r="G16" s="464">
        <v>3553632.452</v>
      </c>
      <c r="H16" s="413">
        <v>190539.245</v>
      </c>
      <c r="I16" s="468">
        <v>191317.285</v>
      </c>
      <c r="J16" s="411">
        <v>271663.348</v>
      </c>
      <c r="K16" s="461">
        <v>338538.739</v>
      </c>
      <c r="L16" s="412">
        <v>1234621.7790000001</v>
      </c>
      <c r="M16" s="464">
        <v>1568790.8810000001</v>
      </c>
      <c r="N16" s="413">
        <v>70892.835999999996</v>
      </c>
      <c r="O16" s="468">
        <v>70835.774000000005</v>
      </c>
      <c r="P16" s="411">
        <f t="shared" si="1"/>
        <v>327780.929</v>
      </c>
      <c r="Q16" s="468">
        <f t="shared" si="2"/>
        <v>428317.22799999994</v>
      </c>
      <c r="R16" s="414">
        <f t="shared" si="3"/>
        <v>1489760.2849999997</v>
      </c>
      <c r="S16" s="473">
        <f t="shared" si="3"/>
        <v>1984841.571</v>
      </c>
      <c r="T16" s="44"/>
      <c r="U16" s="50"/>
    </row>
    <row r="17" spans="1:19" x14ac:dyDescent="0.2">
      <c r="E17" s="38"/>
      <c r="G17" s="38"/>
      <c r="H17" s="38"/>
      <c r="I17" s="38"/>
      <c r="L17" s="38"/>
      <c r="M17" s="38"/>
      <c r="N17" s="38"/>
      <c r="O17" s="38"/>
      <c r="R17" s="47"/>
    </row>
    <row r="18" spans="1:19" ht="29.25" thickBot="1" x14ac:dyDescent="0.5">
      <c r="B18" s="372" t="s">
        <v>223</v>
      </c>
      <c r="C18" s="174"/>
      <c r="G18" s="38"/>
      <c r="I18" s="38"/>
      <c r="L18" s="38"/>
    </row>
    <row r="19" spans="1:19" ht="15" x14ac:dyDescent="0.2">
      <c r="A19" s="49"/>
      <c r="B19" s="374"/>
      <c r="C19" s="415"/>
      <c r="D19" s="416" t="s">
        <v>89</v>
      </c>
      <c r="E19" s="417"/>
      <c r="F19" s="417"/>
      <c r="G19" s="417"/>
      <c r="H19" s="417"/>
      <c r="I19" s="418"/>
      <c r="J19" s="416" t="s">
        <v>90</v>
      </c>
      <c r="K19" s="417"/>
      <c r="L19" s="417"/>
      <c r="M19" s="417"/>
      <c r="N19" s="417"/>
      <c r="O19" s="418"/>
      <c r="P19" s="419" t="s">
        <v>108</v>
      </c>
      <c r="Q19" s="420"/>
      <c r="R19" s="421"/>
      <c r="S19" s="422"/>
    </row>
    <row r="20" spans="1:19" ht="15" x14ac:dyDescent="0.25">
      <c r="A20" s="49"/>
      <c r="B20" s="381" t="s">
        <v>91</v>
      </c>
      <c r="C20" s="423" t="s">
        <v>92</v>
      </c>
      <c r="D20" s="384" t="s">
        <v>93</v>
      </c>
      <c r="E20" s="384"/>
      <c r="F20" s="384" t="s">
        <v>139</v>
      </c>
      <c r="G20" s="384"/>
      <c r="H20" s="384" t="s">
        <v>94</v>
      </c>
      <c r="I20" s="424"/>
      <c r="J20" s="384" t="s">
        <v>93</v>
      </c>
      <c r="K20" s="384"/>
      <c r="L20" s="384" t="s">
        <v>139</v>
      </c>
      <c r="M20" s="384"/>
      <c r="N20" s="384" t="s">
        <v>94</v>
      </c>
      <c r="O20" s="424"/>
      <c r="P20" s="386" t="s">
        <v>93</v>
      </c>
      <c r="Q20" s="384"/>
      <c r="R20" s="386" t="s">
        <v>139</v>
      </c>
      <c r="S20" s="385"/>
    </row>
    <row r="21" spans="1:19" ht="13.5" thickBot="1" x14ac:dyDescent="0.25">
      <c r="A21" s="49"/>
      <c r="B21" s="387"/>
      <c r="C21" s="425"/>
      <c r="D21" s="426" t="s">
        <v>321</v>
      </c>
      <c r="E21" s="458" t="s">
        <v>322</v>
      </c>
      <c r="F21" s="390" t="s">
        <v>321</v>
      </c>
      <c r="G21" s="458" t="s">
        <v>322</v>
      </c>
      <c r="H21" s="391" t="s">
        <v>321</v>
      </c>
      <c r="I21" s="474" t="s">
        <v>322</v>
      </c>
      <c r="J21" s="427" t="s">
        <v>321</v>
      </c>
      <c r="K21" s="469" t="s">
        <v>322</v>
      </c>
      <c r="L21" s="393" t="s">
        <v>321</v>
      </c>
      <c r="M21" s="469" t="s">
        <v>322</v>
      </c>
      <c r="N21" s="394" t="s">
        <v>321</v>
      </c>
      <c r="O21" s="478" t="s">
        <v>322</v>
      </c>
      <c r="P21" s="426" t="s">
        <v>321</v>
      </c>
      <c r="Q21" s="458" t="s">
        <v>322</v>
      </c>
      <c r="R21" s="428" t="s">
        <v>321</v>
      </c>
      <c r="S21" s="465" t="s">
        <v>322</v>
      </c>
    </row>
    <row r="22" spans="1:19" ht="15.75" x14ac:dyDescent="0.25">
      <c r="A22" s="49"/>
      <c r="B22" s="396" t="s">
        <v>285</v>
      </c>
      <c r="C22" s="429"/>
      <c r="D22" s="430">
        <f t="shared" ref="D22:S22" si="4">SUM(D23:D28)</f>
        <v>72849.207999999999</v>
      </c>
      <c r="E22" s="462">
        <f t="shared" si="4"/>
        <v>2267902.574</v>
      </c>
      <c r="F22" s="399">
        <f t="shared" si="4"/>
        <v>331235.06900000002</v>
      </c>
      <c r="G22" s="462">
        <f t="shared" si="4"/>
        <v>10506139.741</v>
      </c>
      <c r="H22" s="401">
        <f t="shared" si="4"/>
        <v>53741.628999999986</v>
      </c>
      <c r="I22" s="475">
        <f t="shared" si="4"/>
        <v>1160725.5919999999</v>
      </c>
      <c r="J22" s="430">
        <f t="shared" si="4"/>
        <v>75018.857000000004</v>
      </c>
      <c r="K22" s="462">
        <f>SUM(K23:K28)</f>
        <v>86939.414999999994</v>
      </c>
      <c r="L22" s="399">
        <f>SUM(L23:L28)</f>
        <v>340962.48</v>
      </c>
      <c r="M22" s="462">
        <f>SUM(M23:M28)</f>
        <v>402689.60800000001</v>
      </c>
      <c r="N22" s="401">
        <f t="shared" si="4"/>
        <v>27251.530999999995</v>
      </c>
      <c r="O22" s="459">
        <f t="shared" si="4"/>
        <v>23635.248</v>
      </c>
      <c r="P22" s="431">
        <f t="shared" si="4"/>
        <v>-2169.6489999999976</v>
      </c>
      <c r="Q22" s="481">
        <f t="shared" si="4"/>
        <v>2180963.159</v>
      </c>
      <c r="R22" s="432">
        <f t="shared" si="4"/>
        <v>-9727.4110000000073</v>
      </c>
      <c r="S22" s="481">
        <f t="shared" si="4"/>
        <v>10103450.132999999</v>
      </c>
    </row>
    <row r="23" spans="1:19" x14ac:dyDescent="0.2">
      <c r="A23" s="49"/>
      <c r="B23" s="403" t="s">
        <v>95</v>
      </c>
      <c r="C23" s="433" t="s">
        <v>148</v>
      </c>
      <c r="D23" s="407">
        <v>2415.4580000000001</v>
      </c>
      <c r="E23" s="460">
        <v>470433.55200000003</v>
      </c>
      <c r="F23" s="434">
        <v>11036.295</v>
      </c>
      <c r="G23" s="463">
        <v>2180134.5559999999</v>
      </c>
      <c r="H23" s="407">
        <v>2200.8009999999999</v>
      </c>
      <c r="I23" s="476">
        <v>571096.23400000005</v>
      </c>
      <c r="J23" s="435">
        <v>3070.125</v>
      </c>
      <c r="K23" s="463">
        <v>4066.8879999999999</v>
      </c>
      <c r="L23" s="406">
        <v>13964.619000000001</v>
      </c>
      <c r="M23" s="463">
        <v>18788.702000000001</v>
      </c>
      <c r="N23" s="434">
        <v>1891.904</v>
      </c>
      <c r="O23" s="479">
        <v>3195.5039999999999</v>
      </c>
      <c r="P23" s="436">
        <f t="shared" ref="P23:P28" si="5">D23-J23</f>
        <v>-654.66699999999992</v>
      </c>
      <c r="Q23" s="482">
        <f t="shared" ref="Q23:Q28" si="6">E23-K23</f>
        <v>466366.66400000005</v>
      </c>
      <c r="R23" s="437">
        <f t="shared" ref="P23:S28" si="7">F23-L23</f>
        <v>-2928.3240000000005</v>
      </c>
      <c r="S23" s="484">
        <f t="shared" si="7"/>
        <v>2161345.8539999998</v>
      </c>
    </row>
    <row r="24" spans="1:19" x14ac:dyDescent="0.2">
      <c r="A24" s="49"/>
      <c r="B24" s="403" t="s">
        <v>96</v>
      </c>
      <c r="C24" s="433" t="s">
        <v>97</v>
      </c>
      <c r="D24" s="407">
        <v>14165.962</v>
      </c>
      <c r="E24" s="460">
        <v>392509.07500000001</v>
      </c>
      <c r="F24" s="434">
        <v>64365.955999999998</v>
      </c>
      <c r="G24" s="463">
        <v>1818073.3389999999</v>
      </c>
      <c r="H24" s="407">
        <v>6079.0439999999999</v>
      </c>
      <c r="I24" s="476">
        <v>109265.489</v>
      </c>
      <c r="J24" s="435">
        <v>18668.076000000001</v>
      </c>
      <c r="K24" s="463">
        <v>28307.287</v>
      </c>
      <c r="L24" s="406">
        <v>84798.505999999994</v>
      </c>
      <c r="M24" s="463">
        <v>131122.31700000001</v>
      </c>
      <c r="N24" s="434">
        <v>7035.3440000000001</v>
      </c>
      <c r="O24" s="479">
        <v>7991.91</v>
      </c>
      <c r="P24" s="436">
        <f t="shared" si="5"/>
        <v>-4502.1140000000014</v>
      </c>
      <c r="Q24" s="482">
        <f t="shared" si="6"/>
        <v>364201.788</v>
      </c>
      <c r="R24" s="437">
        <f t="shared" si="7"/>
        <v>-20432.549999999996</v>
      </c>
      <c r="S24" s="484">
        <f t="shared" si="7"/>
        <v>1686951.0219999999</v>
      </c>
    </row>
    <row r="25" spans="1:19" x14ac:dyDescent="0.2">
      <c r="A25" s="49"/>
      <c r="B25" s="403" t="s">
        <v>98</v>
      </c>
      <c r="C25" s="433" t="s">
        <v>99</v>
      </c>
      <c r="D25" s="407">
        <v>3336.2730000000001</v>
      </c>
      <c r="E25" s="460">
        <v>127445.48699999999</v>
      </c>
      <c r="F25" s="434">
        <v>15164.427</v>
      </c>
      <c r="G25" s="463">
        <v>590824.35800000001</v>
      </c>
      <c r="H25" s="407">
        <v>2132.444</v>
      </c>
      <c r="I25" s="476">
        <v>89108.350999999995</v>
      </c>
      <c r="J25" s="435">
        <v>875.65099999999995</v>
      </c>
      <c r="K25" s="463">
        <v>1326.4780000000001</v>
      </c>
      <c r="L25" s="406">
        <v>3954.0140000000001</v>
      </c>
      <c r="M25" s="463">
        <v>6158.4750000000004</v>
      </c>
      <c r="N25" s="434">
        <v>409.74700000000001</v>
      </c>
      <c r="O25" s="479">
        <v>405.32499999999999</v>
      </c>
      <c r="P25" s="436">
        <f t="shared" si="5"/>
        <v>2460.6220000000003</v>
      </c>
      <c r="Q25" s="482">
        <f t="shared" si="6"/>
        <v>126119.00899999999</v>
      </c>
      <c r="R25" s="437">
        <f t="shared" si="7"/>
        <v>11210.413</v>
      </c>
      <c r="S25" s="484">
        <f t="shared" si="7"/>
        <v>584665.88300000003</v>
      </c>
    </row>
    <row r="26" spans="1:19" x14ac:dyDescent="0.2">
      <c r="A26" s="49"/>
      <c r="B26" s="403" t="s">
        <v>100</v>
      </c>
      <c r="C26" s="433" t="s">
        <v>101</v>
      </c>
      <c r="D26" s="407">
        <v>30377.915000000001</v>
      </c>
      <c r="E26" s="460">
        <v>175337.63800000001</v>
      </c>
      <c r="F26" s="434">
        <v>138093.158</v>
      </c>
      <c r="G26" s="463">
        <v>811893.33799999999</v>
      </c>
      <c r="H26" s="407">
        <v>36596.928999999996</v>
      </c>
      <c r="I26" s="476">
        <v>146017.829</v>
      </c>
      <c r="J26" s="435">
        <v>7624.4740000000002</v>
      </c>
      <c r="K26" s="463">
        <v>8236.9439999999995</v>
      </c>
      <c r="L26" s="406">
        <v>34708.459000000003</v>
      </c>
      <c r="M26" s="463">
        <v>38165.462</v>
      </c>
      <c r="N26" s="434">
        <v>6477.8689999999997</v>
      </c>
      <c r="O26" s="479">
        <v>4011.4270000000001</v>
      </c>
      <c r="P26" s="436">
        <f t="shared" si="7"/>
        <v>22753.440999999999</v>
      </c>
      <c r="Q26" s="482">
        <f t="shared" si="6"/>
        <v>167100.69400000002</v>
      </c>
      <c r="R26" s="437">
        <f t="shared" si="7"/>
        <v>103384.69899999999</v>
      </c>
      <c r="S26" s="484">
        <f t="shared" si="7"/>
        <v>773727.87599999993</v>
      </c>
    </row>
    <row r="27" spans="1:19" x14ac:dyDescent="0.2">
      <c r="A27" s="49"/>
      <c r="B27" s="403" t="s">
        <v>102</v>
      </c>
      <c r="C27" s="433" t="s">
        <v>103</v>
      </c>
      <c r="D27" s="407">
        <v>12649.053</v>
      </c>
      <c r="E27" s="460">
        <v>335320.85499999998</v>
      </c>
      <c r="F27" s="434">
        <v>57534.493999999999</v>
      </c>
      <c r="G27" s="463">
        <v>1551581.6980000001</v>
      </c>
      <c r="H27" s="407">
        <v>3359.268</v>
      </c>
      <c r="I27" s="476">
        <v>53920.404000000002</v>
      </c>
      <c r="J27" s="435">
        <v>18229.741999999998</v>
      </c>
      <c r="K27" s="463">
        <v>15142.097</v>
      </c>
      <c r="L27" s="406">
        <v>82937.263999999996</v>
      </c>
      <c r="M27" s="463">
        <v>70160.231</v>
      </c>
      <c r="N27" s="434">
        <v>4277.8490000000002</v>
      </c>
      <c r="O27" s="479">
        <v>2289.12</v>
      </c>
      <c r="P27" s="436">
        <f t="shared" si="5"/>
        <v>-5580.6889999999985</v>
      </c>
      <c r="Q27" s="482">
        <f t="shared" si="6"/>
        <v>320178.75799999997</v>
      </c>
      <c r="R27" s="437">
        <f t="shared" si="7"/>
        <v>-25402.769999999997</v>
      </c>
      <c r="S27" s="484">
        <f t="shared" si="7"/>
        <v>1481421.4670000002</v>
      </c>
    </row>
    <row r="28" spans="1:19" ht="13.5" thickBot="1" x14ac:dyDescent="0.25">
      <c r="A28" s="49"/>
      <c r="B28" s="409" t="s">
        <v>104</v>
      </c>
      <c r="C28" s="438" t="s">
        <v>105</v>
      </c>
      <c r="D28" s="413">
        <v>9904.5470000000005</v>
      </c>
      <c r="E28" s="461">
        <v>766855.96699999995</v>
      </c>
      <c r="F28" s="439">
        <v>45040.739000000001</v>
      </c>
      <c r="G28" s="464">
        <v>3553632.452</v>
      </c>
      <c r="H28" s="413">
        <v>3373.143</v>
      </c>
      <c r="I28" s="477">
        <v>191317.285</v>
      </c>
      <c r="J28" s="440">
        <v>26550.789000000001</v>
      </c>
      <c r="K28" s="464">
        <v>29859.721000000001</v>
      </c>
      <c r="L28" s="412">
        <v>120599.618</v>
      </c>
      <c r="M28" s="464">
        <v>138294.421</v>
      </c>
      <c r="N28" s="439">
        <v>7158.8180000000002</v>
      </c>
      <c r="O28" s="480">
        <v>5741.9620000000004</v>
      </c>
      <c r="P28" s="441">
        <f t="shared" si="5"/>
        <v>-16646.241999999998</v>
      </c>
      <c r="Q28" s="483">
        <f t="shared" si="6"/>
        <v>736996.24599999993</v>
      </c>
      <c r="R28" s="442">
        <f t="shared" si="7"/>
        <v>-75558.879000000001</v>
      </c>
      <c r="S28" s="485">
        <f t="shared" si="7"/>
        <v>3415338.031</v>
      </c>
    </row>
    <row r="29" spans="1:19" x14ac:dyDescent="0.2">
      <c r="G29" s="38"/>
      <c r="H29" s="38"/>
    </row>
    <row r="30" spans="1:19" ht="27" customHeight="1" thickBot="1" x14ac:dyDescent="0.5">
      <c r="B30" s="372" t="s">
        <v>143</v>
      </c>
      <c r="C30" s="174"/>
      <c r="G30" s="38"/>
    </row>
    <row r="31" spans="1:19" ht="15" x14ac:dyDescent="0.2">
      <c r="A31" s="49"/>
      <c r="B31" s="374"/>
      <c r="C31" s="415"/>
      <c r="D31" s="416" t="s">
        <v>89</v>
      </c>
      <c r="E31" s="417"/>
      <c r="F31" s="417"/>
      <c r="G31" s="417"/>
      <c r="H31" s="417"/>
      <c r="I31" s="418"/>
      <c r="J31" s="416" t="s">
        <v>90</v>
      </c>
      <c r="K31" s="417"/>
      <c r="L31" s="417"/>
      <c r="M31" s="417"/>
      <c r="N31" s="417"/>
      <c r="O31" s="418"/>
      <c r="P31" s="416" t="s">
        <v>108</v>
      </c>
      <c r="Q31" s="420"/>
      <c r="R31" s="421"/>
      <c r="S31" s="422"/>
    </row>
    <row r="32" spans="1:19" ht="15" x14ac:dyDescent="0.25">
      <c r="A32" s="49"/>
      <c r="B32" s="381" t="s">
        <v>91</v>
      </c>
      <c r="C32" s="423" t="s">
        <v>92</v>
      </c>
      <c r="D32" s="384" t="s">
        <v>93</v>
      </c>
      <c r="E32" s="384"/>
      <c r="F32" s="384" t="s">
        <v>139</v>
      </c>
      <c r="G32" s="384"/>
      <c r="H32" s="384" t="s">
        <v>94</v>
      </c>
      <c r="I32" s="424"/>
      <c r="J32" s="384" t="s">
        <v>93</v>
      </c>
      <c r="K32" s="384"/>
      <c r="L32" s="384" t="s">
        <v>139</v>
      </c>
      <c r="M32" s="384"/>
      <c r="N32" s="384" t="s">
        <v>94</v>
      </c>
      <c r="O32" s="424"/>
      <c r="P32" s="384" t="s">
        <v>93</v>
      </c>
      <c r="Q32" s="384"/>
      <c r="R32" s="386" t="s">
        <v>139</v>
      </c>
      <c r="S32" s="385"/>
    </row>
    <row r="33" spans="1:21" ht="13.5" thickBot="1" x14ac:dyDescent="0.25">
      <c r="A33" s="49"/>
      <c r="B33" s="387"/>
      <c r="C33" s="425"/>
      <c r="D33" s="426" t="s">
        <v>321</v>
      </c>
      <c r="E33" s="458" t="s">
        <v>322</v>
      </c>
      <c r="F33" s="390" t="s">
        <v>321</v>
      </c>
      <c r="G33" s="458" t="s">
        <v>322</v>
      </c>
      <c r="H33" s="391" t="s">
        <v>321</v>
      </c>
      <c r="I33" s="474" t="s">
        <v>322</v>
      </c>
      <c r="J33" s="427" t="s">
        <v>321</v>
      </c>
      <c r="K33" s="469" t="s">
        <v>322</v>
      </c>
      <c r="L33" s="393" t="s">
        <v>321</v>
      </c>
      <c r="M33" s="469" t="s">
        <v>322</v>
      </c>
      <c r="N33" s="394" t="s">
        <v>321</v>
      </c>
      <c r="O33" s="478" t="s">
        <v>322</v>
      </c>
      <c r="P33" s="427" t="s">
        <v>321</v>
      </c>
      <c r="Q33" s="469" t="s">
        <v>322</v>
      </c>
      <c r="R33" s="395" t="s">
        <v>321</v>
      </c>
      <c r="S33" s="470" t="s">
        <v>322</v>
      </c>
      <c r="T33" s="52"/>
    </row>
    <row r="34" spans="1:21" ht="15.75" x14ac:dyDescent="0.25">
      <c r="A34" s="49"/>
      <c r="B34" s="396" t="s">
        <v>285</v>
      </c>
      <c r="C34" s="429"/>
      <c r="D34" s="430">
        <f t="shared" ref="D34:S34" si="8">SUM(D35:D40)</f>
        <v>285190.22399999999</v>
      </c>
      <c r="E34" s="462">
        <f t="shared" si="8"/>
        <v>472532.995</v>
      </c>
      <c r="F34" s="399">
        <f t="shared" si="8"/>
        <v>1296282.1370000001</v>
      </c>
      <c r="G34" s="462">
        <f t="shared" si="8"/>
        <v>2187950.0079999999</v>
      </c>
      <c r="H34" s="401">
        <f t="shared" si="8"/>
        <v>401249.96599999996</v>
      </c>
      <c r="I34" s="475">
        <f t="shared" si="8"/>
        <v>416231.43900000001</v>
      </c>
      <c r="J34" s="430">
        <f t="shared" si="8"/>
        <v>231192.337</v>
      </c>
      <c r="K34" s="462">
        <f t="shared" si="8"/>
        <v>288797.163</v>
      </c>
      <c r="L34" s="399">
        <f t="shared" si="8"/>
        <v>1050836.331</v>
      </c>
      <c r="M34" s="462">
        <f t="shared" si="8"/>
        <v>1338118.9470000002</v>
      </c>
      <c r="N34" s="401">
        <f t="shared" si="8"/>
        <v>126711.311</v>
      </c>
      <c r="O34" s="459">
        <f t="shared" si="8"/>
        <v>114991.17400000001</v>
      </c>
      <c r="P34" s="398">
        <f t="shared" ref="P34:Q34" si="9">SUM(P35:P40)</f>
        <v>53997.887000000002</v>
      </c>
      <c r="Q34" s="471">
        <f t="shared" si="9"/>
        <v>183735.83199999999</v>
      </c>
      <c r="R34" s="402">
        <f t="shared" si="8"/>
        <v>245445.80599999992</v>
      </c>
      <c r="S34" s="471">
        <f t="shared" si="8"/>
        <v>849831.06099999975</v>
      </c>
      <c r="T34" s="52"/>
    </row>
    <row r="35" spans="1:21" x14ac:dyDescent="0.2">
      <c r="A35" s="49"/>
      <c r="B35" s="403" t="s">
        <v>95</v>
      </c>
      <c r="C35" s="433" t="s">
        <v>148</v>
      </c>
      <c r="D35" s="407">
        <v>175414.03899999999</v>
      </c>
      <c r="E35" s="460">
        <v>274132.745</v>
      </c>
      <c r="F35" s="406">
        <v>797393.68900000001</v>
      </c>
      <c r="G35" s="463">
        <v>1270199.902</v>
      </c>
      <c r="H35" s="407">
        <v>336548.93199999997</v>
      </c>
      <c r="I35" s="476">
        <v>337903.27</v>
      </c>
      <c r="J35" s="443">
        <v>23069.456999999999</v>
      </c>
      <c r="K35" s="460">
        <v>28838.760999999999</v>
      </c>
      <c r="L35" s="406">
        <v>104841.74</v>
      </c>
      <c r="M35" s="463">
        <v>133919.32800000001</v>
      </c>
      <c r="N35" s="407">
        <v>22790.268</v>
      </c>
      <c r="O35" s="486">
        <v>19316.634999999998</v>
      </c>
      <c r="P35" s="405">
        <f t="shared" ref="P35:R40" si="10">D35-J35</f>
        <v>152344.58199999999</v>
      </c>
      <c r="Q35" s="467">
        <f t="shared" si="10"/>
        <v>245293.984</v>
      </c>
      <c r="R35" s="408">
        <f t="shared" si="10"/>
        <v>692551.94900000002</v>
      </c>
      <c r="S35" s="472">
        <f t="shared" ref="S35:S40" si="11">G35-M35</f>
        <v>1136280.574</v>
      </c>
      <c r="T35" s="52"/>
      <c r="U35" s="47"/>
    </row>
    <row r="36" spans="1:21" x14ac:dyDescent="0.2">
      <c r="A36" s="49"/>
      <c r="B36" s="403" t="s">
        <v>96</v>
      </c>
      <c r="C36" s="433" t="s">
        <v>97</v>
      </c>
      <c r="D36" s="407">
        <v>20307.256000000001</v>
      </c>
      <c r="E36" s="460">
        <v>48492.148000000001</v>
      </c>
      <c r="F36" s="406">
        <v>92313.64</v>
      </c>
      <c r="G36" s="463">
        <v>223559.52799999999</v>
      </c>
      <c r="H36" s="407">
        <v>8765.393</v>
      </c>
      <c r="I36" s="476">
        <v>15277.873</v>
      </c>
      <c r="J36" s="443">
        <v>55596.930999999997</v>
      </c>
      <c r="K36" s="460">
        <v>74459.232000000004</v>
      </c>
      <c r="L36" s="406">
        <v>252782.092</v>
      </c>
      <c r="M36" s="463">
        <v>344695.54300000001</v>
      </c>
      <c r="N36" s="407">
        <v>32866.192999999999</v>
      </c>
      <c r="O36" s="486">
        <v>32062.478999999999</v>
      </c>
      <c r="P36" s="405">
        <f t="shared" si="10"/>
        <v>-35289.674999999996</v>
      </c>
      <c r="Q36" s="467">
        <f t="shared" si="10"/>
        <v>-25967.084000000003</v>
      </c>
      <c r="R36" s="408">
        <f t="shared" si="10"/>
        <v>-160468.45199999999</v>
      </c>
      <c r="S36" s="472">
        <f t="shared" si="11"/>
        <v>-121136.01500000001</v>
      </c>
    </row>
    <row r="37" spans="1:21" x14ac:dyDescent="0.2">
      <c r="A37" s="49"/>
      <c r="B37" s="403" t="s">
        <v>98</v>
      </c>
      <c r="C37" s="433" t="s">
        <v>99</v>
      </c>
      <c r="D37" s="407">
        <v>8317.1059999999998</v>
      </c>
      <c r="E37" s="460">
        <v>9746.4470000000001</v>
      </c>
      <c r="F37" s="406">
        <v>37791.245999999999</v>
      </c>
      <c r="G37" s="463">
        <v>45105.45</v>
      </c>
      <c r="H37" s="407">
        <v>8578.8819999999996</v>
      </c>
      <c r="I37" s="476">
        <v>8323.5319999999992</v>
      </c>
      <c r="J37" s="443">
        <v>21378.355</v>
      </c>
      <c r="K37" s="460">
        <v>20379.271000000001</v>
      </c>
      <c r="L37" s="406">
        <v>97199.668000000005</v>
      </c>
      <c r="M37" s="463">
        <v>94358.956000000006</v>
      </c>
      <c r="N37" s="407">
        <v>15686.655000000001</v>
      </c>
      <c r="O37" s="486">
        <v>13157.766</v>
      </c>
      <c r="P37" s="405">
        <f t="shared" si="10"/>
        <v>-13061.249</v>
      </c>
      <c r="Q37" s="467">
        <f t="shared" si="10"/>
        <v>-10632.824000000001</v>
      </c>
      <c r="R37" s="408">
        <f t="shared" si="10"/>
        <v>-59408.422000000006</v>
      </c>
      <c r="S37" s="472">
        <f t="shared" si="11"/>
        <v>-49253.506000000008</v>
      </c>
      <c r="T37" s="52"/>
    </row>
    <row r="38" spans="1:21" x14ac:dyDescent="0.2">
      <c r="A38" s="49"/>
      <c r="B38" s="403" t="s">
        <v>100</v>
      </c>
      <c r="C38" s="433" t="s">
        <v>101</v>
      </c>
      <c r="D38" s="407">
        <v>8765.07</v>
      </c>
      <c r="E38" s="460">
        <v>17236.172999999999</v>
      </c>
      <c r="F38" s="406">
        <v>39750.947</v>
      </c>
      <c r="G38" s="463">
        <v>79758.377999999997</v>
      </c>
      <c r="H38" s="407">
        <v>18764.337</v>
      </c>
      <c r="I38" s="476">
        <v>22316.792000000001</v>
      </c>
      <c r="J38" s="443">
        <v>9191.75</v>
      </c>
      <c r="K38" s="460">
        <v>14132.103999999999</v>
      </c>
      <c r="L38" s="406">
        <v>41815.317000000003</v>
      </c>
      <c r="M38" s="463">
        <v>65397.317999999999</v>
      </c>
      <c r="N38" s="407">
        <v>17915.289000000001</v>
      </c>
      <c r="O38" s="486">
        <v>16816.679</v>
      </c>
      <c r="P38" s="405">
        <f t="shared" si="10"/>
        <v>-426.68000000000029</v>
      </c>
      <c r="Q38" s="467">
        <f t="shared" si="10"/>
        <v>3104.0689999999995</v>
      </c>
      <c r="R38" s="408">
        <f t="shared" si="10"/>
        <v>-2064.3700000000026</v>
      </c>
      <c r="S38" s="472">
        <f t="shared" si="11"/>
        <v>14361.059999999998</v>
      </c>
      <c r="T38" s="52"/>
    </row>
    <row r="39" spans="1:21" x14ac:dyDescent="0.2">
      <c r="A39" s="49"/>
      <c r="B39" s="403" t="s">
        <v>102</v>
      </c>
      <c r="C39" s="433" t="s">
        <v>103</v>
      </c>
      <c r="D39" s="407">
        <v>9046.375</v>
      </c>
      <c r="E39" s="460">
        <v>35029.644999999997</v>
      </c>
      <c r="F39" s="406">
        <v>41119.462</v>
      </c>
      <c r="G39" s="463">
        <v>162293.068</v>
      </c>
      <c r="H39" s="407">
        <v>2575.9380000000001</v>
      </c>
      <c r="I39" s="476">
        <v>6215.8010000000004</v>
      </c>
      <c r="J39" s="443">
        <v>17648.008000000002</v>
      </c>
      <c r="K39" s="460">
        <v>26703.332999999999</v>
      </c>
      <c r="L39" s="406">
        <v>80222.067999999999</v>
      </c>
      <c r="M39" s="463">
        <v>123777.917</v>
      </c>
      <c r="N39" s="407">
        <v>4801.6710000000003</v>
      </c>
      <c r="O39" s="486">
        <v>4181.3770000000004</v>
      </c>
      <c r="P39" s="405">
        <f t="shared" si="10"/>
        <v>-8601.6330000000016</v>
      </c>
      <c r="Q39" s="467">
        <f t="shared" si="10"/>
        <v>8326.3119999999981</v>
      </c>
      <c r="R39" s="408">
        <f t="shared" si="10"/>
        <v>-39102.606</v>
      </c>
      <c r="S39" s="472">
        <f t="shared" si="11"/>
        <v>38515.150999999998</v>
      </c>
    </row>
    <row r="40" spans="1:21" ht="13.5" thickBot="1" x14ac:dyDescent="0.25">
      <c r="A40" s="49"/>
      <c r="B40" s="409" t="s">
        <v>104</v>
      </c>
      <c r="C40" s="438" t="s">
        <v>105</v>
      </c>
      <c r="D40" s="413">
        <v>63340.377999999997</v>
      </c>
      <c r="E40" s="461">
        <v>87895.837</v>
      </c>
      <c r="F40" s="412">
        <v>287913.15299999999</v>
      </c>
      <c r="G40" s="464">
        <v>407033.68199999997</v>
      </c>
      <c r="H40" s="413">
        <v>26016.484</v>
      </c>
      <c r="I40" s="477">
        <v>26194.170999999998</v>
      </c>
      <c r="J40" s="444">
        <v>104307.836</v>
      </c>
      <c r="K40" s="461">
        <v>124284.462</v>
      </c>
      <c r="L40" s="412">
        <v>473975.446</v>
      </c>
      <c r="M40" s="464">
        <v>575969.88500000001</v>
      </c>
      <c r="N40" s="413">
        <v>32651.235000000001</v>
      </c>
      <c r="O40" s="487">
        <v>29456.238000000001</v>
      </c>
      <c r="P40" s="411">
        <f t="shared" si="10"/>
        <v>-40967.457999999999</v>
      </c>
      <c r="Q40" s="468">
        <f t="shared" si="10"/>
        <v>-36388.625</v>
      </c>
      <c r="R40" s="414">
        <f t="shared" si="10"/>
        <v>-186062.29300000001</v>
      </c>
      <c r="S40" s="473">
        <f t="shared" si="11"/>
        <v>-168936.20300000004</v>
      </c>
    </row>
    <row r="41" spans="1:21" x14ac:dyDescent="0.2">
      <c r="G41" s="38"/>
      <c r="H41" s="38"/>
      <c r="L41" s="38"/>
    </row>
    <row r="42" spans="1:21" ht="29.25" thickBot="1" x14ac:dyDescent="0.5">
      <c r="B42" s="372" t="s">
        <v>245</v>
      </c>
      <c r="C42" s="174"/>
      <c r="H42" s="38"/>
    </row>
    <row r="43" spans="1:21" ht="15" x14ac:dyDescent="0.2">
      <c r="A43" s="49"/>
      <c r="B43" s="374"/>
      <c r="C43" s="415"/>
      <c r="D43" s="419" t="s">
        <v>89</v>
      </c>
      <c r="E43" s="417"/>
      <c r="F43" s="417"/>
      <c r="G43" s="417"/>
      <c r="H43" s="417"/>
      <c r="I43" s="418"/>
      <c r="J43" s="416" t="s">
        <v>90</v>
      </c>
      <c r="K43" s="417"/>
      <c r="L43" s="417"/>
      <c r="M43" s="417"/>
      <c r="N43" s="417"/>
      <c r="O43" s="418"/>
      <c r="P43" s="416" t="s">
        <v>108</v>
      </c>
      <c r="Q43" s="420"/>
      <c r="R43" s="421"/>
      <c r="S43" s="422"/>
    </row>
    <row r="44" spans="1:21" ht="15" x14ac:dyDescent="0.25">
      <c r="A44" s="49"/>
      <c r="B44" s="381" t="s">
        <v>91</v>
      </c>
      <c r="C44" s="423" t="s">
        <v>92</v>
      </c>
      <c r="D44" s="386" t="s">
        <v>93</v>
      </c>
      <c r="E44" s="384"/>
      <c r="F44" s="384" t="s">
        <v>139</v>
      </c>
      <c r="G44" s="384"/>
      <c r="H44" s="384" t="s">
        <v>94</v>
      </c>
      <c r="I44" s="424"/>
      <c r="J44" s="384" t="s">
        <v>93</v>
      </c>
      <c r="K44" s="384"/>
      <c r="L44" s="384" t="s">
        <v>139</v>
      </c>
      <c r="M44" s="384"/>
      <c r="N44" s="384" t="s">
        <v>94</v>
      </c>
      <c r="O44" s="424"/>
      <c r="P44" s="384" t="s">
        <v>93</v>
      </c>
      <c r="Q44" s="384"/>
      <c r="R44" s="386" t="s">
        <v>139</v>
      </c>
      <c r="S44" s="385"/>
    </row>
    <row r="45" spans="1:21" ht="13.5" thickBot="1" x14ac:dyDescent="0.25">
      <c r="A45" s="49"/>
      <c r="B45" s="387"/>
      <c r="C45" s="425"/>
      <c r="D45" s="427" t="s">
        <v>321</v>
      </c>
      <c r="E45" s="469" t="s">
        <v>322</v>
      </c>
      <c r="F45" s="393" t="s">
        <v>321</v>
      </c>
      <c r="G45" s="469" t="s">
        <v>322</v>
      </c>
      <c r="H45" s="394" t="s">
        <v>321</v>
      </c>
      <c r="I45" s="478" t="s">
        <v>322</v>
      </c>
      <c r="J45" s="427" t="s">
        <v>321</v>
      </c>
      <c r="K45" s="469" t="s">
        <v>322</v>
      </c>
      <c r="L45" s="393" t="s">
        <v>321</v>
      </c>
      <c r="M45" s="469" t="s">
        <v>322</v>
      </c>
      <c r="N45" s="394" t="s">
        <v>321</v>
      </c>
      <c r="O45" s="478" t="s">
        <v>322</v>
      </c>
      <c r="P45" s="427" t="s">
        <v>321</v>
      </c>
      <c r="Q45" s="469" t="s">
        <v>322</v>
      </c>
      <c r="R45" s="395" t="s">
        <v>321</v>
      </c>
      <c r="S45" s="470" t="s">
        <v>322</v>
      </c>
    </row>
    <row r="46" spans="1:21" ht="15.75" x14ac:dyDescent="0.25">
      <c r="A46" s="49"/>
      <c r="B46" s="445" t="s">
        <v>285</v>
      </c>
      <c r="C46" s="446"/>
      <c r="D46" s="430">
        <f t="shared" ref="D46:S46" si="12">SUM(D47:D52)</f>
        <v>952967.96499999997</v>
      </c>
      <c r="E46" s="462">
        <f t="shared" si="12"/>
        <v>1605332.3560000001</v>
      </c>
      <c r="F46" s="399">
        <f>(SUM(F47:F52))/1</f>
        <v>4331589.3659999995</v>
      </c>
      <c r="G46" s="462">
        <f>(SUM(G47:G52))/1</f>
        <v>7433261.1730000004</v>
      </c>
      <c r="H46" s="401">
        <f t="shared" si="12"/>
        <v>746324.00600000005</v>
      </c>
      <c r="I46" s="475">
        <f t="shared" si="12"/>
        <v>824716.46699999995</v>
      </c>
      <c r="J46" s="430">
        <f t="shared" si="12"/>
        <v>694255.92999999993</v>
      </c>
      <c r="K46" s="462">
        <f t="shared" si="12"/>
        <v>908408.65500000003</v>
      </c>
      <c r="L46" s="399">
        <f>(SUM(L47:L52))/1</f>
        <v>3155617.2220000001</v>
      </c>
      <c r="M46" s="462">
        <f>(SUM(M47:M52))/1</f>
        <v>4208439.9879999999</v>
      </c>
      <c r="N46" s="401">
        <f t="shared" si="12"/>
        <v>428689.61499999999</v>
      </c>
      <c r="O46" s="459">
        <f t="shared" si="12"/>
        <v>402833.99299999996</v>
      </c>
      <c r="P46" s="398">
        <f t="shared" ref="P46:Q46" si="13">SUM(P47:P52)</f>
        <v>258712.03499999997</v>
      </c>
      <c r="Q46" s="471">
        <f t="shared" si="13"/>
        <v>696923.701</v>
      </c>
      <c r="R46" s="402">
        <f t="shared" si="12"/>
        <v>1175972.1439999999</v>
      </c>
      <c r="S46" s="471">
        <f t="shared" si="12"/>
        <v>3224821.1850000001</v>
      </c>
    </row>
    <row r="47" spans="1:21" x14ac:dyDescent="0.2">
      <c r="A47" s="49"/>
      <c r="B47" s="447" t="s">
        <v>95</v>
      </c>
      <c r="C47" s="448" t="s">
        <v>148</v>
      </c>
      <c r="D47" s="435">
        <v>242320.01199999999</v>
      </c>
      <c r="E47" s="463">
        <v>373478.60600000003</v>
      </c>
      <c r="F47" s="406">
        <v>1101574.118</v>
      </c>
      <c r="G47" s="463">
        <v>1731001.986</v>
      </c>
      <c r="H47" s="434">
        <v>422719.027</v>
      </c>
      <c r="I47" s="488">
        <v>430862.44500000001</v>
      </c>
      <c r="J47" s="435">
        <v>109399.247</v>
      </c>
      <c r="K47" s="463">
        <v>169099.592</v>
      </c>
      <c r="L47" s="406">
        <v>497453.33500000002</v>
      </c>
      <c r="M47" s="463">
        <v>784732.47900000005</v>
      </c>
      <c r="N47" s="434">
        <v>129149.553</v>
      </c>
      <c r="O47" s="479">
        <v>131405.861</v>
      </c>
      <c r="P47" s="449">
        <f t="shared" ref="P47:S52" si="14">D47-J47</f>
        <v>132920.76499999998</v>
      </c>
      <c r="Q47" s="472">
        <f t="shared" si="14"/>
        <v>204379.01400000002</v>
      </c>
      <c r="R47" s="408">
        <f t="shared" si="14"/>
        <v>604120.78300000005</v>
      </c>
      <c r="S47" s="472">
        <f t="shared" si="14"/>
        <v>946269.50699999998</v>
      </c>
    </row>
    <row r="48" spans="1:21" x14ac:dyDescent="0.2">
      <c r="A48" s="49"/>
      <c r="B48" s="450" t="s">
        <v>96</v>
      </c>
      <c r="C48" s="448" t="s">
        <v>97</v>
      </c>
      <c r="D48" s="435">
        <v>84652.827999999994</v>
      </c>
      <c r="E48" s="463">
        <v>184212.59099999999</v>
      </c>
      <c r="F48" s="406">
        <v>384735.71399999998</v>
      </c>
      <c r="G48" s="463">
        <v>850609.34100000001</v>
      </c>
      <c r="H48" s="434">
        <v>36652.559999999998</v>
      </c>
      <c r="I48" s="488">
        <v>54110.065999999999</v>
      </c>
      <c r="J48" s="435">
        <v>144335.59099999999</v>
      </c>
      <c r="K48" s="463">
        <v>205551.092</v>
      </c>
      <c r="L48" s="406">
        <v>655883.45299999998</v>
      </c>
      <c r="M48" s="463">
        <v>951812.424</v>
      </c>
      <c r="N48" s="434">
        <v>79411.451000000001</v>
      </c>
      <c r="O48" s="479">
        <v>73157.179999999993</v>
      </c>
      <c r="P48" s="449">
        <f t="shared" si="14"/>
        <v>-59682.762999999992</v>
      </c>
      <c r="Q48" s="472">
        <f t="shared" si="14"/>
        <v>-21338.501000000018</v>
      </c>
      <c r="R48" s="408">
        <f t="shared" si="14"/>
        <v>-271147.739</v>
      </c>
      <c r="S48" s="472">
        <f t="shared" si="14"/>
        <v>-101203.08299999998</v>
      </c>
    </row>
    <row r="49" spans="1:19" x14ac:dyDescent="0.2">
      <c r="A49" s="49"/>
      <c r="B49" s="450" t="s">
        <v>98</v>
      </c>
      <c r="C49" s="448" t="s">
        <v>99</v>
      </c>
      <c r="D49" s="435">
        <v>62013.764000000003</v>
      </c>
      <c r="E49" s="463">
        <v>87897.604000000007</v>
      </c>
      <c r="F49" s="406">
        <v>281836.07799999998</v>
      </c>
      <c r="G49" s="463">
        <v>407122.092</v>
      </c>
      <c r="H49" s="434">
        <v>53028.703999999998</v>
      </c>
      <c r="I49" s="488">
        <v>66998.774000000005</v>
      </c>
      <c r="J49" s="435">
        <v>53048.205999999998</v>
      </c>
      <c r="K49" s="463">
        <v>60166.258000000002</v>
      </c>
      <c r="L49" s="406">
        <v>241088.04</v>
      </c>
      <c r="M49" s="463">
        <v>278521.08</v>
      </c>
      <c r="N49" s="434">
        <v>40516.78</v>
      </c>
      <c r="O49" s="479">
        <v>40702.732000000004</v>
      </c>
      <c r="P49" s="449">
        <f t="shared" si="14"/>
        <v>8965.5580000000045</v>
      </c>
      <c r="Q49" s="472">
        <f t="shared" si="14"/>
        <v>27731.346000000005</v>
      </c>
      <c r="R49" s="408">
        <f t="shared" si="14"/>
        <v>40748.037999999971</v>
      </c>
      <c r="S49" s="472">
        <f t="shared" si="14"/>
        <v>128601.01199999999</v>
      </c>
    </row>
    <row r="50" spans="1:19" x14ac:dyDescent="0.2">
      <c r="A50" s="49"/>
      <c r="B50" s="450" t="s">
        <v>100</v>
      </c>
      <c r="C50" s="448" t="s">
        <v>101</v>
      </c>
      <c r="D50" s="435">
        <v>57572.741000000002</v>
      </c>
      <c r="E50" s="463">
        <v>83439.103000000003</v>
      </c>
      <c r="F50" s="406">
        <v>261630.16899999999</v>
      </c>
      <c r="G50" s="463">
        <v>385445.90899999999</v>
      </c>
      <c r="H50" s="434">
        <v>73804.077000000005</v>
      </c>
      <c r="I50" s="488">
        <v>79679.357000000004</v>
      </c>
      <c r="J50" s="435">
        <v>46539.697</v>
      </c>
      <c r="K50" s="463">
        <v>55935.671000000002</v>
      </c>
      <c r="L50" s="406">
        <v>211621.35800000001</v>
      </c>
      <c r="M50" s="463">
        <v>258908.54300000001</v>
      </c>
      <c r="N50" s="434">
        <v>89795.646999999997</v>
      </c>
      <c r="O50" s="479">
        <v>74477.365999999995</v>
      </c>
      <c r="P50" s="449">
        <f t="shared" si="14"/>
        <v>11033.044000000002</v>
      </c>
      <c r="Q50" s="472">
        <f t="shared" si="14"/>
        <v>27503.432000000001</v>
      </c>
      <c r="R50" s="408">
        <f t="shared" si="14"/>
        <v>50008.810999999987</v>
      </c>
      <c r="S50" s="472">
        <f t="shared" si="14"/>
        <v>126537.36599999998</v>
      </c>
    </row>
    <row r="51" spans="1:19" x14ac:dyDescent="0.2">
      <c r="A51" s="49"/>
      <c r="B51" s="450" t="s">
        <v>102</v>
      </c>
      <c r="C51" s="448" t="s">
        <v>103</v>
      </c>
      <c r="D51" s="435">
        <v>107924.716</v>
      </c>
      <c r="E51" s="463">
        <v>311570.859</v>
      </c>
      <c r="F51" s="406">
        <v>490650.658</v>
      </c>
      <c r="G51" s="463">
        <v>1441579.4380000001</v>
      </c>
      <c r="H51" s="434">
        <v>28106.312999999998</v>
      </c>
      <c r="I51" s="488">
        <v>50083.466</v>
      </c>
      <c r="J51" s="435">
        <v>74527.793000000005</v>
      </c>
      <c r="K51" s="463">
        <v>89120.540999999997</v>
      </c>
      <c r="L51" s="406">
        <v>338879.11499999999</v>
      </c>
      <c r="M51" s="463">
        <v>412290.34899999999</v>
      </c>
      <c r="N51" s="434">
        <v>20131.156999999999</v>
      </c>
      <c r="O51" s="479">
        <v>14255.049000000001</v>
      </c>
      <c r="P51" s="449">
        <f t="shared" si="14"/>
        <v>33396.922999999995</v>
      </c>
      <c r="Q51" s="472">
        <f t="shared" si="14"/>
        <v>222450.318</v>
      </c>
      <c r="R51" s="408">
        <f t="shared" si="14"/>
        <v>151771.54300000001</v>
      </c>
      <c r="S51" s="472">
        <f t="shared" si="14"/>
        <v>1029289.0890000002</v>
      </c>
    </row>
    <row r="52" spans="1:19" ht="13.5" thickBot="1" x14ac:dyDescent="0.25">
      <c r="A52" s="49"/>
      <c r="B52" s="451" t="s">
        <v>104</v>
      </c>
      <c r="C52" s="452" t="s">
        <v>105</v>
      </c>
      <c r="D52" s="440">
        <v>398483.90399999998</v>
      </c>
      <c r="E52" s="464">
        <v>564733.59299999999</v>
      </c>
      <c r="F52" s="412">
        <v>1811162.629</v>
      </c>
      <c r="G52" s="464">
        <v>2617502.4070000001</v>
      </c>
      <c r="H52" s="439">
        <v>132013.32500000001</v>
      </c>
      <c r="I52" s="489">
        <v>142982.359</v>
      </c>
      <c r="J52" s="440">
        <v>266405.39600000001</v>
      </c>
      <c r="K52" s="464">
        <v>328535.50099999999</v>
      </c>
      <c r="L52" s="412">
        <v>1210691.9210000001</v>
      </c>
      <c r="M52" s="464">
        <v>1522175.1129999999</v>
      </c>
      <c r="N52" s="439">
        <v>69685.027000000002</v>
      </c>
      <c r="O52" s="480">
        <v>68835.804999999993</v>
      </c>
      <c r="P52" s="453">
        <f t="shared" si="14"/>
        <v>132078.50799999997</v>
      </c>
      <c r="Q52" s="473">
        <f t="shared" si="14"/>
        <v>236198.092</v>
      </c>
      <c r="R52" s="414">
        <f t="shared" si="14"/>
        <v>600470.70799999987</v>
      </c>
      <c r="S52" s="473">
        <f t="shared" si="14"/>
        <v>1095327.2940000002</v>
      </c>
    </row>
    <row r="53" spans="1:19" x14ac:dyDescent="0.2">
      <c r="J53" s="38"/>
      <c r="O53" s="38"/>
    </row>
    <row r="54" spans="1:19" ht="14.25" x14ac:dyDescent="0.2">
      <c r="C54" s="25" t="s">
        <v>110</v>
      </c>
      <c r="H54" s="38"/>
      <c r="I54" s="38"/>
      <c r="J54" s="38"/>
      <c r="K54" s="38"/>
      <c r="L54" s="38"/>
      <c r="M54" s="38"/>
      <c r="Q54" s="47"/>
    </row>
    <row r="55" spans="1:19" x14ac:dyDescent="0.2">
      <c r="G55" s="38"/>
      <c r="J55" s="38"/>
      <c r="K55" s="38"/>
      <c r="L55" s="38"/>
      <c r="N55" s="38"/>
      <c r="O55" s="38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V39" sqref="V39"/>
    </sheetView>
  </sheetViews>
  <sheetFormatPr defaultRowHeight="12.75" x14ac:dyDescent="0.2"/>
  <cols>
    <col min="1" max="1" width="9.140625" style="28"/>
    <col min="2" max="2" width="13.7109375" style="28" customWidth="1"/>
    <col min="3" max="3" width="11.85546875" style="28" customWidth="1"/>
    <col min="4" max="4" width="11.7109375" style="28" customWidth="1"/>
    <col min="5" max="5" width="11.85546875" style="28" customWidth="1"/>
    <col min="6" max="6" width="13.5703125" style="28" customWidth="1"/>
    <col min="7" max="8" width="11.7109375" style="28" customWidth="1"/>
    <col min="9" max="9" width="11.42578125" style="28" customWidth="1"/>
    <col min="10" max="10" width="9.85546875" style="28" customWidth="1"/>
    <col min="11" max="11" width="13.7109375" style="28" customWidth="1"/>
    <col min="12" max="13" width="11.7109375" style="28" customWidth="1"/>
    <col min="14" max="14" width="11.85546875" style="28" customWidth="1"/>
    <col min="15" max="15" width="13.5703125" style="28" customWidth="1"/>
    <col min="16" max="17" width="11.7109375" style="28" customWidth="1"/>
    <col min="18" max="18" width="11.85546875" style="28" customWidth="1"/>
    <col min="19" max="16384" width="9.140625" style="28"/>
  </cols>
  <sheetData>
    <row r="2" spans="2:18" ht="17.25" x14ac:dyDescent="0.3">
      <c r="B2" s="454" t="s">
        <v>286</v>
      </c>
      <c r="C2" s="454"/>
      <c r="D2" s="454"/>
      <c r="E2" s="454"/>
      <c r="F2" s="454"/>
      <c r="G2" s="454"/>
      <c r="H2" s="454"/>
      <c r="I2" s="454"/>
      <c r="J2" s="454"/>
      <c r="K2" s="454" t="s">
        <v>287</v>
      </c>
      <c r="L2" s="454"/>
      <c r="M2" s="454"/>
      <c r="N2" s="454"/>
      <c r="O2" s="454"/>
      <c r="P2" s="37"/>
    </row>
    <row r="3" spans="2:18" ht="18" thickBot="1" x14ac:dyDescent="0.35">
      <c r="B3" s="455" t="s">
        <v>185</v>
      </c>
      <c r="C3" s="454"/>
      <c r="D3" s="454"/>
      <c r="E3" s="454"/>
      <c r="F3" s="454"/>
      <c r="G3" s="454"/>
      <c r="H3" s="454"/>
      <c r="I3" s="454"/>
      <c r="J3" s="454"/>
      <c r="K3" s="455" t="s">
        <v>185</v>
      </c>
      <c r="L3" s="454"/>
      <c r="M3" s="454"/>
      <c r="N3" s="454"/>
      <c r="O3" s="454"/>
      <c r="P3" s="37"/>
    </row>
    <row r="4" spans="2:18" ht="21.75" thickBot="1" x14ac:dyDescent="0.4">
      <c r="B4" s="490" t="s">
        <v>111</v>
      </c>
      <c r="C4" s="491"/>
      <c r="D4" s="491"/>
      <c r="E4" s="491"/>
      <c r="F4" s="491"/>
      <c r="G4" s="491"/>
      <c r="H4" s="491"/>
      <c r="I4" s="492"/>
      <c r="J4" s="493"/>
      <c r="K4" s="490" t="s">
        <v>112</v>
      </c>
      <c r="L4" s="491"/>
      <c r="M4" s="491"/>
      <c r="N4" s="491"/>
      <c r="O4" s="491"/>
      <c r="P4" s="491"/>
      <c r="Q4" s="491"/>
      <c r="R4" s="492"/>
    </row>
    <row r="5" spans="2:18" ht="19.5" thickBot="1" x14ac:dyDescent="0.35">
      <c r="B5" s="494" t="s">
        <v>323</v>
      </c>
      <c r="C5" s="495"/>
      <c r="D5" s="496"/>
      <c r="E5" s="497"/>
      <c r="F5" s="494" t="s">
        <v>324</v>
      </c>
      <c r="G5" s="495"/>
      <c r="H5" s="496"/>
      <c r="I5" s="497"/>
      <c r="J5" s="493"/>
      <c r="K5" s="494" t="s">
        <v>323</v>
      </c>
      <c r="L5" s="495"/>
      <c r="M5" s="496"/>
      <c r="N5" s="497"/>
      <c r="O5" s="494" t="s">
        <v>324</v>
      </c>
      <c r="P5" s="495"/>
      <c r="Q5" s="496"/>
      <c r="R5" s="497"/>
    </row>
    <row r="6" spans="2:18" ht="30.75" thickBot="1" x14ac:dyDescent="0.25">
      <c r="B6" s="498" t="s">
        <v>113</v>
      </c>
      <c r="C6" s="499" t="s">
        <v>93</v>
      </c>
      <c r="D6" s="500" t="s">
        <v>139</v>
      </c>
      <c r="E6" s="501" t="s">
        <v>114</v>
      </c>
      <c r="F6" s="498" t="s">
        <v>113</v>
      </c>
      <c r="G6" s="499" t="s">
        <v>93</v>
      </c>
      <c r="H6" s="500" t="s">
        <v>139</v>
      </c>
      <c r="I6" s="501" t="s">
        <v>114</v>
      </c>
      <c r="J6" s="493"/>
      <c r="K6" s="498" t="s">
        <v>113</v>
      </c>
      <c r="L6" s="499" t="s">
        <v>93</v>
      </c>
      <c r="M6" s="500" t="s">
        <v>139</v>
      </c>
      <c r="N6" s="501" t="s">
        <v>114</v>
      </c>
      <c r="O6" s="498" t="s">
        <v>113</v>
      </c>
      <c r="P6" s="499" t="s">
        <v>93</v>
      </c>
      <c r="Q6" s="500" t="s">
        <v>139</v>
      </c>
      <c r="R6" s="501" t="s">
        <v>114</v>
      </c>
    </row>
    <row r="7" spans="2:18" ht="16.5" thickBot="1" x14ac:dyDescent="0.3">
      <c r="B7" s="502" t="s">
        <v>106</v>
      </c>
      <c r="C7" s="503">
        <v>343817.37400000001</v>
      </c>
      <c r="D7" s="504">
        <v>1562785.6540000001</v>
      </c>
      <c r="E7" s="505">
        <v>610790.79200000002</v>
      </c>
      <c r="F7" s="506" t="s">
        <v>106</v>
      </c>
      <c r="G7" s="507">
        <v>470433.55200000003</v>
      </c>
      <c r="H7" s="508">
        <v>2180134.5559999999</v>
      </c>
      <c r="I7" s="505">
        <v>571096.23400000005</v>
      </c>
      <c r="J7" s="493"/>
      <c r="K7" s="502" t="s">
        <v>106</v>
      </c>
      <c r="L7" s="503">
        <v>109538.486</v>
      </c>
      <c r="M7" s="504">
        <v>498087.80699999997</v>
      </c>
      <c r="N7" s="505">
        <v>129233.673</v>
      </c>
      <c r="O7" s="506" t="s">
        <v>106</v>
      </c>
      <c r="P7" s="507">
        <v>169189.905</v>
      </c>
      <c r="Q7" s="508">
        <v>785152.897</v>
      </c>
      <c r="R7" s="505">
        <v>131430.86300000001</v>
      </c>
    </row>
    <row r="8" spans="2:18" ht="15.75" x14ac:dyDescent="0.25">
      <c r="B8" s="509" t="s">
        <v>70</v>
      </c>
      <c r="C8" s="510">
        <v>175414.03899999999</v>
      </c>
      <c r="D8" s="510">
        <v>797393.68900000001</v>
      </c>
      <c r="E8" s="510">
        <v>336548.93199999997</v>
      </c>
      <c r="F8" s="511" t="s">
        <v>70</v>
      </c>
      <c r="G8" s="512">
        <v>274132.745</v>
      </c>
      <c r="H8" s="513">
        <v>1270199.902</v>
      </c>
      <c r="I8" s="514">
        <v>337903.27</v>
      </c>
      <c r="J8" s="493"/>
      <c r="K8" s="509" t="s">
        <v>118</v>
      </c>
      <c r="L8" s="510">
        <v>64313.754000000001</v>
      </c>
      <c r="M8" s="510">
        <v>292489.36499999999</v>
      </c>
      <c r="N8" s="510">
        <v>73628.745999999999</v>
      </c>
      <c r="O8" s="511" t="s">
        <v>118</v>
      </c>
      <c r="P8" s="512">
        <v>108284.644</v>
      </c>
      <c r="Q8" s="513">
        <v>502697.288</v>
      </c>
      <c r="R8" s="514">
        <v>71748.551999999996</v>
      </c>
    </row>
    <row r="9" spans="2:18" ht="15.75" x14ac:dyDescent="0.25">
      <c r="B9" s="515" t="s">
        <v>147</v>
      </c>
      <c r="C9" s="516">
        <v>54810.086000000003</v>
      </c>
      <c r="D9" s="516">
        <v>249190.52100000001</v>
      </c>
      <c r="E9" s="516">
        <v>105482.10400000001</v>
      </c>
      <c r="F9" s="517" t="s">
        <v>147</v>
      </c>
      <c r="G9" s="518">
        <v>45778.303999999996</v>
      </c>
      <c r="H9" s="519">
        <v>211885.35399999999</v>
      </c>
      <c r="I9" s="520">
        <v>71386.069000000003</v>
      </c>
      <c r="J9" s="493"/>
      <c r="K9" s="515" t="s">
        <v>70</v>
      </c>
      <c r="L9" s="516">
        <v>23069.456999999999</v>
      </c>
      <c r="M9" s="516">
        <v>104841.74</v>
      </c>
      <c r="N9" s="516">
        <v>22790.268</v>
      </c>
      <c r="O9" s="517" t="s">
        <v>70</v>
      </c>
      <c r="P9" s="518">
        <v>28838.760999999999</v>
      </c>
      <c r="Q9" s="519">
        <v>133919.32800000001</v>
      </c>
      <c r="R9" s="520">
        <v>19316.634999999998</v>
      </c>
    </row>
    <row r="10" spans="2:18" ht="15.75" x14ac:dyDescent="0.25">
      <c r="B10" s="515" t="s">
        <v>118</v>
      </c>
      <c r="C10" s="516">
        <v>15748.075999999999</v>
      </c>
      <c r="D10" s="516">
        <v>71556.441999999995</v>
      </c>
      <c r="E10" s="516">
        <v>34257.315999999999</v>
      </c>
      <c r="F10" s="517" t="s">
        <v>118</v>
      </c>
      <c r="G10" s="518">
        <v>22211.964</v>
      </c>
      <c r="H10" s="519">
        <v>102968.236</v>
      </c>
      <c r="I10" s="520">
        <v>33336.072999999997</v>
      </c>
      <c r="J10" s="493"/>
      <c r="K10" s="515" t="s">
        <v>69</v>
      </c>
      <c r="L10" s="516">
        <v>5167.1760000000004</v>
      </c>
      <c r="M10" s="516">
        <v>23516.815999999999</v>
      </c>
      <c r="N10" s="516">
        <v>3002.0770000000002</v>
      </c>
      <c r="O10" s="517" t="s">
        <v>72</v>
      </c>
      <c r="P10" s="518">
        <v>6578.2860000000001</v>
      </c>
      <c r="Q10" s="519">
        <v>30408.383999999998</v>
      </c>
      <c r="R10" s="520">
        <v>14995.601000000001</v>
      </c>
    </row>
    <row r="11" spans="2:18" ht="15.75" x14ac:dyDescent="0.25">
      <c r="B11" s="515" t="s">
        <v>171</v>
      </c>
      <c r="C11" s="516">
        <v>8636.9599999999991</v>
      </c>
      <c r="D11" s="516">
        <v>39251.267999999996</v>
      </c>
      <c r="E11" s="516">
        <v>17384.400000000001</v>
      </c>
      <c r="F11" s="517" t="s">
        <v>239</v>
      </c>
      <c r="G11" s="518">
        <v>11966.644</v>
      </c>
      <c r="H11" s="519">
        <v>55564.964</v>
      </c>
      <c r="I11" s="520">
        <v>18213.865000000002</v>
      </c>
      <c r="J11" s="493"/>
      <c r="K11" s="515" t="s">
        <v>72</v>
      </c>
      <c r="L11" s="516">
        <v>3950.857</v>
      </c>
      <c r="M11" s="516">
        <v>17941.400000000001</v>
      </c>
      <c r="N11" s="516">
        <v>11556.26</v>
      </c>
      <c r="O11" s="517" t="s">
        <v>235</v>
      </c>
      <c r="P11" s="518">
        <v>4066.8879999999999</v>
      </c>
      <c r="Q11" s="519">
        <v>18788.702000000001</v>
      </c>
      <c r="R11" s="520">
        <v>3195.5039999999999</v>
      </c>
    </row>
    <row r="12" spans="2:18" ht="15.75" x14ac:dyDescent="0.25">
      <c r="B12" s="515" t="s">
        <v>126</v>
      </c>
      <c r="C12" s="516">
        <v>7370.1689999999999</v>
      </c>
      <c r="D12" s="516">
        <v>33472.089999999997</v>
      </c>
      <c r="E12" s="516">
        <v>8503.8919999999998</v>
      </c>
      <c r="F12" s="517" t="s">
        <v>136</v>
      </c>
      <c r="G12" s="518">
        <v>11161.617</v>
      </c>
      <c r="H12" s="519">
        <v>51735.601000000002</v>
      </c>
      <c r="I12" s="520">
        <v>17251.579000000002</v>
      </c>
      <c r="J12" s="493"/>
      <c r="K12" s="515" t="s">
        <v>235</v>
      </c>
      <c r="L12" s="516">
        <v>3070.125</v>
      </c>
      <c r="M12" s="516">
        <v>13964.619000000001</v>
      </c>
      <c r="N12" s="516">
        <v>1891.904</v>
      </c>
      <c r="O12" s="517" t="s">
        <v>136</v>
      </c>
      <c r="P12" s="518">
        <v>3808.0120000000002</v>
      </c>
      <c r="Q12" s="519">
        <v>17729.668000000001</v>
      </c>
      <c r="R12" s="520">
        <v>2064.0250000000001</v>
      </c>
    </row>
    <row r="13" spans="2:18" ht="15.75" x14ac:dyDescent="0.25">
      <c r="B13" s="515" t="s">
        <v>72</v>
      </c>
      <c r="C13" s="516">
        <v>6314.6459999999997</v>
      </c>
      <c r="D13" s="516">
        <v>28683.714</v>
      </c>
      <c r="E13" s="516">
        <v>3879.4589999999998</v>
      </c>
      <c r="F13" s="517" t="s">
        <v>126</v>
      </c>
      <c r="G13" s="518">
        <v>9831.07</v>
      </c>
      <c r="H13" s="519">
        <v>45544.034</v>
      </c>
      <c r="I13" s="520">
        <v>8921.5439999999999</v>
      </c>
      <c r="J13" s="493"/>
      <c r="K13" s="515" t="s">
        <v>163</v>
      </c>
      <c r="L13" s="516">
        <v>2961.8710000000001</v>
      </c>
      <c r="M13" s="516">
        <v>13457.896000000001</v>
      </c>
      <c r="N13" s="516">
        <v>1640.0450000000001</v>
      </c>
      <c r="O13" s="517" t="s">
        <v>69</v>
      </c>
      <c r="P13" s="518">
        <v>3485.9780000000001</v>
      </c>
      <c r="Q13" s="519">
        <v>16090.733</v>
      </c>
      <c r="R13" s="520">
        <v>1229.1310000000001</v>
      </c>
    </row>
    <row r="14" spans="2:18" ht="15.75" x14ac:dyDescent="0.25">
      <c r="B14" s="515" t="s">
        <v>123</v>
      </c>
      <c r="C14" s="516">
        <v>6314.5739999999996</v>
      </c>
      <c r="D14" s="516">
        <v>28696.696</v>
      </c>
      <c r="E14" s="516">
        <v>4203.9870000000001</v>
      </c>
      <c r="F14" s="517" t="s">
        <v>72</v>
      </c>
      <c r="G14" s="518">
        <v>9557.4240000000009</v>
      </c>
      <c r="H14" s="519">
        <v>44431.212</v>
      </c>
      <c r="I14" s="520">
        <v>3261.2179999999998</v>
      </c>
      <c r="J14" s="493"/>
      <c r="K14" s="515" t="s">
        <v>121</v>
      </c>
      <c r="L14" s="516">
        <v>2554.62</v>
      </c>
      <c r="M14" s="516">
        <v>11637.616</v>
      </c>
      <c r="N14" s="516">
        <v>3132.7179999999998</v>
      </c>
      <c r="O14" s="517" t="s">
        <v>123</v>
      </c>
      <c r="P14" s="518">
        <v>3473.2069999999999</v>
      </c>
      <c r="Q14" s="519">
        <v>16079.36</v>
      </c>
      <c r="R14" s="520">
        <v>4177.5129999999999</v>
      </c>
    </row>
    <row r="15" spans="2:18" ht="15.75" x14ac:dyDescent="0.25">
      <c r="B15" s="515" t="s">
        <v>239</v>
      </c>
      <c r="C15" s="516">
        <v>5992.8370000000004</v>
      </c>
      <c r="D15" s="516">
        <v>27237.733</v>
      </c>
      <c r="E15" s="516">
        <v>11540.236999999999</v>
      </c>
      <c r="F15" s="517" t="s">
        <v>115</v>
      </c>
      <c r="G15" s="518">
        <v>9017.6080000000002</v>
      </c>
      <c r="H15" s="519">
        <v>41774.175999999999</v>
      </c>
      <c r="I15" s="520">
        <v>2762.9769999999999</v>
      </c>
      <c r="J15" s="493"/>
      <c r="K15" s="515" t="s">
        <v>123</v>
      </c>
      <c r="L15" s="516">
        <v>1508.002</v>
      </c>
      <c r="M15" s="516">
        <v>6880.902</v>
      </c>
      <c r="N15" s="516">
        <v>4716.3789999999999</v>
      </c>
      <c r="O15" s="517" t="s">
        <v>119</v>
      </c>
      <c r="P15" s="518">
        <v>3082.0079999999998</v>
      </c>
      <c r="Q15" s="519">
        <v>14285.554</v>
      </c>
      <c r="R15" s="520">
        <v>9593.241</v>
      </c>
    </row>
    <row r="16" spans="2:18" ht="15.75" x14ac:dyDescent="0.25">
      <c r="B16" s="515" t="s">
        <v>119</v>
      </c>
      <c r="C16" s="516">
        <v>5650.69</v>
      </c>
      <c r="D16" s="516">
        <v>25727.915000000001</v>
      </c>
      <c r="E16" s="516">
        <v>3942.3969999999999</v>
      </c>
      <c r="F16" s="517" t="s">
        <v>170</v>
      </c>
      <c r="G16" s="518">
        <v>7368.7039999999997</v>
      </c>
      <c r="H16" s="519">
        <v>34400.713000000003</v>
      </c>
      <c r="I16" s="520">
        <v>2177.9589999999998</v>
      </c>
      <c r="J16" s="493"/>
      <c r="K16" s="515" t="s">
        <v>119</v>
      </c>
      <c r="L16" s="516">
        <v>1239.528</v>
      </c>
      <c r="M16" s="516">
        <v>5630.2740000000003</v>
      </c>
      <c r="N16" s="516">
        <v>4154.2860000000001</v>
      </c>
      <c r="O16" s="517" t="s">
        <v>163</v>
      </c>
      <c r="P16" s="518">
        <v>2482.7950000000001</v>
      </c>
      <c r="Q16" s="519">
        <v>11504.941999999999</v>
      </c>
      <c r="R16" s="520">
        <v>863.56</v>
      </c>
    </row>
    <row r="17" spans="2:18" ht="15.75" x14ac:dyDescent="0.25">
      <c r="B17" s="515" t="s">
        <v>136</v>
      </c>
      <c r="C17" s="516">
        <v>4932.2550000000001</v>
      </c>
      <c r="D17" s="516">
        <v>22418.882000000001</v>
      </c>
      <c r="E17" s="516">
        <v>10021.675999999999</v>
      </c>
      <c r="F17" s="517" t="s">
        <v>145</v>
      </c>
      <c r="G17" s="518">
        <v>7004.0789999999997</v>
      </c>
      <c r="H17" s="519">
        <v>32383.493999999999</v>
      </c>
      <c r="I17" s="520">
        <v>9211.9779999999992</v>
      </c>
      <c r="J17" s="493"/>
      <c r="K17" s="515" t="s">
        <v>134</v>
      </c>
      <c r="L17" s="516">
        <v>433.9</v>
      </c>
      <c r="M17" s="516">
        <v>1968.6780000000001</v>
      </c>
      <c r="N17" s="516">
        <v>589.70000000000005</v>
      </c>
      <c r="O17" s="517" t="s">
        <v>121</v>
      </c>
      <c r="P17" s="518">
        <v>2039.7</v>
      </c>
      <c r="Q17" s="519">
        <v>9436.5149999999994</v>
      </c>
      <c r="R17" s="520">
        <v>1705.973</v>
      </c>
    </row>
    <row r="18" spans="2:18" ht="15.75" x14ac:dyDescent="0.25">
      <c r="B18" s="515" t="s">
        <v>124</v>
      </c>
      <c r="C18" s="516">
        <v>4432.9639999999999</v>
      </c>
      <c r="D18" s="516">
        <v>20127.649000000001</v>
      </c>
      <c r="E18" s="516">
        <v>7622.9110000000001</v>
      </c>
      <c r="F18" s="517" t="s">
        <v>123</v>
      </c>
      <c r="G18" s="518">
        <v>6148.4449999999997</v>
      </c>
      <c r="H18" s="519">
        <v>28519.383999999998</v>
      </c>
      <c r="I18" s="520">
        <v>3290.5010000000002</v>
      </c>
      <c r="J18" s="493"/>
      <c r="K18" s="515" t="s">
        <v>128</v>
      </c>
      <c r="L18" s="516">
        <v>399.36200000000002</v>
      </c>
      <c r="M18" s="516">
        <v>1810.278</v>
      </c>
      <c r="N18" s="516">
        <v>1296.0650000000001</v>
      </c>
      <c r="O18" s="517" t="s">
        <v>134</v>
      </c>
      <c r="P18" s="518">
        <v>1636.6089999999999</v>
      </c>
      <c r="Q18" s="519">
        <v>7639.4530000000004</v>
      </c>
      <c r="R18" s="520">
        <v>1365.3820000000001</v>
      </c>
    </row>
    <row r="19" spans="2:18" ht="15.75" x14ac:dyDescent="0.25">
      <c r="B19" s="515" t="s">
        <v>246</v>
      </c>
      <c r="C19" s="516">
        <v>4309.3680000000004</v>
      </c>
      <c r="D19" s="516">
        <v>19470.496999999999</v>
      </c>
      <c r="E19" s="516">
        <v>10061.111999999999</v>
      </c>
      <c r="F19" s="517" t="s">
        <v>128</v>
      </c>
      <c r="G19" s="518">
        <v>6070.0680000000002</v>
      </c>
      <c r="H19" s="519">
        <v>28194.242999999999</v>
      </c>
      <c r="I19" s="520">
        <v>3354.6689999999999</v>
      </c>
      <c r="J19" s="493"/>
      <c r="K19" s="515" t="s">
        <v>125</v>
      </c>
      <c r="L19" s="516">
        <v>196.40299999999999</v>
      </c>
      <c r="M19" s="516">
        <v>895.45699999999999</v>
      </c>
      <c r="N19" s="516">
        <v>87.418999999999997</v>
      </c>
      <c r="O19" s="517" t="s">
        <v>120</v>
      </c>
      <c r="P19" s="518">
        <v>512.11400000000003</v>
      </c>
      <c r="Q19" s="519">
        <v>2370.7620000000002</v>
      </c>
      <c r="R19" s="520">
        <v>622.44299999999998</v>
      </c>
    </row>
    <row r="20" spans="2:18" ht="15.75" x14ac:dyDescent="0.25">
      <c r="B20" s="515" t="s">
        <v>180</v>
      </c>
      <c r="C20" s="516">
        <v>4044.4229999999998</v>
      </c>
      <c r="D20" s="516">
        <v>18394.100999999999</v>
      </c>
      <c r="E20" s="516">
        <v>7039.0290000000005</v>
      </c>
      <c r="F20" s="517" t="s">
        <v>165</v>
      </c>
      <c r="G20" s="518">
        <v>5820.3559999999998</v>
      </c>
      <c r="H20" s="519">
        <v>27149.826000000001</v>
      </c>
      <c r="I20" s="520">
        <v>7617.7619999999997</v>
      </c>
      <c r="J20" s="493"/>
      <c r="K20" s="515" t="s">
        <v>120</v>
      </c>
      <c r="L20" s="516">
        <v>174.87100000000001</v>
      </c>
      <c r="M20" s="516">
        <v>792.92499999999995</v>
      </c>
      <c r="N20" s="516">
        <v>475.923</v>
      </c>
      <c r="O20" s="517" t="s">
        <v>115</v>
      </c>
      <c r="P20" s="518">
        <v>275.68400000000003</v>
      </c>
      <c r="Q20" s="519">
        <v>1285.277</v>
      </c>
      <c r="R20" s="520">
        <v>158.91300000000001</v>
      </c>
    </row>
    <row r="21" spans="2:18" ht="15.75" x14ac:dyDescent="0.25">
      <c r="B21" s="515" t="s">
        <v>128</v>
      </c>
      <c r="C21" s="516">
        <v>3912.788</v>
      </c>
      <c r="D21" s="516">
        <v>17796.670999999998</v>
      </c>
      <c r="E21" s="516">
        <v>2771.404</v>
      </c>
      <c r="F21" s="517" t="s">
        <v>180</v>
      </c>
      <c r="G21" s="518">
        <v>4995.4979999999996</v>
      </c>
      <c r="H21" s="519">
        <v>23066.116000000002</v>
      </c>
      <c r="I21" s="520">
        <v>6688.08</v>
      </c>
      <c r="J21" s="493"/>
      <c r="K21" s="515" t="s">
        <v>115</v>
      </c>
      <c r="L21" s="516">
        <v>164.19399999999999</v>
      </c>
      <c r="M21" s="516">
        <v>745.61400000000003</v>
      </c>
      <c r="N21" s="516">
        <v>83.278000000000006</v>
      </c>
      <c r="O21" s="517" t="s">
        <v>125</v>
      </c>
      <c r="P21" s="518">
        <v>211.56399999999999</v>
      </c>
      <c r="Q21" s="519">
        <v>984.745</v>
      </c>
      <c r="R21" s="520">
        <v>130.42699999999999</v>
      </c>
    </row>
    <row r="22" spans="2:18" ht="15.75" x14ac:dyDescent="0.25">
      <c r="B22" s="515" t="s">
        <v>170</v>
      </c>
      <c r="C22" s="516">
        <v>3652.723</v>
      </c>
      <c r="D22" s="516">
        <v>16624.716</v>
      </c>
      <c r="E22" s="516">
        <v>1874.6279999999999</v>
      </c>
      <c r="F22" s="517" t="s">
        <v>235</v>
      </c>
      <c r="G22" s="518">
        <v>4418.2749999999996</v>
      </c>
      <c r="H22" s="519">
        <v>20448.203000000001</v>
      </c>
      <c r="I22" s="520">
        <v>2475.0430000000001</v>
      </c>
      <c r="J22" s="493"/>
      <c r="K22" s="515" t="s">
        <v>126</v>
      </c>
      <c r="L22" s="516">
        <v>139.239</v>
      </c>
      <c r="M22" s="516">
        <v>634.47199999999998</v>
      </c>
      <c r="N22" s="516">
        <v>84.12</v>
      </c>
      <c r="O22" s="517" t="s">
        <v>117</v>
      </c>
      <c r="P22" s="518">
        <v>155.01599999999999</v>
      </c>
      <c r="Q22" s="519">
        <v>729.10400000000004</v>
      </c>
      <c r="R22" s="520">
        <v>24.076000000000001</v>
      </c>
    </row>
    <row r="23" spans="2:18" ht="16.5" thickBot="1" x14ac:dyDescent="0.3">
      <c r="B23" s="521" t="s">
        <v>145</v>
      </c>
      <c r="C23" s="522">
        <v>3291.0169999999998</v>
      </c>
      <c r="D23" s="522">
        <v>15000.755999999999</v>
      </c>
      <c r="E23" s="522">
        <v>5303.4179999999997</v>
      </c>
      <c r="F23" s="523" t="s">
        <v>267</v>
      </c>
      <c r="G23" s="524">
        <v>4233.9009999999998</v>
      </c>
      <c r="H23" s="525">
        <v>19738.795999999998</v>
      </c>
      <c r="I23" s="526">
        <v>6178.1959999999999</v>
      </c>
      <c r="J23" s="493"/>
      <c r="K23" s="521" t="s">
        <v>116</v>
      </c>
      <c r="L23" s="522">
        <v>123.72499999999999</v>
      </c>
      <c r="M23" s="522">
        <v>556.90899999999999</v>
      </c>
      <c r="N23" s="522">
        <v>72</v>
      </c>
      <c r="O23" s="523" t="s">
        <v>128</v>
      </c>
      <c r="P23" s="524">
        <v>89.575000000000003</v>
      </c>
      <c r="Q23" s="525">
        <v>416.25</v>
      </c>
      <c r="R23" s="526">
        <v>192.88499999999999</v>
      </c>
    </row>
    <row r="24" spans="2:18" x14ac:dyDescent="0.2">
      <c r="B24" s="527"/>
      <c r="C24" s="527"/>
      <c r="D24" s="527"/>
      <c r="E24" s="527"/>
      <c r="F24" s="527"/>
      <c r="G24" s="527"/>
      <c r="H24" s="527"/>
      <c r="I24" s="527"/>
      <c r="J24" s="527"/>
      <c r="K24" s="527"/>
      <c r="L24" s="527"/>
      <c r="M24" s="527"/>
      <c r="N24" s="527"/>
      <c r="O24" s="527"/>
      <c r="P24" s="527"/>
      <c r="Q24" s="527"/>
      <c r="R24" s="527"/>
    </row>
    <row r="25" spans="2:18" x14ac:dyDescent="0.2">
      <c r="B25" s="527"/>
      <c r="C25" s="527"/>
      <c r="D25" s="527"/>
      <c r="E25" s="527"/>
      <c r="F25" s="527"/>
      <c r="G25" s="527"/>
      <c r="H25" s="527"/>
      <c r="I25" s="527"/>
      <c r="J25" s="527"/>
      <c r="K25" s="527"/>
      <c r="L25" s="527"/>
      <c r="M25" s="527"/>
      <c r="N25" s="527"/>
      <c r="O25" s="527"/>
      <c r="P25" s="527"/>
      <c r="Q25" s="527"/>
      <c r="R25" s="527"/>
    </row>
    <row r="26" spans="2:18" x14ac:dyDescent="0.2">
      <c r="B26" s="527"/>
      <c r="C26" s="527"/>
      <c r="D26" s="527"/>
      <c r="E26" s="527"/>
      <c r="F26" s="527"/>
      <c r="G26" s="527"/>
      <c r="H26" s="527"/>
      <c r="I26" s="527"/>
      <c r="J26" s="527"/>
      <c r="K26" s="527"/>
      <c r="L26" s="527"/>
      <c r="M26" s="527"/>
      <c r="N26" s="527"/>
      <c r="O26" s="527"/>
      <c r="P26" s="527"/>
      <c r="Q26" s="527"/>
      <c r="R26" s="527"/>
    </row>
    <row r="27" spans="2:18" ht="15.75" x14ac:dyDescent="0.25">
      <c r="B27" s="528" t="s">
        <v>288</v>
      </c>
      <c r="C27" s="529"/>
      <c r="D27" s="528"/>
      <c r="E27" s="528"/>
      <c r="F27" s="528"/>
      <c r="G27" s="530"/>
      <c r="H27" s="528"/>
      <c r="I27" s="530"/>
      <c r="J27" s="530"/>
      <c r="K27" s="528" t="s">
        <v>289</v>
      </c>
      <c r="L27" s="528"/>
      <c r="M27" s="528"/>
      <c r="N27" s="528"/>
      <c r="O27" s="528"/>
      <c r="P27" s="530"/>
      <c r="Q27" s="528"/>
      <c r="R27" s="530"/>
    </row>
    <row r="28" spans="2:18" ht="16.5" thickBot="1" x14ac:dyDescent="0.3">
      <c r="B28" s="531" t="s">
        <v>185</v>
      </c>
      <c r="C28" s="528"/>
      <c r="D28" s="528"/>
      <c r="E28" s="528"/>
      <c r="F28" s="528"/>
      <c r="G28" s="530"/>
      <c r="H28" s="528"/>
      <c r="I28" s="530"/>
      <c r="J28" s="530"/>
      <c r="K28" s="531" t="s">
        <v>185</v>
      </c>
      <c r="L28" s="528"/>
      <c r="M28" s="528"/>
      <c r="N28" s="528"/>
      <c r="O28" s="528"/>
      <c r="P28" s="530"/>
      <c r="Q28" s="528"/>
      <c r="R28" s="530"/>
    </row>
    <row r="29" spans="2:18" ht="16.5" thickBot="1" x14ac:dyDescent="0.3">
      <c r="B29" s="532" t="s">
        <v>111</v>
      </c>
      <c r="C29" s="533"/>
      <c r="D29" s="533"/>
      <c r="E29" s="533"/>
      <c r="F29" s="533"/>
      <c r="G29" s="533"/>
      <c r="H29" s="533"/>
      <c r="I29" s="534"/>
      <c r="J29" s="530"/>
      <c r="K29" s="532" t="s">
        <v>112</v>
      </c>
      <c r="L29" s="533"/>
      <c r="M29" s="533"/>
      <c r="N29" s="533"/>
      <c r="O29" s="533"/>
      <c r="P29" s="533"/>
      <c r="Q29" s="533"/>
      <c r="R29" s="534"/>
    </row>
    <row r="30" spans="2:18" ht="16.5" thickBot="1" x14ac:dyDescent="0.3">
      <c r="B30" s="535" t="s">
        <v>323</v>
      </c>
      <c r="C30" s="536"/>
      <c r="D30" s="537"/>
      <c r="E30" s="538"/>
      <c r="F30" s="535" t="s">
        <v>324</v>
      </c>
      <c r="G30" s="536"/>
      <c r="H30" s="537"/>
      <c r="I30" s="538"/>
      <c r="J30" s="530"/>
      <c r="K30" s="535" t="s">
        <v>323</v>
      </c>
      <c r="L30" s="536"/>
      <c r="M30" s="537"/>
      <c r="N30" s="538"/>
      <c r="O30" s="535" t="s">
        <v>324</v>
      </c>
      <c r="P30" s="536"/>
      <c r="Q30" s="537"/>
      <c r="R30" s="538"/>
    </row>
    <row r="31" spans="2:18" ht="32.25" thickBot="1" x14ac:dyDescent="0.3">
      <c r="B31" s="539" t="s">
        <v>113</v>
      </c>
      <c r="C31" s="540" t="s">
        <v>93</v>
      </c>
      <c r="D31" s="541" t="s">
        <v>139</v>
      </c>
      <c r="E31" s="542" t="s">
        <v>114</v>
      </c>
      <c r="F31" s="539" t="s">
        <v>113</v>
      </c>
      <c r="G31" s="540" t="s">
        <v>93</v>
      </c>
      <c r="H31" s="541" t="s">
        <v>139</v>
      </c>
      <c r="I31" s="542" t="s">
        <v>114</v>
      </c>
      <c r="J31" s="530"/>
      <c r="K31" s="539" t="s">
        <v>113</v>
      </c>
      <c r="L31" s="540" t="s">
        <v>93</v>
      </c>
      <c r="M31" s="541" t="s">
        <v>139</v>
      </c>
      <c r="N31" s="542" t="s">
        <v>114</v>
      </c>
      <c r="O31" s="539" t="s">
        <v>113</v>
      </c>
      <c r="P31" s="540" t="s">
        <v>93</v>
      </c>
      <c r="Q31" s="541" t="s">
        <v>139</v>
      </c>
      <c r="R31" s="542" t="s">
        <v>114</v>
      </c>
    </row>
    <row r="32" spans="2:18" ht="16.5" thickBot="1" x14ac:dyDescent="0.3">
      <c r="B32" s="502" t="s">
        <v>106</v>
      </c>
      <c r="C32" s="503">
        <v>239762.443</v>
      </c>
      <c r="D32" s="504">
        <v>1090742.2990000001</v>
      </c>
      <c r="E32" s="505">
        <v>100460.22900000001</v>
      </c>
      <c r="F32" s="506" t="s">
        <v>106</v>
      </c>
      <c r="G32" s="507">
        <v>392509.07500000001</v>
      </c>
      <c r="H32" s="508">
        <v>1818073.3389999999</v>
      </c>
      <c r="I32" s="505">
        <v>109265.489</v>
      </c>
      <c r="J32" s="530"/>
      <c r="K32" s="502" t="s">
        <v>106</v>
      </c>
      <c r="L32" s="503">
        <v>146327.25700000001</v>
      </c>
      <c r="M32" s="504">
        <v>664907.01699999999</v>
      </c>
      <c r="N32" s="505">
        <v>80632.235000000001</v>
      </c>
      <c r="O32" s="506" t="s">
        <v>106</v>
      </c>
      <c r="P32" s="507">
        <v>220978.75399999999</v>
      </c>
      <c r="Q32" s="508">
        <v>1023938.503</v>
      </c>
      <c r="R32" s="505">
        <v>79292.539999999994</v>
      </c>
    </row>
    <row r="33" spans="2:20" ht="15.75" x14ac:dyDescent="0.25">
      <c r="B33" s="509" t="s">
        <v>140</v>
      </c>
      <c r="C33" s="510">
        <v>81648.805999999997</v>
      </c>
      <c r="D33" s="510">
        <v>372038.42099999997</v>
      </c>
      <c r="E33" s="510">
        <v>32950</v>
      </c>
      <c r="F33" s="511" t="s">
        <v>140</v>
      </c>
      <c r="G33" s="512">
        <v>112931.254</v>
      </c>
      <c r="H33" s="513">
        <v>524714.60600000003</v>
      </c>
      <c r="I33" s="514">
        <v>28750</v>
      </c>
      <c r="J33" s="530"/>
      <c r="K33" s="509" t="s">
        <v>70</v>
      </c>
      <c r="L33" s="510">
        <v>55596.930999999997</v>
      </c>
      <c r="M33" s="510">
        <v>252782.092</v>
      </c>
      <c r="N33" s="510">
        <v>32866.192999999999</v>
      </c>
      <c r="O33" s="511" t="s">
        <v>70</v>
      </c>
      <c r="P33" s="512">
        <v>74459.232000000004</v>
      </c>
      <c r="Q33" s="513">
        <v>344695.54300000001</v>
      </c>
      <c r="R33" s="514">
        <v>32062.478999999999</v>
      </c>
    </row>
    <row r="34" spans="2:20" ht="15.75" x14ac:dyDescent="0.25">
      <c r="B34" s="515" t="s">
        <v>70</v>
      </c>
      <c r="C34" s="516">
        <v>20307.256000000001</v>
      </c>
      <c r="D34" s="516">
        <v>92313.64</v>
      </c>
      <c r="E34" s="516">
        <v>8765.393</v>
      </c>
      <c r="F34" s="517" t="s">
        <v>70</v>
      </c>
      <c r="G34" s="518">
        <v>48492.148000000001</v>
      </c>
      <c r="H34" s="519">
        <v>223559.52799999999</v>
      </c>
      <c r="I34" s="520">
        <v>15277.873</v>
      </c>
      <c r="J34" s="530"/>
      <c r="K34" s="515" t="s">
        <v>69</v>
      </c>
      <c r="L34" s="516">
        <v>23307.812999999998</v>
      </c>
      <c r="M34" s="516">
        <v>105934.539</v>
      </c>
      <c r="N34" s="516">
        <v>11679.156999999999</v>
      </c>
      <c r="O34" s="517" t="s">
        <v>121</v>
      </c>
      <c r="P34" s="518">
        <v>31724.754000000001</v>
      </c>
      <c r="Q34" s="519">
        <v>147238.72099999999</v>
      </c>
      <c r="R34" s="520">
        <v>8628.8880000000008</v>
      </c>
    </row>
    <row r="35" spans="2:20" ht="15.75" x14ac:dyDescent="0.25">
      <c r="B35" s="515" t="s">
        <v>165</v>
      </c>
      <c r="C35" s="516">
        <v>14554.519</v>
      </c>
      <c r="D35" s="516">
        <v>66025.171000000002</v>
      </c>
      <c r="E35" s="516">
        <v>5915.8519999999999</v>
      </c>
      <c r="F35" s="517" t="s">
        <v>235</v>
      </c>
      <c r="G35" s="518">
        <v>38731.911</v>
      </c>
      <c r="H35" s="519">
        <v>178312.31099999999</v>
      </c>
      <c r="I35" s="520">
        <v>10904.968000000001</v>
      </c>
      <c r="J35" s="530"/>
      <c r="K35" s="515" t="s">
        <v>235</v>
      </c>
      <c r="L35" s="516">
        <v>18668.076000000001</v>
      </c>
      <c r="M35" s="516">
        <v>84798.505999999994</v>
      </c>
      <c r="N35" s="516">
        <v>7035.3440000000001</v>
      </c>
      <c r="O35" s="517" t="s">
        <v>235</v>
      </c>
      <c r="P35" s="518">
        <v>28307.287</v>
      </c>
      <c r="Q35" s="519">
        <v>131122.31700000001</v>
      </c>
      <c r="R35" s="520">
        <v>7991.91</v>
      </c>
    </row>
    <row r="36" spans="2:20" ht="15.75" x14ac:dyDescent="0.25">
      <c r="B36" s="515" t="s">
        <v>235</v>
      </c>
      <c r="C36" s="516">
        <v>14165.962</v>
      </c>
      <c r="D36" s="516">
        <v>64365.955999999998</v>
      </c>
      <c r="E36" s="516">
        <v>6079.0439999999999</v>
      </c>
      <c r="F36" s="517" t="s">
        <v>115</v>
      </c>
      <c r="G36" s="518">
        <v>24321.527999999998</v>
      </c>
      <c r="H36" s="519">
        <v>112754.535</v>
      </c>
      <c r="I36" s="520">
        <v>6531.942</v>
      </c>
      <c r="J36" s="530"/>
      <c r="K36" s="515" t="s">
        <v>121</v>
      </c>
      <c r="L36" s="516">
        <v>11893.15</v>
      </c>
      <c r="M36" s="516">
        <v>53880.122000000003</v>
      </c>
      <c r="N36" s="516">
        <v>4493.6329999999998</v>
      </c>
      <c r="O36" s="517" t="s">
        <v>69</v>
      </c>
      <c r="P36" s="518">
        <v>22194.576000000001</v>
      </c>
      <c r="Q36" s="519">
        <v>102604.299</v>
      </c>
      <c r="R36" s="520">
        <v>7202.8590000000004</v>
      </c>
    </row>
    <row r="37" spans="2:20" ht="15.75" x14ac:dyDescent="0.25">
      <c r="B37" s="515" t="s">
        <v>115</v>
      </c>
      <c r="C37" s="516">
        <v>11405.499</v>
      </c>
      <c r="D37" s="516">
        <v>51884.370999999999</v>
      </c>
      <c r="E37" s="516">
        <v>4690.16</v>
      </c>
      <c r="F37" s="517" t="s">
        <v>122</v>
      </c>
      <c r="G37" s="518">
        <v>16304.875</v>
      </c>
      <c r="H37" s="519">
        <v>75912.861000000004</v>
      </c>
      <c r="I37" s="520">
        <v>4263.0039999999999</v>
      </c>
      <c r="J37" s="530"/>
      <c r="K37" s="515" t="s">
        <v>118</v>
      </c>
      <c r="L37" s="516">
        <v>9750.8430000000008</v>
      </c>
      <c r="M37" s="516">
        <v>44405.536</v>
      </c>
      <c r="N37" s="516">
        <v>8436.4210000000003</v>
      </c>
      <c r="O37" s="517" t="s">
        <v>180</v>
      </c>
      <c r="P37" s="518">
        <v>11634.466</v>
      </c>
      <c r="Q37" s="519">
        <v>54460.449000000001</v>
      </c>
      <c r="R37" s="520">
        <v>3111.2620000000002</v>
      </c>
    </row>
    <row r="38" spans="2:20" ht="15.75" x14ac:dyDescent="0.25">
      <c r="B38" s="515" t="s">
        <v>124</v>
      </c>
      <c r="C38" s="516">
        <v>10010.040999999999</v>
      </c>
      <c r="D38" s="516">
        <v>45516.338000000003</v>
      </c>
      <c r="E38" s="516">
        <v>4090.97</v>
      </c>
      <c r="F38" s="517" t="s">
        <v>167</v>
      </c>
      <c r="G38" s="518">
        <v>15555.837</v>
      </c>
      <c r="H38" s="519">
        <v>72072.725000000006</v>
      </c>
      <c r="I38" s="520">
        <v>4015.25</v>
      </c>
      <c r="J38" s="530"/>
      <c r="K38" s="515" t="s">
        <v>116</v>
      </c>
      <c r="L38" s="516">
        <v>7338.2259999999997</v>
      </c>
      <c r="M38" s="516">
        <v>33347.472999999998</v>
      </c>
      <c r="N38" s="516">
        <v>2865.2689999999998</v>
      </c>
      <c r="O38" s="517" t="s">
        <v>116</v>
      </c>
      <c r="P38" s="518">
        <v>8745.616</v>
      </c>
      <c r="Q38" s="519">
        <v>40281.493999999999</v>
      </c>
      <c r="R38" s="520">
        <v>2525.2089999999998</v>
      </c>
    </row>
    <row r="39" spans="2:20" ht="15.75" x14ac:dyDescent="0.25">
      <c r="B39" s="515" t="s">
        <v>122</v>
      </c>
      <c r="C39" s="516">
        <v>8748.0689999999995</v>
      </c>
      <c r="D39" s="516">
        <v>39864.114999999998</v>
      </c>
      <c r="E39" s="516">
        <v>3538.8939999999998</v>
      </c>
      <c r="F39" s="517" t="s">
        <v>124</v>
      </c>
      <c r="G39" s="518">
        <v>15304.78</v>
      </c>
      <c r="H39" s="519">
        <v>70837.122000000003</v>
      </c>
      <c r="I39" s="520">
        <v>4184.8360000000002</v>
      </c>
      <c r="J39" s="530"/>
      <c r="K39" s="515" t="s">
        <v>120</v>
      </c>
      <c r="L39" s="516">
        <v>2754.3939999999998</v>
      </c>
      <c r="M39" s="516">
        <v>12486.63</v>
      </c>
      <c r="N39" s="516">
        <v>2058.748</v>
      </c>
      <c r="O39" s="517" t="s">
        <v>118</v>
      </c>
      <c r="P39" s="518">
        <v>8730.24</v>
      </c>
      <c r="Q39" s="519">
        <v>40535.256000000001</v>
      </c>
      <c r="R39" s="520">
        <v>2392.96</v>
      </c>
    </row>
    <row r="40" spans="2:20" ht="15.75" x14ac:dyDescent="0.25">
      <c r="B40" s="515" t="s">
        <v>147</v>
      </c>
      <c r="C40" s="516">
        <v>8005.2359999999999</v>
      </c>
      <c r="D40" s="516">
        <v>36268.476999999999</v>
      </c>
      <c r="E40" s="516">
        <v>3318.3209999999999</v>
      </c>
      <c r="F40" s="517" t="s">
        <v>165</v>
      </c>
      <c r="G40" s="518">
        <v>12493.315000000001</v>
      </c>
      <c r="H40" s="519">
        <v>58325.983999999997</v>
      </c>
      <c r="I40" s="520">
        <v>3328.35</v>
      </c>
      <c r="J40" s="530"/>
      <c r="K40" s="515" t="s">
        <v>134</v>
      </c>
      <c r="L40" s="516">
        <v>2644.991</v>
      </c>
      <c r="M40" s="516">
        <v>11992.205</v>
      </c>
      <c r="N40" s="516">
        <v>3190.9850000000001</v>
      </c>
      <c r="O40" s="517" t="s">
        <v>120</v>
      </c>
      <c r="P40" s="518">
        <v>6840.6040000000003</v>
      </c>
      <c r="Q40" s="519">
        <v>31693.022000000001</v>
      </c>
      <c r="R40" s="520">
        <v>1942.4929999999999</v>
      </c>
    </row>
    <row r="41" spans="2:20" ht="15.75" x14ac:dyDescent="0.25">
      <c r="B41" s="515" t="s">
        <v>306</v>
      </c>
      <c r="C41" s="516">
        <v>6559.7669999999998</v>
      </c>
      <c r="D41" s="516">
        <v>29912.216</v>
      </c>
      <c r="E41" s="516">
        <v>2658</v>
      </c>
      <c r="F41" s="517" t="s">
        <v>121</v>
      </c>
      <c r="G41" s="518">
        <v>8049.5770000000002</v>
      </c>
      <c r="H41" s="519">
        <v>36973.31</v>
      </c>
      <c r="I41" s="520">
        <v>2465.6999999999998</v>
      </c>
      <c r="J41" s="530"/>
      <c r="K41" s="515" t="s">
        <v>72</v>
      </c>
      <c r="L41" s="516">
        <v>2595.817</v>
      </c>
      <c r="M41" s="516">
        <v>11790.882</v>
      </c>
      <c r="N41" s="516">
        <v>1024.623</v>
      </c>
      <c r="O41" s="517" t="s">
        <v>163</v>
      </c>
      <c r="P41" s="518">
        <v>6299.5079999999998</v>
      </c>
      <c r="Q41" s="519">
        <v>29165.717000000001</v>
      </c>
      <c r="R41" s="520">
        <v>1962.211</v>
      </c>
    </row>
    <row r="42" spans="2:20" ht="15.75" x14ac:dyDescent="0.25">
      <c r="B42" s="515" t="s">
        <v>267</v>
      </c>
      <c r="C42" s="516">
        <v>6485.299</v>
      </c>
      <c r="D42" s="516">
        <v>29540.437000000002</v>
      </c>
      <c r="E42" s="516">
        <v>2796.6860000000001</v>
      </c>
      <c r="F42" s="517" t="s">
        <v>232</v>
      </c>
      <c r="G42" s="518">
        <v>7725.0370000000003</v>
      </c>
      <c r="H42" s="519">
        <v>35913.790999999997</v>
      </c>
      <c r="I42" s="520">
        <v>2234</v>
      </c>
      <c r="J42" s="530"/>
      <c r="K42" s="515" t="s">
        <v>163</v>
      </c>
      <c r="L42" s="516">
        <v>2578.5450000000001</v>
      </c>
      <c r="M42" s="516">
        <v>11709.968000000001</v>
      </c>
      <c r="N42" s="516">
        <v>1125.7</v>
      </c>
      <c r="O42" s="517" t="s">
        <v>72</v>
      </c>
      <c r="P42" s="518">
        <v>5639.0649999999996</v>
      </c>
      <c r="Q42" s="519">
        <v>26089.508999999998</v>
      </c>
      <c r="R42" s="520">
        <v>1843.7909999999999</v>
      </c>
    </row>
    <row r="43" spans="2:20" ht="15.75" x14ac:dyDescent="0.25">
      <c r="B43" s="515" t="s">
        <v>128</v>
      </c>
      <c r="C43" s="516">
        <v>5320.951</v>
      </c>
      <c r="D43" s="516">
        <v>24183.526999999998</v>
      </c>
      <c r="E43" s="516">
        <v>2241.9479999999999</v>
      </c>
      <c r="F43" s="517" t="s">
        <v>128</v>
      </c>
      <c r="G43" s="518">
        <v>7410.5860000000002</v>
      </c>
      <c r="H43" s="519">
        <v>34277.212</v>
      </c>
      <c r="I43" s="520">
        <v>1953.684</v>
      </c>
      <c r="J43" s="530"/>
      <c r="K43" s="515" t="s">
        <v>115</v>
      </c>
      <c r="L43" s="516">
        <v>2149.0169999999998</v>
      </c>
      <c r="M43" s="516">
        <v>9770.6319999999996</v>
      </c>
      <c r="N43" s="516">
        <v>875.226</v>
      </c>
      <c r="O43" s="517" t="s">
        <v>119</v>
      </c>
      <c r="P43" s="518">
        <v>4416.7619999999997</v>
      </c>
      <c r="Q43" s="519">
        <v>20600.285</v>
      </c>
      <c r="R43" s="520">
        <v>995.88</v>
      </c>
    </row>
    <row r="44" spans="2:20" ht="15.75" x14ac:dyDescent="0.25">
      <c r="B44" s="515" t="s">
        <v>303</v>
      </c>
      <c r="C44" s="516">
        <v>4201.9009999999998</v>
      </c>
      <c r="D44" s="516">
        <v>19146.251</v>
      </c>
      <c r="E44" s="516">
        <v>1707</v>
      </c>
      <c r="F44" s="517" t="s">
        <v>170</v>
      </c>
      <c r="G44" s="518">
        <v>6067.6180000000004</v>
      </c>
      <c r="H44" s="519">
        <v>28182.455999999998</v>
      </c>
      <c r="I44" s="520">
        <v>1590.799</v>
      </c>
      <c r="J44" s="530"/>
      <c r="K44" s="515" t="s">
        <v>119</v>
      </c>
      <c r="L44" s="516">
        <v>1590.85</v>
      </c>
      <c r="M44" s="516">
        <v>7236.24</v>
      </c>
      <c r="N44" s="516">
        <v>558.86300000000006</v>
      </c>
      <c r="O44" s="517" t="s">
        <v>126</v>
      </c>
      <c r="P44" s="518">
        <v>3745.2289999999998</v>
      </c>
      <c r="Q44" s="519">
        <v>17443.082999999999</v>
      </c>
      <c r="R44" s="520">
        <v>2984.0430000000001</v>
      </c>
    </row>
    <row r="45" spans="2:20" ht="15.75" x14ac:dyDescent="0.25">
      <c r="B45" s="515" t="s">
        <v>170</v>
      </c>
      <c r="C45" s="516">
        <v>3419.5740000000001</v>
      </c>
      <c r="D45" s="516">
        <v>15511.333000000001</v>
      </c>
      <c r="E45" s="516">
        <v>1260.0709999999999</v>
      </c>
      <c r="F45" s="517" t="s">
        <v>69</v>
      </c>
      <c r="G45" s="518">
        <v>5924.1139999999996</v>
      </c>
      <c r="H45" s="519">
        <v>27274.134999999998</v>
      </c>
      <c r="I45" s="520">
        <v>1795.644</v>
      </c>
      <c r="J45" s="530"/>
      <c r="K45" s="515" t="s">
        <v>180</v>
      </c>
      <c r="L45" s="516">
        <v>1297.2529999999999</v>
      </c>
      <c r="M45" s="516">
        <v>5868.7550000000001</v>
      </c>
      <c r="N45" s="516">
        <v>480.53300000000002</v>
      </c>
      <c r="O45" s="517" t="s">
        <v>134</v>
      </c>
      <c r="P45" s="518">
        <v>2651.047</v>
      </c>
      <c r="Q45" s="519">
        <v>12214.121999999999</v>
      </c>
      <c r="R45" s="520">
        <v>2416.7449999999999</v>
      </c>
      <c r="T45" s="55"/>
    </row>
    <row r="46" spans="2:20" ht="15.75" x14ac:dyDescent="0.25">
      <c r="B46" s="515" t="s">
        <v>69</v>
      </c>
      <c r="C46" s="516">
        <v>3329.3490000000002</v>
      </c>
      <c r="D46" s="516">
        <v>15156.075000000001</v>
      </c>
      <c r="E46" s="516">
        <v>1419.0519999999999</v>
      </c>
      <c r="F46" s="517" t="s">
        <v>147</v>
      </c>
      <c r="G46" s="518">
        <v>5723.5910000000003</v>
      </c>
      <c r="H46" s="519">
        <v>26612.531999999999</v>
      </c>
      <c r="I46" s="520">
        <v>1576.1320000000001</v>
      </c>
      <c r="J46" s="530"/>
      <c r="K46" s="515" t="s">
        <v>127</v>
      </c>
      <c r="L46" s="516">
        <v>1075.848</v>
      </c>
      <c r="M46" s="516">
        <v>4899.4480000000003</v>
      </c>
      <c r="N46" s="516">
        <v>522.45600000000002</v>
      </c>
      <c r="O46" s="517" t="s">
        <v>127</v>
      </c>
      <c r="P46" s="518">
        <v>1588.2460000000001</v>
      </c>
      <c r="Q46" s="519">
        <v>7330.4049999999997</v>
      </c>
      <c r="R46" s="520">
        <v>419.73099999999999</v>
      </c>
    </row>
    <row r="47" spans="2:20" ht="15.75" x14ac:dyDescent="0.25">
      <c r="B47" s="515" t="s">
        <v>262</v>
      </c>
      <c r="C47" s="516">
        <v>2903.5160000000001</v>
      </c>
      <c r="D47" s="516">
        <v>13089.143</v>
      </c>
      <c r="E47" s="516">
        <v>1023</v>
      </c>
      <c r="F47" s="517" t="s">
        <v>145</v>
      </c>
      <c r="G47" s="518">
        <v>5269.2190000000001</v>
      </c>
      <c r="H47" s="519">
        <v>24441.692999999999</v>
      </c>
      <c r="I47" s="520">
        <v>1647.048</v>
      </c>
      <c r="J47" s="530"/>
      <c r="K47" s="515" t="s">
        <v>123</v>
      </c>
      <c r="L47" s="516">
        <v>876.59500000000003</v>
      </c>
      <c r="M47" s="516">
        <v>3971.7860000000001</v>
      </c>
      <c r="N47" s="516">
        <v>1589.6579999999999</v>
      </c>
      <c r="O47" s="517" t="s">
        <v>136</v>
      </c>
      <c r="P47" s="518">
        <v>1298.7180000000001</v>
      </c>
      <c r="Q47" s="519">
        <v>5879.9170000000004</v>
      </c>
      <c r="R47" s="520">
        <v>371</v>
      </c>
    </row>
    <row r="48" spans="2:20" ht="16.5" thickBot="1" x14ac:dyDescent="0.3">
      <c r="B48" s="521" t="s">
        <v>119</v>
      </c>
      <c r="C48" s="522">
        <v>2867.6489999999999</v>
      </c>
      <c r="D48" s="522">
        <v>12991.504000000001</v>
      </c>
      <c r="E48" s="522">
        <v>1126.2470000000001</v>
      </c>
      <c r="F48" s="523" t="s">
        <v>119</v>
      </c>
      <c r="G48" s="524">
        <v>5267.0990000000002</v>
      </c>
      <c r="H48" s="525">
        <v>24455.634999999998</v>
      </c>
      <c r="I48" s="526">
        <v>1313.634</v>
      </c>
      <c r="J48" s="530"/>
      <c r="K48" s="521" t="s">
        <v>128</v>
      </c>
      <c r="L48" s="522">
        <v>556.02700000000004</v>
      </c>
      <c r="M48" s="522">
        <v>2528.0079999999998</v>
      </c>
      <c r="N48" s="522">
        <v>518.04300000000001</v>
      </c>
      <c r="O48" s="523" t="s">
        <v>125</v>
      </c>
      <c r="P48" s="524">
        <v>682.49800000000005</v>
      </c>
      <c r="Q48" s="525">
        <v>3169.2339999999999</v>
      </c>
      <c r="R48" s="526">
        <v>185.376</v>
      </c>
    </row>
    <row r="49" spans="2:18" ht="15.75" x14ac:dyDescent="0.25">
      <c r="B49" s="543"/>
      <c r="C49" s="544"/>
      <c r="D49" s="544"/>
      <c r="E49" s="544"/>
      <c r="F49" s="543"/>
      <c r="G49" s="545"/>
      <c r="H49" s="545"/>
      <c r="I49" s="545"/>
      <c r="J49" s="546"/>
      <c r="K49" s="543"/>
      <c r="L49" s="544"/>
      <c r="M49" s="544"/>
      <c r="N49" s="544"/>
      <c r="O49" s="543"/>
      <c r="P49" s="545"/>
      <c r="Q49" s="545"/>
      <c r="R49" s="545"/>
    </row>
    <row r="50" spans="2:18" ht="15.75" x14ac:dyDescent="0.25">
      <c r="B50" s="543"/>
      <c r="C50" s="544"/>
      <c r="D50" s="544"/>
      <c r="E50" s="544"/>
      <c r="F50" s="543"/>
      <c r="G50" s="545"/>
      <c r="H50" s="545"/>
      <c r="I50" s="545"/>
      <c r="J50" s="546"/>
      <c r="K50" s="543"/>
      <c r="L50" s="544"/>
      <c r="M50" s="544"/>
      <c r="N50" s="544"/>
      <c r="O50" s="543"/>
      <c r="P50" s="545"/>
      <c r="Q50" s="545"/>
      <c r="R50" s="545"/>
    </row>
    <row r="51" spans="2:18" ht="15.75" x14ac:dyDescent="0.25">
      <c r="B51" s="543"/>
      <c r="C51" s="544"/>
      <c r="D51" s="544"/>
      <c r="E51" s="544"/>
      <c r="F51" s="543"/>
      <c r="G51" s="545"/>
      <c r="H51" s="545"/>
      <c r="I51" s="545"/>
      <c r="J51" s="546"/>
      <c r="K51" s="543"/>
      <c r="L51" s="544"/>
      <c r="M51" s="544"/>
      <c r="N51" s="544"/>
      <c r="O51" s="543"/>
      <c r="P51" s="545"/>
      <c r="Q51" s="545"/>
      <c r="R51" s="545"/>
    </row>
    <row r="52" spans="2:18" ht="15.75" x14ac:dyDescent="0.25">
      <c r="B52" s="547" t="s">
        <v>290</v>
      </c>
      <c r="C52" s="548"/>
      <c r="D52" s="548"/>
      <c r="E52" s="548"/>
      <c r="F52" s="547"/>
      <c r="G52" s="549"/>
      <c r="H52" s="549"/>
      <c r="I52" s="550"/>
      <c r="J52" s="493"/>
      <c r="K52" s="547" t="s">
        <v>291</v>
      </c>
      <c r="L52" s="548"/>
      <c r="M52" s="548"/>
      <c r="N52" s="548"/>
      <c r="O52" s="547"/>
      <c r="P52" s="549"/>
      <c r="Q52" s="549"/>
      <c r="R52" s="550"/>
    </row>
    <row r="53" spans="2:18" ht="16.5" thickBot="1" x14ac:dyDescent="0.3">
      <c r="B53" s="551" t="s">
        <v>185</v>
      </c>
      <c r="C53" s="552"/>
      <c r="D53" s="552"/>
      <c r="E53" s="552"/>
      <c r="F53" s="551"/>
      <c r="G53" s="550"/>
      <c r="H53" s="550"/>
      <c r="I53" s="550"/>
      <c r="J53" s="493"/>
      <c r="K53" s="551" t="s">
        <v>185</v>
      </c>
      <c r="L53" s="552"/>
      <c r="M53" s="552"/>
      <c r="N53" s="552"/>
      <c r="O53" s="551"/>
      <c r="P53" s="550"/>
      <c r="Q53" s="550"/>
      <c r="R53" s="550"/>
    </row>
    <row r="54" spans="2:18" ht="21.75" thickBot="1" x14ac:dyDescent="0.4">
      <c r="B54" s="490" t="s">
        <v>111</v>
      </c>
      <c r="C54" s="491"/>
      <c r="D54" s="491"/>
      <c r="E54" s="491"/>
      <c r="F54" s="491"/>
      <c r="G54" s="491"/>
      <c r="H54" s="491"/>
      <c r="I54" s="492"/>
      <c r="J54" s="493"/>
      <c r="K54" s="490" t="s">
        <v>112</v>
      </c>
      <c r="L54" s="491"/>
      <c r="M54" s="491"/>
      <c r="N54" s="491"/>
      <c r="O54" s="491"/>
      <c r="P54" s="491"/>
      <c r="Q54" s="491"/>
      <c r="R54" s="492"/>
    </row>
    <row r="55" spans="2:18" ht="19.5" thickBot="1" x14ac:dyDescent="0.35">
      <c r="B55" s="494" t="s">
        <v>323</v>
      </c>
      <c r="C55" s="495"/>
      <c r="D55" s="496"/>
      <c r="E55" s="497"/>
      <c r="F55" s="494" t="s">
        <v>324</v>
      </c>
      <c r="G55" s="495"/>
      <c r="H55" s="496"/>
      <c r="I55" s="497"/>
      <c r="J55" s="493"/>
      <c r="K55" s="494" t="s">
        <v>323</v>
      </c>
      <c r="L55" s="495"/>
      <c r="M55" s="496"/>
      <c r="N55" s="497"/>
      <c r="O55" s="494" t="s">
        <v>324</v>
      </c>
      <c r="P55" s="495"/>
      <c r="Q55" s="496"/>
      <c r="R55" s="497"/>
    </row>
    <row r="56" spans="2:18" ht="30.75" thickBot="1" x14ac:dyDescent="0.25">
      <c r="B56" s="498" t="s">
        <v>113</v>
      </c>
      <c r="C56" s="499" t="s">
        <v>93</v>
      </c>
      <c r="D56" s="500" t="s">
        <v>139</v>
      </c>
      <c r="E56" s="501" t="s">
        <v>114</v>
      </c>
      <c r="F56" s="498" t="s">
        <v>113</v>
      </c>
      <c r="G56" s="499" t="s">
        <v>93</v>
      </c>
      <c r="H56" s="500" t="s">
        <v>139</v>
      </c>
      <c r="I56" s="501" t="s">
        <v>114</v>
      </c>
      <c r="J56" s="493"/>
      <c r="K56" s="498" t="s">
        <v>113</v>
      </c>
      <c r="L56" s="499" t="s">
        <v>93</v>
      </c>
      <c r="M56" s="500" t="s">
        <v>139</v>
      </c>
      <c r="N56" s="501" t="s">
        <v>114</v>
      </c>
      <c r="O56" s="498" t="s">
        <v>113</v>
      </c>
      <c r="P56" s="499" t="s">
        <v>93</v>
      </c>
      <c r="Q56" s="500" t="s">
        <v>139</v>
      </c>
      <c r="R56" s="501" t="s">
        <v>114</v>
      </c>
    </row>
    <row r="57" spans="2:18" ht="16.5" thickBot="1" x14ac:dyDescent="0.3">
      <c r="B57" s="502" t="s">
        <v>106</v>
      </c>
      <c r="C57" s="503">
        <v>92677.411999999997</v>
      </c>
      <c r="D57" s="504">
        <v>421258.09499999997</v>
      </c>
      <c r="E57" s="505">
        <v>75800.576000000001</v>
      </c>
      <c r="F57" s="506" t="s">
        <v>106</v>
      </c>
      <c r="G57" s="507">
        <v>127445.48699999999</v>
      </c>
      <c r="H57" s="508">
        <v>590824.35800000001</v>
      </c>
      <c r="I57" s="505">
        <v>89108.350999999995</v>
      </c>
      <c r="J57" s="493"/>
      <c r="K57" s="502" t="s">
        <v>106</v>
      </c>
      <c r="L57" s="503">
        <v>53280.290999999997</v>
      </c>
      <c r="M57" s="504">
        <v>242146.93100000001</v>
      </c>
      <c r="N57" s="505">
        <v>40687.078999999998</v>
      </c>
      <c r="O57" s="506" t="s">
        <v>106</v>
      </c>
      <c r="P57" s="507">
        <v>60535.072999999997</v>
      </c>
      <c r="Q57" s="508">
        <v>280211.95400000003</v>
      </c>
      <c r="R57" s="505">
        <v>40805.989000000001</v>
      </c>
    </row>
    <row r="58" spans="2:18" ht="15.75" x14ac:dyDescent="0.25">
      <c r="B58" s="509" t="s">
        <v>126</v>
      </c>
      <c r="C58" s="510">
        <v>14629.888000000001</v>
      </c>
      <c r="D58" s="510">
        <v>66479.989000000001</v>
      </c>
      <c r="E58" s="510">
        <v>12089.531000000001</v>
      </c>
      <c r="F58" s="511" t="s">
        <v>126</v>
      </c>
      <c r="G58" s="512">
        <v>15882.645</v>
      </c>
      <c r="H58" s="513">
        <v>73553.024999999994</v>
      </c>
      <c r="I58" s="514">
        <v>11469.322</v>
      </c>
      <c r="J58" s="493"/>
      <c r="K58" s="509" t="s">
        <v>70</v>
      </c>
      <c r="L58" s="510">
        <v>21378.355</v>
      </c>
      <c r="M58" s="510">
        <v>97199.668000000005</v>
      </c>
      <c r="N58" s="510">
        <v>15686.655000000001</v>
      </c>
      <c r="O58" s="511" t="s">
        <v>70</v>
      </c>
      <c r="P58" s="512">
        <v>20379.271000000001</v>
      </c>
      <c r="Q58" s="513">
        <v>94358.956000000006</v>
      </c>
      <c r="R58" s="514">
        <v>13157.766</v>
      </c>
    </row>
    <row r="59" spans="2:18" ht="15.75" x14ac:dyDescent="0.25">
      <c r="B59" s="515" t="s">
        <v>123</v>
      </c>
      <c r="C59" s="516">
        <v>10119.075999999999</v>
      </c>
      <c r="D59" s="516">
        <v>45980.887999999999</v>
      </c>
      <c r="E59" s="516">
        <v>9947.5239999999994</v>
      </c>
      <c r="F59" s="517" t="s">
        <v>123</v>
      </c>
      <c r="G59" s="518">
        <v>14410.974</v>
      </c>
      <c r="H59" s="519">
        <v>66712.153000000006</v>
      </c>
      <c r="I59" s="520">
        <v>12088.699000000001</v>
      </c>
      <c r="J59" s="493"/>
      <c r="K59" s="515" t="s">
        <v>121</v>
      </c>
      <c r="L59" s="516">
        <v>10469.714</v>
      </c>
      <c r="M59" s="516">
        <v>47573.057999999997</v>
      </c>
      <c r="N59" s="516">
        <v>11283.071</v>
      </c>
      <c r="O59" s="517" t="s">
        <v>121</v>
      </c>
      <c r="P59" s="518">
        <v>12389.251</v>
      </c>
      <c r="Q59" s="519">
        <v>57334.688000000002</v>
      </c>
      <c r="R59" s="520">
        <v>12707.88</v>
      </c>
    </row>
    <row r="60" spans="2:18" ht="15.75" x14ac:dyDescent="0.25">
      <c r="B60" s="515" t="s">
        <v>70</v>
      </c>
      <c r="C60" s="516">
        <v>8317.1059999999998</v>
      </c>
      <c r="D60" s="516">
        <v>37791.245999999999</v>
      </c>
      <c r="E60" s="516">
        <v>8578.8819999999996</v>
      </c>
      <c r="F60" s="517" t="s">
        <v>128</v>
      </c>
      <c r="G60" s="518">
        <v>11050.714</v>
      </c>
      <c r="H60" s="519">
        <v>51232.896999999997</v>
      </c>
      <c r="I60" s="520">
        <v>8464.3700000000008</v>
      </c>
      <c r="J60" s="493"/>
      <c r="K60" s="515" t="s">
        <v>119</v>
      </c>
      <c r="L60" s="516">
        <v>8130.1109999999999</v>
      </c>
      <c r="M60" s="516">
        <v>36955.025000000001</v>
      </c>
      <c r="N60" s="516">
        <v>4651.9319999999998</v>
      </c>
      <c r="O60" s="517" t="s">
        <v>119</v>
      </c>
      <c r="P60" s="518">
        <v>10559.724</v>
      </c>
      <c r="Q60" s="519">
        <v>48892.872000000003</v>
      </c>
      <c r="R60" s="520">
        <v>5507.549</v>
      </c>
    </row>
    <row r="61" spans="2:18" ht="15.75" x14ac:dyDescent="0.25">
      <c r="B61" s="515" t="s">
        <v>118</v>
      </c>
      <c r="C61" s="516">
        <v>8221.2199999999993</v>
      </c>
      <c r="D61" s="516">
        <v>37355.762999999999</v>
      </c>
      <c r="E61" s="516">
        <v>6541.1009999999997</v>
      </c>
      <c r="F61" s="517" t="s">
        <v>165</v>
      </c>
      <c r="G61" s="518">
        <v>10105.5</v>
      </c>
      <c r="H61" s="519">
        <v>47238.531999999999</v>
      </c>
      <c r="I61" s="520">
        <v>2878.0250000000001</v>
      </c>
      <c r="J61" s="493"/>
      <c r="K61" s="515" t="s">
        <v>120</v>
      </c>
      <c r="L61" s="516">
        <v>7037.8130000000001</v>
      </c>
      <c r="M61" s="516">
        <v>31972.633999999998</v>
      </c>
      <c r="N61" s="516">
        <v>5703.4040000000005</v>
      </c>
      <c r="O61" s="517" t="s">
        <v>120</v>
      </c>
      <c r="P61" s="518">
        <v>9645.3979999999992</v>
      </c>
      <c r="Q61" s="519">
        <v>44615.07</v>
      </c>
      <c r="R61" s="520">
        <v>6957.5450000000001</v>
      </c>
    </row>
    <row r="62" spans="2:18" ht="15.75" x14ac:dyDescent="0.25">
      <c r="B62" s="515" t="s">
        <v>165</v>
      </c>
      <c r="C62" s="516">
        <v>6566.866</v>
      </c>
      <c r="D62" s="516">
        <v>29888.566999999999</v>
      </c>
      <c r="E62" s="516">
        <v>3256.2249999999999</v>
      </c>
      <c r="F62" s="517" t="s">
        <v>70</v>
      </c>
      <c r="G62" s="518">
        <v>9746.4470000000001</v>
      </c>
      <c r="H62" s="519">
        <v>45105.45</v>
      </c>
      <c r="I62" s="520">
        <v>8323.5319999999992</v>
      </c>
      <c r="J62" s="493"/>
      <c r="K62" s="515" t="s">
        <v>69</v>
      </c>
      <c r="L62" s="516">
        <v>1782.463</v>
      </c>
      <c r="M62" s="516">
        <v>8107.9790000000003</v>
      </c>
      <c r="N62" s="516">
        <v>853.05600000000004</v>
      </c>
      <c r="O62" s="517" t="s">
        <v>69</v>
      </c>
      <c r="P62" s="518">
        <v>1606.508</v>
      </c>
      <c r="Q62" s="519">
        <v>7488.0339999999997</v>
      </c>
      <c r="R62" s="520">
        <v>467.21100000000001</v>
      </c>
    </row>
    <row r="63" spans="2:18" ht="15.75" x14ac:dyDescent="0.25">
      <c r="B63" s="515" t="s">
        <v>128</v>
      </c>
      <c r="C63" s="516">
        <v>6270.4840000000004</v>
      </c>
      <c r="D63" s="516">
        <v>28530.686000000002</v>
      </c>
      <c r="E63" s="516">
        <v>6356.0349999999999</v>
      </c>
      <c r="F63" s="517" t="s">
        <v>119</v>
      </c>
      <c r="G63" s="518">
        <v>9637.5689999999995</v>
      </c>
      <c r="H63" s="519">
        <v>44636.053999999996</v>
      </c>
      <c r="I63" s="520">
        <v>6870.049</v>
      </c>
      <c r="J63" s="493"/>
      <c r="K63" s="515" t="s">
        <v>235</v>
      </c>
      <c r="L63" s="516">
        <v>875.65099999999995</v>
      </c>
      <c r="M63" s="516">
        <v>3954.0140000000001</v>
      </c>
      <c r="N63" s="516">
        <v>409.74700000000001</v>
      </c>
      <c r="O63" s="517" t="s">
        <v>235</v>
      </c>
      <c r="P63" s="518">
        <v>1326.4780000000001</v>
      </c>
      <c r="Q63" s="519">
        <v>6158.4750000000004</v>
      </c>
      <c r="R63" s="520">
        <v>405.32499999999999</v>
      </c>
    </row>
    <row r="64" spans="2:18" ht="15.75" x14ac:dyDescent="0.25">
      <c r="B64" s="515" t="s">
        <v>117</v>
      </c>
      <c r="C64" s="516">
        <v>4909.8649999999998</v>
      </c>
      <c r="D64" s="516">
        <v>22298.344000000001</v>
      </c>
      <c r="E64" s="516">
        <v>3588.5329999999999</v>
      </c>
      <c r="F64" s="517" t="s">
        <v>118</v>
      </c>
      <c r="G64" s="518">
        <v>7979.808</v>
      </c>
      <c r="H64" s="519">
        <v>37052.241000000002</v>
      </c>
      <c r="I64" s="520">
        <v>7276.8209999999999</v>
      </c>
      <c r="J64" s="493"/>
      <c r="K64" s="515" t="s">
        <v>118</v>
      </c>
      <c r="L64" s="516">
        <v>813.42499999999995</v>
      </c>
      <c r="M64" s="516">
        <v>3685.8879999999999</v>
      </c>
      <c r="N64" s="516">
        <v>404.56700000000001</v>
      </c>
      <c r="O64" s="517" t="s">
        <v>118</v>
      </c>
      <c r="P64" s="518">
        <v>862.91800000000001</v>
      </c>
      <c r="Q64" s="519">
        <v>3982.1469999999999</v>
      </c>
      <c r="R64" s="520">
        <v>296.86399999999998</v>
      </c>
    </row>
    <row r="65" spans="2:18" ht="15.75" x14ac:dyDescent="0.25">
      <c r="B65" s="515" t="s">
        <v>180</v>
      </c>
      <c r="C65" s="516">
        <v>4706.2049999999999</v>
      </c>
      <c r="D65" s="516">
        <v>21405.381000000001</v>
      </c>
      <c r="E65" s="516">
        <v>4689.8509999999997</v>
      </c>
      <c r="F65" s="517" t="s">
        <v>180</v>
      </c>
      <c r="G65" s="518">
        <v>5922.5389999999998</v>
      </c>
      <c r="H65" s="519">
        <v>27504.075000000001</v>
      </c>
      <c r="I65" s="520">
        <v>4690.13</v>
      </c>
      <c r="J65" s="493"/>
      <c r="K65" s="515" t="s">
        <v>132</v>
      </c>
      <c r="L65" s="516">
        <v>744.89200000000005</v>
      </c>
      <c r="M65" s="516">
        <v>3388.7570000000001</v>
      </c>
      <c r="N65" s="516">
        <v>356.18700000000001</v>
      </c>
      <c r="O65" s="517" t="s">
        <v>132</v>
      </c>
      <c r="P65" s="518">
        <v>826.75</v>
      </c>
      <c r="Q65" s="519">
        <v>3813.85</v>
      </c>
      <c r="R65" s="520">
        <v>375.18900000000002</v>
      </c>
    </row>
    <row r="66" spans="2:18" ht="15.75" x14ac:dyDescent="0.25">
      <c r="B66" s="515" t="s">
        <v>136</v>
      </c>
      <c r="C66" s="516">
        <v>4585.5029999999997</v>
      </c>
      <c r="D66" s="516">
        <v>20838.311000000002</v>
      </c>
      <c r="E66" s="516">
        <v>2712.1439999999998</v>
      </c>
      <c r="F66" s="517" t="s">
        <v>235</v>
      </c>
      <c r="G66" s="518">
        <v>5540.7380000000003</v>
      </c>
      <c r="H66" s="519">
        <v>25638.399000000001</v>
      </c>
      <c r="I66" s="520">
        <v>2676.0859999999998</v>
      </c>
      <c r="J66" s="493"/>
      <c r="K66" s="515" t="s">
        <v>116</v>
      </c>
      <c r="L66" s="516">
        <v>415.279</v>
      </c>
      <c r="M66" s="516">
        <v>1883.3989999999999</v>
      </c>
      <c r="N66" s="516">
        <v>203.661</v>
      </c>
      <c r="O66" s="517" t="s">
        <v>72</v>
      </c>
      <c r="P66" s="518">
        <v>703.38599999999997</v>
      </c>
      <c r="Q66" s="519">
        <v>3263.6480000000001</v>
      </c>
      <c r="R66" s="520">
        <v>202.98699999999999</v>
      </c>
    </row>
    <row r="67" spans="2:18" ht="15.75" x14ac:dyDescent="0.25">
      <c r="B67" s="515" t="s">
        <v>119</v>
      </c>
      <c r="C67" s="516">
        <v>3955.6930000000002</v>
      </c>
      <c r="D67" s="516">
        <v>17972.492999999999</v>
      </c>
      <c r="E67" s="516">
        <v>3578.5</v>
      </c>
      <c r="F67" s="517" t="s">
        <v>117</v>
      </c>
      <c r="G67" s="518">
        <v>5237.4129999999996</v>
      </c>
      <c r="H67" s="519">
        <v>24230.171999999999</v>
      </c>
      <c r="I67" s="520">
        <v>3154.2860000000001</v>
      </c>
      <c r="J67" s="493"/>
      <c r="K67" s="515" t="s">
        <v>117</v>
      </c>
      <c r="L67" s="516">
        <v>381.53800000000001</v>
      </c>
      <c r="M67" s="516">
        <v>1732.1010000000001</v>
      </c>
      <c r="N67" s="516">
        <v>176.26499999999999</v>
      </c>
      <c r="O67" s="517" t="s">
        <v>117</v>
      </c>
      <c r="P67" s="518">
        <v>635.16399999999999</v>
      </c>
      <c r="Q67" s="519">
        <v>2926.0369999999998</v>
      </c>
      <c r="R67" s="520">
        <v>174.589</v>
      </c>
    </row>
    <row r="68" spans="2:18" ht="15.75" x14ac:dyDescent="0.25">
      <c r="B68" s="515" t="s">
        <v>235</v>
      </c>
      <c r="C68" s="516">
        <v>3336.2730000000001</v>
      </c>
      <c r="D68" s="516">
        <v>15164.427</v>
      </c>
      <c r="E68" s="516">
        <v>2132.444</v>
      </c>
      <c r="F68" s="517" t="s">
        <v>136</v>
      </c>
      <c r="G68" s="518">
        <v>4658.183</v>
      </c>
      <c r="H68" s="519">
        <v>21619.02</v>
      </c>
      <c r="I68" s="520">
        <v>4250.8389999999999</v>
      </c>
      <c r="J68" s="493"/>
      <c r="K68" s="515" t="s">
        <v>115</v>
      </c>
      <c r="L68" s="516">
        <v>320.3</v>
      </c>
      <c r="M68" s="516">
        <v>1449.7080000000001</v>
      </c>
      <c r="N68" s="516">
        <v>413.714</v>
      </c>
      <c r="O68" s="517" t="s">
        <v>126</v>
      </c>
      <c r="P68" s="518">
        <v>362.27499999999998</v>
      </c>
      <c r="Q68" s="519">
        <v>1660.4290000000001</v>
      </c>
      <c r="R68" s="520">
        <v>100.252</v>
      </c>
    </row>
    <row r="69" spans="2:18" ht="15.75" x14ac:dyDescent="0.25">
      <c r="B69" s="515" t="s">
        <v>163</v>
      </c>
      <c r="C69" s="516">
        <v>3317.8980000000001</v>
      </c>
      <c r="D69" s="516">
        <v>15086.4</v>
      </c>
      <c r="E69" s="516">
        <v>1664.325</v>
      </c>
      <c r="F69" s="517" t="s">
        <v>134</v>
      </c>
      <c r="G69" s="518">
        <v>2750.2689999999998</v>
      </c>
      <c r="H69" s="519">
        <v>12739.790999999999</v>
      </c>
      <c r="I69" s="520">
        <v>1859.6959999999999</v>
      </c>
      <c r="J69" s="493"/>
      <c r="K69" s="515" t="s">
        <v>163</v>
      </c>
      <c r="L69" s="516">
        <v>208.72399999999999</v>
      </c>
      <c r="M69" s="516">
        <v>953.86</v>
      </c>
      <c r="N69" s="516">
        <v>110.9</v>
      </c>
      <c r="O69" s="517" t="s">
        <v>127</v>
      </c>
      <c r="P69" s="518">
        <v>348.82299999999998</v>
      </c>
      <c r="Q69" s="519">
        <v>1604.6769999999999</v>
      </c>
      <c r="R69" s="520">
        <v>114.5</v>
      </c>
    </row>
    <row r="70" spans="2:18" ht="15.75" x14ac:dyDescent="0.25">
      <c r="B70" s="515" t="s">
        <v>121</v>
      </c>
      <c r="C70" s="516">
        <v>2012.0889999999999</v>
      </c>
      <c r="D70" s="516">
        <v>9140.6119999999992</v>
      </c>
      <c r="E70" s="516">
        <v>1682.875</v>
      </c>
      <c r="F70" s="517" t="s">
        <v>127</v>
      </c>
      <c r="G70" s="518">
        <v>2391.2280000000001</v>
      </c>
      <c r="H70" s="519">
        <v>11078.062</v>
      </c>
      <c r="I70" s="520">
        <v>1892.431</v>
      </c>
      <c r="J70" s="493"/>
      <c r="K70" s="515" t="s">
        <v>127</v>
      </c>
      <c r="L70" s="516">
        <v>166.69200000000001</v>
      </c>
      <c r="M70" s="516">
        <v>758.15300000000002</v>
      </c>
      <c r="N70" s="516">
        <v>80.582999999999998</v>
      </c>
      <c r="O70" s="517" t="s">
        <v>116</v>
      </c>
      <c r="P70" s="518">
        <v>300.81400000000002</v>
      </c>
      <c r="Q70" s="519">
        <v>1388.992</v>
      </c>
      <c r="R70" s="520">
        <v>83.891999999999996</v>
      </c>
    </row>
    <row r="71" spans="2:18" ht="15.75" x14ac:dyDescent="0.25">
      <c r="B71" s="515" t="s">
        <v>72</v>
      </c>
      <c r="C71" s="516">
        <v>1541.5139999999999</v>
      </c>
      <c r="D71" s="516">
        <v>7008.4840000000004</v>
      </c>
      <c r="E71" s="516">
        <v>1417.058</v>
      </c>
      <c r="F71" s="517" t="s">
        <v>121</v>
      </c>
      <c r="G71" s="518">
        <v>2245.8980000000001</v>
      </c>
      <c r="H71" s="519">
        <v>10397.797</v>
      </c>
      <c r="I71" s="520">
        <v>1616.9390000000001</v>
      </c>
      <c r="J71" s="493"/>
      <c r="K71" s="515" t="s">
        <v>126</v>
      </c>
      <c r="L71" s="516">
        <v>132.88999999999999</v>
      </c>
      <c r="M71" s="516">
        <v>611.06899999999996</v>
      </c>
      <c r="N71" s="516">
        <v>61.8</v>
      </c>
      <c r="O71" s="517" t="s">
        <v>163</v>
      </c>
      <c r="P71" s="518">
        <v>266.79399999999998</v>
      </c>
      <c r="Q71" s="519">
        <v>1233.471</v>
      </c>
      <c r="R71" s="520">
        <v>97.852000000000004</v>
      </c>
    </row>
    <row r="72" spans="2:18" ht="15.75" x14ac:dyDescent="0.25">
      <c r="B72" s="515" t="s">
        <v>116</v>
      </c>
      <c r="C72" s="516">
        <v>1351.154</v>
      </c>
      <c r="D72" s="516">
        <v>6140.7489999999998</v>
      </c>
      <c r="E72" s="516">
        <v>1441.0060000000001</v>
      </c>
      <c r="F72" s="517" t="s">
        <v>122</v>
      </c>
      <c r="G72" s="518">
        <v>2026.03</v>
      </c>
      <c r="H72" s="519">
        <v>9407.9830000000002</v>
      </c>
      <c r="I72" s="520">
        <v>500.00400000000002</v>
      </c>
      <c r="J72" s="493"/>
      <c r="K72" s="515" t="s">
        <v>180</v>
      </c>
      <c r="L72" s="516">
        <v>96.174999999999997</v>
      </c>
      <c r="M72" s="516">
        <v>434.137</v>
      </c>
      <c r="N72" s="516">
        <v>107.477</v>
      </c>
      <c r="O72" s="517" t="s">
        <v>115</v>
      </c>
      <c r="P72" s="518">
        <v>119.02500000000001</v>
      </c>
      <c r="Q72" s="519">
        <v>551.13900000000001</v>
      </c>
      <c r="R72" s="520">
        <v>48.654000000000003</v>
      </c>
    </row>
    <row r="73" spans="2:18" ht="16.5" thickBot="1" x14ac:dyDescent="0.3">
      <c r="B73" s="521" t="s">
        <v>122</v>
      </c>
      <c r="C73" s="522">
        <v>1288.982</v>
      </c>
      <c r="D73" s="522">
        <v>5844.049</v>
      </c>
      <c r="E73" s="522">
        <v>585.79999999999995</v>
      </c>
      <c r="F73" s="523" t="s">
        <v>72</v>
      </c>
      <c r="G73" s="524">
        <v>1985.8489999999999</v>
      </c>
      <c r="H73" s="525">
        <v>9187.5419999999995</v>
      </c>
      <c r="I73" s="526">
        <v>1455.992</v>
      </c>
      <c r="J73" s="493"/>
      <c r="K73" s="521" t="s">
        <v>145</v>
      </c>
      <c r="L73" s="522">
        <v>86.334000000000003</v>
      </c>
      <c r="M73" s="522">
        <v>392.202</v>
      </c>
      <c r="N73" s="522">
        <v>53.610999999999997</v>
      </c>
      <c r="O73" s="523" t="s">
        <v>176</v>
      </c>
      <c r="P73" s="524">
        <v>109.596</v>
      </c>
      <c r="Q73" s="525">
        <v>507.529</v>
      </c>
      <c r="R73" s="526">
        <v>68.975999999999999</v>
      </c>
    </row>
    <row r="74" spans="2:18" ht="15.75" x14ac:dyDescent="0.25">
      <c r="B74" s="543"/>
      <c r="C74" s="544"/>
      <c r="D74" s="544"/>
      <c r="E74" s="544"/>
      <c r="F74" s="543"/>
      <c r="G74" s="545"/>
      <c r="H74" s="545"/>
      <c r="I74" s="545"/>
      <c r="J74" s="546"/>
      <c r="K74" s="543"/>
      <c r="L74" s="544"/>
      <c r="M74" s="544"/>
      <c r="N74" s="544"/>
      <c r="O74" s="543"/>
      <c r="P74" s="545"/>
      <c r="Q74" s="545"/>
      <c r="R74" s="545"/>
    </row>
    <row r="75" spans="2:18" ht="15.75" x14ac:dyDescent="0.25">
      <c r="B75" s="543"/>
      <c r="C75" s="544"/>
      <c r="D75" s="544"/>
      <c r="E75" s="544"/>
      <c r="F75" s="543"/>
      <c r="G75" s="545"/>
      <c r="H75" s="545"/>
      <c r="I75" s="545"/>
      <c r="J75" s="546"/>
      <c r="K75" s="543"/>
      <c r="L75" s="544"/>
      <c r="M75" s="544"/>
      <c r="N75" s="544"/>
      <c r="O75" s="543"/>
      <c r="P75" s="545"/>
      <c r="Q75" s="545"/>
      <c r="R75" s="545"/>
    </row>
    <row r="76" spans="2:18" ht="15.75" x14ac:dyDescent="0.25">
      <c r="B76" s="543"/>
      <c r="C76" s="544"/>
      <c r="D76" s="544"/>
      <c r="E76" s="544"/>
      <c r="F76" s="543"/>
      <c r="G76" s="545"/>
      <c r="H76" s="545"/>
      <c r="I76" s="545"/>
      <c r="J76" s="546"/>
      <c r="K76" s="543"/>
      <c r="L76" s="544"/>
      <c r="M76" s="544"/>
      <c r="N76" s="544"/>
      <c r="O76" s="543"/>
      <c r="P76" s="545"/>
      <c r="Q76" s="545"/>
      <c r="R76" s="545"/>
    </row>
    <row r="77" spans="2:18" ht="15.75" x14ac:dyDescent="0.25">
      <c r="B77" s="547" t="s">
        <v>293</v>
      </c>
      <c r="C77" s="548"/>
      <c r="D77" s="548"/>
      <c r="E77" s="548"/>
      <c r="F77" s="547"/>
      <c r="G77" s="549"/>
      <c r="H77" s="549"/>
      <c r="I77" s="549"/>
      <c r="J77" s="493"/>
      <c r="K77" s="547" t="s">
        <v>294</v>
      </c>
      <c r="L77" s="548"/>
      <c r="M77" s="548"/>
      <c r="N77" s="548"/>
      <c r="O77" s="547"/>
      <c r="P77" s="549"/>
      <c r="Q77" s="549"/>
      <c r="R77" s="549"/>
    </row>
    <row r="78" spans="2:18" ht="16.5" thickBot="1" x14ac:dyDescent="0.3">
      <c r="B78" s="551" t="s">
        <v>185</v>
      </c>
      <c r="C78" s="552"/>
      <c r="D78" s="552"/>
      <c r="E78" s="552"/>
      <c r="F78" s="551"/>
      <c r="G78" s="550"/>
      <c r="H78" s="550"/>
      <c r="I78" s="550"/>
      <c r="J78" s="493"/>
      <c r="K78" s="551" t="s">
        <v>185</v>
      </c>
      <c r="L78" s="552"/>
      <c r="M78" s="552"/>
      <c r="N78" s="552"/>
      <c r="O78" s="551"/>
      <c r="P78" s="550"/>
      <c r="Q78" s="550"/>
      <c r="R78" s="550"/>
    </row>
    <row r="79" spans="2:18" ht="21.75" thickBot="1" x14ac:dyDescent="0.4">
      <c r="B79" s="490" t="s">
        <v>111</v>
      </c>
      <c r="C79" s="491"/>
      <c r="D79" s="491"/>
      <c r="E79" s="491"/>
      <c r="F79" s="491"/>
      <c r="G79" s="491"/>
      <c r="H79" s="491"/>
      <c r="I79" s="492"/>
      <c r="J79" s="493"/>
      <c r="K79" s="490" t="s">
        <v>112</v>
      </c>
      <c r="L79" s="491"/>
      <c r="M79" s="491"/>
      <c r="N79" s="491"/>
      <c r="O79" s="491"/>
      <c r="P79" s="491"/>
      <c r="Q79" s="491"/>
      <c r="R79" s="492"/>
    </row>
    <row r="80" spans="2:18" ht="19.5" thickBot="1" x14ac:dyDescent="0.35">
      <c r="B80" s="494" t="s">
        <v>323</v>
      </c>
      <c r="C80" s="495"/>
      <c r="D80" s="496"/>
      <c r="E80" s="497"/>
      <c r="F80" s="494" t="s">
        <v>324</v>
      </c>
      <c r="G80" s="495"/>
      <c r="H80" s="496"/>
      <c r="I80" s="497"/>
      <c r="J80" s="493"/>
      <c r="K80" s="494" t="s">
        <v>323</v>
      </c>
      <c r="L80" s="495"/>
      <c r="M80" s="496"/>
      <c r="N80" s="497"/>
      <c r="O80" s="494" t="s">
        <v>324</v>
      </c>
      <c r="P80" s="495"/>
      <c r="Q80" s="496"/>
      <c r="R80" s="497"/>
    </row>
    <row r="81" spans="2:18" ht="30.75" thickBot="1" x14ac:dyDescent="0.25">
      <c r="B81" s="498" t="s">
        <v>113</v>
      </c>
      <c r="C81" s="499" t="s">
        <v>93</v>
      </c>
      <c r="D81" s="500" t="s">
        <v>139</v>
      </c>
      <c r="E81" s="501" t="s">
        <v>114</v>
      </c>
      <c r="F81" s="498" t="s">
        <v>113</v>
      </c>
      <c r="G81" s="499" t="s">
        <v>93</v>
      </c>
      <c r="H81" s="500" t="s">
        <v>139</v>
      </c>
      <c r="I81" s="501" t="s">
        <v>114</v>
      </c>
      <c r="J81" s="493"/>
      <c r="K81" s="498" t="s">
        <v>113</v>
      </c>
      <c r="L81" s="499" t="s">
        <v>93</v>
      </c>
      <c r="M81" s="500" t="s">
        <v>139</v>
      </c>
      <c r="N81" s="501" t="s">
        <v>114</v>
      </c>
      <c r="O81" s="498" t="s">
        <v>113</v>
      </c>
      <c r="P81" s="499" t="s">
        <v>93</v>
      </c>
      <c r="Q81" s="500" t="s">
        <v>139</v>
      </c>
      <c r="R81" s="501" t="s">
        <v>114</v>
      </c>
    </row>
    <row r="82" spans="2:18" ht="16.5" thickBot="1" x14ac:dyDescent="0.3">
      <c r="B82" s="502" t="s">
        <v>106</v>
      </c>
      <c r="C82" s="503">
        <v>140179.57399999999</v>
      </c>
      <c r="D82" s="504">
        <v>637190.11300000001</v>
      </c>
      <c r="E82" s="505">
        <v>157084.86199999999</v>
      </c>
      <c r="F82" s="506" t="s">
        <v>106</v>
      </c>
      <c r="G82" s="507">
        <v>175337.63800000001</v>
      </c>
      <c r="H82" s="508">
        <v>811893.33799999999</v>
      </c>
      <c r="I82" s="505">
        <v>146017.829</v>
      </c>
      <c r="J82" s="493"/>
      <c r="K82" s="502" t="s">
        <v>106</v>
      </c>
      <c r="L82" s="503">
        <v>48767.622000000003</v>
      </c>
      <c r="M82" s="504">
        <v>221770.33199999999</v>
      </c>
      <c r="N82" s="505">
        <v>91746.289000000004</v>
      </c>
      <c r="O82" s="506" t="s">
        <v>106</v>
      </c>
      <c r="P82" s="507">
        <v>61961.760000000002</v>
      </c>
      <c r="Q82" s="508">
        <v>286804.37599999999</v>
      </c>
      <c r="R82" s="505">
        <v>78483.913</v>
      </c>
    </row>
    <row r="83" spans="2:18" ht="15.75" x14ac:dyDescent="0.25">
      <c r="B83" s="509" t="s">
        <v>235</v>
      </c>
      <c r="C83" s="510">
        <v>30377.915000000001</v>
      </c>
      <c r="D83" s="510">
        <v>138093.158</v>
      </c>
      <c r="E83" s="510">
        <v>36596.928999999996</v>
      </c>
      <c r="F83" s="511" t="s">
        <v>235</v>
      </c>
      <c r="G83" s="512">
        <v>38204.885999999999</v>
      </c>
      <c r="H83" s="513">
        <v>176288.592</v>
      </c>
      <c r="I83" s="514">
        <v>35375.311999999998</v>
      </c>
      <c r="J83" s="493"/>
      <c r="K83" s="509" t="s">
        <v>70</v>
      </c>
      <c r="L83" s="510">
        <v>9191.75</v>
      </c>
      <c r="M83" s="510">
        <v>41815.317000000003</v>
      </c>
      <c r="N83" s="510">
        <v>17915.289000000001</v>
      </c>
      <c r="O83" s="511" t="s">
        <v>70</v>
      </c>
      <c r="P83" s="512">
        <v>14132.103999999999</v>
      </c>
      <c r="Q83" s="513">
        <v>65397.317999999999</v>
      </c>
      <c r="R83" s="514">
        <v>16816.679</v>
      </c>
    </row>
    <row r="84" spans="2:18" ht="15.75" x14ac:dyDescent="0.25">
      <c r="B84" s="515" t="s">
        <v>147</v>
      </c>
      <c r="C84" s="516">
        <v>28380.955999999998</v>
      </c>
      <c r="D84" s="516">
        <v>128921.97900000001</v>
      </c>
      <c r="E84" s="516">
        <v>32784.239999999998</v>
      </c>
      <c r="F84" s="517" t="s">
        <v>147</v>
      </c>
      <c r="G84" s="518">
        <v>23976.919000000002</v>
      </c>
      <c r="H84" s="519">
        <v>111709.497</v>
      </c>
      <c r="I84" s="520">
        <v>19831.648000000001</v>
      </c>
      <c r="J84" s="493"/>
      <c r="K84" s="515" t="s">
        <v>235</v>
      </c>
      <c r="L84" s="516">
        <v>7624.4740000000002</v>
      </c>
      <c r="M84" s="516">
        <v>34708.459000000003</v>
      </c>
      <c r="N84" s="516">
        <v>6477.8689999999997</v>
      </c>
      <c r="O84" s="517" t="s">
        <v>69</v>
      </c>
      <c r="P84" s="518">
        <v>11925.406999999999</v>
      </c>
      <c r="Q84" s="519">
        <v>55331.078999999998</v>
      </c>
      <c r="R84" s="520">
        <v>5293.7719999999999</v>
      </c>
    </row>
    <row r="85" spans="2:18" ht="15.75" x14ac:dyDescent="0.25">
      <c r="B85" s="515" t="s">
        <v>184</v>
      </c>
      <c r="C85" s="516">
        <v>10669.615</v>
      </c>
      <c r="D85" s="516">
        <v>48543.527000000002</v>
      </c>
      <c r="E85" s="516">
        <v>10213</v>
      </c>
      <c r="F85" s="517" t="s">
        <v>70</v>
      </c>
      <c r="G85" s="518">
        <v>17236.172999999999</v>
      </c>
      <c r="H85" s="519">
        <v>79758.377999999997</v>
      </c>
      <c r="I85" s="520">
        <v>22316.792000000001</v>
      </c>
      <c r="J85" s="493"/>
      <c r="K85" s="515" t="s">
        <v>69</v>
      </c>
      <c r="L85" s="516">
        <v>6975.1930000000002</v>
      </c>
      <c r="M85" s="516">
        <v>31724.565999999999</v>
      </c>
      <c r="N85" s="516">
        <v>5760.0339999999997</v>
      </c>
      <c r="O85" s="517" t="s">
        <v>235</v>
      </c>
      <c r="P85" s="518">
        <v>8236.9439999999995</v>
      </c>
      <c r="Q85" s="519">
        <v>38165.462</v>
      </c>
      <c r="R85" s="520">
        <v>4011.4270000000001</v>
      </c>
    </row>
    <row r="86" spans="2:18" ht="15.75" x14ac:dyDescent="0.25">
      <c r="B86" s="515" t="s">
        <v>70</v>
      </c>
      <c r="C86" s="516">
        <v>8765.07</v>
      </c>
      <c r="D86" s="516">
        <v>39750.947</v>
      </c>
      <c r="E86" s="516">
        <v>18764.337</v>
      </c>
      <c r="F86" s="517" t="s">
        <v>184</v>
      </c>
      <c r="G86" s="518">
        <v>10638.191000000001</v>
      </c>
      <c r="H86" s="519">
        <v>49126.803999999996</v>
      </c>
      <c r="I86" s="520">
        <v>7109</v>
      </c>
      <c r="J86" s="493"/>
      <c r="K86" s="515" t="s">
        <v>115</v>
      </c>
      <c r="L86" s="516">
        <v>5874.0529999999999</v>
      </c>
      <c r="M86" s="516">
        <v>26730.125</v>
      </c>
      <c r="N86" s="516">
        <v>2378.4920000000002</v>
      </c>
      <c r="O86" s="517" t="s">
        <v>121</v>
      </c>
      <c r="P86" s="518">
        <v>4984.2470000000003</v>
      </c>
      <c r="Q86" s="519">
        <v>23078.878000000001</v>
      </c>
      <c r="R86" s="520">
        <v>5983.18</v>
      </c>
    </row>
    <row r="87" spans="2:18" ht="15.75" x14ac:dyDescent="0.25">
      <c r="B87" s="515" t="s">
        <v>187</v>
      </c>
      <c r="C87" s="516">
        <v>5151.2809999999999</v>
      </c>
      <c r="D87" s="516">
        <v>23377.138999999999</v>
      </c>
      <c r="E87" s="516">
        <v>4873.1000000000004</v>
      </c>
      <c r="F87" s="517" t="s">
        <v>186</v>
      </c>
      <c r="G87" s="518">
        <v>8424.6949999999997</v>
      </c>
      <c r="H87" s="519">
        <v>39157.019</v>
      </c>
      <c r="I87" s="520">
        <v>5710.6750000000002</v>
      </c>
      <c r="J87" s="493"/>
      <c r="K87" s="515" t="s">
        <v>121</v>
      </c>
      <c r="L87" s="516">
        <v>4653.6139999999996</v>
      </c>
      <c r="M87" s="516">
        <v>21152.994999999999</v>
      </c>
      <c r="N87" s="516">
        <v>6771.7139999999999</v>
      </c>
      <c r="O87" s="517" t="s">
        <v>118</v>
      </c>
      <c r="P87" s="518">
        <v>3952.518</v>
      </c>
      <c r="Q87" s="519">
        <v>18305.518</v>
      </c>
      <c r="R87" s="520">
        <v>18690.212</v>
      </c>
    </row>
    <row r="88" spans="2:18" ht="15.75" x14ac:dyDescent="0.25">
      <c r="B88" s="515" t="s">
        <v>186</v>
      </c>
      <c r="C88" s="516">
        <v>4111.2460000000001</v>
      </c>
      <c r="D88" s="516">
        <v>18682.932000000001</v>
      </c>
      <c r="E88" s="516">
        <v>4182.5</v>
      </c>
      <c r="F88" s="517" t="s">
        <v>187</v>
      </c>
      <c r="G88" s="518">
        <v>6798.973</v>
      </c>
      <c r="H88" s="519">
        <v>31476.405999999999</v>
      </c>
      <c r="I88" s="520">
        <v>4193.45</v>
      </c>
      <c r="J88" s="493"/>
      <c r="K88" s="515" t="s">
        <v>118</v>
      </c>
      <c r="L88" s="516">
        <v>4172.0150000000003</v>
      </c>
      <c r="M88" s="516">
        <v>18969.261999999999</v>
      </c>
      <c r="N88" s="516">
        <v>26235.842000000001</v>
      </c>
      <c r="O88" s="517" t="s">
        <v>115</v>
      </c>
      <c r="P88" s="518">
        <v>2634.9160000000002</v>
      </c>
      <c r="Q88" s="519">
        <v>12162.287</v>
      </c>
      <c r="R88" s="520">
        <v>401.08699999999999</v>
      </c>
    </row>
    <row r="89" spans="2:18" ht="15.75" x14ac:dyDescent="0.25">
      <c r="B89" s="515" t="s">
        <v>115</v>
      </c>
      <c r="C89" s="516">
        <v>3668.0149999999999</v>
      </c>
      <c r="D89" s="516">
        <v>16667.900000000001</v>
      </c>
      <c r="E89" s="516">
        <v>3232.7330000000002</v>
      </c>
      <c r="F89" s="517" t="s">
        <v>165</v>
      </c>
      <c r="G89" s="518">
        <v>4529.6509999999998</v>
      </c>
      <c r="H89" s="519">
        <v>20996.080999999998</v>
      </c>
      <c r="I89" s="520">
        <v>4050</v>
      </c>
      <c r="J89" s="493"/>
      <c r="K89" s="515" t="s">
        <v>119</v>
      </c>
      <c r="L89" s="516">
        <v>2444.3739999999998</v>
      </c>
      <c r="M89" s="516">
        <v>11092.187</v>
      </c>
      <c r="N89" s="516">
        <v>13681.05</v>
      </c>
      <c r="O89" s="517" t="s">
        <v>119</v>
      </c>
      <c r="P89" s="518">
        <v>2567.326</v>
      </c>
      <c r="Q89" s="519">
        <v>11836.065000000001</v>
      </c>
      <c r="R89" s="520">
        <v>12191.076999999999</v>
      </c>
    </row>
    <row r="90" spans="2:18" ht="15.75" x14ac:dyDescent="0.25">
      <c r="B90" s="515" t="s">
        <v>267</v>
      </c>
      <c r="C90" s="516">
        <v>3599.8510000000001</v>
      </c>
      <c r="D90" s="516">
        <v>16419.652999999998</v>
      </c>
      <c r="E90" s="516">
        <v>3610.0749999999998</v>
      </c>
      <c r="F90" s="517" t="s">
        <v>115</v>
      </c>
      <c r="G90" s="518">
        <v>4480.9849999999997</v>
      </c>
      <c r="H90" s="519">
        <v>20758.606</v>
      </c>
      <c r="I90" s="520">
        <v>3488.087</v>
      </c>
      <c r="J90" s="493"/>
      <c r="K90" s="515" t="s">
        <v>116</v>
      </c>
      <c r="L90" s="516">
        <v>992.673</v>
      </c>
      <c r="M90" s="516">
        <v>4507.6440000000002</v>
      </c>
      <c r="N90" s="516">
        <v>661.84</v>
      </c>
      <c r="O90" s="517" t="s">
        <v>147</v>
      </c>
      <c r="P90" s="518">
        <v>2050.712</v>
      </c>
      <c r="Q90" s="519">
        <v>9406.4210000000003</v>
      </c>
      <c r="R90" s="520">
        <v>813.22500000000002</v>
      </c>
    </row>
    <row r="91" spans="2:18" ht="15.75" x14ac:dyDescent="0.25">
      <c r="B91" s="515" t="s">
        <v>189</v>
      </c>
      <c r="C91" s="516">
        <v>2915.556</v>
      </c>
      <c r="D91" s="516">
        <v>13257.805</v>
      </c>
      <c r="E91" s="516">
        <v>2638</v>
      </c>
      <c r="F91" s="517" t="s">
        <v>232</v>
      </c>
      <c r="G91" s="518">
        <v>3501.4270000000001</v>
      </c>
      <c r="H91" s="519">
        <v>16200.062</v>
      </c>
      <c r="I91" s="520">
        <v>2362</v>
      </c>
      <c r="J91" s="493"/>
      <c r="K91" s="515" t="s">
        <v>72</v>
      </c>
      <c r="L91" s="516">
        <v>942.54100000000005</v>
      </c>
      <c r="M91" s="516">
        <v>4276.6379999999999</v>
      </c>
      <c r="N91" s="516">
        <v>3859.5250000000001</v>
      </c>
      <c r="O91" s="517" t="s">
        <v>180</v>
      </c>
      <c r="P91" s="518">
        <v>1888.9359999999999</v>
      </c>
      <c r="Q91" s="519">
        <v>8787.8330000000005</v>
      </c>
      <c r="R91" s="520">
        <v>1580</v>
      </c>
    </row>
    <row r="92" spans="2:18" ht="15.75" x14ac:dyDescent="0.25">
      <c r="B92" s="515" t="s">
        <v>249</v>
      </c>
      <c r="C92" s="516">
        <v>2798.1660000000002</v>
      </c>
      <c r="D92" s="516">
        <v>12711.016</v>
      </c>
      <c r="E92" s="516">
        <v>3059</v>
      </c>
      <c r="F92" s="517" t="s">
        <v>171</v>
      </c>
      <c r="G92" s="518">
        <v>3406.9780000000001</v>
      </c>
      <c r="H92" s="519">
        <v>15698.498</v>
      </c>
      <c r="I92" s="520">
        <v>2386</v>
      </c>
      <c r="J92" s="493"/>
      <c r="K92" s="515" t="s">
        <v>247</v>
      </c>
      <c r="L92" s="516">
        <v>917.279</v>
      </c>
      <c r="M92" s="516">
        <v>4173.1869999999999</v>
      </c>
      <c r="N92" s="516">
        <v>1243.328</v>
      </c>
      <c r="O92" s="517" t="s">
        <v>116</v>
      </c>
      <c r="P92" s="518">
        <v>1695.201</v>
      </c>
      <c r="Q92" s="519">
        <v>7837.5929999999998</v>
      </c>
      <c r="R92" s="520">
        <v>1142.8240000000001</v>
      </c>
    </row>
    <row r="93" spans="2:18" ht="15.75" x14ac:dyDescent="0.25">
      <c r="B93" s="515" t="s">
        <v>69</v>
      </c>
      <c r="C93" s="516">
        <v>2713.482</v>
      </c>
      <c r="D93" s="516">
        <v>12342.066000000001</v>
      </c>
      <c r="E93" s="516">
        <v>2751.027</v>
      </c>
      <c r="F93" s="517" t="s">
        <v>267</v>
      </c>
      <c r="G93" s="518">
        <v>3179.8510000000001</v>
      </c>
      <c r="H93" s="519">
        <v>14864.197</v>
      </c>
      <c r="I93" s="520">
        <v>2011</v>
      </c>
      <c r="J93" s="493"/>
      <c r="K93" s="515" t="s">
        <v>125</v>
      </c>
      <c r="L93" s="516">
        <v>783.32899999999995</v>
      </c>
      <c r="M93" s="516">
        <v>3554.4270000000001</v>
      </c>
      <c r="N93" s="516">
        <v>819.56600000000003</v>
      </c>
      <c r="O93" s="517" t="s">
        <v>72</v>
      </c>
      <c r="P93" s="518">
        <v>1516.21</v>
      </c>
      <c r="Q93" s="519">
        <v>7013.8370000000004</v>
      </c>
      <c r="R93" s="520">
        <v>4804.7290000000003</v>
      </c>
    </row>
    <row r="94" spans="2:18" ht="15.75" x14ac:dyDescent="0.25">
      <c r="B94" s="515" t="s">
        <v>165</v>
      </c>
      <c r="C94" s="516">
        <v>2580.877</v>
      </c>
      <c r="D94" s="516">
        <v>11797.55</v>
      </c>
      <c r="E94" s="516">
        <v>2385</v>
      </c>
      <c r="F94" s="517" t="s">
        <v>69</v>
      </c>
      <c r="G94" s="518">
        <v>3106.491</v>
      </c>
      <c r="H94" s="519">
        <v>14273.067999999999</v>
      </c>
      <c r="I94" s="520">
        <v>2651.1909999999998</v>
      </c>
      <c r="J94" s="493"/>
      <c r="K94" s="515" t="s">
        <v>147</v>
      </c>
      <c r="L94" s="516">
        <v>672.94200000000001</v>
      </c>
      <c r="M94" s="516">
        <v>3068.1309999999999</v>
      </c>
      <c r="N94" s="516">
        <v>235.11500000000001</v>
      </c>
      <c r="O94" s="517" t="s">
        <v>247</v>
      </c>
      <c r="P94" s="518">
        <v>1256.547</v>
      </c>
      <c r="Q94" s="519">
        <v>5831.6869999999999</v>
      </c>
      <c r="R94" s="520">
        <v>1109.2349999999999</v>
      </c>
    </row>
    <row r="95" spans="2:18" ht="15.75" x14ac:dyDescent="0.25">
      <c r="B95" s="515" t="s">
        <v>232</v>
      </c>
      <c r="C95" s="516">
        <v>2458.248</v>
      </c>
      <c r="D95" s="516">
        <v>11159.696</v>
      </c>
      <c r="E95" s="516">
        <v>1738.001</v>
      </c>
      <c r="F95" s="517" t="s">
        <v>249</v>
      </c>
      <c r="G95" s="518">
        <v>2689.1930000000002</v>
      </c>
      <c r="H95" s="519">
        <v>12481.145</v>
      </c>
      <c r="I95" s="520">
        <v>1792.4</v>
      </c>
      <c r="J95" s="493"/>
      <c r="K95" s="515" t="s">
        <v>123</v>
      </c>
      <c r="L95" s="516">
        <v>663.30100000000004</v>
      </c>
      <c r="M95" s="516">
        <v>3005.9189999999999</v>
      </c>
      <c r="N95" s="516">
        <v>1793.73</v>
      </c>
      <c r="O95" s="517" t="s">
        <v>123</v>
      </c>
      <c r="P95" s="518">
        <v>983.00599999999997</v>
      </c>
      <c r="Q95" s="519">
        <v>4496.232</v>
      </c>
      <c r="R95" s="520">
        <v>1195.72</v>
      </c>
    </row>
    <row r="96" spans="2:18" ht="15.75" x14ac:dyDescent="0.25">
      <c r="B96" s="515" t="s">
        <v>125</v>
      </c>
      <c r="C96" s="516">
        <v>2274.3389999999999</v>
      </c>
      <c r="D96" s="516">
        <v>10324.557000000001</v>
      </c>
      <c r="E96" s="516">
        <v>2676.32</v>
      </c>
      <c r="F96" s="517" t="s">
        <v>123</v>
      </c>
      <c r="G96" s="518">
        <v>2568.6840000000002</v>
      </c>
      <c r="H96" s="519">
        <v>11841.932000000001</v>
      </c>
      <c r="I96" s="520">
        <v>1469.403</v>
      </c>
      <c r="J96" s="493"/>
      <c r="K96" s="515" t="s">
        <v>136</v>
      </c>
      <c r="L96" s="516">
        <v>625.62300000000005</v>
      </c>
      <c r="M96" s="516">
        <v>2834.4229999999998</v>
      </c>
      <c r="N96" s="516">
        <v>2328.076</v>
      </c>
      <c r="O96" s="517" t="s">
        <v>136</v>
      </c>
      <c r="P96" s="518">
        <v>689.08900000000006</v>
      </c>
      <c r="Q96" s="519">
        <v>3192.7449999999999</v>
      </c>
      <c r="R96" s="520">
        <v>2210.826</v>
      </c>
    </row>
    <row r="97" spans="2:18" ht="15.75" x14ac:dyDescent="0.25">
      <c r="B97" s="515" t="s">
        <v>307</v>
      </c>
      <c r="C97" s="516">
        <v>2006.3520000000001</v>
      </c>
      <c r="D97" s="516">
        <v>9087.8320000000003</v>
      </c>
      <c r="E97" s="516">
        <v>2124</v>
      </c>
      <c r="F97" s="517" t="s">
        <v>125</v>
      </c>
      <c r="G97" s="518">
        <v>2541.038</v>
      </c>
      <c r="H97" s="519">
        <v>11741.834999999999</v>
      </c>
      <c r="I97" s="520">
        <v>2231.8139999999999</v>
      </c>
      <c r="J97" s="493"/>
      <c r="K97" s="515" t="s">
        <v>127</v>
      </c>
      <c r="L97" s="516">
        <v>482.52300000000002</v>
      </c>
      <c r="M97" s="516">
        <v>2195.6570000000002</v>
      </c>
      <c r="N97" s="516">
        <v>373.529</v>
      </c>
      <c r="O97" s="517" t="s">
        <v>132</v>
      </c>
      <c r="P97" s="518">
        <v>680.01</v>
      </c>
      <c r="Q97" s="519">
        <v>3152.2350000000001</v>
      </c>
      <c r="R97" s="520">
        <v>194.09800000000001</v>
      </c>
    </row>
    <row r="98" spans="2:18" ht="16.5" thickBot="1" x14ac:dyDescent="0.3">
      <c r="B98" s="521" t="s">
        <v>124</v>
      </c>
      <c r="C98" s="522">
        <v>1991.077</v>
      </c>
      <c r="D98" s="522">
        <v>9053.3349999999991</v>
      </c>
      <c r="E98" s="522">
        <v>2406.6550000000002</v>
      </c>
      <c r="F98" s="523" t="s">
        <v>325</v>
      </c>
      <c r="G98" s="524">
        <v>2458.9189999999999</v>
      </c>
      <c r="H98" s="525">
        <v>11472.712</v>
      </c>
      <c r="I98" s="526">
        <v>1477</v>
      </c>
      <c r="J98" s="493"/>
      <c r="K98" s="521" t="s">
        <v>292</v>
      </c>
      <c r="L98" s="522">
        <v>390.46499999999997</v>
      </c>
      <c r="M98" s="522">
        <v>1787.7909999999999</v>
      </c>
      <c r="N98" s="522">
        <v>420</v>
      </c>
      <c r="O98" s="523" t="s">
        <v>127</v>
      </c>
      <c r="P98" s="524">
        <v>583.24099999999999</v>
      </c>
      <c r="Q98" s="525">
        <v>2685.3020000000001</v>
      </c>
      <c r="R98" s="526">
        <v>381.67700000000002</v>
      </c>
    </row>
    <row r="99" spans="2:18" x14ac:dyDescent="0.2">
      <c r="B99" s="527"/>
      <c r="C99" s="527"/>
      <c r="D99" s="527"/>
      <c r="E99" s="527"/>
      <c r="F99" s="527"/>
      <c r="G99" s="527"/>
      <c r="H99" s="527"/>
      <c r="I99" s="527"/>
      <c r="J99" s="527"/>
      <c r="K99" s="527"/>
      <c r="L99" s="527"/>
      <c r="M99" s="527"/>
      <c r="N99" s="527"/>
      <c r="O99" s="527"/>
      <c r="P99" s="527"/>
      <c r="Q99" s="527"/>
      <c r="R99" s="527"/>
    </row>
    <row r="100" spans="2:18" x14ac:dyDescent="0.2">
      <c r="B100" s="527"/>
      <c r="C100" s="527"/>
      <c r="D100" s="527"/>
      <c r="E100" s="527"/>
      <c r="F100" s="527"/>
      <c r="G100" s="527"/>
      <c r="H100" s="527"/>
      <c r="I100" s="527"/>
      <c r="J100" s="527"/>
      <c r="K100" s="527"/>
      <c r="L100" s="527"/>
      <c r="M100" s="527"/>
      <c r="N100" s="527"/>
      <c r="O100" s="527"/>
      <c r="P100" s="527"/>
      <c r="Q100" s="527"/>
      <c r="R100" s="527"/>
    </row>
    <row r="101" spans="2:18" ht="16.5" x14ac:dyDescent="0.25">
      <c r="B101" s="553"/>
      <c r="C101" s="553"/>
      <c r="D101" s="553"/>
      <c r="E101" s="553"/>
      <c r="F101" s="553"/>
      <c r="G101" s="553"/>
      <c r="H101" s="553"/>
      <c r="I101" s="554"/>
      <c r="J101" s="554"/>
      <c r="K101" s="553"/>
      <c r="L101" s="553"/>
      <c r="M101" s="553"/>
      <c r="N101" s="553"/>
      <c r="O101" s="553"/>
      <c r="P101" s="553"/>
      <c r="Q101" s="553"/>
      <c r="R101" s="554"/>
    </row>
    <row r="102" spans="2:18" ht="15.75" x14ac:dyDescent="0.25">
      <c r="B102" s="528" t="s">
        <v>295</v>
      </c>
      <c r="C102" s="528"/>
      <c r="D102" s="528"/>
      <c r="E102" s="528"/>
      <c r="F102" s="528"/>
      <c r="G102" s="530"/>
      <c r="H102" s="530"/>
      <c r="I102" s="530"/>
      <c r="J102" s="530"/>
      <c r="K102" s="528" t="s">
        <v>296</v>
      </c>
      <c r="L102" s="528"/>
      <c r="M102" s="528"/>
      <c r="N102" s="528"/>
      <c r="O102" s="528"/>
      <c r="P102" s="530"/>
      <c r="Q102" s="530"/>
      <c r="R102" s="530"/>
    </row>
    <row r="103" spans="2:18" ht="16.5" thickBot="1" x14ac:dyDescent="0.3">
      <c r="B103" s="531" t="s">
        <v>185</v>
      </c>
      <c r="C103" s="528"/>
      <c r="D103" s="528"/>
      <c r="E103" s="528"/>
      <c r="F103" s="528"/>
      <c r="G103" s="530"/>
      <c r="H103" s="530"/>
      <c r="I103" s="530"/>
      <c r="J103" s="530"/>
      <c r="K103" s="531" t="s">
        <v>185</v>
      </c>
      <c r="L103" s="528"/>
      <c r="M103" s="528"/>
      <c r="N103" s="528"/>
      <c r="O103" s="528"/>
      <c r="P103" s="530"/>
      <c r="Q103" s="530"/>
      <c r="R103" s="530"/>
    </row>
    <row r="104" spans="2:18" ht="16.5" thickBot="1" x14ac:dyDescent="0.3">
      <c r="B104" s="532" t="s">
        <v>111</v>
      </c>
      <c r="C104" s="533"/>
      <c r="D104" s="533"/>
      <c r="E104" s="533"/>
      <c r="F104" s="533"/>
      <c r="G104" s="533"/>
      <c r="H104" s="533"/>
      <c r="I104" s="534"/>
      <c r="J104" s="530"/>
      <c r="K104" s="532" t="s">
        <v>112</v>
      </c>
      <c r="L104" s="533"/>
      <c r="M104" s="533"/>
      <c r="N104" s="533"/>
      <c r="O104" s="533"/>
      <c r="P104" s="533"/>
      <c r="Q104" s="533"/>
      <c r="R104" s="534"/>
    </row>
    <row r="105" spans="2:18" ht="16.5" thickBot="1" x14ac:dyDescent="0.3">
      <c r="B105" s="535" t="s">
        <v>323</v>
      </c>
      <c r="C105" s="536"/>
      <c r="D105" s="537"/>
      <c r="E105" s="538"/>
      <c r="F105" s="535" t="s">
        <v>324</v>
      </c>
      <c r="G105" s="536"/>
      <c r="H105" s="537"/>
      <c r="I105" s="538"/>
      <c r="J105" s="530"/>
      <c r="K105" s="535" t="s">
        <v>323</v>
      </c>
      <c r="L105" s="536"/>
      <c r="M105" s="537"/>
      <c r="N105" s="538"/>
      <c r="O105" s="535" t="s">
        <v>324</v>
      </c>
      <c r="P105" s="536"/>
      <c r="Q105" s="537"/>
      <c r="R105" s="538"/>
    </row>
    <row r="106" spans="2:18" ht="32.25" thickBot="1" x14ac:dyDescent="0.3">
      <c r="B106" s="539" t="s">
        <v>113</v>
      </c>
      <c r="C106" s="540" t="s">
        <v>93</v>
      </c>
      <c r="D106" s="541" t="s">
        <v>139</v>
      </c>
      <c r="E106" s="542" t="s">
        <v>114</v>
      </c>
      <c r="F106" s="539" t="s">
        <v>113</v>
      </c>
      <c r="G106" s="540" t="s">
        <v>93</v>
      </c>
      <c r="H106" s="541" t="s">
        <v>139</v>
      </c>
      <c r="I106" s="542" t="s">
        <v>114</v>
      </c>
      <c r="J106" s="530"/>
      <c r="K106" s="539" t="s">
        <v>113</v>
      </c>
      <c r="L106" s="540" t="s">
        <v>93</v>
      </c>
      <c r="M106" s="541" t="s">
        <v>139</v>
      </c>
      <c r="N106" s="542" t="s">
        <v>114</v>
      </c>
      <c r="O106" s="539" t="s">
        <v>113</v>
      </c>
      <c r="P106" s="540" t="s">
        <v>93</v>
      </c>
      <c r="Q106" s="541" t="s">
        <v>139</v>
      </c>
      <c r="R106" s="542" t="s">
        <v>114</v>
      </c>
    </row>
    <row r="107" spans="2:18" ht="16.5" thickBot="1" x14ac:dyDescent="0.3">
      <c r="B107" s="502" t="s">
        <v>106</v>
      </c>
      <c r="C107" s="503">
        <v>133432.421</v>
      </c>
      <c r="D107" s="504">
        <v>606693.63100000005</v>
      </c>
      <c r="E107" s="505">
        <v>34604.298999999999</v>
      </c>
      <c r="F107" s="506" t="s">
        <v>106</v>
      </c>
      <c r="G107" s="507">
        <v>335320.85499999998</v>
      </c>
      <c r="H107" s="508">
        <v>1551581.6980000001</v>
      </c>
      <c r="I107" s="505">
        <v>53920.404000000002</v>
      </c>
      <c r="J107" s="530"/>
      <c r="K107" s="502" t="s">
        <v>106</v>
      </c>
      <c r="L107" s="503">
        <v>75209.146999999997</v>
      </c>
      <c r="M107" s="504">
        <v>342011.13799999998</v>
      </c>
      <c r="N107" s="505">
        <v>20397.635999999999</v>
      </c>
      <c r="O107" s="506" t="s">
        <v>106</v>
      </c>
      <c r="P107" s="507">
        <v>103160.11500000001</v>
      </c>
      <c r="Q107" s="508">
        <v>478193.72899999999</v>
      </c>
      <c r="R107" s="505">
        <v>16556.579000000002</v>
      </c>
    </row>
    <row r="108" spans="2:18" ht="15.75" x14ac:dyDescent="0.25">
      <c r="B108" s="509" t="s">
        <v>119</v>
      </c>
      <c r="C108" s="510">
        <v>22756.708999999999</v>
      </c>
      <c r="D108" s="510">
        <v>103472.223</v>
      </c>
      <c r="E108" s="510">
        <v>5992.9430000000002</v>
      </c>
      <c r="F108" s="511" t="s">
        <v>235</v>
      </c>
      <c r="G108" s="512">
        <v>56174.714999999997</v>
      </c>
      <c r="H108" s="513">
        <v>259756.36799999999</v>
      </c>
      <c r="I108" s="514">
        <v>8658.4230000000007</v>
      </c>
      <c r="J108" s="530"/>
      <c r="K108" s="509" t="s">
        <v>235</v>
      </c>
      <c r="L108" s="510">
        <v>18229.741999999998</v>
      </c>
      <c r="M108" s="510">
        <v>82937.263999999996</v>
      </c>
      <c r="N108" s="510">
        <v>4277.8490000000002</v>
      </c>
      <c r="O108" s="511" t="s">
        <v>70</v>
      </c>
      <c r="P108" s="512">
        <v>26703.332999999999</v>
      </c>
      <c r="Q108" s="513">
        <v>123777.917</v>
      </c>
      <c r="R108" s="514">
        <v>4181.3770000000004</v>
      </c>
    </row>
    <row r="109" spans="2:18" ht="15.75" x14ac:dyDescent="0.25">
      <c r="B109" s="515" t="s">
        <v>128</v>
      </c>
      <c r="C109" s="516">
        <v>14964.356</v>
      </c>
      <c r="D109" s="516">
        <v>68015.464000000007</v>
      </c>
      <c r="E109" s="516">
        <v>3841.527</v>
      </c>
      <c r="F109" s="517" t="s">
        <v>69</v>
      </c>
      <c r="G109" s="518">
        <v>49904.75</v>
      </c>
      <c r="H109" s="519">
        <v>231420.72899999999</v>
      </c>
      <c r="I109" s="520">
        <v>7947.1360000000004</v>
      </c>
      <c r="J109" s="530"/>
      <c r="K109" s="515" t="s">
        <v>70</v>
      </c>
      <c r="L109" s="516">
        <v>17648.008000000002</v>
      </c>
      <c r="M109" s="516">
        <v>80222.067999999999</v>
      </c>
      <c r="N109" s="516">
        <v>4801.6710000000003</v>
      </c>
      <c r="O109" s="517" t="s">
        <v>121</v>
      </c>
      <c r="P109" s="518">
        <v>16719.056</v>
      </c>
      <c r="Q109" s="519">
        <v>77199.043999999994</v>
      </c>
      <c r="R109" s="520">
        <v>2425.94</v>
      </c>
    </row>
    <row r="110" spans="2:18" ht="15.75" x14ac:dyDescent="0.25">
      <c r="B110" s="515" t="s">
        <v>235</v>
      </c>
      <c r="C110" s="516">
        <v>12649.053</v>
      </c>
      <c r="D110" s="516">
        <v>57534.493999999999</v>
      </c>
      <c r="E110" s="516">
        <v>3359.268</v>
      </c>
      <c r="F110" s="517" t="s">
        <v>119</v>
      </c>
      <c r="G110" s="518">
        <v>45497.154999999999</v>
      </c>
      <c r="H110" s="519">
        <v>210856.41</v>
      </c>
      <c r="I110" s="520">
        <v>7023.08</v>
      </c>
      <c r="J110" s="530"/>
      <c r="K110" s="515" t="s">
        <v>121</v>
      </c>
      <c r="L110" s="516">
        <v>9778.5650000000005</v>
      </c>
      <c r="M110" s="516">
        <v>44358.37</v>
      </c>
      <c r="N110" s="516">
        <v>3300.0039999999999</v>
      </c>
      <c r="O110" s="517" t="s">
        <v>235</v>
      </c>
      <c r="P110" s="518">
        <v>15142.097</v>
      </c>
      <c r="Q110" s="519">
        <v>70160.231</v>
      </c>
      <c r="R110" s="520">
        <v>2289.12</v>
      </c>
    </row>
    <row r="111" spans="2:18" ht="15.75" x14ac:dyDescent="0.25">
      <c r="B111" s="515" t="s">
        <v>72</v>
      </c>
      <c r="C111" s="516">
        <v>9276.9989999999998</v>
      </c>
      <c r="D111" s="516">
        <v>42124.735000000001</v>
      </c>
      <c r="E111" s="516">
        <v>2362.6010000000001</v>
      </c>
      <c r="F111" s="517" t="s">
        <v>70</v>
      </c>
      <c r="G111" s="518">
        <v>35029.644999999997</v>
      </c>
      <c r="H111" s="519">
        <v>162293.068</v>
      </c>
      <c r="I111" s="520">
        <v>6215.8010000000004</v>
      </c>
      <c r="J111" s="530"/>
      <c r="K111" s="515" t="s">
        <v>127</v>
      </c>
      <c r="L111" s="516">
        <v>6318.5829999999996</v>
      </c>
      <c r="M111" s="516">
        <v>28713.973999999998</v>
      </c>
      <c r="N111" s="516">
        <v>1811.077</v>
      </c>
      <c r="O111" s="517" t="s">
        <v>180</v>
      </c>
      <c r="P111" s="518">
        <v>13033.133</v>
      </c>
      <c r="Q111" s="519">
        <v>61268.097999999998</v>
      </c>
      <c r="R111" s="520">
        <v>2123.98</v>
      </c>
    </row>
    <row r="112" spans="2:18" ht="15.75" x14ac:dyDescent="0.25">
      <c r="B112" s="515" t="s">
        <v>70</v>
      </c>
      <c r="C112" s="516">
        <v>9046.375</v>
      </c>
      <c r="D112" s="516">
        <v>41119.462</v>
      </c>
      <c r="E112" s="516">
        <v>2575.9380000000001</v>
      </c>
      <c r="F112" s="517" t="s">
        <v>128</v>
      </c>
      <c r="G112" s="518">
        <v>20741.358</v>
      </c>
      <c r="H112" s="519">
        <v>95706.86</v>
      </c>
      <c r="I112" s="520">
        <v>3327.8589999999999</v>
      </c>
      <c r="J112" s="530"/>
      <c r="K112" s="515" t="s">
        <v>115</v>
      </c>
      <c r="L112" s="516">
        <v>6198.1559999999999</v>
      </c>
      <c r="M112" s="516">
        <v>28142.909</v>
      </c>
      <c r="N112" s="516">
        <v>1486.59</v>
      </c>
      <c r="O112" s="517" t="s">
        <v>69</v>
      </c>
      <c r="P112" s="518">
        <v>7181.1</v>
      </c>
      <c r="Q112" s="519">
        <v>33392.123</v>
      </c>
      <c r="R112" s="520">
        <v>1235.088</v>
      </c>
    </row>
    <row r="113" spans="2:18" ht="15.75" x14ac:dyDescent="0.25">
      <c r="B113" s="515" t="s">
        <v>118</v>
      </c>
      <c r="C113" s="516">
        <v>8971.375</v>
      </c>
      <c r="D113" s="516">
        <v>40759.504000000001</v>
      </c>
      <c r="E113" s="516">
        <v>2343.6709999999998</v>
      </c>
      <c r="F113" s="517" t="s">
        <v>118</v>
      </c>
      <c r="G113" s="518">
        <v>18160.07</v>
      </c>
      <c r="H113" s="519">
        <v>84147.010999999999</v>
      </c>
      <c r="I113" s="520">
        <v>2834.962</v>
      </c>
      <c r="J113" s="530"/>
      <c r="K113" s="515" t="s">
        <v>116</v>
      </c>
      <c r="L113" s="516">
        <v>4640.3100000000004</v>
      </c>
      <c r="M113" s="516">
        <v>21119.019</v>
      </c>
      <c r="N113" s="516">
        <v>1035.931</v>
      </c>
      <c r="O113" s="517" t="s">
        <v>116</v>
      </c>
      <c r="P113" s="518">
        <v>6493.6319999999996</v>
      </c>
      <c r="Q113" s="519">
        <v>29898.736000000001</v>
      </c>
      <c r="R113" s="520">
        <v>1121.1279999999999</v>
      </c>
    </row>
    <row r="114" spans="2:18" ht="15.75" x14ac:dyDescent="0.25">
      <c r="B114" s="515" t="s">
        <v>136</v>
      </c>
      <c r="C114" s="516">
        <v>7300.1480000000001</v>
      </c>
      <c r="D114" s="516">
        <v>33125.822999999997</v>
      </c>
      <c r="E114" s="516">
        <v>1910.92</v>
      </c>
      <c r="F114" s="517" t="s">
        <v>121</v>
      </c>
      <c r="G114" s="518">
        <v>18028.896000000001</v>
      </c>
      <c r="H114" s="519">
        <v>82967.887000000002</v>
      </c>
      <c r="I114" s="520">
        <v>3116.89</v>
      </c>
      <c r="J114" s="530"/>
      <c r="K114" s="515" t="s">
        <v>69</v>
      </c>
      <c r="L114" s="516">
        <v>3785.6219999999998</v>
      </c>
      <c r="M114" s="516">
        <v>17271.587</v>
      </c>
      <c r="N114" s="516">
        <v>1347.8510000000001</v>
      </c>
      <c r="O114" s="517" t="s">
        <v>127</v>
      </c>
      <c r="P114" s="518">
        <v>6173.1850000000004</v>
      </c>
      <c r="Q114" s="519">
        <v>28395.710999999999</v>
      </c>
      <c r="R114" s="520">
        <v>1169.28</v>
      </c>
    </row>
    <row r="115" spans="2:18" ht="15.75" x14ac:dyDescent="0.25">
      <c r="B115" s="515" t="s">
        <v>180</v>
      </c>
      <c r="C115" s="516">
        <v>6069.9970000000003</v>
      </c>
      <c r="D115" s="516">
        <v>27629.404999999999</v>
      </c>
      <c r="E115" s="516">
        <v>1575.37</v>
      </c>
      <c r="F115" s="517" t="s">
        <v>136</v>
      </c>
      <c r="G115" s="518">
        <v>14115.808999999999</v>
      </c>
      <c r="H115" s="519">
        <v>65111.362999999998</v>
      </c>
      <c r="I115" s="520">
        <v>2482.375</v>
      </c>
      <c r="J115" s="530"/>
      <c r="K115" s="515" t="s">
        <v>125</v>
      </c>
      <c r="L115" s="516">
        <v>2608.62</v>
      </c>
      <c r="M115" s="516">
        <v>11838.569</v>
      </c>
      <c r="N115" s="516">
        <v>766.75199999999995</v>
      </c>
      <c r="O115" s="517" t="s">
        <v>125</v>
      </c>
      <c r="P115" s="518">
        <v>4327.098</v>
      </c>
      <c r="Q115" s="519">
        <v>19981.269</v>
      </c>
      <c r="R115" s="520">
        <v>856.04600000000005</v>
      </c>
    </row>
    <row r="116" spans="2:18" ht="15.75" x14ac:dyDescent="0.25">
      <c r="B116" s="515" t="s">
        <v>69</v>
      </c>
      <c r="C116" s="516">
        <v>5511.94</v>
      </c>
      <c r="D116" s="516">
        <v>25085.871999999999</v>
      </c>
      <c r="E116" s="516">
        <v>1439.7570000000001</v>
      </c>
      <c r="F116" s="517" t="s">
        <v>72</v>
      </c>
      <c r="G116" s="518">
        <v>13667.763999999999</v>
      </c>
      <c r="H116" s="519">
        <v>63589.159</v>
      </c>
      <c r="I116" s="520">
        <v>2055.9259999999999</v>
      </c>
      <c r="J116" s="530"/>
      <c r="K116" s="515" t="s">
        <v>118</v>
      </c>
      <c r="L116" s="516">
        <v>1297.6610000000001</v>
      </c>
      <c r="M116" s="516">
        <v>5908.8440000000001</v>
      </c>
      <c r="N116" s="516">
        <v>313.18700000000001</v>
      </c>
      <c r="O116" s="517" t="s">
        <v>118</v>
      </c>
      <c r="P116" s="518">
        <v>1656.3710000000001</v>
      </c>
      <c r="Q116" s="519">
        <v>7630.3050000000003</v>
      </c>
      <c r="R116" s="520">
        <v>242.017</v>
      </c>
    </row>
    <row r="117" spans="2:18" ht="15.75" x14ac:dyDescent="0.25">
      <c r="B117" s="515" t="s">
        <v>167</v>
      </c>
      <c r="C117" s="516">
        <v>5223.8050000000003</v>
      </c>
      <c r="D117" s="516">
        <v>23742.931</v>
      </c>
      <c r="E117" s="516">
        <v>1526.925</v>
      </c>
      <c r="F117" s="517" t="s">
        <v>117</v>
      </c>
      <c r="G117" s="518">
        <v>8700.2139999999999</v>
      </c>
      <c r="H117" s="519">
        <v>39955.324999999997</v>
      </c>
      <c r="I117" s="520">
        <v>1386.675</v>
      </c>
      <c r="J117" s="530"/>
      <c r="K117" s="515" t="s">
        <v>120</v>
      </c>
      <c r="L117" s="516">
        <v>1194.0350000000001</v>
      </c>
      <c r="M117" s="516">
        <v>5455.1480000000001</v>
      </c>
      <c r="N117" s="516">
        <v>273.70499999999998</v>
      </c>
      <c r="O117" s="517" t="s">
        <v>117</v>
      </c>
      <c r="P117" s="518">
        <v>1202.2729999999999</v>
      </c>
      <c r="Q117" s="519">
        <v>5533.9120000000003</v>
      </c>
      <c r="R117" s="520">
        <v>191.94800000000001</v>
      </c>
    </row>
    <row r="118" spans="2:18" ht="15.75" x14ac:dyDescent="0.25">
      <c r="B118" s="515" t="s">
        <v>115</v>
      </c>
      <c r="C118" s="516">
        <v>4901.1369999999997</v>
      </c>
      <c r="D118" s="516">
        <v>22312.678</v>
      </c>
      <c r="E118" s="516">
        <v>1205.7329999999999</v>
      </c>
      <c r="F118" s="517" t="s">
        <v>115</v>
      </c>
      <c r="G118" s="518">
        <v>8096.0510000000004</v>
      </c>
      <c r="H118" s="519">
        <v>37304.235000000001</v>
      </c>
      <c r="I118" s="520">
        <v>1370.5889999999999</v>
      </c>
      <c r="J118" s="530"/>
      <c r="K118" s="515" t="s">
        <v>119</v>
      </c>
      <c r="L118" s="516">
        <v>1048.2650000000001</v>
      </c>
      <c r="M118" s="516">
        <v>4787.8630000000003</v>
      </c>
      <c r="N118" s="516">
        <v>338.51799999999997</v>
      </c>
      <c r="O118" s="517" t="s">
        <v>115</v>
      </c>
      <c r="P118" s="518">
        <v>1132.1189999999999</v>
      </c>
      <c r="Q118" s="519">
        <v>5176.5119999999997</v>
      </c>
      <c r="R118" s="520">
        <v>184.87299999999999</v>
      </c>
    </row>
    <row r="119" spans="2:18" ht="15.75" x14ac:dyDescent="0.25">
      <c r="B119" s="515" t="s">
        <v>126</v>
      </c>
      <c r="C119" s="516">
        <v>3568.692</v>
      </c>
      <c r="D119" s="516">
        <v>16204.501</v>
      </c>
      <c r="E119" s="516">
        <v>822.95100000000002</v>
      </c>
      <c r="F119" s="517" t="s">
        <v>167</v>
      </c>
      <c r="G119" s="518">
        <v>6808.6509999999998</v>
      </c>
      <c r="H119" s="519">
        <v>31545.803</v>
      </c>
      <c r="I119" s="520">
        <v>1332.95</v>
      </c>
      <c r="J119" s="530"/>
      <c r="K119" s="515" t="s">
        <v>117</v>
      </c>
      <c r="L119" s="516">
        <v>915.803</v>
      </c>
      <c r="M119" s="516">
        <v>4165.942</v>
      </c>
      <c r="N119" s="516">
        <v>209.797</v>
      </c>
      <c r="O119" s="517" t="s">
        <v>126</v>
      </c>
      <c r="P119" s="518">
        <v>1006.413</v>
      </c>
      <c r="Q119" s="519">
        <v>4635.1469999999999</v>
      </c>
      <c r="R119" s="520">
        <v>177.53899999999999</v>
      </c>
    </row>
    <row r="120" spans="2:18" ht="15.75" x14ac:dyDescent="0.25">
      <c r="B120" s="515" t="s">
        <v>123</v>
      </c>
      <c r="C120" s="516">
        <v>3242.1489999999999</v>
      </c>
      <c r="D120" s="516">
        <v>14748.772000000001</v>
      </c>
      <c r="E120" s="516">
        <v>753.58299999999997</v>
      </c>
      <c r="F120" s="517" t="s">
        <v>123</v>
      </c>
      <c r="G120" s="518">
        <v>6376.1</v>
      </c>
      <c r="H120" s="519">
        <v>29545.023000000001</v>
      </c>
      <c r="I120" s="520">
        <v>950.21400000000006</v>
      </c>
      <c r="J120" s="530"/>
      <c r="K120" s="515" t="s">
        <v>134</v>
      </c>
      <c r="L120" s="516">
        <v>314.197</v>
      </c>
      <c r="M120" s="516">
        <v>1439.8869999999999</v>
      </c>
      <c r="N120" s="516">
        <v>75.39</v>
      </c>
      <c r="O120" s="517" t="s">
        <v>128</v>
      </c>
      <c r="P120" s="518">
        <v>936.54399999999998</v>
      </c>
      <c r="Q120" s="519">
        <v>4425.9260000000004</v>
      </c>
      <c r="R120" s="520">
        <v>127.09</v>
      </c>
    </row>
    <row r="121" spans="2:18" ht="15.75" x14ac:dyDescent="0.25">
      <c r="B121" s="515" t="s">
        <v>122</v>
      </c>
      <c r="C121" s="516">
        <v>2650.125</v>
      </c>
      <c r="D121" s="516">
        <v>12102.021000000001</v>
      </c>
      <c r="E121" s="516">
        <v>522.24</v>
      </c>
      <c r="F121" s="517" t="s">
        <v>304</v>
      </c>
      <c r="G121" s="518">
        <v>4786.6809999999996</v>
      </c>
      <c r="H121" s="519">
        <v>22357.469000000001</v>
      </c>
      <c r="I121" s="520">
        <v>717.2</v>
      </c>
      <c r="J121" s="530"/>
      <c r="K121" s="515" t="s">
        <v>266</v>
      </c>
      <c r="L121" s="516">
        <v>281.85500000000002</v>
      </c>
      <c r="M121" s="516">
        <v>1297.44</v>
      </c>
      <c r="N121" s="516">
        <v>48.996000000000002</v>
      </c>
      <c r="O121" s="517" t="s">
        <v>170</v>
      </c>
      <c r="P121" s="518">
        <v>533.428</v>
      </c>
      <c r="Q121" s="519">
        <v>2490.5010000000002</v>
      </c>
      <c r="R121" s="520">
        <v>81.599999999999994</v>
      </c>
    </row>
    <row r="122" spans="2:18" ht="15.75" x14ac:dyDescent="0.25">
      <c r="B122" s="515" t="s">
        <v>174</v>
      </c>
      <c r="C122" s="516">
        <v>2554.8530000000001</v>
      </c>
      <c r="D122" s="516">
        <v>11629.212</v>
      </c>
      <c r="E122" s="516">
        <v>620.21100000000001</v>
      </c>
      <c r="F122" s="517" t="s">
        <v>126</v>
      </c>
      <c r="G122" s="518">
        <v>4541.3729999999996</v>
      </c>
      <c r="H122" s="519">
        <v>21024.963</v>
      </c>
      <c r="I122" s="520">
        <v>628.34900000000005</v>
      </c>
      <c r="J122" s="530"/>
      <c r="K122" s="515" t="s">
        <v>126</v>
      </c>
      <c r="L122" s="516">
        <v>252.06700000000001</v>
      </c>
      <c r="M122" s="516">
        <v>1157.434</v>
      </c>
      <c r="N122" s="516">
        <v>187.542</v>
      </c>
      <c r="O122" s="517" t="s">
        <v>119</v>
      </c>
      <c r="P122" s="518">
        <v>350.99299999999999</v>
      </c>
      <c r="Q122" s="519">
        <v>1589.2639999999999</v>
      </c>
      <c r="R122" s="520">
        <v>64.033000000000001</v>
      </c>
    </row>
    <row r="123" spans="2:18" ht="16.5" thickBot="1" x14ac:dyDescent="0.3">
      <c r="B123" s="521" t="s">
        <v>170</v>
      </c>
      <c r="C123" s="522">
        <v>1820.154</v>
      </c>
      <c r="D123" s="522">
        <v>8295.3860000000004</v>
      </c>
      <c r="E123" s="522">
        <v>488.95600000000002</v>
      </c>
      <c r="F123" s="523" t="s">
        <v>145</v>
      </c>
      <c r="G123" s="524">
        <v>3700.8409999999999</v>
      </c>
      <c r="H123" s="525">
        <v>17244.044999999998</v>
      </c>
      <c r="I123" s="526">
        <v>563.31200000000001</v>
      </c>
      <c r="J123" s="530"/>
      <c r="K123" s="521" t="s">
        <v>72</v>
      </c>
      <c r="L123" s="522">
        <v>246.49700000000001</v>
      </c>
      <c r="M123" s="522">
        <v>1121.3420000000001</v>
      </c>
      <c r="N123" s="522">
        <v>49.59</v>
      </c>
      <c r="O123" s="523" t="s">
        <v>163</v>
      </c>
      <c r="P123" s="524">
        <v>274.27199999999999</v>
      </c>
      <c r="Q123" s="525">
        <v>1280.4749999999999</v>
      </c>
      <c r="R123" s="526">
        <v>41</v>
      </c>
    </row>
    <row r="124" spans="2:18" x14ac:dyDescent="0.2">
      <c r="B124" s="527"/>
      <c r="C124" s="527"/>
      <c r="D124" s="527"/>
      <c r="E124" s="527"/>
      <c r="F124" s="527"/>
      <c r="G124" s="527"/>
      <c r="H124" s="527"/>
      <c r="I124" s="527"/>
      <c r="J124" s="527"/>
      <c r="K124" s="527"/>
      <c r="L124" s="527"/>
      <c r="M124" s="527"/>
      <c r="N124" s="527"/>
      <c r="O124" s="527"/>
      <c r="P124" s="527"/>
      <c r="Q124" s="527"/>
      <c r="R124" s="527"/>
    </row>
    <row r="125" spans="2:18" x14ac:dyDescent="0.2">
      <c r="B125" s="527"/>
      <c r="C125" s="527"/>
      <c r="D125" s="527"/>
      <c r="E125" s="527"/>
      <c r="F125" s="527"/>
      <c r="G125" s="527"/>
      <c r="H125" s="527"/>
      <c r="I125" s="527"/>
      <c r="J125" s="527"/>
      <c r="K125" s="527"/>
      <c r="L125" s="527"/>
      <c r="M125" s="527"/>
      <c r="N125" s="527"/>
      <c r="O125" s="527"/>
      <c r="P125" s="527"/>
      <c r="Q125" s="527"/>
      <c r="R125" s="527"/>
    </row>
    <row r="126" spans="2:18" x14ac:dyDescent="0.2">
      <c r="B126" s="527"/>
      <c r="C126" s="527"/>
      <c r="D126" s="527"/>
      <c r="E126" s="527"/>
      <c r="F126" s="527"/>
      <c r="G126" s="527"/>
      <c r="H126" s="527"/>
      <c r="I126" s="527"/>
      <c r="J126" s="527"/>
      <c r="K126" s="527"/>
      <c r="L126" s="527"/>
      <c r="M126" s="527"/>
      <c r="N126" s="527"/>
      <c r="O126" s="527"/>
      <c r="P126" s="527"/>
      <c r="Q126" s="527"/>
      <c r="R126" s="527"/>
    </row>
    <row r="127" spans="2:18" ht="16.5" x14ac:dyDescent="0.25">
      <c r="B127" s="553"/>
      <c r="C127" s="553"/>
      <c r="D127" s="553"/>
      <c r="E127" s="553"/>
      <c r="F127" s="553"/>
      <c r="G127" s="553"/>
      <c r="H127" s="553"/>
      <c r="I127" s="554"/>
      <c r="J127" s="554"/>
      <c r="K127" s="553"/>
      <c r="L127" s="553"/>
      <c r="M127" s="553"/>
      <c r="N127" s="553"/>
      <c r="O127" s="553"/>
      <c r="P127" s="555"/>
      <c r="Q127" s="555"/>
      <c r="R127" s="546"/>
    </row>
    <row r="128" spans="2:18" ht="15.75" x14ac:dyDescent="0.25">
      <c r="B128" s="528" t="s">
        <v>297</v>
      </c>
      <c r="C128" s="528"/>
      <c r="D128" s="528"/>
      <c r="E128" s="528"/>
      <c r="F128" s="528"/>
      <c r="G128" s="528"/>
      <c r="H128" s="528"/>
      <c r="I128" s="530"/>
      <c r="J128" s="530"/>
      <c r="K128" s="528" t="s">
        <v>298</v>
      </c>
      <c r="L128" s="528"/>
      <c r="M128" s="528"/>
      <c r="N128" s="528"/>
      <c r="O128" s="528"/>
      <c r="P128" s="528"/>
      <c r="Q128" s="528"/>
      <c r="R128" s="530"/>
    </row>
    <row r="129" spans="2:31" ht="16.5" thickBot="1" x14ac:dyDescent="0.3">
      <c r="B129" s="531" t="s">
        <v>185</v>
      </c>
      <c r="C129" s="528"/>
      <c r="D129" s="528"/>
      <c r="E129" s="528"/>
      <c r="F129" s="530"/>
      <c r="G129" s="530"/>
      <c r="H129" s="530"/>
      <c r="I129" s="530"/>
      <c r="J129" s="530"/>
      <c r="K129" s="531" t="s">
        <v>185</v>
      </c>
      <c r="L129" s="528"/>
      <c r="M129" s="528"/>
      <c r="N129" s="528"/>
      <c r="O129" s="530"/>
      <c r="P129" s="530"/>
      <c r="Q129" s="530"/>
      <c r="R129" s="530"/>
    </row>
    <row r="130" spans="2:31" ht="16.5" thickBot="1" x14ac:dyDescent="0.3">
      <c r="B130" s="532" t="s">
        <v>111</v>
      </c>
      <c r="C130" s="533"/>
      <c r="D130" s="533"/>
      <c r="E130" s="533"/>
      <c r="F130" s="533"/>
      <c r="G130" s="533"/>
      <c r="H130" s="533"/>
      <c r="I130" s="534"/>
      <c r="J130" s="530"/>
      <c r="K130" s="532" t="s">
        <v>112</v>
      </c>
      <c r="L130" s="533"/>
      <c r="M130" s="533"/>
      <c r="N130" s="533"/>
      <c r="O130" s="533"/>
      <c r="P130" s="533"/>
      <c r="Q130" s="533"/>
      <c r="R130" s="534"/>
    </row>
    <row r="131" spans="2:31" ht="16.5" thickBot="1" x14ac:dyDescent="0.3">
      <c r="B131" s="535" t="s">
        <v>323</v>
      </c>
      <c r="C131" s="536"/>
      <c r="D131" s="537"/>
      <c r="E131" s="538"/>
      <c r="F131" s="535" t="s">
        <v>324</v>
      </c>
      <c r="G131" s="536"/>
      <c r="H131" s="537"/>
      <c r="I131" s="538"/>
      <c r="J131" s="530"/>
      <c r="K131" s="535" t="s">
        <v>323</v>
      </c>
      <c r="L131" s="536"/>
      <c r="M131" s="537"/>
      <c r="N131" s="538"/>
      <c r="O131" s="535" t="s">
        <v>324</v>
      </c>
      <c r="P131" s="536"/>
      <c r="Q131" s="537"/>
      <c r="R131" s="538"/>
    </row>
    <row r="132" spans="2:31" ht="32.25" thickBot="1" x14ac:dyDescent="0.3">
      <c r="B132" s="539" t="s">
        <v>113</v>
      </c>
      <c r="C132" s="540" t="s">
        <v>93</v>
      </c>
      <c r="D132" s="541" t="s">
        <v>139</v>
      </c>
      <c r="E132" s="542" t="s">
        <v>114</v>
      </c>
      <c r="F132" s="539" t="s">
        <v>113</v>
      </c>
      <c r="G132" s="540" t="s">
        <v>93</v>
      </c>
      <c r="H132" s="541" t="s">
        <v>139</v>
      </c>
      <c r="I132" s="542" t="s">
        <v>114</v>
      </c>
      <c r="J132" s="530"/>
      <c r="K132" s="539" t="s">
        <v>113</v>
      </c>
      <c r="L132" s="540" t="s">
        <v>93</v>
      </c>
      <c r="M132" s="541" t="s">
        <v>139</v>
      </c>
      <c r="N132" s="542" t="s">
        <v>114</v>
      </c>
      <c r="O132" s="539" t="s">
        <v>113</v>
      </c>
      <c r="P132" s="540" t="s">
        <v>93</v>
      </c>
      <c r="Q132" s="541" t="s">
        <v>139</v>
      </c>
      <c r="R132" s="542" t="s">
        <v>114</v>
      </c>
    </row>
    <row r="133" spans="2:31" ht="16.5" thickBot="1" x14ac:dyDescent="0.3">
      <c r="B133" s="502" t="s">
        <v>106</v>
      </c>
      <c r="C133" s="503">
        <v>599444.277</v>
      </c>
      <c r="D133" s="504">
        <v>2724382.0639999998</v>
      </c>
      <c r="E133" s="505">
        <v>190539.245</v>
      </c>
      <c r="F133" s="506" t="s">
        <v>106</v>
      </c>
      <c r="G133" s="507">
        <v>766855.96699999995</v>
      </c>
      <c r="H133" s="508">
        <v>3553632.452</v>
      </c>
      <c r="I133" s="505">
        <v>191317.285</v>
      </c>
      <c r="J133" s="530"/>
      <c r="K133" s="502" t="s">
        <v>106</v>
      </c>
      <c r="L133" s="503">
        <v>271663.348</v>
      </c>
      <c r="M133" s="504">
        <v>1234621.7790000001</v>
      </c>
      <c r="N133" s="505">
        <v>70892.835999999996</v>
      </c>
      <c r="O133" s="506" t="s">
        <v>106</v>
      </c>
      <c r="P133" s="507">
        <v>338538.739</v>
      </c>
      <c r="Q133" s="508">
        <v>1568790.8810000001</v>
      </c>
      <c r="R133" s="505">
        <v>70835.774000000005</v>
      </c>
    </row>
    <row r="134" spans="2:31" ht="15.75" x14ac:dyDescent="0.25">
      <c r="B134" s="509" t="s">
        <v>70</v>
      </c>
      <c r="C134" s="510">
        <v>63340.377999999997</v>
      </c>
      <c r="D134" s="510">
        <v>287913.15299999999</v>
      </c>
      <c r="E134" s="510">
        <v>26016.484</v>
      </c>
      <c r="F134" s="511" t="s">
        <v>70</v>
      </c>
      <c r="G134" s="512">
        <v>87895.837</v>
      </c>
      <c r="H134" s="513">
        <v>407033.68199999997</v>
      </c>
      <c r="I134" s="514">
        <v>26194.170999999998</v>
      </c>
      <c r="J134" s="530"/>
      <c r="K134" s="509" t="s">
        <v>70</v>
      </c>
      <c r="L134" s="510">
        <v>104307.836</v>
      </c>
      <c r="M134" s="510">
        <v>473975.446</v>
      </c>
      <c r="N134" s="510">
        <v>32651.235000000001</v>
      </c>
      <c r="O134" s="511" t="s">
        <v>70</v>
      </c>
      <c r="P134" s="512">
        <v>124284.462</v>
      </c>
      <c r="Q134" s="513">
        <v>575969.88500000001</v>
      </c>
      <c r="R134" s="514">
        <v>29456.238000000001</v>
      </c>
    </row>
    <row r="135" spans="2:31" ht="15.75" x14ac:dyDescent="0.25">
      <c r="B135" s="515" t="s">
        <v>119</v>
      </c>
      <c r="C135" s="516">
        <v>61750.326000000001</v>
      </c>
      <c r="D135" s="516">
        <v>280601.57199999999</v>
      </c>
      <c r="E135" s="516">
        <v>18808.990000000002</v>
      </c>
      <c r="F135" s="517" t="s">
        <v>119</v>
      </c>
      <c r="G135" s="518">
        <v>78065.903999999995</v>
      </c>
      <c r="H135" s="519">
        <v>361617.97200000001</v>
      </c>
      <c r="I135" s="520">
        <v>18217.798999999999</v>
      </c>
      <c r="J135" s="530"/>
      <c r="K135" s="515" t="s">
        <v>115</v>
      </c>
      <c r="L135" s="516">
        <v>33936.875</v>
      </c>
      <c r="M135" s="516">
        <v>154263.74799999999</v>
      </c>
      <c r="N135" s="516">
        <v>5394.7</v>
      </c>
      <c r="O135" s="517" t="s">
        <v>115</v>
      </c>
      <c r="P135" s="518">
        <v>46680.165000000001</v>
      </c>
      <c r="Q135" s="519">
        <v>216218.546</v>
      </c>
      <c r="R135" s="520">
        <v>6880.0609999999997</v>
      </c>
    </row>
    <row r="136" spans="2:31" ht="15.75" x14ac:dyDescent="0.25">
      <c r="B136" s="515" t="s">
        <v>180</v>
      </c>
      <c r="C136" s="516">
        <v>57437.065000000002</v>
      </c>
      <c r="D136" s="516">
        <v>261210.70199999999</v>
      </c>
      <c r="E136" s="516">
        <v>15702.032999999999</v>
      </c>
      <c r="F136" s="517" t="s">
        <v>115</v>
      </c>
      <c r="G136" s="518">
        <v>76816.675000000003</v>
      </c>
      <c r="H136" s="519">
        <v>357049.98700000002</v>
      </c>
      <c r="I136" s="520">
        <v>16016.648999999999</v>
      </c>
      <c r="J136" s="530"/>
      <c r="K136" s="515" t="s">
        <v>235</v>
      </c>
      <c r="L136" s="516">
        <v>26550.789000000001</v>
      </c>
      <c r="M136" s="516">
        <v>120599.618</v>
      </c>
      <c r="N136" s="516">
        <v>7158.8180000000002</v>
      </c>
      <c r="O136" s="517" t="s">
        <v>235</v>
      </c>
      <c r="P136" s="518">
        <v>29859.721000000001</v>
      </c>
      <c r="Q136" s="519">
        <v>138294.421</v>
      </c>
      <c r="R136" s="520">
        <v>5741.9620000000004</v>
      </c>
    </row>
    <row r="137" spans="2:31" ht="15.75" x14ac:dyDescent="0.25">
      <c r="B137" s="515" t="s">
        <v>115</v>
      </c>
      <c r="C137" s="516">
        <v>56035.758999999998</v>
      </c>
      <c r="D137" s="516">
        <v>254658.98800000001</v>
      </c>
      <c r="E137" s="516">
        <v>16954.759999999998</v>
      </c>
      <c r="F137" s="517" t="s">
        <v>180</v>
      </c>
      <c r="G137" s="518">
        <v>59692.565000000002</v>
      </c>
      <c r="H137" s="519">
        <v>277167.24099999998</v>
      </c>
      <c r="I137" s="520">
        <v>12263.947</v>
      </c>
      <c r="J137" s="530"/>
      <c r="K137" s="515" t="s">
        <v>119</v>
      </c>
      <c r="L137" s="516">
        <v>19152.175999999999</v>
      </c>
      <c r="M137" s="516">
        <v>87092.828999999998</v>
      </c>
      <c r="N137" s="516">
        <v>5263.0320000000002</v>
      </c>
      <c r="O137" s="517" t="s">
        <v>125</v>
      </c>
      <c r="P137" s="518">
        <v>21475.679</v>
      </c>
      <c r="Q137" s="519">
        <v>99491.865000000005</v>
      </c>
      <c r="R137" s="520">
        <v>5841.79</v>
      </c>
    </row>
    <row r="138" spans="2:31" ht="15.75" x14ac:dyDescent="0.25">
      <c r="B138" s="515" t="s">
        <v>126</v>
      </c>
      <c r="C138" s="516">
        <v>44035.682000000001</v>
      </c>
      <c r="D138" s="516">
        <v>200088.79300000001</v>
      </c>
      <c r="E138" s="516">
        <v>12386.956</v>
      </c>
      <c r="F138" s="517" t="s">
        <v>126</v>
      </c>
      <c r="G138" s="518">
        <v>45875.737000000001</v>
      </c>
      <c r="H138" s="519">
        <v>212415.57399999999</v>
      </c>
      <c r="I138" s="520">
        <v>11049.563</v>
      </c>
      <c r="J138" s="530"/>
      <c r="K138" s="515" t="s">
        <v>69</v>
      </c>
      <c r="L138" s="516">
        <v>16755.081999999999</v>
      </c>
      <c r="M138" s="516">
        <v>76132.403999999995</v>
      </c>
      <c r="N138" s="516">
        <v>3957.83</v>
      </c>
      <c r="O138" s="517" t="s">
        <v>69</v>
      </c>
      <c r="P138" s="518">
        <v>21014.695</v>
      </c>
      <c r="Q138" s="519">
        <v>97417.338000000003</v>
      </c>
      <c r="R138" s="520">
        <v>4218.55</v>
      </c>
    </row>
    <row r="139" spans="2:31" ht="15.75" x14ac:dyDescent="0.25">
      <c r="B139" s="515" t="s">
        <v>72</v>
      </c>
      <c r="C139" s="516">
        <v>34880.877999999997</v>
      </c>
      <c r="D139" s="516">
        <v>158581.16200000001</v>
      </c>
      <c r="E139" s="516">
        <v>10764.073</v>
      </c>
      <c r="F139" s="517" t="s">
        <v>72</v>
      </c>
      <c r="G139" s="518">
        <v>45777.252999999997</v>
      </c>
      <c r="H139" s="519">
        <v>212056.84899999999</v>
      </c>
      <c r="I139" s="520">
        <v>10230.75</v>
      </c>
      <c r="J139" s="530"/>
      <c r="K139" s="515" t="s">
        <v>125</v>
      </c>
      <c r="L139" s="516">
        <v>16086.48</v>
      </c>
      <c r="M139" s="516">
        <v>73135.671000000002</v>
      </c>
      <c r="N139" s="516">
        <v>4978.4520000000002</v>
      </c>
      <c r="O139" s="517" t="s">
        <v>119</v>
      </c>
      <c r="P139" s="518">
        <v>20261.038</v>
      </c>
      <c r="Q139" s="519">
        <v>93950.403999999995</v>
      </c>
      <c r="R139" s="520">
        <v>4649.9520000000002</v>
      </c>
    </row>
    <row r="140" spans="2:31" ht="15.75" x14ac:dyDescent="0.25">
      <c r="B140" s="515" t="s">
        <v>128</v>
      </c>
      <c r="C140" s="516">
        <v>31911.32</v>
      </c>
      <c r="D140" s="516">
        <v>145030.27900000001</v>
      </c>
      <c r="E140" s="516">
        <v>12591.536</v>
      </c>
      <c r="F140" s="517" t="s">
        <v>128</v>
      </c>
      <c r="G140" s="518">
        <v>44207.781999999999</v>
      </c>
      <c r="H140" s="519">
        <v>204827.26500000001</v>
      </c>
      <c r="I140" s="520">
        <v>13745.416999999999</v>
      </c>
      <c r="J140" s="530"/>
      <c r="K140" s="515" t="s">
        <v>173</v>
      </c>
      <c r="L140" s="516">
        <v>7682.1120000000001</v>
      </c>
      <c r="M140" s="516">
        <v>34942.152999999998</v>
      </c>
      <c r="N140" s="516">
        <v>1062.836</v>
      </c>
      <c r="O140" s="517" t="s">
        <v>118</v>
      </c>
      <c r="P140" s="518">
        <v>8854.1139999999996</v>
      </c>
      <c r="Q140" s="519">
        <v>41044.129999999997</v>
      </c>
      <c r="R140" s="520">
        <v>1388.9259999999999</v>
      </c>
    </row>
    <row r="141" spans="2:31" ht="15.75" x14ac:dyDescent="0.25">
      <c r="B141" s="515" t="s">
        <v>122</v>
      </c>
      <c r="C141" s="516">
        <v>23712.812999999998</v>
      </c>
      <c r="D141" s="516">
        <v>107577.969</v>
      </c>
      <c r="E141" s="516">
        <v>7605.9740000000002</v>
      </c>
      <c r="F141" s="517" t="s">
        <v>117</v>
      </c>
      <c r="G141" s="518">
        <v>37964.9</v>
      </c>
      <c r="H141" s="519">
        <v>176096.76</v>
      </c>
      <c r="I141" s="520">
        <v>8121.4139999999998</v>
      </c>
      <c r="J141" s="530"/>
      <c r="K141" s="515" t="s">
        <v>117</v>
      </c>
      <c r="L141" s="516">
        <v>7519.8490000000002</v>
      </c>
      <c r="M141" s="516">
        <v>34170.741999999998</v>
      </c>
      <c r="N141" s="516">
        <v>948.36500000000001</v>
      </c>
      <c r="O141" s="517" t="s">
        <v>145</v>
      </c>
      <c r="P141" s="518">
        <v>8451.6720000000005</v>
      </c>
      <c r="Q141" s="519">
        <v>39150.084999999999</v>
      </c>
      <c r="R141" s="520">
        <v>1197.7180000000001</v>
      </c>
      <c r="AE141" s="28">
        <v>0</v>
      </c>
    </row>
    <row r="142" spans="2:31" ht="15.75" x14ac:dyDescent="0.25">
      <c r="B142" s="515" t="s">
        <v>118</v>
      </c>
      <c r="C142" s="516">
        <v>19040.987000000001</v>
      </c>
      <c r="D142" s="516">
        <v>86549.414999999994</v>
      </c>
      <c r="E142" s="516">
        <v>6387.134</v>
      </c>
      <c r="F142" s="517" t="s">
        <v>118</v>
      </c>
      <c r="G142" s="518">
        <v>25366.15</v>
      </c>
      <c r="H142" s="519">
        <v>117543.255</v>
      </c>
      <c r="I142" s="520">
        <v>6796.05</v>
      </c>
      <c r="J142" s="530"/>
      <c r="K142" s="515" t="s">
        <v>118</v>
      </c>
      <c r="L142" s="516">
        <v>6492.7449999999999</v>
      </c>
      <c r="M142" s="516">
        <v>29510.865000000002</v>
      </c>
      <c r="N142" s="516">
        <v>1126.8489999999999</v>
      </c>
      <c r="O142" s="517" t="s">
        <v>173</v>
      </c>
      <c r="P142" s="518">
        <v>7982.6130000000003</v>
      </c>
      <c r="Q142" s="519">
        <v>37011.4</v>
      </c>
      <c r="R142" s="520">
        <v>1105.521</v>
      </c>
    </row>
    <row r="143" spans="2:31" ht="15.75" x14ac:dyDescent="0.25">
      <c r="B143" s="515" t="s">
        <v>123</v>
      </c>
      <c r="C143" s="516">
        <v>18969.774000000001</v>
      </c>
      <c r="D143" s="516">
        <v>86168.112999999998</v>
      </c>
      <c r="E143" s="516">
        <v>5716.6220000000003</v>
      </c>
      <c r="F143" s="517" t="s">
        <v>123</v>
      </c>
      <c r="G143" s="518">
        <v>24498.646000000001</v>
      </c>
      <c r="H143" s="519">
        <v>113468.072</v>
      </c>
      <c r="I143" s="520">
        <v>5686.86</v>
      </c>
      <c r="J143" s="530"/>
      <c r="K143" s="515" t="s">
        <v>145</v>
      </c>
      <c r="L143" s="516">
        <v>6486.5079999999998</v>
      </c>
      <c r="M143" s="516">
        <v>29469.616000000002</v>
      </c>
      <c r="N143" s="516">
        <v>1133.3309999999999</v>
      </c>
      <c r="O143" s="517" t="s">
        <v>117</v>
      </c>
      <c r="P143" s="518">
        <v>7763.3580000000002</v>
      </c>
      <c r="Q143" s="519">
        <v>35901.733</v>
      </c>
      <c r="R143" s="520">
        <v>885.18899999999996</v>
      </c>
    </row>
    <row r="144" spans="2:31" ht="15.75" x14ac:dyDescent="0.25">
      <c r="B144" s="515" t="s">
        <v>117</v>
      </c>
      <c r="C144" s="516">
        <v>14936.732</v>
      </c>
      <c r="D144" s="516">
        <v>67902.657999999996</v>
      </c>
      <c r="E144" s="516">
        <v>4467.3379999999997</v>
      </c>
      <c r="F144" s="517" t="s">
        <v>122</v>
      </c>
      <c r="G144" s="518">
        <v>23631.263999999999</v>
      </c>
      <c r="H144" s="519">
        <v>109012.049</v>
      </c>
      <c r="I144" s="520">
        <v>6861.4480000000003</v>
      </c>
      <c r="J144" s="530"/>
      <c r="K144" s="515" t="s">
        <v>126</v>
      </c>
      <c r="L144" s="516">
        <v>4603.6540000000005</v>
      </c>
      <c r="M144" s="516">
        <v>20958.348000000002</v>
      </c>
      <c r="N144" s="516">
        <v>1116.192</v>
      </c>
      <c r="O144" s="517" t="s">
        <v>163</v>
      </c>
      <c r="P144" s="518">
        <v>6742.5209999999997</v>
      </c>
      <c r="Q144" s="519">
        <v>31114.584999999999</v>
      </c>
      <c r="R144" s="520">
        <v>1472.66</v>
      </c>
    </row>
    <row r="145" spans="1:18" ht="15.75" x14ac:dyDescent="0.25">
      <c r="B145" s="515" t="s">
        <v>125</v>
      </c>
      <c r="C145" s="516">
        <v>13813.86</v>
      </c>
      <c r="D145" s="516">
        <v>62798.294000000002</v>
      </c>
      <c r="E145" s="516">
        <v>3196.97</v>
      </c>
      <c r="F145" s="517" t="s">
        <v>136</v>
      </c>
      <c r="G145" s="518">
        <v>21377.677</v>
      </c>
      <c r="H145" s="519">
        <v>99113.709000000003</v>
      </c>
      <c r="I145" s="520">
        <v>5207.0720000000001</v>
      </c>
      <c r="J145" s="530"/>
      <c r="K145" s="515" t="s">
        <v>116</v>
      </c>
      <c r="L145" s="516">
        <v>4213.8019999999997</v>
      </c>
      <c r="M145" s="516">
        <v>19163.037</v>
      </c>
      <c r="N145" s="516">
        <v>992.13300000000004</v>
      </c>
      <c r="O145" s="517" t="s">
        <v>121</v>
      </c>
      <c r="P145" s="518">
        <v>6344.1729999999998</v>
      </c>
      <c r="Q145" s="519">
        <v>29619.172999999999</v>
      </c>
      <c r="R145" s="520">
        <v>1456.6010000000001</v>
      </c>
    </row>
    <row r="146" spans="1:18" ht="15.75" x14ac:dyDescent="0.25">
      <c r="B146" s="515" t="s">
        <v>121</v>
      </c>
      <c r="C146" s="516">
        <v>13705.075999999999</v>
      </c>
      <c r="D146" s="516">
        <v>62298.589</v>
      </c>
      <c r="E146" s="516">
        <v>3915.748</v>
      </c>
      <c r="F146" s="517" t="s">
        <v>235</v>
      </c>
      <c r="G146" s="518">
        <v>21353.505000000001</v>
      </c>
      <c r="H146" s="519">
        <v>98932.536999999997</v>
      </c>
      <c r="I146" s="520">
        <v>6300.6080000000002</v>
      </c>
      <c r="J146" s="530"/>
      <c r="K146" s="515" t="s">
        <v>163</v>
      </c>
      <c r="L146" s="516">
        <v>3057.0590000000002</v>
      </c>
      <c r="M146" s="516">
        <v>13875.084999999999</v>
      </c>
      <c r="N146" s="516">
        <v>957.68700000000001</v>
      </c>
      <c r="O146" s="517" t="s">
        <v>116</v>
      </c>
      <c r="P146" s="518">
        <v>5979.53</v>
      </c>
      <c r="Q146" s="519">
        <v>27499.804</v>
      </c>
      <c r="R146" s="520">
        <v>1163.153</v>
      </c>
    </row>
    <row r="147" spans="1:18" ht="15.75" x14ac:dyDescent="0.25">
      <c r="B147" s="515" t="s">
        <v>136</v>
      </c>
      <c r="C147" s="516">
        <v>12497.865</v>
      </c>
      <c r="D147" s="516">
        <v>56793.915999999997</v>
      </c>
      <c r="E147" s="516">
        <v>3891.72</v>
      </c>
      <c r="F147" s="517" t="s">
        <v>125</v>
      </c>
      <c r="G147" s="518">
        <v>18746.745999999999</v>
      </c>
      <c r="H147" s="519">
        <v>86905.486000000004</v>
      </c>
      <c r="I147" s="520">
        <v>3580.6219999999998</v>
      </c>
      <c r="J147" s="530"/>
      <c r="K147" s="515" t="s">
        <v>121</v>
      </c>
      <c r="L147" s="516">
        <v>2652.056</v>
      </c>
      <c r="M147" s="516">
        <v>12034.344999999999</v>
      </c>
      <c r="N147" s="516">
        <v>775.16800000000001</v>
      </c>
      <c r="O147" s="517" t="s">
        <v>126</v>
      </c>
      <c r="P147" s="518">
        <v>5240.9669999999996</v>
      </c>
      <c r="Q147" s="519">
        <v>24302.161</v>
      </c>
      <c r="R147" s="520">
        <v>975.18299999999999</v>
      </c>
    </row>
    <row r="148" spans="1:18" ht="15.75" x14ac:dyDescent="0.25">
      <c r="B148" s="515" t="s">
        <v>124</v>
      </c>
      <c r="C148" s="516">
        <v>11646.869000000001</v>
      </c>
      <c r="D148" s="516">
        <v>52967.826000000001</v>
      </c>
      <c r="E148" s="516">
        <v>3726.3330000000001</v>
      </c>
      <c r="F148" s="517" t="s">
        <v>124</v>
      </c>
      <c r="G148" s="518">
        <v>16310.416999999999</v>
      </c>
      <c r="H148" s="519">
        <v>75593.459000000003</v>
      </c>
      <c r="I148" s="520">
        <v>4118.1139999999996</v>
      </c>
      <c r="J148" s="530"/>
      <c r="K148" s="515" t="s">
        <v>123</v>
      </c>
      <c r="L148" s="516">
        <v>2477.9540000000002</v>
      </c>
      <c r="M148" s="516">
        <v>11244.166999999999</v>
      </c>
      <c r="N148" s="516">
        <v>385.71499999999997</v>
      </c>
      <c r="O148" s="517" t="s">
        <v>180</v>
      </c>
      <c r="P148" s="518">
        <v>3812.0059999999999</v>
      </c>
      <c r="Q148" s="519">
        <v>17918.085999999999</v>
      </c>
      <c r="R148" s="520">
        <v>872.92899999999997</v>
      </c>
    </row>
    <row r="149" spans="1:18" ht="16.5" thickBot="1" x14ac:dyDescent="0.3">
      <c r="B149" s="521" t="s">
        <v>235</v>
      </c>
      <c r="C149" s="522">
        <v>9904.5470000000005</v>
      </c>
      <c r="D149" s="522">
        <v>45040.739000000001</v>
      </c>
      <c r="E149" s="522">
        <v>3373.143</v>
      </c>
      <c r="F149" s="523" t="s">
        <v>121</v>
      </c>
      <c r="G149" s="524">
        <v>15269.7</v>
      </c>
      <c r="H149" s="525">
        <v>70762.127999999997</v>
      </c>
      <c r="I149" s="526">
        <v>3597.7910000000002</v>
      </c>
      <c r="J149" s="530"/>
      <c r="K149" s="521" t="s">
        <v>72</v>
      </c>
      <c r="L149" s="522">
        <v>2375.7130000000002</v>
      </c>
      <c r="M149" s="522">
        <v>10818.002</v>
      </c>
      <c r="N149" s="522">
        <v>502.488</v>
      </c>
      <c r="O149" s="523" t="s">
        <v>134</v>
      </c>
      <c r="P149" s="524">
        <v>2722.7310000000002</v>
      </c>
      <c r="Q149" s="525">
        <v>12595.242</v>
      </c>
      <c r="R149" s="526">
        <v>1354.7170000000001</v>
      </c>
    </row>
    <row r="151" spans="1:18" ht="15" x14ac:dyDescent="0.2">
      <c r="A151" s="456"/>
      <c r="B151" s="457" t="s">
        <v>299</v>
      </c>
      <c r="C151" s="456"/>
      <c r="D151" s="456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J49" sqref="J49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17" t="s">
        <v>221</v>
      </c>
      <c r="C2" s="48"/>
      <c r="D2" s="48"/>
      <c r="E2" s="48"/>
      <c r="F2" s="48"/>
      <c r="G2" s="48"/>
      <c r="H2" s="48"/>
    </row>
    <row r="3" spans="2:15" ht="15.75" x14ac:dyDescent="0.25">
      <c r="B3" s="17"/>
      <c r="C3" s="48"/>
      <c r="D3" s="48"/>
      <c r="E3" s="48"/>
      <c r="F3" s="48"/>
      <c r="G3" s="48"/>
      <c r="H3" s="48"/>
    </row>
    <row r="4" spans="2:15" ht="16.5" thickBot="1" x14ac:dyDescent="0.3">
      <c r="B4" s="17"/>
      <c r="C4" s="48"/>
      <c r="D4" s="48"/>
      <c r="E4" s="48"/>
      <c r="F4" s="48"/>
      <c r="G4" s="48"/>
      <c r="H4" s="48"/>
    </row>
    <row r="5" spans="2:15" ht="16.5" thickBot="1" x14ac:dyDescent="0.3">
      <c r="B5" s="17"/>
      <c r="C5" s="48"/>
      <c r="D5" s="48"/>
      <c r="E5" s="760" t="s">
        <v>0</v>
      </c>
      <c r="F5" s="761"/>
      <c r="G5" s="766" t="s">
        <v>1</v>
      </c>
      <c r="H5" s="767"/>
      <c r="I5" s="767"/>
      <c r="J5" s="767"/>
      <c r="K5" s="768"/>
    </row>
    <row r="6" spans="2:15" ht="16.5" customHeight="1" thickBot="1" x14ac:dyDescent="0.3">
      <c r="B6" s="17"/>
      <c r="C6" s="48"/>
      <c r="D6" s="48"/>
      <c r="E6" s="762"/>
      <c r="F6" s="763"/>
      <c r="G6" s="680" t="s">
        <v>19</v>
      </c>
      <c r="H6" s="681"/>
      <c r="I6" s="769" t="s">
        <v>242</v>
      </c>
      <c r="J6" s="771" t="s">
        <v>308</v>
      </c>
      <c r="K6" s="772"/>
    </row>
    <row r="7" spans="2:15" ht="39.75" customHeight="1" thickBot="1" x14ac:dyDescent="0.3">
      <c r="B7" s="17"/>
      <c r="C7" s="48"/>
      <c r="D7" s="48"/>
      <c r="E7" s="764"/>
      <c r="F7" s="765"/>
      <c r="G7" s="111" t="s">
        <v>308</v>
      </c>
      <c r="H7" s="725" t="s">
        <v>305</v>
      </c>
      <c r="I7" s="770"/>
      <c r="J7" s="112" t="s">
        <v>243</v>
      </c>
      <c r="K7" s="726" t="s">
        <v>244</v>
      </c>
    </row>
    <row r="8" spans="2:15" ht="47.25" customHeight="1" thickBot="1" x14ac:dyDescent="0.3">
      <c r="B8" s="17"/>
      <c r="C8" s="48"/>
      <c r="D8" s="48"/>
      <c r="E8" s="773" t="s">
        <v>169</v>
      </c>
      <c r="F8" s="774"/>
      <c r="G8" s="113">
        <v>240.29</v>
      </c>
      <c r="H8" s="114">
        <v>235.69</v>
      </c>
      <c r="I8" s="115">
        <v>1.9517162374305206</v>
      </c>
      <c r="J8" s="116">
        <v>3.29</v>
      </c>
      <c r="K8" s="117">
        <v>3.92</v>
      </c>
    </row>
    <row r="9" spans="2:15" ht="15.75" x14ac:dyDescent="0.25">
      <c r="B9" s="17"/>
      <c r="C9" s="48"/>
      <c r="D9" s="48"/>
      <c r="E9" s="48"/>
      <c r="F9" s="48"/>
      <c r="G9" s="48"/>
      <c r="H9" s="48"/>
    </row>
    <row r="10" spans="2:15" ht="15.75" x14ac:dyDescent="0.25">
      <c r="B10" s="17"/>
      <c r="C10" s="48"/>
      <c r="D10" s="48"/>
      <c r="E10" s="48"/>
      <c r="F10" s="48"/>
      <c r="G10" s="48"/>
      <c r="H10" s="48"/>
    </row>
    <row r="11" spans="2:15" ht="15.75" x14ac:dyDescent="0.25">
      <c r="B11" s="17"/>
      <c r="C11" s="48"/>
      <c r="D11" s="48"/>
      <c r="E11" s="48"/>
      <c r="F11" s="48"/>
      <c r="G11" s="48"/>
      <c r="H11" s="4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60" t="s">
        <v>0</v>
      </c>
      <c r="C14" s="778"/>
      <c r="D14" s="593" t="s">
        <v>7</v>
      </c>
      <c r="E14" s="593"/>
      <c r="F14" s="593"/>
      <c r="G14" s="594"/>
      <c r="H14" s="594"/>
      <c r="I14" s="594"/>
      <c r="J14" s="594"/>
      <c r="K14" s="594"/>
      <c r="L14" s="594"/>
      <c r="M14" s="594"/>
      <c r="N14" s="594"/>
      <c r="O14" s="595"/>
    </row>
    <row r="15" spans="2:15" ht="15" customHeight="1" thickBot="1" x14ac:dyDescent="0.3">
      <c r="B15" s="762"/>
      <c r="C15" s="779"/>
      <c r="D15" s="592" t="s">
        <v>8</v>
      </c>
      <c r="E15" s="593"/>
      <c r="F15" s="593"/>
      <c r="G15" s="592" t="s">
        <v>9</v>
      </c>
      <c r="H15" s="593"/>
      <c r="I15" s="593"/>
      <c r="J15" s="592" t="s">
        <v>10</v>
      </c>
      <c r="K15" s="594"/>
      <c r="L15" s="594"/>
      <c r="M15" s="592" t="s">
        <v>11</v>
      </c>
      <c r="N15" s="594"/>
      <c r="O15" s="595"/>
    </row>
    <row r="16" spans="2:15" ht="31.5" customHeight="1" thickBot="1" x14ac:dyDescent="0.3">
      <c r="B16" s="762"/>
      <c r="C16" s="779"/>
      <c r="D16" s="118" t="s">
        <v>19</v>
      </c>
      <c r="E16" s="653"/>
      <c r="F16" s="683" t="s">
        <v>131</v>
      </c>
      <c r="G16" s="118" t="s">
        <v>19</v>
      </c>
      <c r="H16" s="653"/>
      <c r="I16" s="683" t="s">
        <v>131</v>
      </c>
      <c r="J16" s="118" t="s">
        <v>19</v>
      </c>
      <c r="K16" s="653"/>
      <c r="L16" s="683" t="s">
        <v>131</v>
      </c>
      <c r="M16" s="118" t="s">
        <v>19</v>
      </c>
      <c r="N16" s="653"/>
      <c r="O16" s="684" t="s">
        <v>131</v>
      </c>
    </row>
    <row r="17" spans="2:17" ht="19.5" customHeight="1" thickBot="1" x14ac:dyDescent="0.25">
      <c r="B17" s="780"/>
      <c r="C17" s="781"/>
      <c r="D17" s="119" t="s">
        <v>308</v>
      </c>
      <c r="E17" s="119" t="s">
        <v>305</v>
      </c>
      <c r="F17" s="120" t="s">
        <v>12</v>
      </c>
      <c r="G17" s="119" t="s">
        <v>308</v>
      </c>
      <c r="H17" s="119" t="s">
        <v>305</v>
      </c>
      <c r="I17" s="120" t="s">
        <v>12</v>
      </c>
      <c r="J17" s="119" t="s">
        <v>308</v>
      </c>
      <c r="K17" s="119" t="s">
        <v>305</v>
      </c>
      <c r="L17" s="120" t="s">
        <v>12</v>
      </c>
      <c r="M17" s="119" t="s">
        <v>308</v>
      </c>
      <c r="N17" s="119" t="s">
        <v>305</v>
      </c>
      <c r="O17" s="121" t="s">
        <v>12</v>
      </c>
    </row>
    <row r="18" spans="2:17" ht="47.25" customHeight="1" thickBot="1" x14ac:dyDescent="0.25">
      <c r="B18" s="782" t="s">
        <v>172</v>
      </c>
      <c r="C18" s="783"/>
      <c r="D18" s="122">
        <v>244.72</v>
      </c>
      <c r="E18" s="123">
        <v>240.53</v>
      </c>
      <c r="F18" s="124">
        <v>1.7419864465970971</v>
      </c>
      <c r="G18" s="125">
        <v>232.53</v>
      </c>
      <c r="H18" s="126">
        <v>226.95</v>
      </c>
      <c r="I18" s="124">
        <v>2.4586913417052267</v>
      </c>
      <c r="J18" s="125">
        <v>240.45</v>
      </c>
      <c r="K18" s="126">
        <v>235.41</v>
      </c>
      <c r="L18" s="124">
        <v>2.1409455842997289</v>
      </c>
      <c r="M18" s="125">
        <v>229.02</v>
      </c>
      <c r="N18" s="126">
        <v>224.61</v>
      </c>
      <c r="O18" s="727">
        <v>1.9634032322692649</v>
      </c>
    </row>
    <row r="21" spans="2:17" ht="23.25" thickBot="1" x14ac:dyDescent="0.4">
      <c r="B21" s="18"/>
      <c r="I21" s="26"/>
      <c r="J21" s="27"/>
      <c r="K21" s="26"/>
      <c r="L21" s="26"/>
      <c r="M21" s="26"/>
      <c r="N21" s="26"/>
    </row>
    <row r="22" spans="2:17" ht="16.5" thickBot="1" x14ac:dyDescent="0.3">
      <c r="I22" s="69"/>
      <c r="J22" s="70" t="s">
        <v>1</v>
      </c>
      <c r="K22" s="71"/>
      <c r="L22" s="71"/>
      <c r="M22" s="71"/>
      <c r="N22" s="72"/>
    </row>
    <row r="23" spans="2:17" ht="32.25" customHeight="1" thickBot="1" x14ac:dyDescent="0.3">
      <c r="I23" s="73" t="s">
        <v>0</v>
      </c>
      <c r="J23" s="775" t="s">
        <v>309</v>
      </c>
      <c r="K23" s="775" t="s">
        <v>310</v>
      </c>
      <c r="L23" s="775" t="s">
        <v>311</v>
      </c>
      <c r="M23" s="74" t="s">
        <v>265</v>
      </c>
      <c r="N23" s="75"/>
    </row>
    <row r="24" spans="2:17" ht="19.5" customHeight="1" thickBot="1" x14ac:dyDescent="0.25">
      <c r="I24" s="76"/>
      <c r="J24" s="776"/>
      <c r="K24" s="777"/>
      <c r="L24" s="776"/>
      <c r="M24" s="128" t="s">
        <v>264</v>
      </c>
      <c r="N24" s="129" t="s">
        <v>241</v>
      </c>
    </row>
    <row r="25" spans="2:17" ht="52.5" customHeight="1" thickBot="1" x14ac:dyDescent="0.3">
      <c r="I25" s="77" t="s">
        <v>129</v>
      </c>
      <c r="J25" s="127">
        <v>240.29</v>
      </c>
      <c r="K25" s="78">
        <v>152.65</v>
      </c>
      <c r="L25" s="79">
        <v>135.47</v>
      </c>
      <c r="M25" s="130">
        <v>57.412381264330158</v>
      </c>
      <c r="N25" s="131">
        <v>77.375064589946106</v>
      </c>
      <c r="Q25" s="22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3" type="noConversion"/>
  <conditionalFormatting sqref="M25:N25">
    <cfRule type="cellIs" dxfId="196" priority="17" operator="lessThan">
      <formula>0</formula>
    </cfRule>
    <cfRule type="cellIs" dxfId="195" priority="18" operator="greaterThan">
      <formula>0</formula>
    </cfRule>
  </conditionalFormatting>
  <conditionalFormatting sqref="I8">
    <cfRule type="cellIs" dxfId="194" priority="3" stopIfTrue="1" operator="lessThan">
      <formula>0</formula>
    </cfRule>
    <cfRule type="cellIs" dxfId="193" priority="4" stopIfTrue="1" operator="greaterThan">
      <formula>0</formula>
    </cfRule>
  </conditionalFormatting>
  <conditionalFormatting sqref="F18 I18 L18 O18">
    <cfRule type="cellIs" dxfId="192" priority="1" stopIfTrue="1" operator="lessThan">
      <formula>0</formula>
    </cfRule>
    <cfRule type="cellIs" dxfId="191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showGridLines="0" workbookViewId="0">
      <selection activeCell="AB22" sqref="AB22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6.5703125" customWidth="1"/>
    <col min="19" max="19" width="7.140625" customWidth="1"/>
  </cols>
  <sheetData>
    <row r="2" spans="2:25" ht="18.75" x14ac:dyDescent="0.3">
      <c r="B2" s="176" t="s">
        <v>221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</row>
    <row r="3" spans="2:25" ht="18.75" x14ac:dyDescent="0.3"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</row>
    <row r="5" spans="2:25" ht="13.5" thickBot="1" x14ac:dyDescent="0.25"/>
    <row r="6" spans="2:25" ht="20.100000000000001" customHeight="1" thickBot="1" x14ac:dyDescent="0.3">
      <c r="D6" s="132" t="s">
        <v>195</v>
      </c>
      <c r="E6" s="133" t="s">
        <v>60</v>
      </c>
      <c r="F6" s="134" t="s">
        <v>61</v>
      </c>
      <c r="G6" s="134" t="s">
        <v>62</v>
      </c>
      <c r="H6" s="134" t="s">
        <v>63</v>
      </c>
      <c r="I6" s="135" t="s">
        <v>64</v>
      </c>
      <c r="J6" s="134" t="s">
        <v>65</v>
      </c>
      <c r="K6" s="134" t="s">
        <v>66</v>
      </c>
      <c r="L6" s="134" t="s">
        <v>67</v>
      </c>
      <c r="M6" s="134" t="s">
        <v>68</v>
      </c>
      <c r="N6" s="136" t="s">
        <v>47</v>
      </c>
      <c r="O6" s="136" t="s">
        <v>58</v>
      </c>
      <c r="P6" s="136" t="s">
        <v>59</v>
      </c>
      <c r="Q6" s="136" t="s">
        <v>60</v>
      </c>
      <c r="R6" s="136" t="s">
        <v>61</v>
      </c>
      <c r="S6" s="136" t="s">
        <v>62</v>
      </c>
      <c r="T6" s="136" t="s">
        <v>63</v>
      </c>
      <c r="U6" s="136" t="s">
        <v>64</v>
      </c>
      <c r="V6" s="136" t="s">
        <v>65</v>
      </c>
      <c r="W6" s="136" t="s">
        <v>66</v>
      </c>
      <c r="X6" s="136" t="s">
        <v>67</v>
      </c>
      <c r="Y6" s="137" t="s">
        <v>68</v>
      </c>
    </row>
    <row r="7" spans="2:25" ht="20.100000000000001" customHeight="1" x14ac:dyDescent="0.25">
      <c r="D7" s="138">
        <v>2004</v>
      </c>
      <c r="E7" s="139"/>
      <c r="F7" s="140"/>
      <c r="G7" s="140"/>
      <c r="H7" s="140"/>
      <c r="I7" s="141"/>
      <c r="J7" s="140"/>
      <c r="K7" s="140"/>
      <c r="L7" s="140"/>
      <c r="M7" s="140"/>
      <c r="N7" s="142"/>
      <c r="O7" s="142"/>
      <c r="P7" s="142"/>
      <c r="Q7" s="142">
        <v>91.28</v>
      </c>
      <c r="R7" s="142">
        <v>92.56</v>
      </c>
      <c r="S7" s="142">
        <v>95.02</v>
      </c>
      <c r="T7" s="142">
        <v>98.22</v>
      </c>
      <c r="U7" s="142">
        <v>98.784999999999997</v>
      </c>
      <c r="V7" s="142">
        <v>99.84</v>
      </c>
      <c r="W7" s="142">
        <v>101.28100000000001</v>
      </c>
      <c r="X7" s="142">
        <v>105.122</v>
      </c>
      <c r="Y7" s="143">
        <v>105.57</v>
      </c>
    </row>
    <row r="8" spans="2:25" ht="20.100000000000001" customHeight="1" x14ac:dyDescent="0.25">
      <c r="D8" s="144">
        <v>2005</v>
      </c>
      <c r="E8" s="145">
        <v>91.28</v>
      </c>
      <c r="F8" s="146">
        <v>92.56</v>
      </c>
      <c r="G8" s="146">
        <v>95.02</v>
      </c>
      <c r="H8" s="146">
        <v>98.22</v>
      </c>
      <c r="I8" s="146">
        <v>98.784999999999997</v>
      </c>
      <c r="J8" s="146">
        <v>99.84</v>
      </c>
      <c r="K8" s="146">
        <v>101.28100000000001</v>
      </c>
      <c r="L8" s="146">
        <v>105.122</v>
      </c>
      <c r="M8" s="146">
        <v>105.57</v>
      </c>
      <c r="N8" s="147">
        <v>104.43</v>
      </c>
      <c r="O8" s="147">
        <v>104.352</v>
      </c>
      <c r="P8" s="147">
        <v>101.8</v>
      </c>
      <c r="Q8" s="147">
        <v>99.44</v>
      </c>
      <c r="R8" s="147">
        <v>99.09</v>
      </c>
      <c r="S8" s="147">
        <v>97.32</v>
      </c>
      <c r="T8" s="147">
        <v>96.46</v>
      </c>
      <c r="U8" s="147">
        <v>96.4</v>
      </c>
      <c r="V8" s="147">
        <v>97.92</v>
      </c>
      <c r="W8" s="147">
        <v>99.135999999999996</v>
      </c>
      <c r="X8" s="147">
        <v>100.962</v>
      </c>
      <c r="Y8" s="148">
        <v>103.75</v>
      </c>
    </row>
    <row r="9" spans="2:25" ht="20.100000000000001" customHeight="1" x14ac:dyDescent="0.25">
      <c r="D9" s="144">
        <v>2006</v>
      </c>
      <c r="E9" s="145">
        <v>64.67</v>
      </c>
      <c r="F9" s="146">
        <v>66.5</v>
      </c>
      <c r="G9" s="146">
        <v>63.96</v>
      </c>
      <c r="H9" s="146">
        <v>62.7</v>
      </c>
      <c r="I9" s="146">
        <v>68.103999999999999</v>
      </c>
      <c r="J9" s="146">
        <v>63.75</v>
      </c>
      <c r="K9" s="146">
        <v>66.798000000000002</v>
      </c>
      <c r="L9" s="146">
        <v>66.757999999999996</v>
      </c>
      <c r="M9" s="146">
        <v>74.313000000000002</v>
      </c>
      <c r="N9" s="147">
        <v>101.77</v>
      </c>
      <c r="O9" s="147">
        <v>100.21</v>
      </c>
      <c r="P9" s="147">
        <v>100.21</v>
      </c>
      <c r="Q9" s="147">
        <v>98.7</v>
      </c>
      <c r="R9" s="147">
        <v>97.05</v>
      </c>
      <c r="S9" s="147">
        <v>96.44</v>
      </c>
      <c r="T9" s="147">
        <v>95.77</v>
      </c>
      <c r="U9" s="147">
        <v>96</v>
      </c>
      <c r="V9" s="147">
        <v>97.58</v>
      </c>
      <c r="W9" s="147">
        <v>99.47</v>
      </c>
      <c r="X9" s="147">
        <v>102.05</v>
      </c>
      <c r="Y9" s="148">
        <v>102.24</v>
      </c>
    </row>
    <row r="10" spans="2:25" ht="20.100000000000001" customHeight="1" x14ac:dyDescent="0.25">
      <c r="D10" s="144">
        <v>2007</v>
      </c>
      <c r="E10" s="145">
        <v>64.67</v>
      </c>
      <c r="F10" s="146">
        <v>66.5</v>
      </c>
      <c r="G10" s="146">
        <v>63.96</v>
      </c>
      <c r="H10" s="146">
        <v>62.7</v>
      </c>
      <c r="I10" s="146">
        <v>68.103999999999999</v>
      </c>
      <c r="J10" s="146">
        <v>63.75</v>
      </c>
      <c r="K10" s="146">
        <v>66.798000000000002</v>
      </c>
      <c r="L10" s="146">
        <v>66.757999999999996</v>
      </c>
      <c r="M10" s="146">
        <v>74.313000000000002</v>
      </c>
      <c r="N10" s="147">
        <v>102.64</v>
      </c>
      <c r="O10" s="147">
        <v>103.3</v>
      </c>
      <c r="P10" s="147">
        <v>103.5</v>
      </c>
      <c r="Q10" s="147">
        <v>102.91</v>
      </c>
      <c r="R10" s="147">
        <v>103.07</v>
      </c>
      <c r="S10" s="147">
        <v>102.94</v>
      </c>
      <c r="T10" s="147">
        <v>105.84</v>
      </c>
      <c r="U10" s="147">
        <v>109.87</v>
      </c>
      <c r="V10" s="147">
        <v>117.15</v>
      </c>
      <c r="W10" s="147">
        <v>124.18</v>
      </c>
      <c r="X10" s="147">
        <v>130.59</v>
      </c>
      <c r="Y10" s="148">
        <v>132.29</v>
      </c>
    </row>
    <row r="11" spans="2:25" ht="20.100000000000001" customHeight="1" x14ac:dyDescent="0.25">
      <c r="D11" s="149">
        <v>2008</v>
      </c>
      <c r="E11" s="150"/>
      <c r="F11" s="151"/>
      <c r="G11" s="151"/>
      <c r="H11" s="151"/>
      <c r="I11" s="151"/>
      <c r="J11" s="151"/>
      <c r="K11" s="151"/>
      <c r="L11" s="151"/>
      <c r="M11" s="151"/>
      <c r="N11" s="152">
        <v>123.69</v>
      </c>
      <c r="O11" s="151">
        <v>121.17</v>
      </c>
      <c r="P11" s="151">
        <v>117.54</v>
      </c>
      <c r="Q11" s="151">
        <v>111.68</v>
      </c>
      <c r="R11" s="151">
        <v>107.23</v>
      </c>
      <c r="S11" s="151">
        <v>103.71</v>
      </c>
      <c r="T11" s="151">
        <v>101.61</v>
      </c>
      <c r="U11" s="151">
        <v>99.71</v>
      </c>
      <c r="V11" s="151">
        <v>99.33</v>
      </c>
      <c r="W11" s="151">
        <v>97.15</v>
      </c>
      <c r="X11" s="151">
        <v>95.98</v>
      </c>
      <c r="Y11" s="153">
        <v>96.03</v>
      </c>
    </row>
    <row r="12" spans="2:25" ht="20.100000000000001" customHeight="1" x14ac:dyDescent="0.25">
      <c r="D12" s="149">
        <v>2009</v>
      </c>
      <c r="E12" s="150"/>
      <c r="F12" s="151"/>
      <c r="G12" s="151"/>
      <c r="H12" s="151"/>
      <c r="I12" s="151"/>
      <c r="J12" s="151"/>
      <c r="K12" s="151"/>
      <c r="L12" s="151"/>
      <c r="M12" s="151"/>
      <c r="N12" s="152">
        <v>93.98</v>
      </c>
      <c r="O12" s="151">
        <v>94.05</v>
      </c>
      <c r="P12" s="151">
        <v>94.53</v>
      </c>
      <c r="Q12" s="151">
        <v>93.42</v>
      </c>
      <c r="R12" s="151">
        <v>92.71</v>
      </c>
      <c r="S12" s="151">
        <v>92.6</v>
      </c>
      <c r="T12" s="151">
        <v>91.95</v>
      </c>
      <c r="U12" s="151">
        <v>92.77</v>
      </c>
      <c r="V12" s="151">
        <v>94.42</v>
      </c>
      <c r="W12" s="151">
        <v>97.77</v>
      </c>
      <c r="X12" s="151">
        <v>105.25</v>
      </c>
      <c r="Y12" s="153">
        <v>106.66</v>
      </c>
    </row>
    <row r="13" spans="2:25" ht="20.100000000000001" customHeight="1" x14ac:dyDescent="0.25">
      <c r="D13" s="149">
        <v>2010</v>
      </c>
      <c r="E13" s="150"/>
      <c r="F13" s="151"/>
      <c r="G13" s="151"/>
      <c r="H13" s="151"/>
      <c r="I13" s="151"/>
      <c r="J13" s="151"/>
      <c r="K13" s="151"/>
      <c r="L13" s="151"/>
      <c r="M13" s="151"/>
      <c r="N13" s="152">
        <v>106.09</v>
      </c>
      <c r="O13" s="152">
        <v>106.88</v>
      </c>
      <c r="P13" s="152">
        <v>104.79</v>
      </c>
      <c r="Q13" s="152">
        <v>104.21</v>
      </c>
      <c r="R13" s="152">
        <v>104.54</v>
      </c>
      <c r="S13" s="151">
        <v>105.18</v>
      </c>
      <c r="T13" s="151">
        <v>105.54</v>
      </c>
      <c r="U13" s="151">
        <v>108.53</v>
      </c>
      <c r="V13" s="151">
        <v>111.57</v>
      </c>
      <c r="W13" s="151">
        <v>114.33</v>
      </c>
      <c r="X13" s="151">
        <v>118.87</v>
      </c>
      <c r="Y13" s="153">
        <v>119.09</v>
      </c>
    </row>
    <row r="14" spans="2:25" ht="20.100000000000001" customHeight="1" x14ac:dyDescent="0.25">
      <c r="D14" s="149">
        <v>2011</v>
      </c>
      <c r="E14" s="150"/>
      <c r="F14" s="151"/>
      <c r="G14" s="151"/>
      <c r="H14" s="151"/>
      <c r="I14" s="151"/>
      <c r="J14" s="151"/>
      <c r="K14" s="151"/>
      <c r="L14" s="151"/>
      <c r="M14" s="151"/>
      <c r="N14" s="152">
        <v>116.95</v>
      </c>
      <c r="O14" s="151">
        <v>118.78</v>
      </c>
      <c r="P14" s="151">
        <v>121.59</v>
      </c>
      <c r="Q14" s="151">
        <v>120.08</v>
      </c>
      <c r="R14" s="151">
        <v>119.14</v>
      </c>
      <c r="S14" s="151">
        <v>118.62</v>
      </c>
      <c r="T14" s="151">
        <v>120.06</v>
      </c>
      <c r="U14" s="151">
        <v>119.99</v>
      </c>
      <c r="V14" s="151">
        <v>121.1</v>
      </c>
      <c r="W14" s="151">
        <v>123.43</v>
      </c>
      <c r="X14" s="151">
        <v>127.94</v>
      </c>
      <c r="Y14" s="153">
        <v>128.66999999999999</v>
      </c>
    </row>
    <row r="15" spans="2:25" ht="20.100000000000001" customHeight="1" x14ac:dyDescent="0.25">
      <c r="D15" s="149">
        <v>2012</v>
      </c>
      <c r="E15" s="150"/>
      <c r="F15" s="151"/>
      <c r="G15" s="151"/>
      <c r="H15" s="151"/>
      <c r="I15" s="151"/>
      <c r="J15" s="151"/>
      <c r="K15" s="151"/>
      <c r="L15" s="151"/>
      <c r="M15" s="151"/>
      <c r="N15" s="152">
        <v>126.31</v>
      </c>
      <c r="O15" s="154">
        <v>127.07</v>
      </c>
      <c r="P15" s="154">
        <v>125.05</v>
      </c>
      <c r="Q15" s="154">
        <v>120.27</v>
      </c>
      <c r="R15" s="154">
        <v>117.49</v>
      </c>
      <c r="S15" s="154">
        <v>115.56</v>
      </c>
      <c r="T15" s="154">
        <v>114.52</v>
      </c>
      <c r="U15" s="154">
        <v>115.33</v>
      </c>
      <c r="V15" s="154">
        <v>116.24</v>
      </c>
      <c r="W15" s="154">
        <v>118.85</v>
      </c>
      <c r="X15" s="154">
        <v>122.94</v>
      </c>
      <c r="Y15" s="155">
        <v>123.24</v>
      </c>
    </row>
    <row r="16" spans="2:25" ht="20.100000000000001" customHeight="1" x14ac:dyDescent="0.25">
      <c r="D16" s="149">
        <v>2013</v>
      </c>
      <c r="E16" s="150"/>
      <c r="F16" s="151"/>
      <c r="G16" s="151"/>
      <c r="H16" s="151"/>
      <c r="I16" s="151"/>
      <c r="J16" s="151"/>
      <c r="K16" s="151"/>
      <c r="L16" s="151"/>
      <c r="M16" s="151"/>
      <c r="N16" s="152">
        <v>122.98</v>
      </c>
      <c r="O16" s="154">
        <v>123.61</v>
      </c>
      <c r="P16" s="154">
        <v>124.81</v>
      </c>
      <c r="Q16" s="154">
        <v>125.21</v>
      </c>
      <c r="R16" s="154">
        <v>125.23</v>
      </c>
      <c r="S16" s="154">
        <v>126.36</v>
      </c>
      <c r="T16" s="154">
        <v>129.22</v>
      </c>
      <c r="U16" s="154">
        <v>131.80000000000001</v>
      </c>
      <c r="V16" s="154">
        <v>138.4</v>
      </c>
      <c r="W16" s="154">
        <v>142.83000000000001</v>
      </c>
      <c r="X16" s="154">
        <v>153.07</v>
      </c>
      <c r="Y16" s="155">
        <v>155.26</v>
      </c>
    </row>
    <row r="17" spans="4:25" ht="20.100000000000001" customHeight="1" x14ac:dyDescent="0.25">
      <c r="D17" s="149">
        <v>2014</v>
      </c>
      <c r="E17" s="150"/>
      <c r="F17" s="151"/>
      <c r="G17" s="151"/>
      <c r="H17" s="151"/>
      <c r="I17" s="151"/>
      <c r="J17" s="151"/>
      <c r="K17" s="151"/>
      <c r="L17" s="151"/>
      <c r="M17" s="151"/>
      <c r="N17" s="152">
        <v>149.49</v>
      </c>
      <c r="O17" s="154">
        <v>148.83000000000001</v>
      </c>
      <c r="P17" s="154">
        <v>147.58000000000001</v>
      </c>
      <c r="Q17" s="154">
        <v>141.59</v>
      </c>
      <c r="R17" s="154">
        <v>137.78</v>
      </c>
      <c r="S17" s="154">
        <v>134.12</v>
      </c>
      <c r="T17" s="154">
        <v>132.77000000000001</v>
      </c>
      <c r="U17" s="154">
        <v>126.48</v>
      </c>
      <c r="V17" s="154">
        <v>124.64</v>
      </c>
      <c r="W17" s="154">
        <v>124.63</v>
      </c>
      <c r="X17" s="154">
        <v>124.76</v>
      </c>
      <c r="Y17" s="155">
        <v>126.57</v>
      </c>
    </row>
    <row r="18" spans="4:25" ht="20.100000000000001" customHeight="1" x14ac:dyDescent="0.25">
      <c r="D18" s="149">
        <v>2015</v>
      </c>
      <c r="E18" s="150"/>
      <c r="F18" s="151"/>
      <c r="G18" s="151"/>
      <c r="H18" s="151"/>
      <c r="I18" s="151"/>
      <c r="J18" s="151"/>
      <c r="K18" s="151"/>
      <c r="L18" s="151"/>
      <c r="M18" s="151"/>
      <c r="N18" s="152">
        <v>122.15</v>
      </c>
      <c r="O18" s="154">
        <v>121.55</v>
      </c>
      <c r="P18" s="154">
        <v>122.06</v>
      </c>
      <c r="Q18" s="154">
        <v>118.17</v>
      </c>
      <c r="R18" s="154">
        <v>115.01</v>
      </c>
      <c r="S18" s="154">
        <v>112.17</v>
      </c>
      <c r="T18" s="154">
        <v>111.99</v>
      </c>
      <c r="U18" s="154">
        <v>111.26</v>
      </c>
      <c r="V18" s="154">
        <v>111.98</v>
      </c>
      <c r="W18" s="154">
        <v>116.01</v>
      </c>
      <c r="X18" s="154">
        <v>116.49</v>
      </c>
      <c r="Y18" s="155">
        <v>117.52</v>
      </c>
    </row>
    <row r="19" spans="4:25" ht="20.100000000000001" customHeight="1" x14ac:dyDescent="0.25">
      <c r="D19" s="149">
        <v>2016</v>
      </c>
      <c r="E19" s="150"/>
      <c r="F19" s="151"/>
      <c r="G19" s="151"/>
      <c r="H19" s="151"/>
      <c r="I19" s="151"/>
      <c r="J19" s="151"/>
      <c r="K19" s="151"/>
      <c r="L19" s="151"/>
      <c r="M19" s="151"/>
      <c r="N19" s="152">
        <v>114.76</v>
      </c>
      <c r="O19" s="154">
        <v>112.6</v>
      </c>
      <c r="P19" s="154">
        <v>110.45</v>
      </c>
      <c r="Q19" s="154">
        <v>105.16</v>
      </c>
      <c r="R19" s="154">
        <v>102.76</v>
      </c>
      <c r="S19" s="154">
        <v>101.75</v>
      </c>
      <c r="T19" s="154">
        <v>102.42</v>
      </c>
      <c r="U19" s="154">
        <v>107.26</v>
      </c>
      <c r="V19" s="154">
        <v>114.21</v>
      </c>
      <c r="W19" s="154">
        <v>121.95</v>
      </c>
      <c r="X19" s="156">
        <v>129.99700000000001</v>
      </c>
      <c r="Y19" s="155">
        <v>136.07</v>
      </c>
    </row>
    <row r="20" spans="4:25" ht="20.100000000000001" customHeight="1" x14ac:dyDescent="0.25">
      <c r="D20" s="149">
        <v>2017</v>
      </c>
      <c r="E20" s="150"/>
      <c r="F20" s="151"/>
      <c r="G20" s="151"/>
      <c r="H20" s="151"/>
      <c r="I20" s="151"/>
      <c r="J20" s="151"/>
      <c r="K20" s="151"/>
      <c r="L20" s="151"/>
      <c r="M20" s="151"/>
      <c r="N20" s="152">
        <v>132.02000000000001</v>
      </c>
      <c r="O20" s="154">
        <v>131.69999999999999</v>
      </c>
      <c r="P20" s="154">
        <v>131.03</v>
      </c>
      <c r="Q20" s="154">
        <v>129.94999999999999</v>
      </c>
      <c r="R20" s="154">
        <v>130.1</v>
      </c>
      <c r="S20" s="154">
        <v>131.53</v>
      </c>
      <c r="T20" s="154">
        <v>133.83000000000001</v>
      </c>
      <c r="U20" s="154">
        <v>138.97</v>
      </c>
      <c r="V20" s="154">
        <v>143.80000000000001</v>
      </c>
      <c r="W20" s="154">
        <v>146.97</v>
      </c>
      <c r="X20" s="154">
        <v>151.4</v>
      </c>
      <c r="Y20" s="155">
        <v>151.58000000000001</v>
      </c>
    </row>
    <row r="21" spans="4:25" ht="20.100000000000001" customHeight="1" x14ac:dyDescent="0.25">
      <c r="D21" s="149">
        <v>2018</v>
      </c>
      <c r="E21" s="150"/>
      <c r="F21" s="151"/>
      <c r="G21" s="151"/>
      <c r="H21" s="151"/>
      <c r="I21" s="151"/>
      <c r="J21" s="151"/>
      <c r="K21" s="151"/>
      <c r="L21" s="151"/>
      <c r="M21" s="151"/>
      <c r="N21" s="152">
        <v>141.66999999999999</v>
      </c>
      <c r="O21" s="154">
        <v>137.26</v>
      </c>
      <c r="P21" s="154">
        <v>136.38</v>
      </c>
      <c r="Q21" s="154">
        <v>133.995</v>
      </c>
      <c r="R21" s="154">
        <v>131.33000000000001</v>
      </c>
      <c r="S21" s="154">
        <v>130.77000000000001</v>
      </c>
      <c r="T21" s="154">
        <v>131.53</v>
      </c>
      <c r="U21" s="154">
        <v>131.63</v>
      </c>
      <c r="V21" s="154">
        <v>135.85</v>
      </c>
      <c r="W21" s="154">
        <v>140.12</v>
      </c>
      <c r="X21" s="154">
        <v>141.41</v>
      </c>
      <c r="Y21" s="155">
        <v>142.44999999999999</v>
      </c>
    </row>
    <row r="22" spans="4:25" ht="20.100000000000001" customHeight="1" x14ac:dyDescent="0.25">
      <c r="D22" s="149">
        <v>2019</v>
      </c>
      <c r="E22" s="150"/>
      <c r="F22" s="151"/>
      <c r="G22" s="151"/>
      <c r="H22" s="151"/>
      <c r="I22" s="151"/>
      <c r="J22" s="151"/>
      <c r="K22" s="151"/>
      <c r="L22" s="151"/>
      <c r="M22" s="151"/>
      <c r="N22" s="152">
        <v>139.47</v>
      </c>
      <c r="O22" s="154">
        <v>139.1</v>
      </c>
      <c r="P22" s="154">
        <v>139.24</v>
      </c>
      <c r="Q22" s="154">
        <v>136.16</v>
      </c>
      <c r="R22" s="154">
        <v>135.25</v>
      </c>
      <c r="S22" s="154">
        <v>132.31</v>
      </c>
      <c r="T22" s="154">
        <v>131.05000000000001</v>
      </c>
      <c r="U22" s="154">
        <v>130.74</v>
      </c>
      <c r="V22" s="156">
        <v>132.375</v>
      </c>
      <c r="W22" s="154">
        <v>135.26</v>
      </c>
      <c r="X22" s="154">
        <v>140.62</v>
      </c>
      <c r="Y22" s="155">
        <v>142.47</v>
      </c>
    </row>
    <row r="23" spans="4:25" ht="20.100000000000001" customHeight="1" x14ac:dyDescent="0.25">
      <c r="D23" s="149">
        <v>2020</v>
      </c>
      <c r="E23" s="150"/>
      <c r="F23" s="151"/>
      <c r="G23" s="151"/>
      <c r="H23" s="151"/>
      <c r="I23" s="151"/>
      <c r="J23" s="151"/>
      <c r="K23" s="151"/>
      <c r="L23" s="151"/>
      <c r="M23" s="151"/>
      <c r="N23" s="152">
        <v>139.18</v>
      </c>
      <c r="O23" s="154">
        <v>139.15</v>
      </c>
      <c r="P23" s="154">
        <v>137.97999999999999</v>
      </c>
      <c r="Q23" s="154">
        <v>134.30000000000001</v>
      </c>
      <c r="R23" s="151">
        <v>133.1</v>
      </c>
      <c r="S23" s="151">
        <v>131.71</v>
      </c>
      <c r="T23" s="151">
        <v>132.88999999999999</v>
      </c>
      <c r="U23" s="151">
        <v>135.47</v>
      </c>
      <c r="V23" s="151">
        <v>140.26</v>
      </c>
      <c r="W23" s="151">
        <v>147.52000000000001</v>
      </c>
      <c r="X23" s="151">
        <v>155.43</v>
      </c>
      <c r="Y23" s="153">
        <v>155.24</v>
      </c>
    </row>
    <row r="24" spans="4:25" ht="20.100000000000001" customHeight="1" x14ac:dyDescent="0.25">
      <c r="D24" s="157">
        <v>2021</v>
      </c>
      <c r="E24" s="158"/>
      <c r="F24" s="159"/>
      <c r="G24" s="159"/>
      <c r="H24" s="159"/>
      <c r="I24" s="159"/>
      <c r="J24" s="159"/>
      <c r="K24" s="159"/>
      <c r="L24" s="159"/>
      <c r="M24" s="159"/>
      <c r="N24" s="160">
        <v>149.29</v>
      </c>
      <c r="O24" s="161">
        <v>148.44999999999999</v>
      </c>
      <c r="P24" s="161">
        <v>150.97</v>
      </c>
      <c r="Q24" s="161">
        <v>151.197</v>
      </c>
      <c r="R24" s="159">
        <v>151.05000000000001</v>
      </c>
      <c r="S24" s="159">
        <v>149.44999999999999</v>
      </c>
      <c r="T24" s="159">
        <v>148.99</v>
      </c>
      <c r="U24" s="159">
        <v>152.65</v>
      </c>
      <c r="V24" s="159">
        <v>157.47999999999999</v>
      </c>
      <c r="W24" s="159">
        <v>165.78</v>
      </c>
      <c r="X24" s="159">
        <v>177.44</v>
      </c>
      <c r="Y24" s="162">
        <v>185.49</v>
      </c>
    </row>
    <row r="25" spans="4:25" ht="20.100000000000001" customHeight="1" thickBot="1" x14ac:dyDescent="0.3">
      <c r="D25" s="163">
        <v>2022</v>
      </c>
      <c r="E25" s="164"/>
      <c r="F25" s="165"/>
      <c r="G25" s="165"/>
      <c r="H25" s="165"/>
      <c r="I25" s="165"/>
      <c r="J25" s="165"/>
      <c r="K25" s="165"/>
      <c r="L25" s="165"/>
      <c r="M25" s="165"/>
      <c r="N25" s="166">
        <v>182.61</v>
      </c>
      <c r="O25" s="167">
        <v>184.7</v>
      </c>
      <c r="P25" s="167">
        <v>197.16</v>
      </c>
      <c r="Q25" s="168">
        <v>209.9</v>
      </c>
      <c r="R25" s="167">
        <v>216.37</v>
      </c>
      <c r="S25" s="167">
        <v>228.71</v>
      </c>
      <c r="T25" s="167">
        <v>235.69</v>
      </c>
      <c r="U25" s="167">
        <v>240.29</v>
      </c>
      <c r="V25" s="167"/>
      <c r="W25" s="165"/>
      <c r="X25" s="165"/>
      <c r="Y25" s="16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topLeftCell="A10" workbookViewId="0">
      <selection activeCell="T30" sqref="T30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70" t="s">
        <v>260</v>
      </c>
      <c r="D3" s="174"/>
      <c r="E3" s="174"/>
      <c r="F3" s="174"/>
      <c r="G3" s="174"/>
      <c r="H3" s="174"/>
      <c r="I3" s="174"/>
      <c r="J3" s="174"/>
      <c r="K3" s="174"/>
      <c r="L3" s="174"/>
    </row>
    <row r="4" spans="3:12" x14ac:dyDescent="0.2">
      <c r="C4" s="174"/>
      <c r="D4" s="174"/>
      <c r="E4" s="174"/>
      <c r="F4" s="174"/>
      <c r="G4" s="174"/>
      <c r="H4" s="174"/>
      <c r="I4" s="174"/>
      <c r="J4" s="174"/>
      <c r="K4" s="174"/>
      <c r="L4" s="174"/>
    </row>
    <row r="10" spans="3:12" ht="13.5" thickBot="1" x14ac:dyDescent="0.25"/>
    <row r="11" spans="3:12" ht="16.5" thickBot="1" x14ac:dyDescent="0.25">
      <c r="H11" s="760" t="s">
        <v>0</v>
      </c>
      <c r="I11" s="778"/>
      <c r="J11" s="766" t="s">
        <v>1</v>
      </c>
      <c r="K11" s="767"/>
      <c r="L11" s="768"/>
    </row>
    <row r="12" spans="3:12" ht="24" customHeight="1" thickBot="1" x14ac:dyDescent="0.25">
      <c r="H12" s="762"/>
      <c r="I12" s="779"/>
      <c r="J12" s="680" t="s">
        <v>19</v>
      </c>
      <c r="K12" s="681"/>
      <c r="L12" s="769" t="s">
        <v>242</v>
      </c>
    </row>
    <row r="13" spans="3:12" ht="39.75" customHeight="1" thickBot="1" x14ac:dyDescent="0.25">
      <c r="H13" s="780"/>
      <c r="I13" s="781"/>
      <c r="J13" s="111" t="s">
        <v>308</v>
      </c>
      <c r="K13" s="725" t="s">
        <v>305</v>
      </c>
      <c r="L13" s="770"/>
    </row>
    <row r="14" spans="3:12" ht="54" customHeight="1" thickBot="1" x14ac:dyDescent="0.25">
      <c r="H14" s="784" t="s">
        <v>259</v>
      </c>
      <c r="I14" s="785"/>
      <c r="J14" s="113">
        <v>271.52999999999997</v>
      </c>
      <c r="K14" s="114">
        <v>270.33999999999997</v>
      </c>
      <c r="L14" s="115">
        <v>0.44018643190056883</v>
      </c>
    </row>
  </sheetData>
  <mergeCells count="4">
    <mergeCell ref="H11:I13"/>
    <mergeCell ref="J11:L11"/>
    <mergeCell ref="L12:L13"/>
    <mergeCell ref="H14:I14"/>
  </mergeCells>
  <conditionalFormatting sqref="L14">
    <cfRule type="cellIs" dxfId="190" priority="1" operator="lessThan">
      <formula>0</formula>
    </cfRule>
    <cfRule type="cellIs" dxfId="189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Y47" sqref="Y47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78" t="s">
        <v>328</v>
      </c>
      <c r="D1" s="179"/>
      <c r="E1" s="179"/>
      <c r="F1" s="179"/>
      <c r="G1" s="179"/>
      <c r="H1" s="179"/>
      <c r="I1" s="179"/>
      <c r="J1" s="173"/>
    </row>
    <row r="2" spans="3:19" ht="21" x14ac:dyDescent="0.35">
      <c r="C2" s="178" t="s">
        <v>16</v>
      </c>
      <c r="D2" s="179"/>
      <c r="E2" s="179"/>
      <c r="F2" s="178"/>
      <c r="G2" s="179"/>
      <c r="H2" s="179"/>
      <c r="I2" s="179"/>
      <c r="J2" s="173"/>
    </row>
    <row r="3" spans="3:19" ht="21" x14ac:dyDescent="0.35">
      <c r="C3" s="179" t="s">
        <v>271</v>
      </c>
      <c r="D3" s="178"/>
      <c r="E3" s="179"/>
      <c r="F3" s="179"/>
      <c r="G3" s="179"/>
      <c r="H3" s="179"/>
      <c r="I3" s="179"/>
      <c r="J3" s="173"/>
    </row>
    <row r="4" spans="3:19" ht="16.5" thickBot="1" x14ac:dyDescent="0.3">
      <c r="C4" s="173"/>
      <c r="D4" s="173"/>
      <c r="E4" s="173"/>
      <c r="F4" s="173"/>
      <c r="G4" s="173"/>
      <c r="H4" s="173"/>
      <c r="I4" s="173"/>
      <c r="J4" s="173"/>
      <c r="K4" s="19"/>
    </row>
    <row r="5" spans="3:19" ht="15" customHeight="1" thickBot="1" x14ac:dyDescent="0.3">
      <c r="C5" s="788" t="s">
        <v>0</v>
      </c>
      <c r="D5" s="760" t="s">
        <v>33</v>
      </c>
      <c r="E5" s="755"/>
      <c r="F5" s="732" t="s">
        <v>1</v>
      </c>
      <c r="G5" s="756"/>
      <c r="H5" s="592" t="s">
        <v>7</v>
      </c>
      <c r="I5" s="593"/>
      <c r="J5" s="593"/>
      <c r="K5" s="594"/>
      <c r="L5" s="594"/>
      <c r="M5" s="594"/>
      <c r="N5" s="594"/>
      <c r="O5" s="594"/>
      <c r="P5" s="594"/>
      <c r="Q5" s="594"/>
      <c r="R5" s="594"/>
      <c r="S5" s="595"/>
    </row>
    <row r="6" spans="3:19" ht="15" customHeight="1" thickBot="1" x14ac:dyDescent="0.3">
      <c r="C6" s="789"/>
      <c r="D6" s="791"/>
      <c r="E6" s="226"/>
      <c r="F6" s="581"/>
      <c r="G6" s="227"/>
      <c r="H6" s="592" t="s">
        <v>8</v>
      </c>
      <c r="I6" s="593"/>
      <c r="J6" s="596"/>
      <c r="K6" s="592" t="s">
        <v>9</v>
      </c>
      <c r="L6" s="593"/>
      <c r="M6" s="597"/>
      <c r="N6" s="592" t="s">
        <v>10</v>
      </c>
      <c r="O6" s="594"/>
      <c r="P6" s="595"/>
      <c r="Q6" s="592" t="s">
        <v>11</v>
      </c>
      <c r="R6" s="594"/>
      <c r="S6" s="595"/>
    </row>
    <row r="7" spans="3:19" ht="32.25" customHeight="1" thickBot="1" x14ac:dyDescent="0.3">
      <c r="C7" s="789"/>
      <c r="D7" s="792"/>
      <c r="E7" s="786" t="s">
        <v>19</v>
      </c>
      <c r="F7" s="787"/>
      <c r="G7" s="582" t="s">
        <v>236</v>
      </c>
      <c r="H7" s="598" t="s">
        <v>19</v>
      </c>
      <c r="I7" s="599"/>
      <c r="J7" s="582" t="s">
        <v>236</v>
      </c>
      <c r="K7" s="598" t="s">
        <v>19</v>
      </c>
      <c r="L7" s="599"/>
      <c r="M7" s="600" t="s">
        <v>236</v>
      </c>
      <c r="N7" s="598" t="s">
        <v>19</v>
      </c>
      <c r="O7" s="599"/>
      <c r="P7" s="601" t="s">
        <v>236</v>
      </c>
      <c r="Q7" s="598" t="s">
        <v>19</v>
      </c>
      <c r="R7" s="599"/>
      <c r="S7" s="600" t="s">
        <v>236</v>
      </c>
    </row>
    <row r="8" spans="3:19" ht="30" customHeight="1" thickBot="1" x14ac:dyDescent="0.25">
      <c r="C8" s="790"/>
      <c r="D8" s="793"/>
      <c r="E8" s="682" t="s">
        <v>327</v>
      </c>
      <c r="F8" s="583" t="s">
        <v>314</v>
      </c>
      <c r="G8" s="347" t="s">
        <v>12</v>
      </c>
      <c r="H8" s="694" t="s">
        <v>327</v>
      </c>
      <c r="I8" s="695" t="s">
        <v>314</v>
      </c>
      <c r="J8" s="696" t="s">
        <v>12</v>
      </c>
      <c r="K8" s="694" t="s">
        <v>327</v>
      </c>
      <c r="L8" s="695" t="s">
        <v>314</v>
      </c>
      <c r="M8" s="697" t="s">
        <v>12</v>
      </c>
      <c r="N8" s="694" t="s">
        <v>327</v>
      </c>
      <c r="O8" s="695" t="s">
        <v>314</v>
      </c>
      <c r="P8" s="697" t="s">
        <v>12</v>
      </c>
      <c r="Q8" s="694" t="s">
        <v>327</v>
      </c>
      <c r="R8" s="695" t="s">
        <v>314</v>
      </c>
      <c r="S8" s="697" t="s">
        <v>12</v>
      </c>
    </row>
    <row r="9" spans="3:19" ht="24" customHeight="1" x14ac:dyDescent="0.2">
      <c r="C9" s="798" t="s">
        <v>31</v>
      </c>
      <c r="D9" s="584" t="s">
        <v>224</v>
      </c>
      <c r="E9" s="685">
        <v>3303.9589999999998</v>
      </c>
      <c r="F9" s="586">
        <v>3318.723</v>
      </c>
      <c r="G9" s="587">
        <v>-0.44486990929945414</v>
      </c>
      <c r="H9" s="602">
        <v>3293.393</v>
      </c>
      <c r="I9" s="603">
        <v>3311.5340000000001</v>
      </c>
      <c r="J9" s="604">
        <v>-0.54781258474169603</v>
      </c>
      <c r="K9" s="605">
        <v>3348.6419999999998</v>
      </c>
      <c r="L9" s="606">
        <v>3359.94</v>
      </c>
      <c r="M9" s="607">
        <v>-0.336256004571517</v>
      </c>
      <c r="N9" s="602">
        <v>3382.1019999999999</v>
      </c>
      <c r="O9" s="606">
        <v>3355.8310000000001</v>
      </c>
      <c r="P9" s="608">
        <v>0.78284633522962654</v>
      </c>
      <c r="Q9" s="602" t="s">
        <v>85</v>
      </c>
      <c r="R9" s="606">
        <v>3293.3029999999999</v>
      </c>
      <c r="S9" s="607" t="s">
        <v>272</v>
      </c>
    </row>
    <row r="10" spans="3:19" ht="27" customHeight="1" x14ac:dyDescent="0.2">
      <c r="C10" s="799"/>
      <c r="D10" s="222" t="s">
        <v>225</v>
      </c>
      <c r="E10" s="686">
        <v>3430.9920000000002</v>
      </c>
      <c r="F10" s="182">
        <v>3445.56</v>
      </c>
      <c r="G10" s="183">
        <v>-0.42280500121895292</v>
      </c>
      <c r="H10" s="193">
        <v>3448.7530000000002</v>
      </c>
      <c r="I10" s="556">
        <v>3468.54</v>
      </c>
      <c r="J10" s="557">
        <v>-0.57047057263286016</v>
      </c>
      <c r="K10" s="558">
        <v>3518.9879999999998</v>
      </c>
      <c r="L10" s="194">
        <v>3482.1590000000001</v>
      </c>
      <c r="M10" s="196">
        <v>1.0576484301836797</v>
      </c>
      <c r="N10" s="193">
        <v>3378.55</v>
      </c>
      <c r="O10" s="194">
        <v>3370.8690000000001</v>
      </c>
      <c r="P10" s="195">
        <v>0.22786409083236517</v>
      </c>
      <c r="Q10" s="193">
        <v>3325.9780000000001</v>
      </c>
      <c r="R10" s="194">
        <v>3383.9749999999999</v>
      </c>
      <c r="S10" s="196">
        <v>-1.7138719996453828</v>
      </c>
    </row>
    <row r="11" spans="3:19" ht="30" customHeight="1" thickBot="1" x14ac:dyDescent="0.25">
      <c r="C11" s="223" t="s">
        <v>226</v>
      </c>
      <c r="D11" s="224" t="s">
        <v>224</v>
      </c>
      <c r="E11" s="687" t="s">
        <v>20</v>
      </c>
      <c r="F11" s="185" t="s">
        <v>20</v>
      </c>
      <c r="G11" s="348" t="s">
        <v>272</v>
      </c>
      <c r="H11" s="197" t="s">
        <v>20</v>
      </c>
      <c r="I11" s="559" t="s">
        <v>20</v>
      </c>
      <c r="J11" s="560" t="s">
        <v>272</v>
      </c>
      <c r="K11" s="561" t="s">
        <v>20</v>
      </c>
      <c r="L11" s="198" t="s">
        <v>20</v>
      </c>
      <c r="M11" s="200" t="s">
        <v>272</v>
      </c>
      <c r="N11" s="197" t="s">
        <v>20</v>
      </c>
      <c r="O11" s="198" t="s">
        <v>20</v>
      </c>
      <c r="P11" s="199" t="s">
        <v>272</v>
      </c>
      <c r="Q11" s="197" t="s">
        <v>20</v>
      </c>
      <c r="R11" s="198" t="s">
        <v>20</v>
      </c>
      <c r="S11" s="200" t="s">
        <v>272</v>
      </c>
    </row>
    <row r="12" spans="3:19" ht="24.75" customHeight="1" thickBot="1" x14ac:dyDescent="0.25">
      <c r="C12" s="588" t="s">
        <v>32</v>
      </c>
      <c r="D12" s="589" t="s">
        <v>17</v>
      </c>
      <c r="E12" s="688">
        <v>3413.2461863133376</v>
      </c>
      <c r="F12" s="590">
        <v>3425.8690190106518</v>
      </c>
      <c r="G12" s="349">
        <v>-0.36845637201154491</v>
      </c>
      <c r="H12" s="201">
        <v>3425.2187232862993</v>
      </c>
      <c r="I12" s="741">
        <v>3442.0343721029381</v>
      </c>
      <c r="J12" s="609">
        <v>-0.48853808529416459</v>
      </c>
      <c r="K12" s="201">
        <v>3513.2978626489139</v>
      </c>
      <c r="L12" s="741">
        <v>3478.2843305611354</v>
      </c>
      <c r="M12" s="742">
        <v>1.0066322577524849</v>
      </c>
      <c r="N12" s="201">
        <v>3379.0840244068631</v>
      </c>
      <c r="O12" s="741">
        <v>3368.3453763136731</v>
      </c>
      <c r="P12" s="609">
        <v>0.31881077779923001</v>
      </c>
      <c r="Q12" s="201">
        <v>3317.3947619871205</v>
      </c>
      <c r="R12" s="741">
        <v>3371.7877077512339</v>
      </c>
      <c r="S12" s="742">
        <v>-1.6131782448542704</v>
      </c>
    </row>
    <row r="13" spans="3:19" ht="20.25" customHeight="1" x14ac:dyDescent="0.2">
      <c r="C13" s="798" t="s">
        <v>21</v>
      </c>
      <c r="D13" s="591" t="s">
        <v>22</v>
      </c>
      <c r="E13" s="685">
        <v>2358.3310000000001</v>
      </c>
      <c r="F13" s="586">
        <v>2385.79</v>
      </c>
      <c r="G13" s="188">
        <v>-1.1509395210810605</v>
      </c>
      <c r="H13" s="610">
        <v>2342.5010000000002</v>
      </c>
      <c r="I13" s="611">
        <v>2342.9349999999999</v>
      </c>
      <c r="J13" s="612">
        <v>-1.8523774667233265E-2</v>
      </c>
      <c r="K13" s="585">
        <v>2366.4270000000001</v>
      </c>
      <c r="L13" s="613">
        <v>2500</v>
      </c>
      <c r="M13" s="614">
        <v>-5.342919999999995</v>
      </c>
      <c r="N13" s="602" t="s">
        <v>20</v>
      </c>
      <c r="O13" s="606" t="s">
        <v>20</v>
      </c>
      <c r="P13" s="608" t="s">
        <v>272</v>
      </c>
      <c r="Q13" s="602" t="s">
        <v>85</v>
      </c>
      <c r="R13" s="606" t="s">
        <v>85</v>
      </c>
      <c r="S13" s="692" t="s">
        <v>272</v>
      </c>
    </row>
    <row r="14" spans="3:19" ht="20.25" customHeight="1" thickBot="1" x14ac:dyDescent="0.25">
      <c r="C14" s="800"/>
      <c r="D14" s="724" t="s">
        <v>23</v>
      </c>
      <c r="E14" s="687">
        <v>1807.444</v>
      </c>
      <c r="F14" s="185">
        <v>1810.9259999999999</v>
      </c>
      <c r="G14" s="186">
        <v>-0.19227732110533347</v>
      </c>
      <c r="H14" s="202">
        <v>1812.1849999999999</v>
      </c>
      <c r="I14" s="203">
        <v>1799.981</v>
      </c>
      <c r="J14" s="204">
        <v>0.67800715674220735</v>
      </c>
      <c r="K14" s="202">
        <v>1753.36</v>
      </c>
      <c r="L14" s="203">
        <v>1781.566</v>
      </c>
      <c r="M14" s="205">
        <v>-1.5832138691465898</v>
      </c>
      <c r="N14" s="197">
        <v>1817.9369999999999</v>
      </c>
      <c r="O14" s="198">
        <v>1794.2619999999999</v>
      </c>
      <c r="P14" s="199">
        <v>1.319483999549673</v>
      </c>
      <c r="Q14" s="197">
        <v>1826.5630000000001</v>
      </c>
      <c r="R14" s="198">
        <v>1828.0640000000001</v>
      </c>
      <c r="S14" s="200">
        <v>-8.2108722670539785E-2</v>
      </c>
    </row>
    <row r="15" spans="3:19" ht="20.25" customHeight="1" thickBot="1" x14ac:dyDescent="0.25">
      <c r="C15" s="801"/>
      <c r="D15" s="588" t="s">
        <v>17</v>
      </c>
      <c r="E15" s="688">
        <v>1929.5071075467704</v>
      </c>
      <c r="F15" s="590">
        <v>1971.9241258850682</v>
      </c>
      <c r="G15" s="349">
        <v>-2.1510471818615007</v>
      </c>
      <c r="H15" s="206">
        <v>1986.2599502481871</v>
      </c>
      <c r="I15" s="743">
        <v>1997.1162825680449</v>
      </c>
      <c r="J15" s="615">
        <v>-0.54360041098347334</v>
      </c>
      <c r="K15" s="206">
        <v>2021.5314315041455</v>
      </c>
      <c r="L15" s="743">
        <v>2119.8454922752808</v>
      </c>
      <c r="M15" s="744">
        <v>-4.6377937038049133</v>
      </c>
      <c r="N15" s="201">
        <v>1817.9369999999999</v>
      </c>
      <c r="O15" s="741">
        <v>1794.2619999999999</v>
      </c>
      <c r="P15" s="609">
        <v>1.319483999549673</v>
      </c>
      <c r="Q15" s="201">
        <v>1834.1408881957097</v>
      </c>
      <c r="R15" s="753">
        <v>1892.371479474891</v>
      </c>
      <c r="S15" s="754">
        <v>-3.0771226427138645</v>
      </c>
    </row>
    <row r="16" spans="3:19" ht="18.75" customHeight="1" x14ac:dyDescent="0.2">
      <c r="C16" s="798" t="s">
        <v>24</v>
      </c>
      <c r="D16" s="723" t="s">
        <v>25</v>
      </c>
      <c r="E16" s="689" t="s">
        <v>85</v>
      </c>
      <c r="F16" s="187" t="s">
        <v>85</v>
      </c>
      <c r="G16" s="188" t="s">
        <v>272</v>
      </c>
      <c r="H16" s="602" t="s">
        <v>20</v>
      </c>
      <c r="I16" s="606" t="s">
        <v>20</v>
      </c>
      <c r="J16" s="608" t="s">
        <v>272</v>
      </c>
      <c r="K16" s="602" t="s">
        <v>20</v>
      </c>
      <c r="L16" s="606" t="s">
        <v>20</v>
      </c>
      <c r="M16" s="607" t="s">
        <v>272</v>
      </c>
      <c r="N16" s="602" t="s">
        <v>20</v>
      </c>
      <c r="O16" s="606" t="s">
        <v>20</v>
      </c>
      <c r="P16" s="608" t="s">
        <v>272</v>
      </c>
      <c r="Q16" s="213" t="s">
        <v>85</v>
      </c>
      <c r="R16" s="752" t="s">
        <v>85</v>
      </c>
      <c r="S16" s="557" t="s">
        <v>272</v>
      </c>
    </row>
    <row r="17" spans="3:19" ht="18" customHeight="1" thickBot="1" x14ac:dyDescent="0.25">
      <c r="C17" s="800"/>
      <c r="D17" s="724" t="s">
        <v>26</v>
      </c>
      <c r="E17" s="690">
        <v>746.11300000000006</v>
      </c>
      <c r="F17" s="190">
        <v>757.35799999999995</v>
      </c>
      <c r="G17" s="186">
        <v>-1.4847667813636209</v>
      </c>
      <c r="H17" s="207" t="s">
        <v>85</v>
      </c>
      <c r="I17" s="208" t="s">
        <v>85</v>
      </c>
      <c r="J17" s="209" t="s">
        <v>272</v>
      </c>
      <c r="K17" s="207" t="s">
        <v>20</v>
      </c>
      <c r="L17" s="208" t="s">
        <v>20</v>
      </c>
      <c r="M17" s="210" t="s">
        <v>272</v>
      </c>
      <c r="N17" s="207" t="s">
        <v>20</v>
      </c>
      <c r="O17" s="208" t="s">
        <v>20</v>
      </c>
      <c r="P17" s="209" t="s">
        <v>272</v>
      </c>
      <c r="Q17" s="749" t="s">
        <v>85</v>
      </c>
      <c r="R17" s="750" t="s">
        <v>85</v>
      </c>
      <c r="S17" s="751" t="s">
        <v>272</v>
      </c>
    </row>
    <row r="18" spans="3:19" ht="18.75" customHeight="1" thickBot="1" x14ac:dyDescent="0.25">
      <c r="C18" s="801" t="s">
        <v>18</v>
      </c>
      <c r="D18" s="588" t="s">
        <v>17</v>
      </c>
      <c r="E18" s="688">
        <v>901.25928883219956</v>
      </c>
      <c r="F18" s="590">
        <v>862.76498431048719</v>
      </c>
      <c r="G18" s="349">
        <v>4.461736999268302</v>
      </c>
      <c r="H18" s="211" t="s">
        <v>85</v>
      </c>
      <c r="I18" s="745" t="s">
        <v>85</v>
      </c>
      <c r="J18" s="617" t="s">
        <v>272</v>
      </c>
      <c r="K18" s="201" t="s">
        <v>20</v>
      </c>
      <c r="L18" s="741" t="s">
        <v>20</v>
      </c>
      <c r="M18" s="742" t="s">
        <v>272</v>
      </c>
      <c r="N18" s="201" t="s">
        <v>20</v>
      </c>
      <c r="O18" s="741" t="s">
        <v>20</v>
      </c>
      <c r="P18" s="609" t="s">
        <v>272</v>
      </c>
      <c r="Q18" s="212" t="s">
        <v>85</v>
      </c>
      <c r="R18" s="746" t="s">
        <v>85</v>
      </c>
      <c r="S18" s="747" t="s">
        <v>272</v>
      </c>
    </row>
    <row r="19" spans="3:19" ht="18.75" customHeight="1" x14ac:dyDescent="0.2">
      <c r="C19" s="802" t="s">
        <v>30</v>
      </c>
      <c r="D19" s="803"/>
      <c r="E19" s="689" t="s">
        <v>85</v>
      </c>
      <c r="F19" s="187" t="s">
        <v>85</v>
      </c>
      <c r="G19" s="350" t="s">
        <v>272</v>
      </c>
      <c r="H19" s="207" t="s">
        <v>85</v>
      </c>
      <c r="I19" s="208" t="s">
        <v>85</v>
      </c>
      <c r="J19" s="209" t="s">
        <v>272</v>
      </c>
      <c r="K19" s="213" t="s">
        <v>20</v>
      </c>
      <c r="L19" s="214" t="s">
        <v>20</v>
      </c>
      <c r="M19" s="215" t="s">
        <v>272</v>
      </c>
      <c r="N19" s="213" t="s">
        <v>20</v>
      </c>
      <c r="O19" s="214" t="s">
        <v>20</v>
      </c>
      <c r="P19" s="216" t="s">
        <v>272</v>
      </c>
      <c r="Q19" s="213" t="s">
        <v>20</v>
      </c>
      <c r="R19" s="214" t="s">
        <v>20</v>
      </c>
      <c r="S19" s="215" t="s">
        <v>272</v>
      </c>
    </row>
    <row r="20" spans="3:19" ht="20.25" customHeight="1" x14ac:dyDescent="0.2">
      <c r="C20" s="794" t="s">
        <v>27</v>
      </c>
      <c r="D20" s="795"/>
      <c r="E20" s="686">
        <v>566.44799999999998</v>
      </c>
      <c r="F20" s="182">
        <v>585.34699999999998</v>
      </c>
      <c r="G20" s="183">
        <v>-3.2286831571700212</v>
      </c>
      <c r="H20" s="193">
        <v>594.38900000000001</v>
      </c>
      <c r="I20" s="194">
        <v>641.19500000000005</v>
      </c>
      <c r="J20" s="195">
        <v>-7.2998073908873335</v>
      </c>
      <c r="K20" s="193">
        <v>541.67700000000002</v>
      </c>
      <c r="L20" s="194">
        <v>522.30999999999995</v>
      </c>
      <c r="M20" s="196">
        <v>3.7079512167103976</v>
      </c>
      <c r="N20" s="193">
        <v>483.26100000000002</v>
      </c>
      <c r="O20" s="194">
        <v>477.47399999999999</v>
      </c>
      <c r="P20" s="195">
        <v>1.2120031666645796</v>
      </c>
      <c r="Q20" s="207" t="s">
        <v>85</v>
      </c>
      <c r="R20" s="208" t="s">
        <v>85</v>
      </c>
      <c r="S20" s="210" t="s">
        <v>272</v>
      </c>
    </row>
    <row r="21" spans="3:19" ht="18" customHeight="1" x14ac:dyDescent="0.2">
      <c r="C21" s="794" t="s">
        <v>28</v>
      </c>
      <c r="D21" s="795"/>
      <c r="E21" s="686" t="s">
        <v>85</v>
      </c>
      <c r="F21" s="182" t="s">
        <v>85</v>
      </c>
      <c r="G21" s="351" t="s">
        <v>272</v>
      </c>
      <c r="H21" s="207" t="s">
        <v>85</v>
      </c>
      <c r="I21" s="208" t="s">
        <v>85</v>
      </c>
      <c r="J21" s="209" t="s">
        <v>272</v>
      </c>
      <c r="K21" s="193" t="s">
        <v>20</v>
      </c>
      <c r="L21" s="194" t="s">
        <v>20</v>
      </c>
      <c r="M21" s="196" t="s">
        <v>272</v>
      </c>
      <c r="N21" s="193" t="s">
        <v>20</v>
      </c>
      <c r="O21" s="194" t="s">
        <v>20</v>
      </c>
      <c r="P21" s="195" t="s">
        <v>272</v>
      </c>
      <c r="Q21" s="193" t="s">
        <v>20</v>
      </c>
      <c r="R21" s="194" t="s">
        <v>20</v>
      </c>
      <c r="S21" s="196" t="s">
        <v>272</v>
      </c>
    </row>
    <row r="22" spans="3:19" ht="21" customHeight="1" thickBot="1" x14ac:dyDescent="0.25">
      <c r="C22" s="796" t="s">
        <v>29</v>
      </c>
      <c r="D22" s="797"/>
      <c r="E22" s="691" t="s">
        <v>20</v>
      </c>
      <c r="F22" s="192" t="s">
        <v>20</v>
      </c>
      <c r="G22" s="352" t="s">
        <v>272</v>
      </c>
      <c r="H22" s="217" t="s">
        <v>20</v>
      </c>
      <c r="I22" s="218" t="s">
        <v>20</v>
      </c>
      <c r="J22" s="219" t="s">
        <v>272</v>
      </c>
      <c r="K22" s="217" t="s">
        <v>20</v>
      </c>
      <c r="L22" s="218" t="s">
        <v>20</v>
      </c>
      <c r="M22" s="220" t="s">
        <v>272</v>
      </c>
      <c r="N22" s="217" t="s">
        <v>20</v>
      </c>
      <c r="O22" s="218" t="s">
        <v>20</v>
      </c>
      <c r="P22" s="219" t="s">
        <v>272</v>
      </c>
      <c r="Q22" s="217" t="s">
        <v>20</v>
      </c>
      <c r="R22" s="218" t="s">
        <v>20</v>
      </c>
      <c r="S22" s="220" t="s">
        <v>272</v>
      </c>
    </row>
    <row r="24" spans="3:19" ht="21" x14ac:dyDescent="0.25">
      <c r="C24" s="18"/>
      <c r="D24" s="54"/>
    </row>
    <row r="25" spans="3:19" ht="18.75" customHeight="1" x14ac:dyDescent="0.25">
      <c r="C25" s="43"/>
    </row>
  </sheetData>
  <mergeCells count="10">
    <mergeCell ref="E7:F7"/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3" type="noConversion"/>
  <conditionalFormatting sqref="G9:G22">
    <cfRule type="beginsWith" dxfId="188" priority="25" stopIfTrue="1" operator="beginsWith" text="*">
      <formula>LEFT(G9,LEN("*"))="*"</formula>
    </cfRule>
    <cfRule type="cellIs" dxfId="187" priority="26" stopIfTrue="1" operator="lessThan">
      <formula>0</formula>
    </cfRule>
    <cfRule type="cellIs" dxfId="186" priority="27" stopIfTrue="1" operator="greaterThan">
      <formula>0</formula>
    </cfRule>
    <cfRule type="cellIs" dxfId="185" priority="31" stopIfTrue="1" operator="lessThan">
      <formula>0</formula>
    </cfRule>
    <cfRule type="cellIs" dxfId="184" priority="32" stopIfTrue="1" operator="greaterThan">
      <formula>0</formula>
    </cfRule>
    <cfRule type="cellIs" dxfId="183" priority="33" stopIfTrue="1" operator="lessThan">
      <formula>0</formula>
    </cfRule>
  </conditionalFormatting>
  <conditionalFormatting sqref="G10:G22">
    <cfRule type="cellIs" dxfId="182" priority="29" stopIfTrue="1" operator="lessThan">
      <formula>0</formula>
    </cfRule>
    <cfRule type="cellIs" dxfId="181" priority="30" stopIfTrue="1" operator="greaterThan">
      <formula>0</formula>
    </cfRule>
  </conditionalFormatting>
  <conditionalFormatting sqref="G9">
    <cfRule type="cellIs" dxfId="180" priority="28" stopIfTrue="1" operator="lessThan">
      <formula>0</formula>
    </cfRule>
  </conditionalFormatting>
  <conditionalFormatting sqref="M9:M22 P9:P22 S9:S15 J9:J18 J20 J22 S21:S22 S19">
    <cfRule type="cellIs" dxfId="179" priority="16" operator="lessThan">
      <formula>0</formula>
    </cfRule>
    <cfRule type="cellIs" dxfId="178" priority="17" operator="greaterThan">
      <formula>0</formula>
    </cfRule>
  </conditionalFormatting>
  <conditionalFormatting sqref="J9:J18 M9:M22 P9:P22 S9:S15 J20 J22 S21:S22 S19">
    <cfRule type="expression" dxfId="177" priority="18" stopIfTrue="1">
      <formula>LEFT(J9,LEN("*"))="*"</formula>
    </cfRule>
  </conditionalFormatting>
  <conditionalFormatting sqref="J19">
    <cfRule type="cellIs" dxfId="176" priority="14" operator="lessThan">
      <formula>0</formula>
    </cfRule>
    <cfRule type="cellIs" dxfId="175" priority="15" operator="greaterThan">
      <formula>0</formula>
    </cfRule>
  </conditionalFormatting>
  <conditionalFormatting sqref="J19">
    <cfRule type="expression" dxfId="174" priority="19" stopIfTrue="1">
      <formula>LEFT(J19,LEN("*"))="*"</formula>
    </cfRule>
  </conditionalFormatting>
  <conditionalFormatting sqref="J21">
    <cfRule type="cellIs" dxfId="173" priority="12" operator="lessThan">
      <formula>0</formula>
    </cfRule>
    <cfRule type="cellIs" dxfId="172" priority="13" operator="greaterThan">
      <formula>0</formula>
    </cfRule>
  </conditionalFormatting>
  <conditionalFormatting sqref="J21">
    <cfRule type="expression" dxfId="171" priority="20" stopIfTrue="1">
      <formula>LEFT(J21,LEN("*"))="*"</formula>
    </cfRule>
  </conditionalFormatting>
  <conditionalFormatting sqref="S20">
    <cfRule type="cellIs" dxfId="170" priority="10" operator="lessThan">
      <formula>0</formula>
    </cfRule>
    <cfRule type="cellIs" dxfId="169" priority="11" operator="greaterThan">
      <formula>0</formula>
    </cfRule>
  </conditionalFormatting>
  <conditionalFormatting sqref="S20">
    <cfRule type="expression" dxfId="168" priority="21" stopIfTrue="1">
      <formula>LEFT(S20,LEN("*"))="*"</formula>
    </cfRule>
  </conditionalFormatting>
  <conditionalFormatting sqref="S16">
    <cfRule type="cellIs" dxfId="167" priority="8" operator="lessThan">
      <formula>0</formula>
    </cfRule>
    <cfRule type="cellIs" dxfId="166" priority="9" operator="greaterThan">
      <formula>0</formula>
    </cfRule>
  </conditionalFormatting>
  <conditionalFormatting sqref="S16">
    <cfRule type="expression" dxfId="165" priority="22" stopIfTrue="1">
      <formula>LEFT(S16,LEN("*"))="*"</formula>
    </cfRule>
  </conditionalFormatting>
  <conditionalFormatting sqref="S17">
    <cfRule type="cellIs" dxfId="164" priority="6" operator="lessThan">
      <formula>0</formula>
    </cfRule>
    <cfRule type="cellIs" dxfId="163" priority="7" operator="greaterThan">
      <formula>0</formula>
    </cfRule>
  </conditionalFormatting>
  <conditionalFormatting sqref="S17">
    <cfRule type="expression" dxfId="162" priority="23" stopIfTrue="1">
      <formula>LEFT(S17,LEN("*"))="*"</formula>
    </cfRule>
  </conditionalFormatting>
  <conditionalFormatting sqref="S18">
    <cfRule type="cellIs" dxfId="161" priority="4" operator="lessThan">
      <formula>0</formula>
    </cfRule>
    <cfRule type="cellIs" dxfId="160" priority="5" operator="greaterThan">
      <formula>0</formula>
    </cfRule>
  </conditionalFormatting>
  <conditionalFormatting sqref="S18">
    <cfRule type="expression" dxfId="159" priority="24" stopIfTrue="1">
      <formula>LEFT(S18,LEN("*"))="*"</formula>
    </cfRule>
  </conditionalFormatting>
  <conditionalFormatting sqref="J9:J22 M9:M22 P9:P22 S9:S22">
    <cfRule type="beginsWith" dxfId="158" priority="1" stopIfTrue="1" operator="beginsWith" text="*">
      <formula>LEFT(J9,LEN("*"))="*"</formula>
    </cfRule>
    <cfRule type="cellIs" dxfId="157" priority="2" stopIfTrue="1" operator="lessThan">
      <formula>0</formula>
    </cfRule>
    <cfRule type="cellIs" dxfId="156" priority="3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X58" sqref="X58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76" t="s">
        <v>326</v>
      </c>
      <c r="C1" s="174"/>
      <c r="D1" s="174"/>
      <c r="E1" s="174"/>
      <c r="F1" s="174"/>
      <c r="G1" s="174"/>
      <c r="H1" s="174"/>
      <c r="I1" s="174"/>
    </row>
    <row r="2" spans="2:18" ht="18.75" x14ac:dyDescent="0.3">
      <c r="B2" s="176" t="s">
        <v>16</v>
      </c>
      <c r="C2" s="174"/>
      <c r="D2" s="174"/>
      <c r="E2" s="176"/>
      <c r="F2" s="174"/>
      <c r="G2" s="174"/>
      <c r="H2" s="174"/>
      <c r="I2" s="174"/>
    </row>
    <row r="3" spans="2:18" ht="15.75" thickBot="1" x14ac:dyDescent="0.3">
      <c r="B3" s="175" t="s">
        <v>270</v>
      </c>
      <c r="C3" s="171"/>
      <c r="D3" s="174"/>
      <c r="E3" s="174"/>
      <c r="F3" s="174"/>
      <c r="G3" s="174"/>
      <c r="H3" s="174"/>
      <c r="I3" s="174"/>
    </row>
    <row r="4" spans="2:18" ht="15" customHeight="1" thickBot="1" x14ac:dyDescent="0.3">
      <c r="B4" s="728"/>
      <c r="C4" s="734"/>
      <c r="D4" s="618" t="s">
        <v>1</v>
      </c>
      <c r="E4" s="597"/>
      <c r="F4" s="737"/>
      <c r="G4" s="592" t="s">
        <v>7</v>
      </c>
      <c r="H4" s="593"/>
      <c r="I4" s="593"/>
      <c r="J4" s="594"/>
      <c r="K4" s="594"/>
      <c r="L4" s="594"/>
      <c r="M4" s="594"/>
      <c r="N4" s="594"/>
      <c r="O4" s="594"/>
      <c r="P4" s="594"/>
      <c r="Q4" s="594"/>
      <c r="R4" s="595"/>
    </row>
    <row r="5" spans="2:18" ht="15" customHeight="1" thickBot="1" x14ac:dyDescent="0.3">
      <c r="B5" s="729"/>
      <c r="C5" s="735" t="s">
        <v>33</v>
      </c>
      <c r="D5" s="619"/>
      <c r="E5" s="620"/>
      <c r="F5" s="621"/>
      <c r="G5" s="592" t="s">
        <v>8</v>
      </c>
      <c r="H5" s="593"/>
      <c r="I5" s="596"/>
      <c r="J5" s="592" t="s">
        <v>9</v>
      </c>
      <c r="K5" s="593"/>
      <c r="L5" s="596"/>
      <c r="M5" s="592" t="s">
        <v>10</v>
      </c>
      <c r="N5" s="594"/>
      <c r="O5" s="595"/>
      <c r="P5" s="592" t="s">
        <v>11</v>
      </c>
      <c r="Q5" s="594"/>
      <c r="R5" s="595"/>
    </row>
    <row r="6" spans="2:18" ht="31.5" customHeight="1" thickBot="1" x14ac:dyDescent="0.3">
      <c r="B6" s="622" t="s">
        <v>0</v>
      </c>
      <c r="C6" s="736" t="s">
        <v>300</v>
      </c>
      <c r="D6" s="598" t="s">
        <v>19</v>
      </c>
      <c r="E6" s="623"/>
      <c r="F6" s="624" t="s">
        <v>301</v>
      </c>
      <c r="G6" s="632" t="s">
        <v>19</v>
      </c>
      <c r="H6" s="633"/>
      <c r="I6" s="582" t="s">
        <v>236</v>
      </c>
      <c r="J6" s="634" t="s">
        <v>19</v>
      </c>
      <c r="K6" s="633"/>
      <c r="L6" s="582" t="s">
        <v>236</v>
      </c>
      <c r="M6" s="634" t="s">
        <v>19</v>
      </c>
      <c r="N6" s="633"/>
      <c r="O6" s="582" t="s">
        <v>236</v>
      </c>
      <c r="P6" s="634" t="s">
        <v>19</v>
      </c>
      <c r="Q6" s="633"/>
      <c r="R6" s="582" t="s">
        <v>236</v>
      </c>
    </row>
    <row r="7" spans="2:18" ht="41.25" customHeight="1" thickBot="1" x14ac:dyDescent="0.25">
      <c r="B7" s="730"/>
      <c r="C7" s="731"/>
      <c r="D7" s="225" t="s">
        <v>327</v>
      </c>
      <c r="E7" s="710" t="s">
        <v>314</v>
      </c>
      <c r="F7" s="740" t="s">
        <v>12</v>
      </c>
      <c r="G7" s="353" t="s">
        <v>327</v>
      </c>
      <c r="H7" s="354" t="s">
        <v>314</v>
      </c>
      <c r="I7" s="739" t="s">
        <v>12</v>
      </c>
      <c r="J7" s="635" t="s">
        <v>327</v>
      </c>
      <c r="K7" s="354" t="s">
        <v>314</v>
      </c>
      <c r="L7" s="739" t="s">
        <v>12</v>
      </c>
      <c r="M7" s="635" t="s">
        <v>327</v>
      </c>
      <c r="N7" s="354" t="s">
        <v>314</v>
      </c>
      <c r="O7" s="739" t="s">
        <v>12</v>
      </c>
      <c r="P7" s="635" t="s">
        <v>327</v>
      </c>
      <c r="Q7" s="354" t="s">
        <v>314</v>
      </c>
      <c r="R7" s="739" t="s">
        <v>12</v>
      </c>
    </row>
    <row r="8" spans="2:18" ht="27" customHeight="1" x14ac:dyDescent="0.2">
      <c r="B8" s="798" t="s">
        <v>48</v>
      </c>
      <c r="C8" s="591" t="s">
        <v>228</v>
      </c>
      <c r="D8" s="625">
        <v>2527.1320000000001</v>
      </c>
      <c r="E8" s="711">
        <v>2496.3000000000002</v>
      </c>
      <c r="F8" s="712">
        <v>1.2351079597804702</v>
      </c>
      <c r="G8" s="636">
        <v>2540.596</v>
      </c>
      <c r="H8" s="606">
        <v>2490.5149999999999</v>
      </c>
      <c r="I8" s="216">
        <v>2.0108692378885547</v>
      </c>
      <c r="J8" s="636">
        <v>2515.6759999999999</v>
      </c>
      <c r="K8" s="606">
        <v>2536.5500000000002</v>
      </c>
      <c r="L8" s="216">
        <v>-0.82292878121859414</v>
      </c>
      <c r="M8" s="636" t="s">
        <v>85</v>
      </c>
      <c r="N8" s="606" t="s">
        <v>20</v>
      </c>
      <c r="O8" s="215" t="s">
        <v>272</v>
      </c>
      <c r="P8" s="637">
        <v>2509.6509999999998</v>
      </c>
      <c r="Q8" s="606">
        <v>2574.377</v>
      </c>
      <c r="R8" s="215">
        <v>-2.5142393674275412</v>
      </c>
    </row>
    <row r="9" spans="2:18" ht="23.25" customHeight="1" x14ac:dyDescent="0.2">
      <c r="B9" s="800"/>
      <c r="C9" s="626" t="s">
        <v>229</v>
      </c>
      <c r="D9" s="228">
        <v>2519.674</v>
      </c>
      <c r="E9" s="562">
        <v>2555.0740000000001</v>
      </c>
      <c r="F9" s="563">
        <v>-1.385478463637456</v>
      </c>
      <c r="G9" s="229">
        <v>2523.5239999999999</v>
      </c>
      <c r="H9" s="194">
        <v>2573.002</v>
      </c>
      <c r="I9" s="195">
        <v>-1.9229678018128267</v>
      </c>
      <c r="J9" s="229">
        <v>2535.855</v>
      </c>
      <c r="K9" s="758">
        <v>2541.6120000000001</v>
      </c>
      <c r="L9" s="195">
        <v>-0.22650978984990869</v>
      </c>
      <c r="M9" s="229">
        <v>2444.7959999999998</v>
      </c>
      <c r="N9" s="194">
        <v>2436.277</v>
      </c>
      <c r="O9" s="196">
        <v>0.34967288202448976</v>
      </c>
      <c r="P9" s="232">
        <v>2544.0010000000002</v>
      </c>
      <c r="Q9" s="194">
        <v>2344.732</v>
      </c>
      <c r="R9" s="196">
        <v>8.498583206950741</v>
      </c>
    </row>
    <row r="10" spans="2:18" ht="27" customHeight="1" x14ac:dyDescent="0.2">
      <c r="B10" s="800"/>
      <c r="C10" s="626" t="s">
        <v>230</v>
      </c>
      <c r="D10" s="228">
        <v>2651.971</v>
      </c>
      <c r="E10" s="564">
        <v>2756.4470000000001</v>
      </c>
      <c r="F10" s="563">
        <v>-3.7902415682217043</v>
      </c>
      <c r="G10" s="229" t="s">
        <v>85</v>
      </c>
      <c r="H10" s="194" t="s">
        <v>85</v>
      </c>
      <c r="I10" s="195" t="s">
        <v>272</v>
      </c>
      <c r="J10" s="757" t="s">
        <v>85</v>
      </c>
      <c r="K10" s="214" t="s">
        <v>85</v>
      </c>
      <c r="L10" s="215" t="s">
        <v>272</v>
      </c>
      <c r="M10" s="229" t="s">
        <v>20</v>
      </c>
      <c r="N10" s="194" t="s">
        <v>85</v>
      </c>
      <c r="O10" s="196" t="s">
        <v>272</v>
      </c>
      <c r="P10" s="232" t="s">
        <v>20</v>
      </c>
      <c r="Q10" s="194" t="s">
        <v>20</v>
      </c>
      <c r="R10" s="196" t="s">
        <v>272</v>
      </c>
    </row>
    <row r="11" spans="2:18" ht="27.75" customHeight="1" x14ac:dyDescent="0.2">
      <c r="B11" s="800"/>
      <c r="C11" s="626" t="s">
        <v>231</v>
      </c>
      <c r="D11" s="228">
        <v>2766.1570000000002</v>
      </c>
      <c r="E11" s="564">
        <v>2726.7579999999998</v>
      </c>
      <c r="F11" s="563">
        <v>1.4449027013031719</v>
      </c>
      <c r="G11" s="229">
        <v>2687.2449999999999</v>
      </c>
      <c r="H11" s="194">
        <v>2719.297</v>
      </c>
      <c r="I11" s="195">
        <v>-1.1786869915275946</v>
      </c>
      <c r="J11" s="229" t="s">
        <v>85</v>
      </c>
      <c r="K11" s="194" t="s">
        <v>85</v>
      </c>
      <c r="L11" s="195" t="s">
        <v>272</v>
      </c>
      <c r="M11" s="229">
        <v>2799.183</v>
      </c>
      <c r="N11" s="194">
        <v>2734.143</v>
      </c>
      <c r="O11" s="196">
        <v>2.3788075459110938</v>
      </c>
      <c r="P11" s="232" t="s">
        <v>20</v>
      </c>
      <c r="Q11" s="194" t="s">
        <v>20</v>
      </c>
      <c r="R11" s="196" t="s">
        <v>272</v>
      </c>
    </row>
    <row r="12" spans="2:18" ht="31.5" x14ac:dyDescent="0.2">
      <c r="B12" s="800"/>
      <c r="C12" s="626" t="s">
        <v>49</v>
      </c>
      <c r="D12" s="228">
        <v>2584.7440000000001</v>
      </c>
      <c r="E12" s="564">
        <v>2521.2669999999998</v>
      </c>
      <c r="F12" s="565">
        <v>2.5176627465476811</v>
      </c>
      <c r="G12" s="229">
        <v>2566.5459999999998</v>
      </c>
      <c r="H12" s="194">
        <v>2503.221</v>
      </c>
      <c r="I12" s="195">
        <v>2.5297406821051682</v>
      </c>
      <c r="J12" s="229">
        <v>2615.5160000000001</v>
      </c>
      <c r="K12" s="194">
        <v>2545.2750000000001</v>
      </c>
      <c r="L12" s="195">
        <v>2.7596625119093212</v>
      </c>
      <c r="M12" s="229">
        <v>2615.1149999999998</v>
      </c>
      <c r="N12" s="194">
        <v>2603.335</v>
      </c>
      <c r="O12" s="196">
        <v>0.45249650928519553</v>
      </c>
      <c r="P12" s="229" t="s">
        <v>85</v>
      </c>
      <c r="Q12" s="194" t="s">
        <v>85</v>
      </c>
      <c r="R12" s="196" t="s">
        <v>272</v>
      </c>
    </row>
    <row r="13" spans="2:18" ht="23.25" customHeight="1" x14ac:dyDescent="0.2">
      <c r="B13" s="800"/>
      <c r="C13" s="626" t="s">
        <v>50</v>
      </c>
      <c r="D13" s="229" t="s">
        <v>85</v>
      </c>
      <c r="E13" s="194" t="s">
        <v>20</v>
      </c>
      <c r="F13" s="566" t="s">
        <v>272</v>
      </c>
      <c r="G13" s="229" t="s">
        <v>85</v>
      </c>
      <c r="H13" s="194" t="s">
        <v>20</v>
      </c>
      <c r="I13" s="195" t="s">
        <v>272</v>
      </c>
      <c r="J13" s="229" t="s">
        <v>20</v>
      </c>
      <c r="K13" s="194" t="s">
        <v>20</v>
      </c>
      <c r="L13" s="195" t="s">
        <v>272</v>
      </c>
      <c r="M13" s="229" t="s">
        <v>20</v>
      </c>
      <c r="N13" s="194" t="s">
        <v>20</v>
      </c>
      <c r="O13" s="196" t="s">
        <v>272</v>
      </c>
      <c r="P13" s="232" t="s">
        <v>20</v>
      </c>
      <c r="Q13" s="194" t="s">
        <v>20</v>
      </c>
      <c r="R13" s="196" t="s">
        <v>272</v>
      </c>
    </row>
    <row r="14" spans="2:18" ht="16.5" thickBot="1" x14ac:dyDescent="0.25">
      <c r="B14" s="801"/>
      <c r="C14" s="627" t="s">
        <v>51</v>
      </c>
      <c r="D14" s="235" t="s">
        <v>85</v>
      </c>
      <c r="E14" s="218" t="s">
        <v>85</v>
      </c>
      <c r="F14" s="567" t="s">
        <v>272</v>
      </c>
      <c r="G14" s="233" t="s">
        <v>20</v>
      </c>
      <c r="H14" s="198" t="s">
        <v>20</v>
      </c>
      <c r="I14" s="199" t="s">
        <v>272</v>
      </c>
      <c r="J14" s="235" t="s">
        <v>20</v>
      </c>
      <c r="K14" s="218" t="s">
        <v>20</v>
      </c>
      <c r="L14" s="199" t="s">
        <v>272</v>
      </c>
      <c r="M14" s="233" t="s">
        <v>85</v>
      </c>
      <c r="N14" s="198" t="s">
        <v>85</v>
      </c>
      <c r="O14" s="200" t="s">
        <v>272</v>
      </c>
      <c r="P14" s="234" t="s">
        <v>20</v>
      </c>
      <c r="Q14" s="198" t="s">
        <v>20</v>
      </c>
      <c r="R14" s="200" t="s">
        <v>272</v>
      </c>
    </row>
    <row r="15" spans="2:18" ht="15.75" customHeight="1" x14ac:dyDescent="0.2">
      <c r="B15" s="804" t="s">
        <v>52</v>
      </c>
      <c r="C15" s="805"/>
      <c r="D15" s="238">
        <v>2349.65</v>
      </c>
      <c r="E15" s="568">
        <v>2336.951</v>
      </c>
      <c r="F15" s="565">
        <v>0.54340035370874562</v>
      </c>
      <c r="G15" s="636">
        <v>2342.7089999999998</v>
      </c>
      <c r="H15" s="606">
        <v>2333.0160000000001</v>
      </c>
      <c r="I15" s="607">
        <v>0.41547078974168011</v>
      </c>
      <c r="J15" s="636">
        <v>2320.0479999999998</v>
      </c>
      <c r="K15" s="606">
        <v>2275.7049999999999</v>
      </c>
      <c r="L15" s="608">
        <v>1.9485390241705252</v>
      </c>
      <c r="M15" s="636">
        <v>2442.433</v>
      </c>
      <c r="N15" s="606">
        <v>2452.46</v>
      </c>
      <c r="O15" s="607">
        <v>-0.40885478254487506</v>
      </c>
      <c r="P15" s="637" t="s">
        <v>20</v>
      </c>
      <c r="Q15" s="606" t="s">
        <v>20</v>
      </c>
      <c r="R15" s="607" t="s">
        <v>272</v>
      </c>
    </row>
    <row r="16" spans="2:18" ht="16.5" thickBot="1" x14ac:dyDescent="0.25">
      <c r="B16" s="794" t="s">
        <v>53</v>
      </c>
      <c r="C16" s="806"/>
      <c r="D16" s="228">
        <v>1669.6990000000001</v>
      </c>
      <c r="E16" s="564">
        <v>1655.174</v>
      </c>
      <c r="F16" s="563">
        <v>0.87755124234673154</v>
      </c>
      <c r="G16" s="235" t="s">
        <v>85</v>
      </c>
      <c r="H16" s="218" t="s">
        <v>85</v>
      </c>
      <c r="I16" s="220" t="s">
        <v>272</v>
      </c>
      <c r="J16" s="235" t="s">
        <v>85</v>
      </c>
      <c r="K16" s="218" t="s">
        <v>85</v>
      </c>
      <c r="L16" s="220" t="s">
        <v>272</v>
      </c>
      <c r="M16" s="235" t="s">
        <v>85</v>
      </c>
      <c r="N16" s="218" t="s">
        <v>85</v>
      </c>
      <c r="O16" s="220" t="s">
        <v>272</v>
      </c>
      <c r="P16" s="232" t="s">
        <v>20</v>
      </c>
      <c r="Q16" s="194" t="s">
        <v>20</v>
      </c>
      <c r="R16" s="196" t="s">
        <v>272</v>
      </c>
    </row>
    <row r="17" spans="2:18" ht="15" customHeight="1" thickBot="1" x14ac:dyDescent="0.25">
      <c r="B17" s="807" t="s">
        <v>54</v>
      </c>
      <c r="C17" s="808"/>
      <c r="D17" s="569">
        <v>2639.6950000000002</v>
      </c>
      <c r="E17" s="570">
        <v>2704.328</v>
      </c>
      <c r="F17" s="571">
        <v>-2.3899837593664603</v>
      </c>
      <c r="G17" s="235">
        <v>2263.5639999999999</v>
      </c>
      <c r="H17" s="218">
        <v>2271.9459999999999</v>
      </c>
      <c r="I17" s="220">
        <v>-0.36893482503545694</v>
      </c>
      <c r="J17" s="235" t="s">
        <v>20</v>
      </c>
      <c r="K17" s="218" t="s">
        <v>20</v>
      </c>
      <c r="L17" s="219" t="s">
        <v>272</v>
      </c>
      <c r="M17" s="235" t="s">
        <v>20</v>
      </c>
      <c r="N17" s="218" t="s">
        <v>20</v>
      </c>
      <c r="O17" s="220" t="s">
        <v>272</v>
      </c>
      <c r="P17" s="236">
        <v>3146.1709999999998</v>
      </c>
      <c r="Q17" s="218">
        <v>3133.386</v>
      </c>
      <c r="R17" s="220">
        <v>0.40802505660010779</v>
      </c>
    </row>
    <row r="18" spans="2:18" ht="15.75" customHeight="1" x14ac:dyDescent="0.2">
      <c r="B18" s="798" t="s">
        <v>55</v>
      </c>
      <c r="C18" s="733" t="s">
        <v>46</v>
      </c>
      <c r="D18" s="628">
        <v>1363.671</v>
      </c>
      <c r="E18" s="629">
        <v>1346.367</v>
      </c>
      <c r="F18" s="630">
        <v>1.285236491981762</v>
      </c>
      <c r="G18" s="628">
        <v>1341.048</v>
      </c>
      <c r="H18" s="629">
        <v>1303.374</v>
      </c>
      <c r="I18" s="630">
        <v>2.890498045841023</v>
      </c>
      <c r="J18" s="628">
        <v>1344.472</v>
      </c>
      <c r="K18" s="629">
        <v>1330.385</v>
      </c>
      <c r="L18" s="638">
        <v>1.0588664183676146</v>
      </c>
      <c r="M18" s="628">
        <v>1509.7919999999999</v>
      </c>
      <c r="N18" s="629">
        <v>1519.2660000000001</v>
      </c>
      <c r="O18" s="630">
        <v>-0.62359060230401786</v>
      </c>
      <c r="P18" s="628">
        <v>1309.413</v>
      </c>
      <c r="Q18" s="629">
        <v>1296.6379999999999</v>
      </c>
      <c r="R18" s="630">
        <v>0.98524029065938934</v>
      </c>
    </row>
    <row r="19" spans="2:18" ht="37.5" customHeight="1" thickBot="1" x14ac:dyDescent="0.25">
      <c r="B19" s="801"/>
      <c r="C19" s="631" t="s">
        <v>56</v>
      </c>
      <c r="D19" s="231">
        <v>968.5</v>
      </c>
      <c r="E19" s="572">
        <v>956.63599999999997</v>
      </c>
      <c r="F19" s="573">
        <v>1.2401791276932954</v>
      </c>
      <c r="G19" s="235" t="s">
        <v>85</v>
      </c>
      <c r="H19" s="218" t="s">
        <v>85</v>
      </c>
      <c r="I19" s="220" t="s">
        <v>272</v>
      </c>
      <c r="J19" s="235" t="s">
        <v>85</v>
      </c>
      <c r="K19" s="218" t="s">
        <v>85</v>
      </c>
      <c r="L19" s="220" t="s">
        <v>272</v>
      </c>
      <c r="M19" s="235" t="s">
        <v>85</v>
      </c>
      <c r="N19" s="218" t="s">
        <v>85</v>
      </c>
      <c r="O19" s="220" t="s">
        <v>272</v>
      </c>
      <c r="P19" s="235" t="s">
        <v>85</v>
      </c>
      <c r="Q19" s="218" t="s">
        <v>85</v>
      </c>
      <c r="R19" s="220" t="s">
        <v>272</v>
      </c>
    </row>
    <row r="21" spans="2:18" ht="24" x14ac:dyDescent="0.3">
      <c r="B21" s="40"/>
    </row>
  </sheetData>
  <mergeCells count="5"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55" priority="107" stopIfTrue="1" operator="lessThan">
      <formula>0</formula>
    </cfRule>
    <cfRule type="cellIs" dxfId="154" priority="108" stopIfTrue="1" operator="greaterThan">
      <formula>0</formula>
    </cfRule>
  </conditionalFormatting>
  <conditionalFormatting sqref="I8:I12 L8:L9 O8:O15 R8:R11 R13:R18 I14:I15 O17:O18 L11:L15 L17:L18 I17:I18">
    <cfRule type="cellIs" dxfId="153" priority="80" stopIfTrue="1" operator="lessThan">
      <formula>0</formula>
    </cfRule>
    <cfRule type="cellIs" dxfId="152" priority="81" stopIfTrue="1" operator="greaterThan">
      <formula>0</formula>
    </cfRule>
    <cfRule type="expression" dxfId="151" priority="82" stopIfTrue="1">
      <formula>LEFT(I8,LEN("*"))="*"</formula>
    </cfRule>
  </conditionalFormatting>
  <conditionalFormatting sqref="I11">
    <cfRule type="cellIs" dxfId="150" priority="78" stopIfTrue="1" operator="lessThan">
      <formula>0</formula>
    </cfRule>
  </conditionalFormatting>
  <conditionalFormatting sqref="I8:I12 I14:I15 I17:I18">
    <cfRule type="cellIs" dxfId="149" priority="79" stopIfTrue="1" operator="lessThan">
      <formula>0</formula>
    </cfRule>
  </conditionalFormatting>
  <conditionalFormatting sqref="L8:L9 L11:L15 L17:L18">
    <cfRule type="cellIs" dxfId="148" priority="77" stopIfTrue="1" operator="lessThan">
      <formula>0</formula>
    </cfRule>
  </conditionalFormatting>
  <conditionalFormatting sqref="O8:O15 O17:O18">
    <cfRule type="cellIs" dxfId="147" priority="76" stopIfTrue="1" operator="lessThan">
      <formula>0</formula>
    </cfRule>
  </conditionalFormatting>
  <conditionalFormatting sqref="R8:R11 R13:R18">
    <cfRule type="cellIs" dxfId="146" priority="75" stopIfTrue="1" operator="lessThan">
      <formula>0</formula>
    </cfRule>
  </conditionalFormatting>
  <conditionalFormatting sqref="I8:I12 L8:L9 O8:O15 R8:R11 R13:R18 I14:I15 O17:O18 L11:L15 L17:L18 I17:I18">
    <cfRule type="cellIs" dxfId="145" priority="83" stopIfTrue="1" operator="lessThan">
      <formula>0</formula>
    </cfRule>
    <cfRule type="cellIs" dxfId="144" priority="84" stopIfTrue="1" operator="greaterThan">
      <formula>0</formula>
    </cfRule>
    <cfRule type="cellIs" dxfId="143" priority="85" stopIfTrue="1" operator="lessThan">
      <formula>0</formula>
    </cfRule>
  </conditionalFormatting>
  <conditionalFormatting sqref="R12">
    <cfRule type="cellIs" dxfId="142" priority="72" stopIfTrue="1" operator="lessThan">
      <formula>0</formula>
    </cfRule>
    <cfRule type="cellIs" dxfId="141" priority="73" stopIfTrue="1" operator="greaterThan">
      <formula>0</formula>
    </cfRule>
    <cfRule type="expression" dxfId="140" priority="74" stopIfTrue="1">
      <formula>LEFT(R12,LEN("*"))="*"</formula>
    </cfRule>
  </conditionalFormatting>
  <conditionalFormatting sqref="R12">
    <cfRule type="cellIs" dxfId="139" priority="71" stopIfTrue="1" operator="lessThan">
      <formula>0</formula>
    </cfRule>
  </conditionalFormatting>
  <conditionalFormatting sqref="R12">
    <cfRule type="cellIs" dxfId="138" priority="86" stopIfTrue="1" operator="lessThan">
      <formula>0</formula>
    </cfRule>
    <cfRule type="cellIs" dxfId="137" priority="87" stopIfTrue="1" operator="greaterThan">
      <formula>0</formula>
    </cfRule>
    <cfRule type="cellIs" dxfId="136" priority="88" stopIfTrue="1" operator="lessThan">
      <formula>0</formula>
    </cfRule>
  </conditionalFormatting>
  <conditionalFormatting sqref="I13">
    <cfRule type="cellIs" dxfId="135" priority="68" stopIfTrue="1" operator="lessThan">
      <formula>0</formula>
    </cfRule>
    <cfRule type="cellIs" dxfId="134" priority="69" stopIfTrue="1" operator="greaterThan">
      <formula>0</formula>
    </cfRule>
    <cfRule type="expression" dxfId="133" priority="70" stopIfTrue="1">
      <formula>LEFT(I13,LEN("*"))="*"</formula>
    </cfRule>
  </conditionalFormatting>
  <conditionalFormatting sqref="I13">
    <cfRule type="cellIs" dxfId="132" priority="67" stopIfTrue="1" operator="lessThan">
      <formula>0</formula>
    </cfRule>
  </conditionalFormatting>
  <conditionalFormatting sqref="I13">
    <cfRule type="cellIs" dxfId="131" priority="89" stopIfTrue="1" operator="lessThan">
      <formula>0</formula>
    </cfRule>
    <cfRule type="cellIs" dxfId="130" priority="90" stopIfTrue="1" operator="greaterThan">
      <formula>0</formula>
    </cfRule>
    <cfRule type="cellIs" dxfId="129" priority="91" stopIfTrue="1" operator="lessThan">
      <formula>0</formula>
    </cfRule>
  </conditionalFormatting>
  <conditionalFormatting sqref="I19">
    <cfRule type="cellIs" dxfId="128" priority="60" stopIfTrue="1" operator="lessThan">
      <formula>0</formula>
    </cfRule>
    <cfRule type="cellIs" dxfId="127" priority="61" stopIfTrue="1" operator="greaterThan">
      <formula>0</formula>
    </cfRule>
    <cfRule type="expression" dxfId="126" priority="62" stopIfTrue="1">
      <formula>LEFT(I19,LEN("*"))="*"</formula>
    </cfRule>
  </conditionalFormatting>
  <conditionalFormatting sqref="I19">
    <cfRule type="cellIs" dxfId="125" priority="59" stopIfTrue="1" operator="lessThan">
      <formula>0</formula>
    </cfRule>
  </conditionalFormatting>
  <conditionalFormatting sqref="I19">
    <cfRule type="cellIs" dxfId="124" priority="95" stopIfTrue="1" operator="lessThan">
      <formula>0</formula>
    </cfRule>
    <cfRule type="cellIs" dxfId="123" priority="96" stopIfTrue="1" operator="greaterThan">
      <formula>0</formula>
    </cfRule>
    <cfRule type="cellIs" dxfId="122" priority="97" stopIfTrue="1" operator="lessThan">
      <formula>0</formula>
    </cfRule>
  </conditionalFormatting>
  <conditionalFormatting sqref="L19">
    <cfRule type="cellIs" dxfId="121" priority="56" stopIfTrue="1" operator="lessThan">
      <formula>0</formula>
    </cfRule>
    <cfRule type="cellIs" dxfId="120" priority="57" stopIfTrue="1" operator="greaterThan">
      <formula>0</formula>
    </cfRule>
    <cfRule type="expression" dxfId="119" priority="58" stopIfTrue="1">
      <formula>LEFT(L19,LEN("*"))="*"</formula>
    </cfRule>
  </conditionalFormatting>
  <conditionalFormatting sqref="L19">
    <cfRule type="cellIs" dxfId="118" priority="55" stopIfTrue="1" operator="lessThan">
      <formula>0</formula>
    </cfRule>
  </conditionalFormatting>
  <conditionalFormatting sqref="L19">
    <cfRule type="cellIs" dxfId="117" priority="98" stopIfTrue="1" operator="lessThan">
      <formula>0</formula>
    </cfRule>
    <cfRule type="cellIs" dxfId="116" priority="99" stopIfTrue="1" operator="greaterThan">
      <formula>0</formula>
    </cfRule>
    <cfRule type="cellIs" dxfId="115" priority="100" stopIfTrue="1" operator="lessThan">
      <formula>0</formula>
    </cfRule>
  </conditionalFormatting>
  <conditionalFormatting sqref="O19">
    <cfRule type="cellIs" dxfId="114" priority="52" stopIfTrue="1" operator="lessThan">
      <formula>0</formula>
    </cfRule>
    <cfRule type="cellIs" dxfId="113" priority="53" stopIfTrue="1" operator="greaterThan">
      <formula>0</formula>
    </cfRule>
    <cfRule type="expression" dxfId="112" priority="54" stopIfTrue="1">
      <formula>LEFT(O19,LEN("*"))="*"</formula>
    </cfRule>
  </conditionalFormatting>
  <conditionalFormatting sqref="O19">
    <cfRule type="cellIs" dxfId="111" priority="51" stopIfTrue="1" operator="lessThan">
      <formula>0</formula>
    </cfRule>
  </conditionalFormatting>
  <conditionalFormatting sqref="O19">
    <cfRule type="cellIs" dxfId="110" priority="101" stopIfTrue="1" operator="lessThan">
      <formula>0</formula>
    </cfRule>
    <cfRule type="cellIs" dxfId="109" priority="102" stopIfTrue="1" operator="greaterThan">
      <formula>0</formula>
    </cfRule>
    <cfRule type="cellIs" dxfId="108" priority="103" stopIfTrue="1" operator="lessThan">
      <formula>0</formula>
    </cfRule>
  </conditionalFormatting>
  <conditionalFormatting sqref="R19">
    <cfRule type="cellIs" dxfId="107" priority="48" stopIfTrue="1" operator="lessThan">
      <formula>0</formula>
    </cfRule>
    <cfRule type="cellIs" dxfId="106" priority="49" stopIfTrue="1" operator="greaterThan">
      <formula>0</formula>
    </cfRule>
    <cfRule type="expression" dxfId="105" priority="50" stopIfTrue="1">
      <formula>LEFT(R19,LEN("*"))="*"</formula>
    </cfRule>
  </conditionalFormatting>
  <conditionalFormatting sqref="R19">
    <cfRule type="cellIs" dxfId="104" priority="47" stopIfTrue="1" operator="lessThan">
      <formula>0</formula>
    </cfRule>
  </conditionalFormatting>
  <conditionalFormatting sqref="R19">
    <cfRule type="cellIs" dxfId="103" priority="104" stopIfTrue="1" operator="lessThan">
      <formula>0</formula>
    </cfRule>
    <cfRule type="cellIs" dxfId="102" priority="105" stopIfTrue="1" operator="greaterThan">
      <formula>0</formula>
    </cfRule>
    <cfRule type="cellIs" dxfId="101" priority="106" stopIfTrue="1" operator="lessThan">
      <formula>0</formula>
    </cfRule>
  </conditionalFormatting>
  <conditionalFormatting sqref="I8:I15 L8:L9 O8:O15 R8:R19 L11:L15 L17:L19 O17:O19 I17:I19">
    <cfRule type="beginsWith" dxfId="100" priority="44" stopIfTrue="1" operator="beginsWith" text="*">
      <formula>LEFT(I8,LEN("*"))="*"</formula>
    </cfRule>
    <cfRule type="cellIs" dxfId="99" priority="45" stopIfTrue="1" operator="lessThan">
      <formula>0</formula>
    </cfRule>
    <cfRule type="cellIs" dxfId="98" priority="46" stopIfTrue="1" operator="greaterThan">
      <formula>0</formula>
    </cfRule>
  </conditionalFormatting>
  <conditionalFormatting sqref="F8:F19 I8:I15 L8:L9 O8:O15 R8:R19 L11:L15 L17:L19 O17:O19 I17:I19">
    <cfRule type="beginsWith" dxfId="97" priority="41" operator="beginsWith" text="*">
      <formula>LEFT(F8,LEN("*"))="*"</formula>
    </cfRule>
    <cfRule type="cellIs" dxfId="96" priority="42" operator="lessThan">
      <formula>0</formula>
    </cfRule>
    <cfRule type="cellIs" dxfId="95" priority="43" operator="greaterThan">
      <formula>0</formula>
    </cfRule>
  </conditionalFormatting>
  <conditionalFormatting sqref="L10">
    <cfRule type="cellIs" dxfId="94" priority="35" stopIfTrue="1" operator="lessThan">
      <formula>0</formula>
    </cfRule>
    <cfRule type="cellIs" dxfId="93" priority="36" stopIfTrue="1" operator="greaterThan">
      <formula>0</formula>
    </cfRule>
    <cfRule type="expression" dxfId="92" priority="37" stopIfTrue="1">
      <formula>LEFT(L10,LEN("*"))="*"</formula>
    </cfRule>
  </conditionalFormatting>
  <conditionalFormatting sqref="L10">
    <cfRule type="cellIs" dxfId="91" priority="34" stopIfTrue="1" operator="lessThan">
      <formula>0</formula>
    </cfRule>
  </conditionalFormatting>
  <conditionalFormatting sqref="L10">
    <cfRule type="cellIs" dxfId="90" priority="38" stopIfTrue="1" operator="lessThan">
      <formula>0</formula>
    </cfRule>
    <cfRule type="cellIs" dxfId="89" priority="39" stopIfTrue="1" operator="greaterThan">
      <formula>0</formula>
    </cfRule>
    <cfRule type="cellIs" dxfId="88" priority="40" stopIfTrue="1" operator="lessThan">
      <formula>0</formula>
    </cfRule>
  </conditionalFormatting>
  <conditionalFormatting sqref="L10">
    <cfRule type="beginsWith" dxfId="87" priority="31" stopIfTrue="1" operator="beginsWith" text="*">
      <formula>LEFT(L10,LEN("*"))="*"</formula>
    </cfRule>
    <cfRule type="cellIs" dxfId="86" priority="32" stopIfTrue="1" operator="lessThan">
      <formula>0</formula>
    </cfRule>
    <cfRule type="cellIs" dxfId="85" priority="33" stopIfTrue="1" operator="greaterThan">
      <formula>0</formula>
    </cfRule>
  </conditionalFormatting>
  <conditionalFormatting sqref="L10">
    <cfRule type="beginsWith" dxfId="84" priority="28" operator="beginsWith" text="*">
      <formula>LEFT(L10,LEN("*"))="*"</formula>
    </cfRule>
    <cfRule type="cellIs" dxfId="83" priority="29" operator="lessThan">
      <formula>0</formula>
    </cfRule>
    <cfRule type="cellIs" dxfId="82" priority="30" operator="greaterThan">
      <formula>0</formula>
    </cfRule>
  </conditionalFormatting>
  <conditionalFormatting sqref="I16">
    <cfRule type="cellIs" dxfId="81" priority="16" stopIfTrue="1" operator="lessThan">
      <formula>0</formula>
    </cfRule>
    <cfRule type="cellIs" dxfId="80" priority="17" stopIfTrue="1" operator="greaterThan">
      <formula>0</formula>
    </cfRule>
    <cfRule type="expression" dxfId="79" priority="18" stopIfTrue="1">
      <formula>LEFT(I16,LEN("*"))="*"</formula>
    </cfRule>
  </conditionalFormatting>
  <conditionalFormatting sqref="I16">
    <cfRule type="cellIs" dxfId="78" priority="15" stopIfTrue="1" operator="lessThan">
      <formula>0</formula>
    </cfRule>
  </conditionalFormatting>
  <conditionalFormatting sqref="I16">
    <cfRule type="cellIs" dxfId="77" priority="19" stopIfTrue="1" operator="lessThan">
      <formula>0</formula>
    </cfRule>
    <cfRule type="cellIs" dxfId="76" priority="20" stopIfTrue="1" operator="greaterThan">
      <formula>0</formula>
    </cfRule>
    <cfRule type="cellIs" dxfId="75" priority="21" stopIfTrue="1" operator="lessThan">
      <formula>0</formula>
    </cfRule>
  </conditionalFormatting>
  <conditionalFormatting sqref="L16">
    <cfRule type="cellIs" dxfId="74" priority="12" stopIfTrue="1" operator="lessThan">
      <formula>0</formula>
    </cfRule>
    <cfRule type="cellIs" dxfId="73" priority="13" stopIfTrue="1" operator="greaterThan">
      <formula>0</formula>
    </cfRule>
    <cfRule type="expression" dxfId="72" priority="14" stopIfTrue="1">
      <formula>LEFT(L16,LEN("*"))="*"</formula>
    </cfRule>
  </conditionalFormatting>
  <conditionalFormatting sqref="L16">
    <cfRule type="cellIs" dxfId="71" priority="11" stopIfTrue="1" operator="lessThan">
      <formula>0</formula>
    </cfRule>
  </conditionalFormatting>
  <conditionalFormatting sqref="L16">
    <cfRule type="cellIs" dxfId="70" priority="22" stopIfTrue="1" operator="lessThan">
      <formula>0</formula>
    </cfRule>
    <cfRule type="cellIs" dxfId="69" priority="23" stopIfTrue="1" operator="greaterThan">
      <formula>0</formula>
    </cfRule>
    <cfRule type="cellIs" dxfId="68" priority="24" stopIfTrue="1" operator="lessThan">
      <formula>0</formula>
    </cfRule>
  </conditionalFormatting>
  <conditionalFormatting sqref="O16">
    <cfRule type="cellIs" dxfId="67" priority="8" stopIfTrue="1" operator="lessThan">
      <formula>0</formula>
    </cfRule>
    <cfRule type="cellIs" dxfId="66" priority="9" stopIfTrue="1" operator="greaterThan">
      <formula>0</formula>
    </cfRule>
    <cfRule type="expression" dxfId="65" priority="10" stopIfTrue="1">
      <formula>LEFT(O16,LEN("*"))="*"</formula>
    </cfRule>
  </conditionalFormatting>
  <conditionalFormatting sqref="O16">
    <cfRule type="cellIs" dxfId="64" priority="7" stopIfTrue="1" operator="lessThan">
      <formula>0</formula>
    </cfRule>
  </conditionalFormatting>
  <conditionalFormatting sqref="O16">
    <cfRule type="cellIs" dxfId="63" priority="25" stopIfTrue="1" operator="lessThan">
      <formula>0</formula>
    </cfRule>
    <cfRule type="cellIs" dxfId="62" priority="26" stopIfTrue="1" operator="greaterThan">
      <formula>0</formula>
    </cfRule>
    <cfRule type="cellIs" dxfId="61" priority="27" stopIfTrue="1" operator="lessThan">
      <formula>0</formula>
    </cfRule>
  </conditionalFormatting>
  <conditionalFormatting sqref="L16 O16 I16">
    <cfRule type="beginsWith" dxfId="60" priority="4" stopIfTrue="1" operator="beginsWith" text="*">
      <formula>LEFT(I16,LEN("*"))="*"</formula>
    </cfRule>
    <cfRule type="cellIs" dxfId="59" priority="5" stopIfTrue="1" operator="lessThan">
      <formula>0</formula>
    </cfRule>
    <cfRule type="cellIs" dxfId="58" priority="6" stopIfTrue="1" operator="greaterThan">
      <formula>0</formula>
    </cfRule>
  </conditionalFormatting>
  <conditionalFormatting sqref="L16 O16 I16">
    <cfRule type="beginsWith" dxfId="57" priority="1" operator="beginsWith" text="*">
      <formula>LEFT(I16,LEN("*"))="*"</formula>
    </cfRule>
    <cfRule type="cellIs" dxfId="56" priority="2" operator="lessThan">
      <formula>0</formula>
    </cfRule>
    <cfRule type="cellIs" dxfId="55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I40" sqref="I40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76" t="s">
        <v>326</v>
      </c>
      <c r="D1" s="174"/>
      <c r="E1" s="174"/>
      <c r="F1" s="174"/>
      <c r="G1" s="174"/>
      <c r="H1" s="174"/>
      <c r="I1" s="174"/>
      <c r="J1" s="174"/>
      <c r="K1" s="174"/>
    </row>
    <row r="2" spans="3:19" ht="18.75" x14ac:dyDescent="0.3">
      <c r="C2" s="176" t="s">
        <v>16</v>
      </c>
      <c r="D2" s="174"/>
      <c r="E2" s="174"/>
      <c r="F2" s="176"/>
      <c r="G2" s="174"/>
      <c r="H2" s="174"/>
      <c r="I2" s="174"/>
      <c r="J2" s="174"/>
      <c r="K2" s="174"/>
    </row>
    <row r="3" spans="3:19" ht="15.75" x14ac:dyDescent="0.25">
      <c r="C3" s="173" t="s">
        <v>269</v>
      </c>
      <c r="D3" s="171"/>
      <c r="E3" s="174"/>
      <c r="F3" s="174"/>
      <c r="G3" s="174"/>
      <c r="H3" s="174"/>
      <c r="I3" s="174"/>
      <c r="J3" s="174"/>
      <c r="K3" s="174"/>
    </row>
    <row r="4" spans="3:19" x14ac:dyDescent="0.2">
      <c r="C4" s="174"/>
      <c r="D4" s="174"/>
      <c r="E4" s="174"/>
      <c r="F4" s="174"/>
      <c r="G4" s="174"/>
      <c r="H4" s="174"/>
      <c r="I4" s="174"/>
      <c r="J4" s="174"/>
      <c r="K4" s="174"/>
    </row>
    <row r="5" spans="3:19" ht="13.5" thickBot="1" x14ac:dyDescent="0.25">
      <c r="C5" s="174"/>
      <c r="D5" s="174"/>
      <c r="E5" s="174"/>
      <c r="F5" s="174"/>
      <c r="G5" s="174"/>
      <c r="H5" s="174"/>
      <c r="I5" s="174"/>
      <c r="J5" s="174"/>
      <c r="K5" s="174"/>
    </row>
    <row r="6" spans="3:19" ht="16.5" thickBot="1" x14ac:dyDescent="0.3">
      <c r="C6" s="728"/>
      <c r="D6" s="734"/>
      <c r="E6" s="618" t="s">
        <v>1</v>
      </c>
      <c r="F6" s="597"/>
      <c r="G6" s="737"/>
      <c r="H6" s="593" t="s">
        <v>7</v>
      </c>
      <c r="I6" s="593"/>
      <c r="J6" s="593"/>
      <c r="K6" s="594"/>
      <c r="L6" s="594"/>
      <c r="M6" s="594"/>
      <c r="N6" s="594"/>
      <c r="O6" s="594"/>
      <c r="P6" s="594"/>
      <c r="Q6" s="594"/>
      <c r="R6" s="594"/>
      <c r="S6" s="595"/>
    </row>
    <row r="7" spans="3:19" ht="16.5" thickBot="1" x14ac:dyDescent="0.3">
      <c r="C7" s="729"/>
      <c r="D7" s="735" t="s">
        <v>34</v>
      </c>
      <c r="E7" s="619"/>
      <c r="F7" s="620"/>
      <c r="G7" s="621"/>
      <c r="H7" s="592" t="s">
        <v>8</v>
      </c>
      <c r="I7" s="593"/>
      <c r="J7" s="593"/>
      <c r="K7" s="592" t="s">
        <v>9</v>
      </c>
      <c r="L7" s="593"/>
      <c r="M7" s="593"/>
      <c r="N7" s="592" t="s">
        <v>10</v>
      </c>
      <c r="O7" s="594"/>
      <c r="P7" s="594"/>
      <c r="Q7" s="592" t="s">
        <v>11</v>
      </c>
      <c r="R7" s="594"/>
      <c r="S7" s="595"/>
    </row>
    <row r="8" spans="3:19" ht="33.75" customHeight="1" thickBot="1" x14ac:dyDescent="0.3">
      <c r="C8" s="639" t="s">
        <v>0</v>
      </c>
      <c r="D8" s="735" t="s">
        <v>35</v>
      </c>
      <c r="E8" s="118" t="s">
        <v>19</v>
      </c>
      <c r="F8" s="640"/>
      <c r="G8" s="738" t="s">
        <v>302</v>
      </c>
      <c r="H8" s="118" t="s">
        <v>19</v>
      </c>
      <c r="I8" s="653"/>
      <c r="J8" s="654" t="s">
        <v>236</v>
      </c>
      <c r="K8" s="118" t="s">
        <v>19</v>
      </c>
      <c r="L8" s="653"/>
      <c r="M8" s="654" t="s">
        <v>236</v>
      </c>
      <c r="N8" s="118" t="s">
        <v>19</v>
      </c>
      <c r="O8" s="653"/>
      <c r="P8" s="654" t="s">
        <v>236</v>
      </c>
      <c r="Q8" s="118" t="s">
        <v>19</v>
      </c>
      <c r="R8" s="653"/>
      <c r="S8" s="654" t="s">
        <v>236</v>
      </c>
    </row>
    <row r="9" spans="3:19" ht="30" customHeight="1" thickBot="1" x14ac:dyDescent="0.25">
      <c r="C9" s="730"/>
      <c r="D9" s="731"/>
      <c r="E9" s="180" t="s">
        <v>327</v>
      </c>
      <c r="F9" s="180" t="s">
        <v>314</v>
      </c>
      <c r="G9" s="739" t="s">
        <v>12</v>
      </c>
      <c r="H9" s="180" t="s">
        <v>327</v>
      </c>
      <c r="I9" s="180" t="s">
        <v>314</v>
      </c>
      <c r="J9" s="248" t="s">
        <v>12</v>
      </c>
      <c r="K9" s="225" t="s">
        <v>327</v>
      </c>
      <c r="L9" s="710" t="s">
        <v>314</v>
      </c>
      <c r="M9" s="248" t="s">
        <v>12</v>
      </c>
      <c r="N9" s="225" t="s">
        <v>327</v>
      </c>
      <c r="O9" s="710" t="s">
        <v>314</v>
      </c>
      <c r="P9" s="248" t="s">
        <v>12</v>
      </c>
      <c r="Q9" s="225" t="s">
        <v>327</v>
      </c>
      <c r="R9" s="710" t="s">
        <v>314</v>
      </c>
      <c r="S9" s="239" t="s">
        <v>12</v>
      </c>
    </row>
    <row r="10" spans="3:19" ht="17.25" customHeight="1" x14ac:dyDescent="0.2">
      <c r="C10" s="798" t="s">
        <v>75</v>
      </c>
      <c r="D10" s="641" t="s">
        <v>36</v>
      </c>
      <c r="E10" s="642" t="s">
        <v>20</v>
      </c>
      <c r="F10" s="643" t="s">
        <v>20</v>
      </c>
      <c r="G10" s="713" t="s">
        <v>272</v>
      </c>
      <c r="H10" s="642" t="s">
        <v>20</v>
      </c>
      <c r="I10" s="655" t="s">
        <v>20</v>
      </c>
      <c r="J10" s="656" t="s">
        <v>272</v>
      </c>
      <c r="K10" s="642" t="s">
        <v>20</v>
      </c>
      <c r="L10" s="655" t="s">
        <v>20</v>
      </c>
      <c r="M10" s="656" t="s">
        <v>272</v>
      </c>
      <c r="N10" s="642" t="s">
        <v>20</v>
      </c>
      <c r="O10" s="655" t="s">
        <v>20</v>
      </c>
      <c r="P10" s="657" t="s">
        <v>272</v>
      </c>
      <c r="Q10" s="642" t="s">
        <v>20</v>
      </c>
      <c r="R10" s="655" t="s">
        <v>20</v>
      </c>
      <c r="S10" s="657" t="s">
        <v>272</v>
      </c>
    </row>
    <row r="11" spans="3:19" ht="15" customHeight="1" x14ac:dyDescent="0.2">
      <c r="C11" s="800"/>
      <c r="D11" s="644" t="s">
        <v>37</v>
      </c>
      <c r="E11" s="240" t="s">
        <v>85</v>
      </c>
      <c r="F11" s="355" t="s">
        <v>85</v>
      </c>
      <c r="G11" s="183" t="s">
        <v>272</v>
      </c>
      <c r="H11" s="240" t="s">
        <v>20</v>
      </c>
      <c r="I11" s="241" t="s">
        <v>20</v>
      </c>
      <c r="J11" s="574" t="s">
        <v>272</v>
      </c>
      <c r="K11" s="240" t="s">
        <v>20</v>
      </c>
      <c r="L11" s="241" t="s">
        <v>20</v>
      </c>
      <c r="M11" s="574" t="s">
        <v>272</v>
      </c>
      <c r="N11" s="197" t="s">
        <v>85</v>
      </c>
      <c r="O11" s="237" t="s">
        <v>85</v>
      </c>
      <c r="P11" s="576" t="s">
        <v>272</v>
      </c>
      <c r="Q11" s="240" t="s">
        <v>20</v>
      </c>
      <c r="R11" s="241" t="s">
        <v>20</v>
      </c>
      <c r="S11" s="575" t="s">
        <v>272</v>
      </c>
    </row>
    <row r="12" spans="3:19" ht="15" customHeight="1" x14ac:dyDescent="0.2">
      <c r="C12" s="800"/>
      <c r="D12" s="644" t="s">
        <v>38</v>
      </c>
      <c r="E12" s="242">
        <v>320.58800000000002</v>
      </c>
      <c r="F12" s="356">
        <v>316.60700000000003</v>
      </c>
      <c r="G12" s="351">
        <v>1.2573948143913414</v>
      </c>
      <c r="H12" s="193">
        <v>325.125</v>
      </c>
      <c r="I12" s="230">
        <v>324.822</v>
      </c>
      <c r="J12" s="251">
        <v>9.3281858987383018E-2</v>
      </c>
      <c r="K12" s="193">
        <v>310.28100000000001</v>
      </c>
      <c r="L12" s="230">
        <v>305.69</v>
      </c>
      <c r="M12" s="249">
        <v>1.50184827766692</v>
      </c>
      <c r="N12" s="181">
        <v>294.983</v>
      </c>
      <c r="O12" s="243">
        <v>292.29000000000002</v>
      </c>
      <c r="P12" s="249">
        <v>0.92134523931711088</v>
      </c>
      <c r="Q12" s="181">
        <v>305.04000000000002</v>
      </c>
      <c r="R12" s="243">
        <v>293.404</v>
      </c>
      <c r="S12" s="250">
        <v>3.9658627694237376</v>
      </c>
    </row>
    <row r="13" spans="3:19" ht="15" customHeight="1" x14ac:dyDescent="0.2">
      <c r="C13" s="800"/>
      <c r="D13" s="645" t="s">
        <v>39</v>
      </c>
      <c r="E13" s="242">
        <v>338.59100000000001</v>
      </c>
      <c r="F13" s="356">
        <v>336.90899999999999</v>
      </c>
      <c r="G13" s="351">
        <v>0.49924460314209962</v>
      </c>
      <c r="H13" s="193">
        <v>338.4</v>
      </c>
      <c r="I13" s="230">
        <v>336.37</v>
      </c>
      <c r="J13" s="251">
        <v>0.60350209590628556</v>
      </c>
      <c r="K13" s="193">
        <v>337.26900000000001</v>
      </c>
      <c r="L13" s="230">
        <v>329.37</v>
      </c>
      <c r="M13" s="249">
        <v>2.3982147736588031</v>
      </c>
      <c r="N13" s="181">
        <v>373.85599999999999</v>
      </c>
      <c r="O13" s="243">
        <v>422.88200000000001</v>
      </c>
      <c r="P13" s="249">
        <v>-11.593304988152726</v>
      </c>
      <c r="Q13" s="181">
        <v>340.02499999999998</v>
      </c>
      <c r="R13" s="243">
        <v>335.17099999999999</v>
      </c>
      <c r="S13" s="250">
        <v>1.4482159852731844</v>
      </c>
    </row>
    <row r="14" spans="3:19" ht="15" customHeight="1" thickBot="1" x14ac:dyDescent="0.25">
      <c r="C14" s="800"/>
      <c r="D14" s="646" t="s">
        <v>40</v>
      </c>
      <c r="E14" s="184">
        <v>359.71199999999999</v>
      </c>
      <c r="F14" s="185">
        <v>362.99299999999999</v>
      </c>
      <c r="G14" s="352">
        <v>-0.90387417939189074</v>
      </c>
      <c r="H14" s="197" t="s">
        <v>85</v>
      </c>
      <c r="I14" s="237" t="s">
        <v>85</v>
      </c>
      <c r="J14" s="252" t="s">
        <v>272</v>
      </c>
      <c r="K14" s="197" t="s">
        <v>20</v>
      </c>
      <c r="L14" s="237" t="s">
        <v>20</v>
      </c>
      <c r="M14" s="576" t="s">
        <v>272</v>
      </c>
      <c r="N14" s="193">
        <v>263.61</v>
      </c>
      <c r="O14" s="260">
        <v>260.05</v>
      </c>
      <c r="P14" s="261">
        <v>1.3689675062487991</v>
      </c>
      <c r="Q14" s="191" t="s">
        <v>20</v>
      </c>
      <c r="R14" s="258" t="s">
        <v>20</v>
      </c>
      <c r="S14" s="579" t="s">
        <v>272</v>
      </c>
    </row>
    <row r="15" spans="3:19" ht="15" customHeight="1" thickBot="1" x14ac:dyDescent="0.25">
      <c r="C15" s="799"/>
      <c r="D15" s="647" t="s">
        <v>17</v>
      </c>
      <c r="E15" s="244">
        <v>329.34298202454249</v>
      </c>
      <c r="F15" s="648">
        <v>328.11442242727867</v>
      </c>
      <c r="G15" s="748">
        <v>0.37443023326294517</v>
      </c>
      <c r="H15" s="211">
        <v>333.07466124536302</v>
      </c>
      <c r="I15" s="658">
        <v>333.54918855268522</v>
      </c>
      <c r="J15" s="714">
        <v>-0.14226606557828636</v>
      </c>
      <c r="K15" s="211">
        <v>319.05085880626535</v>
      </c>
      <c r="L15" s="658">
        <v>313.07963767537206</v>
      </c>
      <c r="M15" s="254">
        <v>1.907253111454273</v>
      </c>
      <c r="N15" s="255">
        <v>293.09328275207099</v>
      </c>
      <c r="O15" s="659">
        <v>294.37753099299948</v>
      </c>
      <c r="P15" s="265">
        <v>-0.43625892118751131</v>
      </c>
      <c r="Q15" s="255">
        <v>309.68866127015696</v>
      </c>
      <c r="R15" s="659">
        <v>297.2395405122553</v>
      </c>
      <c r="S15" s="714">
        <v>4.1882451898718269</v>
      </c>
    </row>
    <row r="16" spans="3:19" ht="15.75" customHeight="1" x14ac:dyDescent="0.2">
      <c r="C16" s="798" t="s">
        <v>18</v>
      </c>
      <c r="D16" s="641" t="s">
        <v>36</v>
      </c>
      <c r="E16" s="247">
        <v>295.14999999999998</v>
      </c>
      <c r="F16" s="357">
        <v>296.96499999999997</v>
      </c>
      <c r="G16" s="350">
        <v>-0.61118313605980434</v>
      </c>
      <c r="H16" s="616">
        <v>296.79599999999999</v>
      </c>
      <c r="I16" s="660">
        <v>300.73899999999998</v>
      </c>
      <c r="J16" s="661">
        <v>-1.3111036480137208</v>
      </c>
      <c r="K16" s="616">
        <v>292.75799999999998</v>
      </c>
      <c r="L16" s="660">
        <v>287.35500000000002</v>
      </c>
      <c r="M16" s="661">
        <v>1.8802526491621734</v>
      </c>
      <c r="N16" s="662" t="s">
        <v>20</v>
      </c>
      <c r="O16" s="663" t="s">
        <v>20</v>
      </c>
      <c r="P16" s="664" t="s">
        <v>272</v>
      </c>
      <c r="Q16" s="662" t="s">
        <v>20</v>
      </c>
      <c r="R16" s="663" t="s">
        <v>20</v>
      </c>
      <c r="S16" s="657" t="s">
        <v>272</v>
      </c>
    </row>
    <row r="17" spans="3:19" ht="15" customHeight="1" x14ac:dyDescent="0.2">
      <c r="C17" s="800"/>
      <c r="D17" s="649" t="s">
        <v>37</v>
      </c>
      <c r="E17" s="242">
        <v>326.85300000000001</v>
      </c>
      <c r="F17" s="356">
        <v>329.39600000000002</v>
      </c>
      <c r="G17" s="351">
        <v>-0.77201908948499864</v>
      </c>
      <c r="H17" s="193">
        <v>325.33499999999998</v>
      </c>
      <c r="I17" s="230">
        <v>328.75900000000001</v>
      </c>
      <c r="J17" s="249">
        <v>-1.0414924002080657</v>
      </c>
      <c r="K17" s="193">
        <v>330.30900000000003</v>
      </c>
      <c r="L17" s="230">
        <v>330.71600000000001</v>
      </c>
      <c r="M17" s="249">
        <v>-0.12306631671887126</v>
      </c>
      <c r="N17" s="181" t="s">
        <v>20</v>
      </c>
      <c r="O17" s="243" t="s">
        <v>20</v>
      </c>
      <c r="P17" s="665" t="s">
        <v>272</v>
      </c>
      <c r="Q17" s="181" t="s">
        <v>20</v>
      </c>
      <c r="R17" s="243" t="s">
        <v>20</v>
      </c>
      <c r="S17" s="575" t="s">
        <v>272</v>
      </c>
    </row>
    <row r="18" spans="3:19" ht="15" customHeight="1" x14ac:dyDescent="0.2">
      <c r="C18" s="800"/>
      <c r="D18" s="649" t="s">
        <v>38</v>
      </c>
      <c r="E18" s="242">
        <v>329.911</v>
      </c>
      <c r="F18" s="356">
        <v>327.48099999999999</v>
      </c>
      <c r="G18" s="351">
        <v>0.74202778176444029</v>
      </c>
      <c r="H18" s="193">
        <v>330.68299999999999</v>
      </c>
      <c r="I18" s="230">
        <v>328.78899999999999</v>
      </c>
      <c r="J18" s="249">
        <v>0.57605333511766066</v>
      </c>
      <c r="K18" s="193">
        <v>345.95</v>
      </c>
      <c r="L18" s="230">
        <v>337.11799999999999</v>
      </c>
      <c r="M18" s="249">
        <v>2.6198541756892229</v>
      </c>
      <c r="N18" s="181" t="s">
        <v>85</v>
      </c>
      <c r="O18" s="243" t="s">
        <v>85</v>
      </c>
      <c r="P18" s="261" t="s">
        <v>272</v>
      </c>
      <c r="Q18" s="181" t="s">
        <v>20</v>
      </c>
      <c r="R18" s="243" t="s">
        <v>20</v>
      </c>
      <c r="S18" s="575" t="s">
        <v>272</v>
      </c>
    </row>
    <row r="19" spans="3:19" ht="15" customHeight="1" x14ac:dyDescent="0.2">
      <c r="C19" s="800"/>
      <c r="D19" s="649" t="s">
        <v>39</v>
      </c>
      <c r="E19" s="242">
        <v>342.791</v>
      </c>
      <c r="F19" s="356">
        <v>338.041</v>
      </c>
      <c r="G19" s="351">
        <v>1.4051549959916105</v>
      </c>
      <c r="H19" s="193">
        <v>342.92200000000003</v>
      </c>
      <c r="I19" s="230">
        <v>336.49900000000002</v>
      </c>
      <c r="J19" s="249">
        <v>1.9087723886252266</v>
      </c>
      <c r="K19" s="193">
        <v>342.56599999999997</v>
      </c>
      <c r="L19" s="230">
        <v>342.476</v>
      </c>
      <c r="M19" s="249">
        <v>2.6279213725918019E-2</v>
      </c>
      <c r="N19" s="181" t="s">
        <v>20</v>
      </c>
      <c r="O19" s="243" t="s">
        <v>20</v>
      </c>
      <c r="P19" s="665" t="s">
        <v>272</v>
      </c>
      <c r="Q19" s="256" t="s">
        <v>85</v>
      </c>
      <c r="R19" s="257" t="s">
        <v>85</v>
      </c>
      <c r="S19" s="578" t="s">
        <v>272</v>
      </c>
    </row>
    <row r="20" spans="3:19" ht="15" customHeight="1" thickBot="1" x14ac:dyDescent="0.25">
      <c r="C20" s="800"/>
      <c r="D20" s="649" t="s">
        <v>40</v>
      </c>
      <c r="E20" s="202">
        <v>351.07499999999999</v>
      </c>
      <c r="F20" s="358">
        <v>352.53699999999998</v>
      </c>
      <c r="G20" s="348">
        <v>-0.41470824339005247</v>
      </c>
      <c r="H20" s="197">
        <v>351.976</v>
      </c>
      <c r="I20" s="237">
        <v>354.42</v>
      </c>
      <c r="J20" s="253">
        <v>-0.6895773376220351</v>
      </c>
      <c r="K20" s="184" t="s">
        <v>85</v>
      </c>
      <c r="L20" s="245" t="s">
        <v>85</v>
      </c>
      <c r="M20" s="253" t="s">
        <v>272</v>
      </c>
      <c r="N20" s="184" t="s">
        <v>85</v>
      </c>
      <c r="O20" s="245" t="s">
        <v>85</v>
      </c>
      <c r="P20" s="259" t="s">
        <v>272</v>
      </c>
      <c r="Q20" s="191" t="s">
        <v>20</v>
      </c>
      <c r="R20" s="258" t="s">
        <v>20</v>
      </c>
      <c r="S20" s="579" t="s">
        <v>272</v>
      </c>
    </row>
    <row r="21" spans="3:19" ht="15" customHeight="1" thickBot="1" x14ac:dyDescent="0.25">
      <c r="C21" s="799"/>
      <c r="D21" s="650" t="s">
        <v>17</v>
      </c>
      <c r="E21" s="244">
        <v>337.44473144889866</v>
      </c>
      <c r="F21" s="648">
        <v>334.52044489944257</v>
      </c>
      <c r="G21" s="748">
        <v>0.87417274311444393</v>
      </c>
      <c r="H21" s="211">
        <v>337.3653642496912</v>
      </c>
      <c r="I21" s="658">
        <v>333.82050286365251</v>
      </c>
      <c r="J21" s="254">
        <v>1.0619064304407249</v>
      </c>
      <c r="K21" s="255">
        <v>339.08822636499934</v>
      </c>
      <c r="L21" s="659">
        <v>338.58552919174758</v>
      </c>
      <c r="M21" s="714">
        <v>0.14846977496403094</v>
      </c>
      <c r="N21" s="255" t="s">
        <v>85</v>
      </c>
      <c r="O21" s="659" t="s">
        <v>85</v>
      </c>
      <c r="P21" s="265" t="s">
        <v>272</v>
      </c>
      <c r="Q21" s="255" t="s">
        <v>85</v>
      </c>
      <c r="R21" s="659" t="s">
        <v>85</v>
      </c>
      <c r="S21" s="715" t="s">
        <v>272</v>
      </c>
    </row>
    <row r="22" spans="3:19" ht="15.75" customHeight="1" x14ac:dyDescent="0.2">
      <c r="C22" s="798" t="s">
        <v>41</v>
      </c>
      <c r="D22" s="651" t="s">
        <v>36</v>
      </c>
      <c r="E22" s="189" t="s">
        <v>85</v>
      </c>
      <c r="F22" s="190" t="s">
        <v>85</v>
      </c>
      <c r="G22" s="350" t="s">
        <v>272</v>
      </c>
      <c r="H22" s="616">
        <v>568</v>
      </c>
      <c r="I22" s="660">
        <v>552</v>
      </c>
      <c r="J22" s="666">
        <v>2.8985507246376812</v>
      </c>
      <c r="K22" s="602" t="s">
        <v>20</v>
      </c>
      <c r="L22" s="667" t="s">
        <v>20</v>
      </c>
      <c r="M22" s="668" t="s">
        <v>272</v>
      </c>
      <c r="N22" s="662" t="s">
        <v>20</v>
      </c>
      <c r="O22" s="663" t="s">
        <v>20</v>
      </c>
      <c r="P22" s="664" t="s">
        <v>272</v>
      </c>
      <c r="Q22" s="662" t="s">
        <v>20</v>
      </c>
      <c r="R22" s="663" t="s">
        <v>20</v>
      </c>
      <c r="S22" s="657" t="s">
        <v>272</v>
      </c>
    </row>
    <row r="23" spans="3:19" ht="15" customHeight="1" x14ac:dyDescent="0.2">
      <c r="C23" s="800"/>
      <c r="D23" s="649" t="s">
        <v>37</v>
      </c>
      <c r="E23" s="202">
        <v>660.24699999999996</v>
      </c>
      <c r="F23" s="358">
        <v>660.28499999999997</v>
      </c>
      <c r="G23" s="351">
        <v>-5.7550906048162414E-3</v>
      </c>
      <c r="H23" s="197">
        <v>666.77200000000005</v>
      </c>
      <c r="I23" s="237">
        <v>654.28899999999999</v>
      </c>
      <c r="J23" s="259">
        <v>1.9078725150506979</v>
      </c>
      <c r="K23" s="193" t="s">
        <v>85</v>
      </c>
      <c r="L23" s="260" t="s">
        <v>85</v>
      </c>
      <c r="M23" s="261" t="s">
        <v>272</v>
      </c>
      <c r="N23" s="184">
        <v>607.07500000000005</v>
      </c>
      <c r="O23" s="245">
        <v>614.60900000000004</v>
      </c>
      <c r="P23" s="259">
        <v>-1.2258199928735165</v>
      </c>
      <c r="Q23" s="181" t="s">
        <v>85</v>
      </c>
      <c r="R23" s="262" t="s">
        <v>85</v>
      </c>
      <c r="S23" s="250" t="s">
        <v>272</v>
      </c>
    </row>
    <row r="24" spans="3:19" ht="15" customHeight="1" x14ac:dyDescent="0.2">
      <c r="C24" s="800"/>
      <c r="D24" s="649" t="s">
        <v>38</v>
      </c>
      <c r="E24" s="202">
        <v>623.952</v>
      </c>
      <c r="F24" s="358">
        <v>609.10799999999995</v>
      </c>
      <c r="G24" s="351">
        <v>2.4370062451979044</v>
      </c>
      <c r="H24" s="197">
        <v>688.8</v>
      </c>
      <c r="I24" s="237">
        <v>684.36099999999999</v>
      </c>
      <c r="J24" s="259">
        <v>0.6486342734317071</v>
      </c>
      <c r="K24" s="193">
        <v>1232.4949999999999</v>
      </c>
      <c r="L24" s="260">
        <v>1116.653</v>
      </c>
      <c r="M24" s="261">
        <v>10.374037413592214</v>
      </c>
      <c r="N24" s="181">
        <v>565.57799999999997</v>
      </c>
      <c r="O24" s="262">
        <v>554.46799999999996</v>
      </c>
      <c r="P24" s="261">
        <v>2.0037224871408297</v>
      </c>
      <c r="Q24" s="181" t="s">
        <v>85</v>
      </c>
      <c r="R24" s="262" t="s">
        <v>85</v>
      </c>
      <c r="S24" s="250" t="s">
        <v>272</v>
      </c>
    </row>
    <row r="25" spans="3:19" ht="15" customHeight="1" x14ac:dyDescent="0.2">
      <c r="C25" s="800"/>
      <c r="D25" s="649" t="s">
        <v>39</v>
      </c>
      <c r="E25" s="202">
        <v>673.55</v>
      </c>
      <c r="F25" s="358">
        <v>629.23500000000001</v>
      </c>
      <c r="G25" s="351">
        <v>7.042678808394311</v>
      </c>
      <c r="H25" s="197" t="s">
        <v>85</v>
      </c>
      <c r="I25" s="237" t="s">
        <v>85</v>
      </c>
      <c r="J25" s="259" t="s">
        <v>272</v>
      </c>
      <c r="K25" s="193" t="s">
        <v>85</v>
      </c>
      <c r="L25" s="260" t="s">
        <v>85</v>
      </c>
      <c r="M25" s="261" t="s">
        <v>272</v>
      </c>
      <c r="N25" s="207" t="s">
        <v>85</v>
      </c>
      <c r="O25" s="263" t="s">
        <v>85</v>
      </c>
      <c r="P25" s="669" t="s">
        <v>272</v>
      </c>
      <c r="Q25" s="181" t="s">
        <v>85</v>
      </c>
      <c r="R25" s="262" t="s">
        <v>85</v>
      </c>
      <c r="S25" s="250" t="s">
        <v>272</v>
      </c>
    </row>
    <row r="26" spans="3:19" ht="15" customHeight="1" thickBot="1" x14ac:dyDescent="0.25">
      <c r="C26" s="800"/>
      <c r="D26" s="649" t="s">
        <v>40</v>
      </c>
      <c r="E26" s="202">
        <v>607.45399999999995</v>
      </c>
      <c r="F26" s="358">
        <v>608.32500000000005</v>
      </c>
      <c r="G26" s="348">
        <v>-0.14318004356225614</v>
      </c>
      <c r="H26" s="197">
        <v>617.76</v>
      </c>
      <c r="I26" s="237">
        <v>614.19100000000003</v>
      </c>
      <c r="J26" s="259">
        <v>0.58108959590745546</v>
      </c>
      <c r="K26" s="184">
        <v>588.30600000000004</v>
      </c>
      <c r="L26" s="245">
        <v>588.93799999999999</v>
      </c>
      <c r="M26" s="259">
        <v>-0.10731180531735908</v>
      </c>
      <c r="N26" s="191">
        <v>671.76199999999994</v>
      </c>
      <c r="O26" s="258">
        <v>677.11300000000006</v>
      </c>
      <c r="P26" s="670">
        <v>-0.79026691261283011</v>
      </c>
      <c r="Q26" s="184" t="s">
        <v>20</v>
      </c>
      <c r="R26" s="245" t="s">
        <v>20</v>
      </c>
      <c r="S26" s="577" t="s">
        <v>272</v>
      </c>
    </row>
    <row r="27" spans="3:19" ht="15" customHeight="1" thickBot="1" x14ac:dyDescent="0.25">
      <c r="C27" s="801"/>
      <c r="D27" s="647" t="s">
        <v>17</v>
      </c>
      <c r="E27" s="244">
        <v>645.15573071412564</v>
      </c>
      <c r="F27" s="648">
        <v>622.82011126988039</v>
      </c>
      <c r="G27" s="748">
        <v>3.5862071632055543</v>
      </c>
      <c r="H27" s="211">
        <v>646.78811283206608</v>
      </c>
      <c r="I27" s="658">
        <v>629.37618001326882</v>
      </c>
      <c r="J27" s="265">
        <v>2.7665382599052553</v>
      </c>
      <c r="K27" s="211">
        <v>616.25115269080868</v>
      </c>
      <c r="L27" s="658">
        <v>622.02718979069891</v>
      </c>
      <c r="M27" s="714">
        <v>-0.92858273636458966</v>
      </c>
      <c r="N27" s="671">
        <v>585.3213858193111</v>
      </c>
      <c r="O27" s="659">
        <v>576.56653449402813</v>
      </c>
      <c r="P27" s="265">
        <v>1.5184459731028059</v>
      </c>
      <c r="Q27" s="698">
        <v>665.8948597193538</v>
      </c>
      <c r="R27" s="268">
        <v>626.28038850195605</v>
      </c>
      <c r="S27" s="716">
        <v>6.3253571315165038</v>
      </c>
    </row>
    <row r="28" spans="3:19" ht="15.75" customHeight="1" x14ac:dyDescent="0.2">
      <c r="C28" s="798" t="s">
        <v>42</v>
      </c>
      <c r="D28" s="641" t="s">
        <v>36</v>
      </c>
      <c r="E28" s="189" t="s">
        <v>85</v>
      </c>
      <c r="F28" s="190" t="s">
        <v>85</v>
      </c>
      <c r="G28" s="350" t="s">
        <v>272</v>
      </c>
      <c r="H28" s="616" t="s">
        <v>85</v>
      </c>
      <c r="I28" s="660" t="s">
        <v>85</v>
      </c>
      <c r="J28" s="661" t="s">
        <v>272</v>
      </c>
      <c r="K28" s="616" t="s">
        <v>20</v>
      </c>
      <c r="L28" s="660" t="s">
        <v>20</v>
      </c>
      <c r="M28" s="656" t="s">
        <v>272</v>
      </c>
      <c r="N28" s="662" t="s">
        <v>20</v>
      </c>
      <c r="O28" s="663" t="s">
        <v>20</v>
      </c>
      <c r="P28" s="664" t="s">
        <v>272</v>
      </c>
      <c r="Q28" s="189" t="s">
        <v>20</v>
      </c>
      <c r="R28" s="267" t="s">
        <v>20</v>
      </c>
      <c r="S28" s="672" t="s">
        <v>272</v>
      </c>
    </row>
    <row r="29" spans="3:19" ht="15" customHeight="1" x14ac:dyDescent="0.2">
      <c r="C29" s="800"/>
      <c r="D29" s="649" t="s">
        <v>37</v>
      </c>
      <c r="E29" s="202">
        <v>423.86700000000002</v>
      </c>
      <c r="F29" s="358">
        <v>411.52300000000002</v>
      </c>
      <c r="G29" s="351">
        <v>2.9995893303654944</v>
      </c>
      <c r="H29" s="197">
        <v>452.06400000000002</v>
      </c>
      <c r="I29" s="237">
        <v>436.267</v>
      </c>
      <c r="J29" s="253">
        <v>3.6209477223810245</v>
      </c>
      <c r="K29" s="197">
        <v>393.46</v>
      </c>
      <c r="L29" s="237">
        <v>382.476</v>
      </c>
      <c r="M29" s="253">
        <v>2.8718141791903231</v>
      </c>
      <c r="N29" s="184">
        <v>463.38499999999999</v>
      </c>
      <c r="O29" s="245">
        <v>486.19299999999998</v>
      </c>
      <c r="P29" s="259">
        <v>-4.6911411723327969</v>
      </c>
      <c r="Q29" s="673">
        <v>490.01299999999998</v>
      </c>
      <c r="R29" s="245">
        <v>461.90800000000002</v>
      </c>
      <c r="S29" s="674">
        <v>6.0845449743238831</v>
      </c>
    </row>
    <row r="30" spans="3:19" ht="15" customHeight="1" x14ac:dyDescent="0.2">
      <c r="C30" s="800"/>
      <c r="D30" s="649" t="s">
        <v>38</v>
      </c>
      <c r="E30" s="202">
        <v>408.47300000000001</v>
      </c>
      <c r="F30" s="358">
        <v>401.96600000000001</v>
      </c>
      <c r="G30" s="348">
        <v>1.6187936293119332</v>
      </c>
      <c r="H30" s="197">
        <v>426.72399999999999</v>
      </c>
      <c r="I30" s="237">
        <v>424.06599999999997</v>
      </c>
      <c r="J30" s="253">
        <v>0.62678922620535849</v>
      </c>
      <c r="K30" s="197">
        <v>311.29599999999999</v>
      </c>
      <c r="L30" s="237">
        <v>304.47399999999999</v>
      </c>
      <c r="M30" s="253">
        <v>2.2405854030229193</v>
      </c>
      <c r="N30" s="184">
        <v>427.99900000000002</v>
      </c>
      <c r="O30" s="245">
        <v>427.29700000000003</v>
      </c>
      <c r="P30" s="259">
        <v>0.16428853935318949</v>
      </c>
      <c r="Q30" s="184">
        <v>446.71699999999998</v>
      </c>
      <c r="R30" s="245">
        <v>429.38299999999998</v>
      </c>
      <c r="S30" s="246">
        <v>4.0369553522146902</v>
      </c>
    </row>
    <row r="31" spans="3:19" ht="15" customHeight="1" x14ac:dyDescent="0.2">
      <c r="C31" s="800"/>
      <c r="D31" s="649" t="s">
        <v>39</v>
      </c>
      <c r="E31" s="184" t="s">
        <v>85</v>
      </c>
      <c r="F31" s="185" t="s">
        <v>85</v>
      </c>
      <c r="G31" s="183" t="s">
        <v>272</v>
      </c>
      <c r="H31" s="197" t="s">
        <v>20</v>
      </c>
      <c r="I31" s="237" t="s">
        <v>20</v>
      </c>
      <c r="J31" s="580" t="s">
        <v>272</v>
      </c>
      <c r="K31" s="197" t="s">
        <v>20</v>
      </c>
      <c r="L31" s="237" t="s">
        <v>20</v>
      </c>
      <c r="M31" s="580" t="s">
        <v>272</v>
      </c>
      <c r="N31" s="184" t="s">
        <v>85</v>
      </c>
      <c r="O31" s="245" t="s">
        <v>85</v>
      </c>
      <c r="P31" s="675" t="s">
        <v>272</v>
      </c>
      <c r="Q31" s="184" t="s">
        <v>20</v>
      </c>
      <c r="R31" s="245" t="s">
        <v>20</v>
      </c>
      <c r="S31" s="577" t="s">
        <v>272</v>
      </c>
    </row>
    <row r="32" spans="3:19" ht="15" customHeight="1" thickBot="1" x14ac:dyDescent="0.25">
      <c r="C32" s="800"/>
      <c r="D32" s="649" t="s">
        <v>40</v>
      </c>
      <c r="E32" s="184" t="s">
        <v>20</v>
      </c>
      <c r="F32" s="185" t="s">
        <v>20</v>
      </c>
      <c r="G32" s="359" t="s">
        <v>272</v>
      </c>
      <c r="H32" s="197" t="s">
        <v>20</v>
      </c>
      <c r="I32" s="237" t="s">
        <v>20</v>
      </c>
      <c r="J32" s="580" t="s">
        <v>272</v>
      </c>
      <c r="K32" s="197" t="s">
        <v>20</v>
      </c>
      <c r="L32" s="237" t="s">
        <v>20</v>
      </c>
      <c r="M32" s="580" t="s">
        <v>272</v>
      </c>
      <c r="N32" s="184" t="s">
        <v>20</v>
      </c>
      <c r="O32" s="245" t="s">
        <v>20</v>
      </c>
      <c r="P32" s="675" t="s">
        <v>272</v>
      </c>
      <c r="Q32" s="184" t="s">
        <v>20</v>
      </c>
      <c r="R32" s="245" t="s">
        <v>20</v>
      </c>
      <c r="S32" s="577" t="s">
        <v>272</v>
      </c>
    </row>
    <row r="33" spans="3:19" ht="15" customHeight="1" thickBot="1" x14ac:dyDescent="0.25">
      <c r="C33" s="801"/>
      <c r="D33" s="647" t="s">
        <v>17</v>
      </c>
      <c r="E33" s="244">
        <v>415.38242971097617</v>
      </c>
      <c r="F33" s="648">
        <v>406.84324312428163</v>
      </c>
      <c r="G33" s="748">
        <v>2.0988886336465487</v>
      </c>
      <c r="H33" s="211">
        <v>442.6057741212486</v>
      </c>
      <c r="I33" s="658">
        <v>431.46498024922732</v>
      </c>
      <c r="J33" s="254">
        <v>2.5820853098172685</v>
      </c>
      <c r="K33" s="211">
        <v>360.03972229427825</v>
      </c>
      <c r="L33" s="658">
        <v>348.98504387520131</v>
      </c>
      <c r="M33" s="254">
        <v>3.1676653808207722</v>
      </c>
      <c r="N33" s="255">
        <v>433.41364584282718</v>
      </c>
      <c r="O33" s="659">
        <v>433.56496430308056</v>
      </c>
      <c r="P33" s="265">
        <v>-3.4900988943285617E-2</v>
      </c>
      <c r="Q33" s="255">
        <v>472.37883050847455</v>
      </c>
      <c r="R33" s="659">
        <v>446.13650879140397</v>
      </c>
      <c r="S33" s="714">
        <v>5.8821282723894868</v>
      </c>
    </row>
    <row r="34" spans="3:19" ht="15.75" customHeight="1" x14ac:dyDescent="0.2">
      <c r="C34" s="798" t="s">
        <v>43</v>
      </c>
      <c r="D34" s="652" t="s">
        <v>44</v>
      </c>
      <c r="E34" s="360">
        <v>921.88199999999995</v>
      </c>
      <c r="F34" s="361">
        <v>909.39099999999996</v>
      </c>
      <c r="G34" s="350">
        <v>1.3735565889699795</v>
      </c>
      <c r="H34" s="602">
        <v>938.30200000000002</v>
      </c>
      <c r="I34" s="676">
        <v>925.49</v>
      </c>
      <c r="J34" s="677">
        <v>1.384347750921135</v>
      </c>
      <c r="K34" s="602">
        <v>839.80799999999999</v>
      </c>
      <c r="L34" s="676">
        <v>824.48299999999995</v>
      </c>
      <c r="M34" s="677">
        <v>1.858740568331918</v>
      </c>
      <c r="N34" s="585">
        <v>954.89</v>
      </c>
      <c r="O34" s="678">
        <v>936.38199999999995</v>
      </c>
      <c r="P34" s="679">
        <v>1.9765437609864391</v>
      </c>
      <c r="Q34" s="181">
        <v>904.27599999999995</v>
      </c>
      <c r="R34" s="262">
        <v>887.46699999999998</v>
      </c>
      <c r="S34" s="250">
        <v>1.8940422573459035</v>
      </c>
    </row>
    <row r="35" spans="3:19" ht="15.75" customHeight="1" thickBot="1" x14ac:dyDescent="0.25">
      <c r="C35" s="800"/>
      <c r="D35" s="641" t="s">
        <v>45</v>
      </c>
      <c r="E35" s="247">
        <v>1395.6590000000001</v>
      </c>
      <c r="F35" s="357">
        <v>1382.702</v>
      </c>
      <c r="G35" s="348">
        <v>0.93707827138458677</v>
      </c>
      <c r="H35" s="207">
        <v>1391.5830000000001</v>
      </c>
      <c r="I35" s="263">
        <v>1402.5260000000001</v>
      </c>
      <c r="J35" s="266">
        <v>-0.78023509011597525</v>
      </c>
      <c r="K35" s="207">
        <v>1387.905</v>
      </c>
      <c r="L35" s="263">
        <v>1396.1369999999999</v>
      </c>
      <c r="M35" s="266">
        <v>-0.58962694921773229</v>
      </c>
      <c r="N35" s="189">
        <v>1247.105</v>
      </c>
      <c r="O35" s="267">
        <v>1262.643</v>
      </c>
      <c r="P35" s="669">
        <v>-1.2305932872553849</v>
      </c>
      <c r="Q35" s="189">
        <v>1423.0329999999999</v>
      </c>
      <c r="R35" s="267">
        <v>1356.962</v>
      </c>
      <c r="S35" s="264">
        <v>4.8690383371089174</v>
      </c>
    </row>
    <row r="36" spans="3:19" ht="15" customHeight="1" thickBot="1" x14ac:dyDescent="0.25">
      <c r="C36" s="801"/>
      <c r="D36" s="647" t="s">
        <v>17</v>
      </c>
      <c r="E36" s="244">
        <v>1067.5933644098909</v>
      </c>
      <c r="F36" s="648">
        <v>1037.4361145884836</v>
      </c>
      <c r="G36" s="748">
        <v>2.9069018706149103</v>
      </c>
      <c r="H36" s="211">
        <v>1034.2386884747966</v>
      </c>
      <c r="I36" s="658">
        <v>1025.736311982532</v>
      </c>
      <c r="J36" s="254">
        <v>0.82890469928195287</v>
      </c>
      <c r="K36" s="211">
        <v>1096.3991062720042</v>
      </c>
      <c r="L36" s="658">
        <v>1052.0315789866095</v>
      </c>
      <c r="M36" s="254">
        <v>4.2173189637646313</v>
      </c>
      <c r="N36" s="255">
        <v>1020.3026941693822</v>
      </c>
      <c r="O36" s="659">
        <v>994.02938146349504</v>
      </c>
      <c r="P36" s="265">
        <v>2.6431122857963576</v>
      </c>
      <c r="Q36" s="255">
        <v>1136.7976096854081</v>
      </c>
      <c r="R36" s="268">
        <v>1074.5832900214593</v>
      </c>
      <c r="S36" s="714">
        <v>5.7896228465181494</v>
      </c>
    </row>
    <row r="37" spans="3:19" ht="15" customHeight="1" x14ac:dyDescent="0.2">
      <c r="J37" s="42"/>
    </row>
    <row r="38" spans="3:19" ht="18.75" x14ac:dyDescent="0.25">
      <c r="D38" s="32"/>
    </row>
    <row r="39" spans="3:19" ht="21" x14ac:dyDescent="0.25">
      <c r="D39" s="18"/>
    </row>
    <row r="43" spans="3:19" ht="18" x14ac:dyDescent="0.25">
      <c r="G43" s="43"/>
      <c r="K43" s="4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54" priority="35" stopIfTrue="1" operator="beginsWith" text="*">
      <formula>LEFT(G10,LEN("*"))="*"</formula>
    </cfRule>
    <cfRule type="cellIs" dxfId="53" priority="36" stopIfTrue="1" operator="lessThan">
      <formula>0</formula>
    </cfRule>
    <cfRule type="cellIs" dxfId="52" priority="37" stopIfTrue="1" operator="greaterThan">
      <formula>0</formula>
    </cfRule>
    <cfRule type="cellIs" dxfId="51" priority="40" stopIfTrue="1" operator="lessThan">
      <formula>0</formula>
    </cfRule>
    <cfRule type="cellIs" dxfId="50" priority="41" stopIfTrue="1" operator="greaterThan">
      <formula>0</formula>
    </cfRule>
    <cfRule type="cellIs" dxfId="49" priority="42" stopIfTrue="1" operator="lessThan">
      <formula>0</formula>
    </cfRule>
  </conditionalFormatting>
  <conditionalFormatting sqref="G12:G27 G33:G36 G29:G30">
    <cfRule type="cellIs" dxfId="48" priority="38" stopIfTrue="1" operator="lessThan">
      <formula>0</formula>
    </cfRule>
    <cfRule type="cellIs" dxfId="47" priority="39" stopIfTrue="1" operator="greaterThan">
      <formula>0</formula>
    </cfRule>
  </conditionalFormatting>
  <conditionalFormatting sqref="J10:J36 M10:M36 S10:S36">
    <cfRule type="cellIs" dxfId="46" priority="27" stopIfTrue="1" operator="greaterThan">
      <formula>0</formula>
    </cfRule>
  </conditionalFormatting>
  <conditionalFormatting sqref="P12:P36">
    <cfRule type="cellIs" dxfId="45" priority="25" stopIfTrue="1" operator="lessThan">
      <formula>0</formula>
    </cfRule>
    <cfRule type="cellIs" dxfId="44" priority="26" stopIfTrue="1" operator="greaterThan">
      <formula>0</formula>
    </cfRule>
  </conditionalFormatting>
  <conditionalFormatting sqref="P10:P11">
    <cfRule type="cellIs" dxfId="43" priority="23" stopIfTrue="1" operator="lessThan">
      <formula>0</formula>
    </cfRule>
    <cfRule type="cellIs" dxfId="42" priority="24" stopIfTrue="1" operator="greaterThan">
      <formula>0</formula>
    </cfRule>
  </conditionalFormatting>
  <conditionalFormatting sqref="H10:S36">
    <cfRule type="cellIs" dxfId="41" priority="22" stopIfTrue="1" operator="lessThan">
      <formula>0</formula>
    </cfRule>
  </conditionalFormatting>
  <conditionalFormatting sqref="J10:J36 M10:M36 S10:S36 P10:P36">
    <cfRule type="cellIs" dxfId="40" priority="29" stopIfTrue="1" operator="lessThan">
      <formula>0</formula>
    </cfRule>
    <cfRule type="cellIs" dxfId="39" priority="30" stopIfTrue="1" operator="greaterThan">
      <formula>0</formula>
    </cfRule>
    <cfRule type="cellIs" dxfId="38" priority="31" stopIfTrue="1" operator="lessThan">
      <formula>0</formula>
    </cfRule>
  </conditionalFormatting>
  <conditionalFormatting sqref="S23:S24">
    <cfRule type="cellIs" dxfId="37" priority="28" stopIfTrue="1" operator="greaterThan">
      <formula>0</formula>
    </cfRule>
  </conditionalFormatting>
  <conditionalFormatting sqref="M20">
    <cfRule type="cellIs" dxfId="36" priority="20" stopIfTrue="1" operator="lessThan">
      <formula>0</formula>
    </cfRule>
    <cfRule type="cellIs" dxfId="35" priority="21" stopIfTrue="1" operator="greaterThan">
      <formula>0</formula>
    </cfRule>
  </conditionalFormatting>
  <conditionalFormatting sqref="J10:J36 M10:M36 S10:S36 P10:P36">
    <cfRule type="beginsWith" dxfId="34" priority="17" stopIfTrue="1" operator="beginsWith" text="*">
      <formula>LEFT(J10,LEN("*"))="*"</formula>
    </cfRule>
    <cfRule type="cellIs" dxfId="33" priority="18" stopIfTrue="1" operator="lessThan">
      <formula>0</formula>
    </cfRule>
    <cfRule type="cellIs" dxfId="32" priority="19" stopIfTrue="1" operator="greaterThan">
      <formula>0</formula>
    </cfRule>
    <cfRule type="cellIs" dxfId="31" priority="32" stopIfTrue="1" operator="lessThan">
      <formula>0</formula>
    </cfRule>
    <cfRule type="cellIs" dxfId="30" priority="33" stopIfTrue="1" operator="greaterThan">
      <formula>0</formula>
    </cfRule>
    <cfRule type="cellIs" dxfId="29" priority="34" stopIfTrue="1" operator="lessThan">
      <formula>0</formula>
    </cfRule>
  </conditionalFormatting>
  <conditionalFormatting sqref="P14">
    <cfRule type="cellIs" dxfId="28" priority="16" stopIfTrue="1" operator="greaterThan">
      <formula>0</formula>
    </cfRule>
    <cfRule type="beginsWith" dxfId="27" priority="1" operator="beginsWith" text="*">
      <formula>LEFT(P14,LEN("*"))="*"</formula>
    </cfRule>
  </conditionalFormatting>
  <conditionalFormatting sqref="P11">
    <cfRule type="cellIs" dxfId="26" priority="15" stopIfTrue="1" operator="greaterThan">
      <formula>0</formula>
    </cfRule>
  </conditionalFormatting>
  <conditionalFormatting sqref="P11">
    <cfRule type="cellIs" dxfId="25" priority="14" stopIfTrue="1" operator="greaterThan">
      <formula>0</formula>
    </cfRule>
  </conditionalFormatting>
  <conditionalFormatting sqref="P11">
    <cfRule type="cellIs" dxfId="24" priority="13" stopIfTrue="1" operator="greaterThan">
      <formula>0</formula>
    </cfRule>
  </conditionalFormatting>
  <conditionalFormatting sqref="P10:P14">
    <cfRule type="beginsWith" dxfId="23" priority="12" stopIfTrue="1" operator="beginsWith" text="*">
      <formula>LEFT(P10,LEN("*"))="*"</formula>
    </cfRule>
  </conditionalFormatting>
  <conditionalFormatting sqref="G28">
    <cfRule type="beginsWith" dxfId="22" priority="4" stopIfTrue="1" operator="beginsWith" text="*">
      <formula>LEFT(G28,LEN("*"))="*"</formula>
    </cfRule>
    <cfRule type="cellIs" dxfId="21" priority="5" stopIfTrue="1" operator="lessThan">
      <formula>0</formula>
    </cfRule>
    <cfRule type="cellIs" dxfId="20" priority="6" stopIfTrue="1" operator="greaterThan">
      <formula>0</formula>
    </cfRule>
    <cfRule type="cellIs" dxfId="19" priority="9" stopIfTrue="1" operator="lessThan">
      <formula>0</formula>
    </cfRule>
    <cfRule type="cellIs" dxfId="18" priority="10" stopIfTrue="1" operator="greaterThan">
      <formula>0</formula>
    </cfRule>
    <cfRule type="cellIs" dxfId="17" priority="11" stopIfTrue="1" operator="lessThan">
      <formula>0</formula>
    </cfRule>
  </conditionalFormatting>
  <conditionalFormatting sqref="G28">
    <cfRule type="cellIs" dxfId="16" priority="7" stopIfTrue="1" operator="lessThan">
      <formula>0</formula>
    </cfRule>
    <cfRule type="cellIs" dxfId="15" priority="8" stopIfTrue="1" operator="greaterThan">
      <formula>0</formula>
    </cfRule>
  </conditionalFormatting>
  <conditionalFormatting sqref="P14">
    <cfRule type="cellIs" dxfId="14" priority="3" stopIfTrue="1" operator="greaterThan">
      <formula>0</formula>
    </cfRule>
  </conditionalFormatting>
  <conditionalFormatting sqref="P14">
    <cfRule type="cellIs" dxfId="13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Q21" sqref="Q21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1.7109375" customWidth="1"/>
  </cols>
  <sheetData>
    <row r="2" spans="3:13" ht="18.75" x14ac:dyDescent="0.3">
      <c r="C2" s="176" t="s">
        <v>329</v>
      </c>
      <c r="D2" s="177"/>
      <c r="E2" s="177"/>
      <c r="F2" s="177"/>
      <c r="G2" s="177"/>
      <c r="H2" s="177"/>
      <c r="I2" s="177"/>
      <c r="J2" s="177"/>
      <c r="K2" s="177"/>
      <c r="L2" s="177"/>
      <c r="M2" s="43"/>
    </row>
    <row r="3" spans="3:13" ht="18.75" x14ac:dyDescent="0.3">
      <c r="C3" s="176" t="s">
        <v>16</v>
      </c>
      <c r="D3" s="177"/>
      <c r="E3" s="177"/>
      <c r="F3" s="176"/>
      <c r="G3" s="177"/>
      <c r="H3" s="177"/>
      <c r="I3" s="177"/>
      <c r="J3" s="177"/>
      <c r="K3" s="177"/>
      <c r="L3" s="177"/>
      <c r="M3" s="43"/>
    </row>
    <row r="4" spans="3:13" ht="18.75" x14ac:dyDescent="0.3">
      <c r="C4" s="177" t="s">
        <v>273</v>
      </c>
      <c r="D4" s="176"/>
      <c r="E4" s="177"/>
      <c r="F4" s="177"/>
      <c r="G4" s="177"/>
      <c r="H4" s="177"/>
      <c r="I4" s="177"/>
      <c r="J4" s="177"/>
      <c r="K4" s="177"/>
      <c r="L4" s="177"/>
      <c r="M4" s="43"/>
    </row>
    <row r="5" spans="3:13" x14ac:dyDescent="0.2">
      <c r="C5" s="174"/>
      <c r="D5" s="174"/>
      <c r="E5" s="174"/>
      <c r="F5" s="174"/>
      <c r="G5" s="174"/>
      <c r="H5" s="174"/>
      <c r="I5" s="174"/>
      <c r="J5" s="174"/>
      <c r="K5" s="174"/>
      <c r="L5" s="174"/>
    </row>
    <row r="7" spans="3:13" ht="13.5" thickBot="1" x14ac:dyDescent="0.25"/>
    <row r="8" spans="3:13" ht="18.75" customHeight="1" thickBot="1" x14ac:dyDescent="0.25">
      <c r="I8" s="760" t="s">
        <v>0</v>
      </c>
      <c r="J8" s="778"/>
      <c r="K8" s="766" t="s">
        <v>1</v>
      </c>
      <c r="L8" s="767"/>
      <c r="M8" s="768"/>
    </row>
    <row r="9" spans="3:13" ht="28.5" customHeight="1" thickBot="1" x14ac:dyDescent="0.25">
      <c r="I9" s="762"/>
      <c r="J9" s="779"/>
      <c r="K9" s="680" t="s">
        <v>19</v>
      </c>
      <c r="L9" s="681"/>
      <c r="M9" s="809" t="s">
        <v>257</v>
      </c>
    </row>
    <row r="10" spans="3:13" ht="27" customHeight="1" thickBot="1" x14ac:dyDescent="0.25">
      <c r="I10" s="780"/>
      <c r="J10" s="781"/>
      <c r="K10" s="180">
        <v>44850</v>
      </c>
      <c r="L10" s="180">
        <v>44843</v>
      </c>
      <c r="M10" s="810"/>
    </row>
    <row r="11" spans="3:13" ht="54.75" customHeight="1" thickBot="1" x14ac:dyDescent="0.25">
      <c r="I11" s="784" t="s">
        <v>258</v>
      </c>
      <c r="J11" s="811"/>
      <c r="K11" s="113">
        <v>1681.42</v>
      </c>
      <c r="L11" s="113">
        <v>1705.94</v>
      </c>
      <c r="M11" s="269">
        <v>-1.4373307384784917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S5" sqref="S5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365" t="s">
        <v>282</v>
      </c>
      <c r="D3" s="362"/>
      <c r="E3" s="363"/>
      <c r="F3" s="362"/>
      <c r="G3" s="362"/>
      <c r="H3" s="362"/>
      <c r="I3" s="362"/>
      <c r="J3" s="362"/>
      <c r="K3" s="362"/>
      <c r="L3" s="362"/>
      <c r="M3" s="362"/>
    </row>
    <row r="4" spans="3:13" ht="21" x14ac:dyDescent="0.35">
      <c r="C4" s="364" t="s">
        <v>283</v>
      </c>
      <c r="D4" s="362"/>
      <c r="E4" s="363"/>
      <c r="F4" s="362"/>
      <c r="G4" s="362"/>
      <c r="H4" s="362"/>
      <c r="I4" s="362"/>
      <c r="J4" s="362"/>
      <c r="K4" s="362"/>
      <c r="L4" s="362"/>
      <c r="M4" s="362"/>
    </row>
    <row r="6" spans="3:13" ht="13.5" thickBot="1" x14ac:dyDescent="0.25"/>
    <row r="7" spans="3:13" ht="12.75" customHeight="1" thickBot="1" x14ac:dyDescent="0.25">
      <c r="I7" s="760" t="s">
        <v>0</v>
      </c>
      <c r="J7" s="778"/>
      <c r="K7" s="766" t="s">
        <v>1</v>
      </c>
      <c r="L7" s="767"/>
      <c r="M7" s="768"/>
    </row>
    <row r="8" spans="3:13" ht="24.75" customHeight="1" thickBot="1" x14ac:dyDescent="0.25">
      <c r="I8" s="762"/>
      <c r="J8" s="779"/>
      <c r="K8" s="680" t="s">
        <v>19</v>
      </c>
      <c r="L8" s="681"/>
      <c r="M8" s="809" t="s">
        <v>257</v>
      </c>
    </row>
    <row r="9" spans="3:13" ht="29.25" customHeight="1" thickBot="1" x14ac:dyDescent="0.25">
      <c r="I9" s="780"/>
      <c r="J9" s="781"/>
      <c r="K9" s="180">
        <v>44850</v>
      </c>
      <c r="L9" s="180">
        <v>44843</v>
      </c>
      <c r="M9" s="810"/>
    </row>
    <row r="10" spans="3:13" ht="57" customHeight="1" thickBot="1" x14ac:dyDescent="0.25">
      <c r="I10" s="784" t="s">
        <v>281</v>
      </c>
      <c r="J10" s="811"/>
      <c r="K10" s="113">
        <v>3372.9</v>
      </c>
      <c r="L10" s="113">
        <v>3401.94</v>
      </c>
      <c r="M10" s="269">
        <v>-0.85363057549515764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2022-10-20T09:21:45Z</dcterms:modified>
</cp:coreProperties>
</file>