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8" i="1" l="1"/>
  <c r="G24" i="1" l="1"/>
  <c r="J24" i="1"/>
  <c r="G21" i="1" l="1"/>
  <c r="G22" i="1"/>
  <c r="G23" i="1"/>
  <c r="G25" i="1"/>
  <c r="G32" i="1" s="1"/>
  <c r="G26" i="1"/>
  <c r="G29" i="1"/>
  <c r="G30" i="1"/>
  <c r="G31" i="1"/>
  <c r="G15" i="1"/>
  <c r="G16" i="1"/>
  <c r="G17" i="1"/>
  <c r="G19" i="1" s="1"/>
  <c r="G18" i="1"/>
  <c r="J28" i="1" l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<sst xmlns="http://schemas.openxmlformats.org/spreadsheetml/2006/main" count="178" uniqueCount="39">
  <si>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</si>
  <si>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</si>
  <si>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</si>
  <si>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</si>
  <si>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</si>
  <si>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</si>
  <si>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</si>
  <si>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</si>
  <si>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</si>
  <si>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</si>
  <si>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</si>
  <si>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</si>
  <si>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</si>
  <si>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</si>
  <si>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</si>
  <si>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</si>
  <si>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</si>
  <si>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</si>
  <si>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</si>
  <si>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</si>
  <si>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</si>
  <si>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</si>
  <si>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</si>
  <si>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</si>
  <si>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</si>
  <si>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</si>
  <si>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</si>
  <si>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</si>
  <si>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</si>
  <si>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</si>
  <si>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</si>
  <si>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</si>
  <si>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</si>
  <si>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</si>
  <si>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</si>
  <si>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27.07 -02.08.2020r. cena w zł/kg (szt*)</t>
  </si>
  <si>
    <t>03.08 -09.08.2020r. cena w zł/kg (szt*)</t>
  </si>
  <si>
    <t>32 tydzień</t>
  </si>
  <si>
    <t>03.08 - 09.08.2020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</si>
</sst>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3" fillId="6" borderId="22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M7" sqref="M7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37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38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4" t="s">
        <v>36</v>
      </c>
      <c r="C10" s="27" t="s">
        <v>35</v>
      </c>
      <c r="D10" s="30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8" t="s">
        <v>30</v>
      </c>
      <c r="D11" s="17" t="s">
        <v>30</v>
      </c>
      <c r="E11" s="16" t="s">
        <v>30</v>
      </c>
      <c r="F11" s="28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 t="s">
        <v>30</v>
      </c>
      <c r="C12" s="28" t="s">
        <v>30</v>
      </c>
      <c r="D12" s="17" t="s">
        <v>30</v>
      </c>
      <c r="E12" s="16" t="s">
        <v>30</v>
      </c>
      <c r="F12" s="28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8" t="s">
        <v>30</v>
      </c>
      <c r="D13" s="17" t="s">
        <v>30</v>
      </c>
      <c r="E13" s="16" t="s">
        <v>30</v>
      </c>
      <c r="F13" s="28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8" t="s">
        <v>30</v>
      </c>
      <c r="D14" s="17" t="s">
        <v>30</v>
      </c>
      <c r="E14" s="16" t="s">
        <v>30</v>
      </c>
      <c r="F14" s="28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28" t="s">
        <v>30</v>
      </c>
      <c r="D15" s="17" t="s">
        <v>30</v>
      </c>
      <c r="E15" s="16" t="s">
        <v>30</v>
      </c>
      <c r="F15" s="28" t="s">
        <v>30</v>
      </c>
      <c r="G15" s="20" t="str">
        <f t="shared" ref="G15:G19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8" t="s">
        <v>30</v>
      </c>
      <c r="D16" s="17" t="s">
        <v>30</v>
      </c>
      <c r="E16" s="16" t="s">
        <v>30</v>
      </c>
      <c r="F16" s="28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 t="s">
        <v>30</v>
      </c>
      <c r="C17" s="28" t="s">
        <v>30</v>
      </c>
      <c r="D17" s="17" t="s">
        <v>30</v>
      </c>
      <c r="E17" s="16" t="s">
        <v>30</v>
      </c>
      <c r="F17" s="28" t="s">
        <v>30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8" t="s">
        <v>30</v>
      </c>
      <c r="D18" s="17" t="s">
        <v>30</v>
      </c>
      <c r="E18" s="16">
        <v>1</v>
      </c>
      <c r="F18" s="28" t="s">
        <v>30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0.75</v>
      </c>
      <c r="C19" s="28">
        <v>0.8</v>
      </c>
      <c r="D19" s="20">
        <f>((B19-C19)/C19)*100</f>
        <v>-6.2500000000000053</v>
      </c>
      <c r="E19" s="16">
        <v>1</v>
      </c>
      <c r="F19" s="28" t="s">
        <v>30</v>
      </c>
      <c r="G19" s="20" t="str">
        <f t="shared" si="0"/>
        <v>--</v>
      </c>
      <c r="H19" s="16">
        <v>1.0139282765373416</v>
      </c>
      <c r="I19" s="19">
        <v>0.98557952223839007</v>
      </c>
      <c r="J19" s="33">
        <f t="shared" ref="J19:J23" si="1">((H19-I19)/I19)*100</f>
        <v>2.8763538262815711</v>
      </c>
      <c r="L19" s="15"/>
      <c r="O19" s="7"/>
    </row>
    <row r="20" spans="1:15" ht="18" customHeight="1" x14ac:dyDescent="0.25">
      <c r="A20" s="11" t="s">
        <v>13</v>
      </c>
      <c r="B20" s="16">
        <v>1.25</v>
      </c>
      <c r="C20" s="29">
        <v>1.4</v>
      </c>
      <c r="D20" s="17">
        <f>((B20-C20)/C20)*100</f>
        <v>-10.714285714285708</v>
      </c>
      <c r="E20" s="16">
        <v>1.7</v>
      </c>
      <c r="F20" s="28">
        <v>2.5</v>
      </c>
      <c r="G20" s="20">
        <v>11.458881270336368</v>
      </c>
      <c r="H20" s="19">
        <v>1.3689731579654882</v>
      </c>
      <c r="I20" s="19">
        <v>1.3544263419300528</v>
      </c>
      <c r="J20" s="33">
        <f t="shared" si="1"/>
        <v>1.0740204605520469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8" t="s">
        <v>30</v>
      </c>
      <c r="D21" s="31" t="s">
        <v>30</v>
      </c>
      <c r="E21" s="16">
        <v>2.5</v>
      </c>
      <c r="F21" s="28" t="s">
        <v>30</v>
      </c>
      <c r="G21" s="20" t="str">
        <f t="shared" ref="G21:G32" si="2">G14</f>
        <v>--</v>
      </c>
      <c r="H21" s="19">
        <v>2.9382782231991995</v>
      </c>
      <c r="I21" s="19">
        <v>2.63619927789567</v>
      </c>
      <c r="J21" s="33">
        <f t="shared" si="1"/>
        <v>11.458881270336368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8" t="s">
        <v>30</v>
      </c>
      <c r="D22" s="31" t="s">
        <v>30</v>
      </c>
      <c r="E22" s="16">
        <v>3.3</v>
      </c>
      <c r="F22" s="28" t="s">
        <v>30</v>
      </c>
      <c r="G22" s="20" t="str">
        <f t="shared" si="2"/>
        <v>--</v>
      </c>
      <c r="H22" s="16">
        <v>2.3362779250613843</v>
      </c>
      <c r="I22" s="16">
        <v>2.0193931644846335</v>
      </c>
      <c r="J22" s="33">
        <f t="shared" si="1"/>
        <v>15.692078499117956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>
        <v>2.5</v>
      </c>
      <c r="C23" s="28" t="s">
        <v>30</v>
      </c>
      <c r="D23" s="31" t="s">
        <v>30</v>
      </c>
      <c r="E23" s="16" t="s">
        <v>30</v>
      </c>
      <c r="F23" s="28" t="s">
        <v>30</v>
      </c>
      <c r="G23" s="20" t="str">
        <f t="shared" si="2"/>
        <v>--</v>
      </c>
      <c r="H23" s="16">
        <v>1.8412681149305021</v>
      </c>
      <c r="I23" s="16">
        <v>1.7546694020001179</v>
      </c>
      <c r="J23" s="17">
        <f t="shared" si="1"/>
        <v>4.9353292894759457</v>
      </c>
      <c r="O23" s="7"/>
    </row>
    <row r="24" spans="1:15" ht="18" customHeight="1" x14ac:dyDescent="0.25">
      <c r="A24" s="11" t="s">
        <v>29</v>
      </c>
      <c r="B24" s="16" t="s">
        <v>30</v>
      </c>
      <c r="C24" s="28" t="s">
        <v>30</v>
      </c>
      <c r="D24" s="31" t="s">
        <v>30</v>
      </c>
      <c r="E24" s="16" t="s">
        <v>30</v>
      </c>
      <c r="F24" s="28" t="s">
        <v>30</v>
      </c>
      <c r="G24" s="20" t="str">
        <f t="shared" si="2"/>
        <v>--</v>
      </c>
      <c r="H24" s="19">
        <v>3.0261352827466985</v>
      </c>
      <c r="I24" s="19">
        <v>2.7263026491725904</v>
      </c>
      <c r="J24" s="17">
        <f t="shared" ref="J24" si="3">((H24-I24)/I24)*100</f>
        <v>10.997775087997102</v>
      </c>
    </row>
    <row r="25" spans="1:15" ht="18" customHeight="1" x14ac:dyDescent="0.25">
      <c r="A25" s="11" t="s">
        <v>21</v>
      </c>
      <c r="B25" s="16" t="s">
        <v>30</v>
      </c>
      <c r="C25" s="28" t="s">
        <v>30</v>
      </c>
      <c r="D25" s="31" t="s">
        <v>30</v>
      </c>
      <c r="E25" s="16" t="s">
        <v>30</v>
      </c>
      <c r="F25" s="28" t="s">
        <v>30</v>
      </c>
      <c r="G25" s="20" t="str">
        <f t="shared" si="2"/>
        <v>--</v>
      </c>
      <c r="H25" s="37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8" t="s">
        <v>30</v>
      </c>
      <c r="D26" s="22" t="s">
        <v>30</v>
      </c>
      <c r="E26" s="16" t="s">
        <v>30</v>
      </c>
      <c r="F26" s="28" t="s">
        <v>30</v>
      </c>
      <c r="G26" s="20" t="str">
        <f t="shared" si="2"/>
        <v>--</v>
      </c>
      <c r="H26" s="24" t="s">
        <v>30</v>
      </c>
      <c r="I26" s="16" t="s">
        <v>30</v>
      </c>
      <c r="J26" s="33" t="s">
        <v>30</v>
      </c>
    </row>
    <row r="27" spans="1:15" ht="18" customHeight="1" x14ac:dyDescent="0.25">
      <c r="A27" s="11" t="s">
        <v>14</v>
      </c>
      <c r="B27" s="16" t="s">
        <v>30</v>
      </c>
      <c r="C27" s="28" t="s">
        <v>30</v>
      </c>
      <c r="D27" s="22" t="s">
        <v>30</v>
      </c>
      <c r="E27" s="16">
        <v>1</v>
      </c>
      <c r="F27" s="28" t="s">
        <v>30</v>
      </c>
      <c r="G27" s="20" t="s">
        <v>30</v>
      </c>
      <c r="H27" s="19">
        <v>1.08</v>
      </c>
      <c r="I27" s="19">
        <v>1.0684206711313353</v>
      </c>
      <c r="J27" s="33">
        <f t="shared" ref="J27:J29" si="4">((H27-I27)/I27)*100</f>
        <v>1.0837799362683209</v>
      </c>
    </row>
    <row r="28" spans="1:15" ht="18" customHeight="1" x14ac:dyDescent="0.25">
      <c r="A28" s="11" t="s">
        <v>23</v>
      </c>
      <c r="B28" s="16" t="s">
        <v>30</v>
      </c>
      <c r="C28" s="28" t="s">
        <v>30</v>
      </c>
      <c r="D28" s="22" t="s">
        <v>30</v>
      </c>
      <c r="E28" s="16">
        <v>3.25</v>
      </c>
      <c r="F28" s="28">
        <v>4.5</v>
      </c>
      <c r="G28" s="20">
        <f t="shared" ref="G28" si="5">((E28-F28)/F28)*100</f>
        <v>-27.777777777777779</v>
      </c>
      <c r="H28" s="24">
        <v>3</v>
      </c>
      <c r="I28" s="16">
        <v>3.0714285714285716</v>
      </c>
      <c r="J28" s="33">
        <f t="shared" si="4"/>
        <v>-2.3255813953488436</v>
      </c>
    </row>
    <row r="29" spans="1:15" ht="18" customHeight="1" x14ac:dyDescent="0.25">
      <c r="A29" s="11" t="s">
        <v>24</v>
      </c>
      <c r="B29" s="16" t="s">
        <v>30</v>
      </c>
      <c r="C29" s="28" t="s">
        <v>30</v>
      </c>
      <c r="D29" s="22" t="s">
        <v>30</v>
      </c>
      <c r="E29" s="16" t="s">
        <v>30</v>
      </c>
      <c r="F29" s="28" t="s">
        <v>30</v>
      </c>
      <c r="G29" s="20" t="str">
        <f t="shared" si="2"/>
        <v>--</v>
      </c>
      <c r="H29" s="16">
        <v>1</v>
      </c>
      <c r="I29" s="19">
        <v>1</v>
      </c>
      <c r="J29" s="17">
        <f t="shared" si="4"/>
        <v>0</v>
      </c>
    </row>
    <row r="30" spans="1:15" ht="18" customHeight="1" x14ac:dyDescent="0.25">
      <c r="A30" s="11" t="s">
        <v>25</v>
      </c>
      <c r="B30" s="16" t="s">
        <v>30</v>
      </c>
      <c r="C30" s="28" t="s">
        <v>30</v>
      </c>
      <c r="D30" s="22" t="s">
        <v>30</v>
      </c>
      <c r="E30" s="16" t="s">
        <v>30</v>
      </c>
      <c r="F30" s="28" t="s">
        <v>30</v>
      </c>
      <c r="G30" s="20" t="str">
        <f t="shared" si="2"/>
        <v>--</v>
      </c>
      <c r="H30" s="37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8" t="s">
        <v>30</v>
      </c>
      <c r="D31" s="22" t="s">
        <v>30</v>
      </c>
      <c r="E31" s="16">
        <v>0.45</v>
      </c>
      <c r="F31" s="28" t="s">
        <v>30</v>
      </c>
      <c r="G31" s="20" t="str">
        <f t="shared" si="2"/>
        <v>--</v>
      </c>
      <c r="H31" s="37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2" t="s">
        <v>30</v>
      </c>
      <c r="C32" s="35" t="s">
        <v>30</v>
      </c>
      <c r="D32" s="36" t="s">
        <v>30</v>
      </c>
      <c r="E32" s="32" t="s">
        <v>30</v>
      </c>
      <c r="F32" s="35" t="s">
        <v>30</v>
      </c>
      <c r="G32" s="34" t="str">
        <f t="shared" si="2"/>
        <v>--</v>
      </c>
      <c r="H32" s="32">
        <v>5.27</v>
      </c>
      <c r="I32" s="26">
        <v>5.22</v>
      </c>
      <c r="J32" s="25">
        <f t="shared" ref="J32" si="6">((H32-I32)/I32)*100</f>
        <v>0.95785440613026485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0" operator="greaterThan">
      <formula>0</formula>
    </cfRule>
    <cfRule type="cellIs" dxfId="77" priority="253" operator="equal">
      <formula>0</formula>
    </cfRule>
  </conditionalFormatting>
  <conditionalFormatting sqref="J13:J15">
    <cfRule type="cellIs" dxfId="76" priority="200" operator="equal">
      <formula>0</formula>
    </cfRule>
    <cfRule type="cellIs" dxfId="75" priority="201" operator="lessThan">
      <formula>0</formula>
    </cfRule>
    <cfRule type="cellIs" dxfId="74" priority="202" operator="greaterThan">
      <formula>0</formula>
    </cfRule>
  </conditionalFormatting>
  <conditionalFormatting sqref="J12">
    <cfRule type="cellIs" dxfId="73" priority="197" operator="equal">
      <formula>0</formula>
    </cfRule>
    <cfRule type="cellIs" dxfId="72" priority="198" operator="lessThan">
      <formula>0</formula>
    </cfRule>
    <cfRule type="cellIs" dxfId="71" priority="199" operator="greaterThan">
      <formula>0</formula>
    </cfRule>
  </conditionalFormatting>
  <conditionalFormatting sqref="J16">
    <cfRule type="cellIs" dxfId="70" priority="194" operator="equal">
      <formula>0</formula>
    </cfRule>
    <cfRule type="cellIs" dxfId="69" priority="195" operator="lessThan">
      <formula>0</formula>
    </cfRule>
    <cfRule type="cellIs" dxfId="68" priority="196" operator="greaterThan">
      <formula>0</formula>
    </cfRule>
  </conditionalFormatting>
  <conditionalFormatting sqref="J11">
    <cfRule type="cellIs" dxfId="67" priority="191" operator="equal">
      <formula>0</formula>
    </cfRule>
    <cfRule type="cellIs" dxfId="66" priority="192" operator="lessThan">
      <formula>0</formula>
    </cfRule>
    <cfRule type="cellIs" dxfId="65" priority="193" operator="greaterThan">
      <formula>0</formula>
    </cfRule>
  </conditionalFormatting>
  <conditionalFormatting sqref="J17:J18 J30:J31">
    <cfRule type="cellIs" dxfId="64" priority="188" operator="equal">
      <formula>0</formula>
    </cfRule>
    <cfRule type="cellIs" dxfId="63" priority="189" operator="lessThan">
      <formula>0</formula>
    </cfRule>
    <cfRule type="cellIs" dxfId="62" priority="190" operator="greaterThan">
      <formula>0</formula>
    </cfRule>
  </conditionalFormatting>
  <conditionalFormatting sqref="G11:G30">
    <cfRule type="cellIs" dxfId="61" priority="99" operator="greaterThan">
      <formula>0</formula>
    </cfRule>
    <cfRule type="cellIs" dxfId="60" priority="100" operator="equal">
      <formula>0</formula>
    </cfRule>
  </conditionalFormatting>
  <conditionalFormatting sqref="D21:D29">
    <cfRule type="cellIs" dxfId="59" priority="90" operator="greaterThan">
      <formula>0</formula>
    </cfRule>
    <cfRule type="cellIs" dxfId="58" priority="91" operator="equal">
      <formula>0</formula>
    </cfRule>
  </conditionalFormatting>
  <conditionalFormatting sqref="D21:D29">
    <cfRule type="cellIs" dxfId="57" priority="75" operator="equal">
      <formula>0</formula>
    </cfRule>
    <cfRule type="cellIs" dxfId="56" priority="76" operator="lessThan">
      <formula>0</formula>
    </cfRule>
    <cfRule type="cellIs" dxfId="55" priority="77" operator="greaterThan">
      <formula>0</formula>
    </cfRule>
  </conditionalFormatting>
  <conditionalFormatting sqref="D23">
    <cfRule type="cellIs" dxfId="54" priority="72" operator="equal">
      <formula>0</formula>
    </cfRule>
    <cfRule type="cellIs" dxfId="53" priority="73" operator="lessThan">
      <formula>0</formula>
    </cfRule>
    <cfRule type="cellIs" dxfId="52" priority="74" operator="greaterThan">
      <formula>0</formula>
    </cfRule>
  </conditionalFormatting>
  <conditionalFormatting sqref="D23">
    <cfRule type="cellIs" dxfId="51" priority="69" operator="equal">
      <formula>0</formula>
    </cfRule>
    <cfRule type="cellIs" dxfId="50" priority="70" operator="lessThan">
      <formula>0</formula>
    </cfRule>
    <cfRule type="cellIs" dxfId="49" priority="71" operator="greaterThan">
      <formula>0</formula>
    </cfRule>
  </conditionalFormatting>
  <conditionalFormatting sqref="D28">
    <cfRule type="cellIs" dxfId="48" priority="66" operator="equal">
      <formula>0</formula>
    </cfRule>
    <cfRule type="cellIs" dxfId="47" priority="67" operator="lessThan">
      <formula>0</formula>
    </cfRule>
    <cfRule type="cellIs" dxfId="46" priority="68" operator="greaterThan">
      <formula>0</formula>
    </cfRule>
  </conditionalFormatting>
  <conditionalFormatting sqref="D28">
    <cfRule type="cellIs" dxfId="45" priority="63" operator="equal">
      <formula>0</formula>
    </cfRule>
    <cfRule type="cellIs" dxfId="44" priority="64" operator="lessThan">
      <formula>0</formula>
    </cfRule>
    <cfRule type="cellIs" dxfId="43" priority="65" operator="greaterThan">
      <formula>0</formula>
    </cfRule>
  </conditionalFormatting>
  <conditionalFormatting sqref="D28">
    <cfRule type="cellIs" dxfId="42" priority="60" operator="equal">
      <formula>0</formula>
    </cfRule>
    <cfRule type="cellIs" dxfId="41" priority="61" operator="lessThan">
      <formula>0</formula>
    </cfRule>
    <cfRule type="cellIs" dxfId="40" priority="62" operator="greaterThan">
      <formula>0</formula>
    </cfRule>
  </conditionalFormatting>
  <conditionalFormatting sqref="D28">
    <cfRule type="cellIs" dxfId="39" priority="57" operator="equal">
      <formula>0</formula>
    </cfRule>
    <cfRule type="cellIs" dxfId="38" priority="58" operator="lessThan">
      <formula>0</formula>
    </cfRule>
    <cfRule type="cellIs" dxfId="37" priority="59" operator="greaterThan">
      <formula>0</formula>
    </cfRule>
  </conditionalFormatting>
  <conditionalFormatting sqref="J27:J29">
    <cfRule type="cellIs" dxfId="36" priority="51" operator="greaterThan">
      <formula>0</formula>
    </cfRule>
    <cfRule type="cellIs" dxfId="35" priority="52" operator="equal">
      <formula>0</formula>
    </cfRule>
  </conditionalFormatting>
  <conditionalFormatting sqref="J32">
    <cfRule type="cellIs" dxfId="34" priority="49" operator="greaterThan">
      <formula>0</formula>
    </cfRule>
    <cfRule type="cellIs" dxfId="33" priority="50" operator="equal">
      <formula>0</formula>
    </cfRule>
  </conditionalFormatting>
  <conditionalFormatting sqref="J24:J26">
    <cfRule type="cellIs" dxfId="32" priority="47" operator="greaterThan">
      <formula>0</formula>
    </cfRule>
    <cfRule type="cellIs" dxfId="31" priority="48" operator="equal">
      <formula>0</formula>
    </cfRule>
  </conditionalFormatting>
  <conditionalFormatting sqref="D11:D18">
    <cfRule type="cellIs" dxfId="30" priority="45" operator="greaterThan">
      <formula>0</formula>
    </cfRule>
    <cfRule type="cellIs" dxfId="29" priority="46" operator="equal">
      <formula>0</formula>
    </cfRule>
  </conditionalFormatting>
  <conditionalFormatting sqref="D20">
    <cfRule type="cellIs" dxfId="28" priority="43" operator="greaterThan">
      <formula>0</formula>
    </cfRule>
    <cfRule type="cellIs" dxfId="27" priority="44" operator="equal">
      <formula>0</formula>
    </cfRule>
  </conditionalFormatting>
  <conditionalFormatting sqref="J23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J19:J2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J19:J28">
    <cfRule type="cellIs" dxfId="22" priority="23" operator="lessThan">
      <formula>0</formula>
    </cfRule>
  </conditionalFormatting>
  <conditionalFormatting sqref="J19:J32">
    <cfRule type="cellIs" dxfId="21" priority="22" operator="greaterThan">
      <formula>0</formula>
    </cfRule>
  </conditionalFormatting>
  <conditionalFormatting sqref="D19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G31:G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6" operator="greaterThan">
      <formula>0</formula>
    </cfRule>
    <cfRule type="cellIs" dxfId="15" priority="17" operator="equal">
      <formula>0</formula>
    </cfRule>
  </conditionalFormatting>
  <conditionalFormatting sqref="D30:D32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3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3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2020-08-13T07:05:25Z</dcterms:modified>
</cp:coreProperties>
</file>