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3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D22" i="14" l="1"/>
  <c r="D10" i="14" l="1"/>
  <c r="E10" i="14"/>
  <c r="F10" i="14"/>
  <c r="G10" i="14"/>
  <c r="H10" i="14"/>
  <c r="I10" i="14"/>
  <c r="J10" i="14"/>
  <c r="K10" i="14"/>
  <c r="N25" i="7" l="1"/>
  <c r="M25" i="7"/>
  <c r="O22" i="14" l="1"/>
  <c r="L10" i="14" l="1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<sst xmlns="http://schemas.openxmlformats.org/spreadsheetml/2006/main" count="1564" uniqueCount="315">
  <si>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</si>
  <si>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</si>
  <si>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</si>
  <si>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</si>
  <si>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</si>
  <si>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</si>
  <si>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</si>
  <si>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</si>
  <si>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</si>
  <si>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</si>
  <si>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</si>
  <si>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</si>
  <si>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</si>
  <si>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</si>
  <si>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</si>
  <si>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</si>
  <si>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</si>
  <si>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</si>
  <si>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</si>
  <si>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</si>
  <si>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</si>
  <si>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</si>
  <si>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</si>
  <si>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</si>
  <si>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</si>
  <si>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</si>
  <si>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</si>
  <si>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</si>
  <si>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</si>
  <si>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</si>
  <si>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</si>
  <si>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</si>
  <si>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</si>
  <si>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</si>
  <si>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</si>
  <si>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</si>
  <si>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</si>
  <si>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</si>
  <si>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</si>
  <si>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</si>
  <si>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</si>
  <si>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</si>
  <si>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</si>
  <si>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</si>
  <si>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</si>
  <si>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</si>
  <si>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</si>
  <si>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</si>
  <si>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</si>
  <si>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</si>
  <si>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</si>
  <si>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</si>
  <si>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</si>
  <si>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</si>
  <si>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</si>
  <si>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</si>
  <si>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</si>
  <si>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</si>
  <si>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</si>
  <si>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</si>
  <si>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</si>
  <si>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</si>
  <si>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</si>
  <si>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</si>
  <si>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</si>
  <si>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</si>
  <si>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</si>
  <si>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</si>
  <si>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</si>
  <si>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</si>
  <si>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</si>
  <si>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</si>
  <si>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</si>
  <si>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</si>
  <si>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</si>
  <si>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</si>
  <si>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</si>
  <si>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</si>
  <si>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</si>
  <si>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</si>
  <si>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</si>
  <si>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</si>
  <si>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</si>
  <si>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</si>
  <si>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</si>
  <si>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</si>
  <si>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</si>
  <si>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</si>
  <si>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</si>
  <si>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</si>
  <si>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</si>
  <si>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</si>
  <si>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</si>
  <si>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</si>
  <si>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</si>
  <si>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</si>
  <si>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</si>
  <si>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</si>
  <si>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</si>
  <si>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</si>
  <si>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</si>
  <si>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</si>
  <si>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</si>
  <si>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</si>
  <si>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</si>
  <si>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</si>
  <si>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</si>
  <si>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</si>
  <si>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</si>
  <si>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</si>
  <si>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</si>
  <si>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</si>
  <si>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</si>
  <si>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</si>
  <si>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</si>
  <si>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</si>
  <si>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</si>
  <si>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</si>
  <si>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</si>
  <si>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</si>
  <si>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</si>
  <si>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</si>
  <si>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</si>
  <si>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</si>
  <si>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</si>
  <si>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</si>
  <si>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</si>
  <si>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</si>
  <si>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</si>
  <si>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</si>
  <si>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</si>
  <si>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</si>
  <si>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</si>
  <si>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</si>
  <si>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</si>
  <si>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</si>
  <si>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</si>
  <si>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</si>
  <si>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</si>
  <si>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</si>
  <si>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</si>
  <si>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</si>
  <si>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</si>
  <si>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</si>
  <si>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</si>
  <si>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</si>
  <si>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</si>
  <si>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</si>
  <si>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</si>
  <si>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</si>
  <si>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</si>
  <si>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</si>
  <si>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</si>
  <si>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</si>
  <si>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</si>
  <si>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</si>
  <si>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</si>
  <si>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</si>
  <si>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</si>
  <si>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</si>
  <si>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</si>
  <si>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</si>
  <si>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</si>
  <si>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</si>
  <si>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</si>
  <si>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</si>
  <si>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</si>
  <si>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</si>
  <si>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</si>
  <si>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</si>
  <si>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</si>
  <si>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</si>
  <si>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</si>
  <si>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</si>
  <si>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</si>
  <si>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</si>
  <si>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</si>
  <si>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</si>
  <si>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</si>
  <si>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</si>
  <si>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</si>
  <si>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</si>
  <si>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</si>
  <si>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</si>
  <si>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</si>
  <si>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</si>
  <si>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</si>
  <si>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</si>
  <si>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</si>
  <si>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</si>
  <si>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</si>
  <si>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</si>
  <si>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</si>
  <si>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</si>
  <si>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</si>
  <si>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</si>
  <si>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</si>
  <si>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</si>
  <si>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</si>
  <si>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</si>
  <si>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</si>
  <si>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</si>
  <si>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</si>
  <si>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</si>
  <si>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</si>
  <si>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</si>
  <si>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</si>
  <si>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</si>
  <si>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</si>
  <si>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</si>
  <si>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</si>
  <si>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</si>
  <si>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</si>
  <si>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</si>
  <si>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</si>
  <si>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</si>
  <si>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</si>
  <si>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</si>
  <si>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</si>
  <si>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</si>
  <si>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</si>
  <si>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</si>
  <si>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</si>
  <si>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</si>
  <si>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</si>
  <si>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</si>
  <si>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</si>
  <si>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</si>
  <si>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</si>
  <si>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</si>
  <si>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</si>
  <si>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</si>
  <si>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</si>
  <si>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</si>
  <si>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</si>
  <si>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</si>
  <si>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</si>
  <si>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</si>
  <si>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</si>
  <si>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</si>
  <si>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</si>
  <si>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2021r.</t>
  </si>
  <si>
    <t>Turcja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</si>
  <si>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</si>
  <si>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</si>
  <si>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</si>
  <si>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</si>
  <si>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</si>
  <si>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</si>
  <si>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</si>
  <si>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</si>
  <si>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</si>
  <si>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</si>
  <si>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</si>
  <si>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</si>
  <si>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</si>
  <si>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</si>
  <si>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</si>
  <si>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</si>
  <si>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</si>
  <si>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</si>
  <si>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</si>
  <si>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</si>
  <si>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</si>
  <si>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</si>
  <si>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</si>
  <si>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</si>
  <si>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</si>
  <si>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</si>
  <si>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</si>
  <si>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</si>
  <si>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</si>
  <si>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</si>
  <si>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</si>
  <si>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</si>
  <si>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</si>
  <si>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</si>
  <si>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</si>
  <si>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</si>
  <si>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 xml:space="preserve">                                                                                                                                                                                MONITOROWANYCH W RAMACH ZSRIR w 2023r.</t>
  </si>
  <si>
    <t>2022r.</t>
  </si>
  <si>
    <t>Zmiana ceny [%] w 2023r. względem:</t>
  </si>
  <si>
    <t>Libia</t>
  </si>
  <si>
    <t>Egipt</t>
  </si>
  <si>
    <t>India</t>
  </si>
  <si>
    <t>luty</t>
  </si>
  <si>
    <t>II-2023</t>
  </si>
  <si>
    <t>II-2022</t>
  </si>
  <si>
    <t>Singapur</t>
  </si>
  <si>
    <t>Islandia</t>
  </si>
  <si>
    <t>Irak</t>
  </si>
  <si>
    <t>marzec</t>
  </si>
  <si>
    <t>marzec  2023</t>
  </si>
  <si>
    <t>marzec 2022</t>
  </si>
  <si>
    <t>marzec 2021</t>
  </si>
  <si>
    <r>
      <t>Mleko surowe</t>
    </r>
    <r>
      <rPr>
        <b/>
        <sz val="11"/>
        <rFont val="Times New Roman"/>
        <family val="1"/>
        <charset val="238"/>
      </rPr>
      <t xml:space="preserve"> skup    marzec 23</t>
    </r>
  </si>
  <si>
    <t>07.05.2023</t>
  </si>
  <si>
    <t>OKRES: I.2017 - IV.2023   (ceny bez VAT)</t>
  </si>
  <si>
    <t>NR 19/2023</t>
  </si>
  <si>
    <t>18 maja 2023r.</t>
  </si>
  <si>
    <t>8 maja - 14 maja 2023r.</t>
  </si>
  <si>
    <t>I-III 2022r.</t>
  </si>
  <si>
    <t>I-III 2023r.*</t>
  </si>
  <si>
    <t>Handel zagraniczny produktami mlecznymi w  okresie I - III - 2023r. - dane wstępne</t>
  </si>
  <si>
    <t>I-III 2022r</t>
  </si>
  <si>
    <t>I-III 2023r</t>
  </si>
  <si>
    <t>Kolumbia</t>
  </si>
  <si>
    <t>Ceny sprzedaży NETTO (bez VAT) wybranych produktów mleczarskich za okres:  08-14.05.2023r.</t>
  </si>
  <si>
    <t>14.05.2023</t>
  </si>
  <si>
    <t>Ceny sprzedaży NETTO (bez VAT) wybranych produktów mleczarskich za okres: 08-14.05.2023r.</t>
  </si>
  <si>
    <t>2023-05-07</t>
  </si>
  <si>
    <t>Ceny sprzedaży NETTO (bez VAT) wybranych preparatów mlekopodobnych za okres: 08-14.05.2023r.</t>
  </si>
  <si>
    <t>Ceny zakupu masła w blokach 25 kg płacone przez podmioty branży piekarsko-cukierniczej za okres: 08-14.05.2023r.</t>
  </si>
  <si>
    <t>Ceny zakupu NETTO (bez VAT) płacone przez podmioty handlu detalicznego, wybranych produktów mleczarskich za okres: 08-14.05.2023r.</t>
  </si>
  <si>
    <t>Aktualna       08-14.05.23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</si>
</sst>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35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9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6">
    <xf numFmtId="0" fontId="0" fillId="0" borderId="0"/>
    <xf numFmtId="0" fontId="46" fillId="2" borderId="0" applyNumberFormat="0" applyBorder="0" applyAlignment="0" applyProtection="0"/>
    <xf numFmtId="0" fontId="46" fillId="3" borderId="0" applyNumberFormat="0" applyBorder="0" applyAlignment="0" applyProtection="0"/>
    <xf numFmtId="0" fontId="46" fillId="4" borderId="0" applyNumberFormat="0" applyBorder="0" applyAlignment="0" applyProtection="0"/>
    <xf numFmtId="0" fontId="46" fillId="5" borderId="0" applyNumberFormat="0" applyBorder="0" applyAlignment="0" applyProtection="0"/>
    <xf numFmtId="0" fontId="46" fillId="6" borderId="0" applyNumberFormat="0" applyBorder="0" applyAlignment="0" applyProtection="0"/>
    <xf numFmtId="0" fontId="46" fillId="7" borderId="0" applyNumberFormat="0" applyBorder="0" applyAlignment="0" applyProtection="0"/>
    <xf numFmtId="0" fontId="46" fillId="8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5" borderId="0" applyNumberFormat="0" applyBorder="0" applyAlignment="0" applyProtection="0"/>
    <xf numFmtId="0" fontId="46" fillId="8" borderId="0" applyNumberFormat="0" applyBorder="0" applyAlignment="0" applyProtection="0"/>
    <xf numFmtId="0" fontId="46" fillId="11" borderId="0" applyNumberFormat="0" applyBorder="0" applyAlignment="0" applyProtection="0"/>
    <xf numFmtId="0" fontId="47" fillId="12" borderId="0" applyNumberFormat="0" applyBorder="0" applyAlignment="0" applyProtection="0"/>
    <xf numFmtId="0" fontId="47" fillId="9" borderId="0" applyNumberFormat="0" applyBorder="0" applyAlignment="0" applyProtection="0"/>
    <xf numFmtId="0" fontId="47" fillId="10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9" borderId="0" applyNumberFormat="0" applyBorder="0" applyAlignment="0" applyProtection="0"/>
    <xf numFmtId="0" fontId="48" fillId="7" borderId="1" applyNumberFormat="0" applyAlignment="0" applyProtection="0"/>
    <xf numFmtId="0" fontId="49" fillId="20" borderId="2" applyNumberFormat="0" applyAlignment="0" applyProtection="0"/>
    <xf numFmtId="0" fontId="50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1" fillId="0" borderId="3" applyNumberFormat="0" applyFill="0" applyAlignment="0" applyProtection="0"/>
    <xf numFmtId="0" fontId="52" fillId="21" borderId="4" applyNumberFormat="0" applyAlignment="0" applyProtection="0"/>
    <xf numFmtId="0" fontId="53" fillId="0" borderId="5" applyNumberFormat="0" applyFill="0" applyAlignment="0" applyProtection="0"/>
    <xf numFmtId="0" fontId="54" fillId="0" borderId="6" applyNumberFormat="0" applyFill="0" applyAlignment="0" applyProtection="0"/>
    <xf numFmtId="0" fontId="55" fillId="0" borderId="7" applyNumberFormat="0" applyFill="0" applyAlignment="0" applyProtection="0"/>
    <xf numFmtId="0" fontId="55" fillId="0" borderId="0" applyNumberFormat="0" applyFill="0" applyBorder="0" applyAlignment="0" applyProtection="0"/>
    <xf numFmtId="0" fontId="56" fillId="22" borderId="0" applyNumberFormat="0" applyBorder="0" applyAlignment="0" applyProtection="0"/>
    <xf numFmtId="0" fontId="34" fillId="0" borderId="0"/>
    <xf numFmtId="0" fontId="63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7" fillId="20" borderId="1" applyNumberFormat="0" applyAlignment="0" applyProtection="0"/>
    <xf numFmtId="0" fontId="58" fillId="0" borderId="8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6" fillId="23" borderId="9" applyNumberFormat="0" applyFont="0" applyAlignment="0" applyProtection="0"/>
    <xf numFmtId="0" fontId="62" fillId="3" borderId="0" applyNumberFormat="0" applyBorder="0" applyAlignment="0" applyProtection="0"/>
    <xf numFmtId="0" fontId="1" fillId="0" borderId="0"/>
    <xf numFmtId="0" fontId="65" fillId="0" borderId="0"/>
    <xf numFmtId="0" fontId="63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13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4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6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2" fillId="0" borderId="0" xfId="0" applyFont="1" applyFill="1"/>
    <xf numFmtId="0" fontId="43" fillId="0" borderId="0" xfId="0" applyFont="1"/>
    <xf numFmtId="167" fontId="0" fillId="0" borderId="0" xfId="0" applyNumberFormat="1" applyFill="1"/>
    <xf numFmtId="0" fontId="44" fillId="0" borderId="0" xfId="0" applyFont="1"/>
    <xf numFmtId="0" fontId="45" fillId="0" borderId="0" xfId="0" applyFont="1"/>
    <xf numFmtId="0" fontId="0" fillId="0" borderId="0" xfId="0" applyBorder="1"/>
    <xf numFmtId="0" fontId="8" fillId="0" borderId="20" xfId="0" applyFont="1" applyBorder="1" applyAlignment="1">
      <alignment horizontal="center" vertical="center" wrapText="1"/>
    </xf>
    <xf numFmtId="0" fontId="63" fillId="0" borderId="0" xfId="37"/>
    <xf numFmtId="167" fontId="0" fillId="0" borderId="0" xfId="0" applyNumberFormat="1"/>
    <xf numFmtId="0" fontId="36" fillId="0" borderId="0" xfId="0" applyFont="1"/>
    <xf numFmtId="0" fontId="0" fillId="0" borderId="86" xfId="0" applyBorder="1"/>
    <xf numFmtId="164" fontId="29" fillId="0" borderId="0" xfId="0" applyNumberFormat="1" applyFont="1" applyFill="1" applyBorder="1"/>
    <xf numFmtId="0" fontId="0" fillId="0" borderId="20" xfId="0" applyBorder="1"/>
    <xf numFmtId="3" fontId="0" fillId="0" borderId="0" xfId="0" applyNumberFormat="1"/>
    <xf numFmtId="0" fontId="66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70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14" fontId="26" fillId="0" borderId="104" xfId="0" applyNumberFormat="1" applyFont="1" applyFill="1" applyBorder="1" applyAlignment="1">
      <alignment horizontal="center" vertical="center"/>
    </xf>
    <xf numFmtId="0" fontId="8" fillId="0" borderId="105" xfId="0" applyFont="1" applyBorder="1" applyAlignment="1">
      <alignment horizontal="center" vertical="center" wrapText="1"/>
    </xf>
    <xf numFmtId="0" fontId="0" fillId="0" borderId="105" xfId="0" applyBorder="1"/>
    <xf numFmtId="0" fontId="66" fillId="0" borderId="0" xfId="0" applyFont="1" applyBorder="1"/>
    <xf numFmtId="0" fontId="63" fillId="0" borderId="0" xfId="0" applyFont="1"/>
    <xf numFmtId="0" fontId="68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7" xfId="49" applyFont="1" applyBorder="1" applyAlignment="1">
      <alignment horizontal="center"/>
    </xf>
    <xf numFmtId="0" fontId="15" fillId="0" borderId="111" xfId="49" applyFont="1" applyBorder="1" applyAlignment="1">
      <alignment horizontal="centerContinuous"/>
    </xf>
    <xf numFmtId="0" fontId="15" fillId="0" borderId="112" xfId="49" applyFont="1" applyBorder="1" applyAlignment="1">
      <alignment horizontal="centerContinuous"/>
    </xf>
    <xf numFmtId="0" fontId="22" fillId="0" borderId="109" xfId="49" applyFont="1" applyBorder="1" applyAlignment="1">
      <alignment horizontal="centerContinuous"/>
    </xf>
    <xf numFmtId="0" fontId="32" fillId="0" borderId="108" xfId="49" applyFont="1" applyFill="1" applyBorder="1" applyAlignment="1">
      <alignment horizontal="center" wrapText="1"/>
    </xf>
    <xf numFmtId="0" fontId="28" fillId="0" borderId="107" xfId="49" applyFont="1" applyFill="1" applyBorder="1" applyAlignment="1">
      <alignment horizontal="centerContinuous" wrapText="1"/>
    </xf>
    <xf numFmtId="0" fontId="28" fillId="0" borderId="116" xfId="49" applyFont="1" applyFill="1" applyBorder="1" applyAlignment="1">
      <alignment horizontal="centerContinuous" wrapText="1"/>
    </xf>
    <xf numFmtId="0" fontId="32" fillId="0" borderId="120" xfId="49" applyFont="1" applyFill="1" applyBorder="1" applyAlignment="1">
      <alignment horizontal="center" vertical="center" wrapText="1"/>
    </xf>
    <xf numFmtId="0" fontId="33" fillId="0" borderId="107" xfId="49" applyFont="1" applyFill="1" applyBorder="1" applyAlignment="1">
      <alignment horizontal="center" wrapText="1"/>
    </xf>
    <xf numFmtId="2" fontId="22" fillId="0" borderId="107" xfId="49" applyNumberFormat="1" applyFont="1" applyBorder="1" applyAlignment="1">
      <alignment horizontal="right" vertical="center"/>
    </xf>
    <xf numFmtId="2" fontId="3" fillId="0" borderId="107" xfId="41" applyNumberFormat="1" applyFont="1" applyBorder="1" applyAlignment="1">
      <alignment horizontal="right" vertical="center"/>
    </xf>
    <xf numFmtId="0" fontId="0" fillId="0" borderId="129" xfId="0" applyBorder="1"/>
    <xf numFmtId="0" fontId="0" fillId="0" borderId="131" xfId="0" applyBorder="1"/>
    <xf numFmtId="0" fontId="0" fillId="0" borderId="132" xfId="0" applyBorder="1"/>
    <xf numFmtId="0" fontId="0" fillId="0" borderId="130" xfId="0" applyBorder="1"/>
    <xf numFmtId="0" fontId="63" fillId="0" borderId="113" xfId="0" applyFont="1" applyBorder="1" applyAlignment="1">
      <alignment horizontal="center"/>
    </xf>
    <xf numFmtId="0" fontId="0" fillId="0" borderId="129" xfId="0" applyBorder="1" applyAlignment="1">
      <alignment horizontal="center"/>
    </xf>
    <xf numFmtId="0" fontId="73" fillId="0" borderId="105" xfId="0" applyFont="1" applyBorder="1"/>
    <xf numFmtId="0" fontId="73" fillId="0" borderId="20" xfId="0" applyFont="1" applyBorder="1"/>
    <xf numFmtId="0" fontId="14" fillId="0" borderId="133" xfId="0" applyFont="1" applyBorder="1" applyAlignment="1">
      <alignment horizontal="center" vertical="center" wrapText="1"/>
    </xf>
    <xf numFmtId="0" fontId="0" fillId="0" borderId="135" xfId="0" applyBorder="1"/>
    <xf numFmtId="0" fontId="66" fillId="0" borderId="135" xfId="0" applyFont="1" applyBorder="1"/>
    <xf numFmtId="165" fontId="69" fillId="0" borderId="135" xfId="0" applyNumberFormat="1" applyFont="1" applyBorder="1" applyAlignment="1">
      <alignment horizontal="right" vertical="center" wrapText="1"/>
    </xf>
    <xf numFmtId="1" fontId="8" fillId="0" borderId="135" xfId="0" applyNumberFormat="1" applyFont="1" applyBorder="1" applyAlignment="1">
      <alignment horizontal="right" vertical="center" wrapText="1"/>
    </xf>
    <xf numFmtId="0" fontId="67" fillId="0" borderId="135" xfId="0" applyFont="1" applyBorder="1" applyAlignment="1">
      <alignment horizontal="center" wrapText="1"/>
    </xf>
    <xf numFmtId="2" fontId="8" fillId="0" borderId="135" xfId="0" applyNumberFormat="1" applyFont="1" applyBorder="1" applyAlignment="1">
      <alignment horizontal="center" vertical="center" wrapText="1"/>
    </xf>
    <xf numFmtId="16" fontId="74" fillId="0" borderId="114" xfId="0" applyNumberFormat="1" applyFont="1" applyFill="1" applyBorder="1" applyAlignment="1">
      <alignment horizontal="center" vertical="center" wrapText="1"/>
    </xf>
    <xf numFmtId="0" fontId="74" fillId="0" borderId="135" xfId="0" applyFont="1" applyBorder="1" applyAlignment="1">
      <alignment horizontal="center" vertical="center"/>
    </xf>
    <xf numFmtId="164" fontId="74" fillId="0" borderId="121" xfId="0" applyNumberFormat="1" applyFont="1" applyFill="1" applyBorder="1" applyAlignment="1">
      <alignment horizontal="right" vertical="center" wrapText="1"/>
    </xf>
    <xf numFmtId="164" fontId="75" fillId="0" borderId="122" xfId="0" applyNumberFormat="1" applyFont="1" applyFill="1" applyBorder="1" applyAlignment="1">
      <alignment horizontal="right" vertical="center" wrapText="1"/>
    </xf>
    <xf numFmtId="164" fontId="78" fillId="0" borderId="120" xfId="0" applyNumberFormat="1" applyFont="1" applyBorder="1" applyAlignment="1">
      <alignment horizontal="right" vertical="center" wrapText="1"/>
    </xf>
    <xf numFmtId="0" fontId="74" fillId="0" borderId="120" xfId="0" applyFont="1" applyBorder="1" applyAlignment="1">
      <alignment horizontal="right" vertical="center"/>
    </xf>
    <xf numFmtId="0" fontId="75" fillId="0" borderId="114" xfId="0" applyFont="1" applyBorder="1" applyAlignment="1">
      <alignment horizontal="centerContinuous" vertical="center" wrapText="1"/>
    </xf>
    <xf numFmtId="0" fontId="77" fillId="0" borderId="0" xfId="0" applyFont="1" applyBorder="1" applyAlignment="1">
      <alignment horizontal="center" vertical="center" wrapText="1"/>
    </xf>
    <xf numFmtId="0" fontId="77" fillId="0" borderId="20" xfId="0" applyFont="1" applyBorder="1" applyAlignment="1">
      <alignment horizontal="center" vertical="center" wrapText="1"/>
    </xf>
    <xf numFmtId="164" fontId="74" fillId="0" borderId="114" xfId="0" applyNumberFormat="1" applyFont="1" applyFill="1" applyBorder="1" applyAlignment="1">
      <alignment horizontal="right" vertical="center" wrapText="1"/>
    </xf>
    <xf numFmtId="164" fontId="79" fillId="0" borderId="115" xfId="0" applyNumberFormat="1" applyFont="1" applyBorder="1" applyAlignment="1">
      <alignment horizontal="right" vertical="center" wrapText="1"/>
    </xf>
    <xf numFmtId="164" fontId="74" fillId="0" borderId="135" xfId="0" applyNumberFormat="1" applyFont="1" applyFill="1" applyBorder="1" applyAlignment="1">
      <alignment horizontal="right" vertical="center" wrapText="1"/>
    </xf>
    <xf numFmtId="164" fontId="75" fillId="0" borderId="135" xfId="0" applyNumberFormat="1" applyFont="1" applyFill="1" applyBorder="1" applyAlignment="1">
      <alignment horizontal="right" vertical="center" wrapText="1"/>
    </xf>
    <xf numFmtId="2" fontId="32" fillId="0" borderId="107" xfId="49" applyNumberFormat="1" applyFont="1" applyFill="1" applyBorder="1" applyAlignment="1">
      <alignment horizontal="right" vertical="center"/>
    </xf>
    <xf numFmtId="0" fontId="28" fillId="0" borderId="105" xfId="49" applyFont="1" applyFill="1" applyBorder="1" applyAlignment="1">
      <alignment horizontal="center" vertical="center" wrapText="1"/>
    </xf>
    <xf numFmtId="0" fontId="28" fillId="0" borderId="27" xfId="49" applyFont="1" applyFill="1" applyBorder="1" applyAlignment="1">
      <alignment horizontal="center" vertical="center" wrapText="1"/>
    </xf>
    <xf numFmtId="165" fontId="12" fillId="0" borderId="110" xfId="49" applyNumberFormat="1" applyFont="1" applyFill="1" applyBorder="1" applyAlignment="1">
      <alignment horizontal="right" vertical="center"/>
    </xf>
    <xf numFmtId="165" fontId="12" fillId="0" borderId="116" xfId="49" applyNumberFormat="1" applyFont="1" applyFill="1" applyBorder="1" applyAlignment="1">
      <alignment horizontal="right" vertical="center"/>
    </xf>
    <xf numFmtId="0" fontId="74" fillId="0" borderId="126" xfId="0" applyFont="1" applyBorder="1" applyAlignment="1">
      <alignment horizontal="center"/>
    </xf>
    <xf numFmtId="0" fontId="75" fillId="0" borderId="123" xfId="0" applyFont="1" applyBorder="1" applyAlignment="1">
      <alignment horizontal="center"/>
    </xf>
    <xf numFmtId="0" fontId="75" fillId="0" borderId="124" xfId="0" applyFont="1" applyBorder="1" applyAlignment="1">
      <alignment horizontal="center"/>
    </xf>
    <xf numFmtId="0" fontId="82" fillId="0" borderId="124" xfId="0" applyFont="1" applyBorder="1" applyAlignment="1">
      <alignment horizontal="center"/>
    </xf>
    <xf numFmtId="0" fontId="74" fillId="0" borderId="124" xfId="0" applyFont="1" applyBorder="1" applyAlignment="1">
      <alignment horizontal="center"/>
    </xf>
    <xf numFmtId="0" fontId="74" fillId="0" borderId="116" xfId="0" applyFont="1" applyBorder="1" applyAlignment="1">
      <alignment horizontal="center"/>
    </xf>
    <xf numFmtId="0" fontId="74" fillId="0" borderId="81" xfId="0" applyFont="1" applyBorder="1" applyAlignment="1">
      <alignment horizontal="center"/>
    </xf>
    <xf numFmtId="0" fontId="75" fillId="0" borderId="127" xfId="0" applyFont="1" applyBorder="1" applyAlignment="1">
      <alignment horizontal="center"/>
    </xf>
    <xf numFmtId="0" fontId="75" fillId="0" borderId="63" xfId="0" applyFont="1" applyBorder="1" applyAlignment="1">
      <alignment horizontal="center"/>
    </xf>
    <xf numFmtId="0" fontId="82" fillId="0" borderId="63" xfId="0" applyFont="1" applyBorder="1" applyAlignment="1">
      <alignment horizontal="center"/>
    </xf>
    <xf numFmtId="0" fontId="75" fillId="0" borderId="63" xfId="0" applyFont="1" applyBorder="1" applyAlignment="1"/>
    <xf numFmtId="0" fontId="75" fillId="0" borderId="28" xfId="0" applyFont="1" applyBorder="1" applyAlignment="1"/>
    <xf numFmtId="0" fontId="74" fillId="0" borderId="128" xfId="0" applyFont="1" applyBorder="1" applyAlignment="1">
      <alignment horizontal="center"/>
    </xf>
    <xf numFmtId="2" fontId="75" fillId="0" borderId="24" xfId="0" applyNumberFormat="1" applyFont="1" applyBorder="1"/>
    <xf numFmtId="2" fontId="75" fillId="0" borderId="32" xfId="0" applyNumberFormat="1" applyFont="1" applyBorder="1"/>
    <xf numFmtId="2" fontId="75" fillId="0" borderId="32" xfId="0" applyNumberFormat="1" applyFont="1" applyBorder="1" applyAlignment="1"/>
    <xf numFmtId="2" fontId="75" fillId="0" borderId="25" xfId="0" applyNumberFormat="1" applyFont="1" applyBorder="1" applyAlignment="1"/>
    <xf numFmtId="0" fontId="74" fillId="0" borderId="128" xfId="0" applyFont="1" applyFill="1" applyBorder="1" applyAlignment="1">
      <alignment horizontal="center"/>
    </xf>
    <xf numFmtId="0" fontId="75" fillId="0" borderId="24" xfId="0" applyFont="1" applyBorder="1"/>
    <xf numFmtId="0" fontId="75" fillId="0" borderId="32" xfId="0" applyFont="1" applyBorder="1"/>
    <xf numFmtId="2" fontId="75" fillId="0" borderId="32" xfId="0" applyNumberFormat="1" applyFont="1" applyFill="1" applyBorder="1" applyAlignment="1"/>
    <xf numFmtId="0" fontId="75" fillId="0" borderId="25" xfId="0" applyFont="1" applyBorder="1"/>
    <xf numFmtId="0" fontId="75" fillId="0" borderId="32" xfId="0" applyFont="1" applyFill="1" applyBorder="1"/>
    <xf numFmtId="0" fontId="75" fillId="0" borderId="25" xfId="0" applyFont="1" applyFill="1" applyBorder="1"/>
    <xf numFmtId="2" fontId="75" fillId="0" borderId="32" xfId="0" applyNumberFormat="1" applyFont="1" applyFill="1" applyBorder="1"/>
    <xf numFmtId="0" fontId="74" fillId="0" borderId="76" xfId="0" applyFont="1" applyFill="1" applyBorder="1" applyAlignment="1">
      <alignment horizontal="center"/>
    </xf>
    <xf numFmtId="0" fontId="75" fillId="0" borderId="48" xfId="0" applyFont="1" applyBorder="1"/>
    <xf numFmtId="0" fontId="75" fillId="0" borderId="26" xfId="0" applyFont="1" applyBorder="1"/>
    <xf numFmtId="2" fontId="75" fillId="0" borderId="26" xfId="0" applyNumberFormat="1" applyFont="1" applyFill="1" applyBorder="1" applyAlignment="1"/>
    <xf numFmtId="0" fontId="75" fillId="0" borderId="26" xfId="0" applyFont="1" applyFill="1" applyBorder="1"/>
    <xf numFmtId="0" fontId="75" fillId="0" borderId="29" xfId="0" applyFont="1" applyBorder="1"/>
    <xf numFmtId="0" fontId="74" fillId="0" borderId="117" xfId="0" applyFont="1" applyFill="1" applyBorder="1" applyAlignment="1">
      <alignment horizontal="center"/>
    </xf>
    <xf numFmtId="0" fontId="75" fillId="0" borderId="21" xfId="0" applyFont="1" applyBorder="1"/>
    <xf numFmtId="0" fontId="75" fillId="0" borderId="33" xfId="0" applyFont="1" applyBorder="1"/>
    <xf numFmtId="2" fontId="75" fillId="0" borderId="33" xfId="0" applyNumberFormat="1" applyFont="1" applyFill="1" applyBorder="1" applyAlignment="1"/>
    <xf numFmtId="0" fontId="75" fillId="0" borderId="33" xfId="0" applyFont="1" applyFill="1" applyBorder="1"/>
    <xf numFmtId="2" fontId="75" fillId="0" borderId="33" xfId="0" applyNumberFormat="1" applyFont="1" applyFill="1" applyBorder="1"/>
    <xf numFmtId="0" fontId="75" fillId="0" borderId="22" xfId="0" applyFont="1" applyBorder="1"/>
    <xf numFmtId="0" fontId="74" fillId="0" borderId="0" xfId="0" applyFont="1"/>
    <xf numFmtId="0" fontId="80" fillId="0" borderId="0" xfId="0" applyFont="1"/>
    <xf numFmtId="0" fontId="83" fillId="0" borderId="0" xfId="0" applyFont="1"/>
    <xf numFmtId="0" fontId="75" fillId="0" borderId="0" xfId="0" applyFont="1"/>
    <xf numFmtId="0" fontId="81" fillId="0" borderId="0" xfId="0" applyFont="1"/>
    <xf numFmtId="0" fontId="77" fillId="0" borderId="0" xfId="0" applyFont="1"/>
    <xf numFmtId="0" fontId="84" fillId="0" borderId="0" xfId="0" applyFont="1"/>
    <xf numFmtId="0" fontId="85" fillId="0" borderId="0" xfId="0" applyFont="1"/>
    <xf numFmtId="0" fontId="90" fillId="0" borderId="0" xfId="0" applyFont="1"/>
    <xf numFmtId="0" fontId="91" fillId="0" borderId="0" xfId="0" applyFont="1"/>
    <xf numFmtId="14" fontId="74" fillId="0" borderId="114" xfId="0" applyNumberFormat="1" applyFont="1" applyFill="1" applyBorder="1" applyAlignment="1">
      <alignment horizontal="center" vertical="center" wrapText="1"/>
    </xf>
    <xf numFmtId="3" fontId="75" fillId="0" borderId="15" xfId="0" applyNumberFormat="1" applyFont="1" applyFill="1" applyBorder="1" applyAlignment="1">
      <alignment horizontal="right" vertical="center" wrapText="1"/>
    </xf>
    <xf numFmtId="3" fontId="75" fillId="0" borderId="93" xfId="0" applyNumberFormat="1" applyFont="1" applyBorder="1" applyAlignment="1">
      <alignment horizontal="right" vertical="center" wrapText="1"/>
    </xf>
    <xf numFmtId="164" fontId="75" fillId="0" borderId="128" xfId="0" applyNumberFormat="1" applyFont="1" applyBorder="1" applyAlignment="1">
      <alignment horizontal="right" vertical="center" wrapText="1"/>
    </xf>
    <xf numFmtId="3" fontId="75" fillId="0" borderId="18" xfId="0" applyNumberFormat="1" applyFont="1" applyFill="1" applyBorder="1" applyAlignment="1">
      <alignment horizontal="right" vertical="center" wrapText="1"/>
    </xf>
    <xf numFmtId="3" fontId="75" fillId="0" borderId="94" xfId="0" applyNumberFormat="1" applyFont="1" applyBorder="1" applyAlignment="1">
      <alignment horizontal="right" vertical="center" wrapText="1"/>
    </xf>
    <xf numFmtId="164" fontId="75" fillId="0" borderId="76" xfId="0" applyNumberFormat="1" applyFont="1" applyBorder="1" applyAlignment="1">
      <alignment horizontal="right" vertical="center" wrapText="1"/>
    </xf>
    <xf numFmtId="3" fontId="75" fillId="0" borderId="96" xfId="0" applyNumberFormat="1" applyFont="1" applyBorder="1" applyAlignment="1">
      <alignment horizontal="right" vertical="center" wrapText="1"/>
    </xf>
    <xf numFmtId="164" fontId="75" fillId="0" borderId="81" xfId="0" applyNumberFormat="1" applyFont="1" applyBorder="1" applyAlignment="1">
      <alignment horizontal="right" vertical="center" wrapText="1"/>
    </xf>
    <xf numFmtId="3" fontId="75" fillId="0" borderId="106" xfId="0" applyNumberFormat="1" applyFont="1" applyFill="1" applyBorder="1" applyAlignment="1">
      <alignment horizontal="right" vertical="center" wrapText="1"/>
    </xf>
    <xf numFmtId="3" fontId="75" fillId="0" borderId="0" xfId="0" applyNumberFormat="1" applyFont="1" applyBorder="1" applyAlignment="1">
      <alignment horizontal="right" vertical="center" wrapText="1"/>
    </xf>
    <xf numFmtId="3" fontId="75" fillId="0" borderId="17" xfId="0" applyNumberFormat="1" applyFont="1" applyFill="1" applyBorder="1" applyAlignment="1">
      <alignment horizontal="right" vertical="center" wrapText="1"/>
    </xf>
    <xf numFmtId="3" fontId="75" fillId="0" borderId="95" xfId="0" applyNumberFormat="1" applyFont="1" applyBorder="1" applyAlignment="1">
      <alignment horizontal="right" vertical="center" wrapText="1"/>
    </xf>
    <xf numFmtId="1" fontId="75" fillId="0" borderId="15" xfId="0" applyNumberFormat="1" applyFont="1" applyFill="1" applyBorder="1" applyAlignment="1">
      <alignment horizontal="right" vertical="center" wrapText="1"/>
    </xf>
    <xf numFmtId="1" fontId="75" fillId="0" borderId="85" xfId="0" applyNumberFormat="1" applyFont="1" applyBorder="1" applyAlignment="1">
      <alignment horizontal="right" vertical="center" wrapText="1"/>
    </xf>
    <xf numFmtId="165" fontId="75" fillId="0" borderId="93" xfId="0" applyNumberFormat="1" applyFont="1" applyBorder="1" applyAlignment="1">
      <alignment horizontal="right" vertical="center" wrapText="1"/>
    </xf>
    <xf numFmtId="165" fontId="75" fillId="0" borderId="85" xfId="0" applyNumberFormat="1" applyFont="1" applyBorder="1" applyAlignment="1">
      <alignment horizontal="right" vertical="center" wrapText="1"/>
    </xf>
    <xf numFmtId="1" fontId="75" fillId="0" borderId="18" xfId="0" applyNumberFormat="1" applyFont="1" applyFill="1" applyBorder="1" applyAlignment="1">
      <alignment horizontal="right" vertical="center" wrapText="1"/>
    </xf>
    <xf numFmtId="1" fontId="75" fillId="0" borderId="70" xfId="0" applyNumberFormat="1" applyFont="1" applyBorder="1" applyAlignment="1">
      <alignment horizontal="right" vertical="center" wrapText="1"/>
    </xf>
    <xf numFmtId="165" fontId="75" fillId="0" borderId="94" xfId="0" applyNumberFormat="1" applyFont="1" applyBorder="1" applyAlignment="1">
      <alignment horizontal="right" vertical="center" wrapText="1"/>
    </xf>
    <xf numFmtId="165" fontId="75" fillId="0" borderId="70" xfId="0" applyNumberFormat="1" applyFont="1" applyBorder="1" applyAlignment="1">
      <alignment horizontal="right" vertical="center" wrapText="1"/>
    </xf>
    <xf numFmtId="1" fontId="78" fillId="0" borderId="114" xfId="0" applyNumberFormat="1" applyFont="1" applyFill="1" applyBorder="1" applyAlignment="1">
      <alignment horizontal="right" vertical="center" wrapText="1"/>
    </xf>
    <xf numFmtId="3" fontId="75" fillId="0" borderId="18" xfId="0" applyNumberFormat="1" applyFont="1" applyFill="1" applyBorder="1" applyAlignment="1">
      <alignment vertical="center" wrapText="1"/>
    </xf>
    <xf numFmtId="3" fontId="75" fillId="0" borderId="70" xfId="0" applyNumberFormat="1" applyFont="1" applyBorder="1" applyAlignment="1">
      <alignment vertical="center" wrapText="1"/>
    </xf>
    <xf numFmtId="164" fontId="75" fillId="0" borderId="94" xfId="0" applyNumberFormat="1" applyFont="1" applyBorder="1" applyAlignment="1">
      <alignment vertical="center" wrapText="1"/>
    </xf>
    <xf numFmtId="164" fontId="75" fillId="0" borderId="70" xfId="0" applyNumberFormat="1" applyFont="1" applyBorder="1" applyAlignment="1">
      <alignment vertical="center" wrapText="1"/>
    </xf>
    <xf numFmtId="3" fontId="78" fillId="0" borderId="114" xfId="0" applyNumberFormat="1" applyFont="1" applyFill="1" applyBorder="1" applyAlignment="1">
      <alignment vertical="center" wrapText="1"/>
    </xf>
    <xf numFmtId="1" fontId="75" fillId="0" borderId="106" xfId="0" applyNumberFormat="1" applyFont="1" applyFill="1" applyBorder="1" applyAlignment="1">
      <alignment horizontal="right" vertical="center" wrapText="1"/>
    </xf>
    <xf numFmtId="1" fontId="75" fillId="0" borderId="20" xfId="0" applyNumberFormat="1" applyFont="1" applyBorder="1" applyAlignment="1">
      <alignment horizontal="right" vertical="center" wrapText="1"/>
    </xf>
    <xf numFmtId="165" fontId="75" fillId="0" borderId="0" xfId="0" applyNumberFormat="1" applyFont="1" applyBorder="1" applyAlignment="1">
      <alignment horizontal="right" vertical="center" wrapText="1"/>
    </xf>
    <xf numFmtId="165" fontId="75" fillId="0" borderId="20" xfId="0" applyNumberFormat="1" applyFont="1" applyBorder="1" applyAlignment="1">
      <alignment horizontal="right" vertical="center" wrapText="1"/>
    </xf>
    <xf numFmtId="1" fontId="74" fillId="0" borderId="114" xfId="0" applyNumberFormat="1" applyFont="1" applyFill="1" applyBorder="1" applyAlignment="1">
      <alignment horizontal="right" vertical="center" wrapText="1"/>
    </xf>
    <xf numFmtId="1" fontId="75" fillId="0" borderId="114" xfId="0" applyNumberFormat="1" applyFont="1" applyFill="1" applyBorder="1" applyAlignment="1">
      <alignment horizontal="right" vertical="center" wrapText="1"/>
    </xf>
    <xf numFmtId="1" fontId="75" fillId="0" borderId="16" xfId="0" applyNumberFormat="1" applyFont="1" applyFill="1" applyBorder="1" applyAlignment="1">
      <alignment horizontal="right" vertical="center" wrapText="1"/>
    </xf>
    <xf numFmtId="1" fontId="75" fillId="0" borderId="71" xfId="0" applyNumberFormat="1" applyFont="1" applyBorder="1" applyAlignment="1">
      <alignment horizontal="right" vertical="center" wrapText="1"/>
    </xf>
    <xf numFmtId="165" fontId="75" fillId="0" borderId="71" xfId="0" applyNumberFormat="1" applyFont="1" applyBorder="1" applyAlignment="1">
      <alignment horizontal="right" vertical="center" wrapText="1"/>
    </xf>
    <xf numFmtId="165" fontId="75" fillId="0" borderId="96" xfId="0" applyNumberFormat="1" applyFont="1" applyBorder="1" applyAlignment="1">
      <alignment horizontal="right" vertical="center" wrapText="1"/>
    </xf>
    <xf numFmtId="1" fontId="75" fillId="0" borderId="17" xfId="0" applyNumberFormat="1" applyFont="1" applyFill="1" applyBorder="1" applyAlignment="1">
      <alignment horizontal="right" vertical="center" wrapText="1"/>
    </xf>
    <xf numFmtId="1" fontId="75" fillId="0" borderId="88" xfId="0" applyNumberFormat="1" applyFont="1" applyBorder="1" applyAlignment="1">
      <alignment horizontal="right" vertical="center" wrapText="1"/>
    </xf>
    <xf numFmtId="165" fontId="75" fillId="0" borderId="95" xfId="0" applyNumberFormat="1" applyFont="1" applyBorder="1" applyAlignment="1">
      <alignment horizontal="right" vertical="center" wrapText="1"/>
    </xf>
    <xf numFmtId="165" fontId="75" fillId="0" borderId="88" xfId="0" applyNumberFormat="1" applyFont="1" applyBorder="1" applyAlignment="1">
      <alignment horizontal="right" vertical="center" wrapText="1"/>
    </xf>
    <xf numFmtId="14" fontId="74" fillId="0" borderId="114" xfId="0" applyNumberFormat="1" applyFont="1" applyBorder="1" applyAlignment="1">
      <alignment horizontal="center" vertical="center" wrapText="1"/>
    </xf>
    <xf numFmtId="0" fontId="75" fillId="0" borderId="105" xfId="0" applyFont="1" applyBorder="1" applyAlignment="1">
      <alignment vertical="center"/>
    </xf>
    <xf numFmtId="0" fontId="75" fillId="0" borderId="76" xfId="0" applyFont="1" applyBorder="1" applyAlignment="1">
      <alignment vertical="center" wrapText="1"/>
    </xf>
    <xf numFmtId="0" fontId="75" fillId="0" borderId="76" xfId="0" quotePrefix="1" applyFont="1" applyBorder="1" applyAlignment="1">
      <alignment vertical="center"/>
    </xf>
    <xf numFmtId="14" fontId="76" fillId="0" borderId="114" xfId="0" applyNumberFormat="1" applyFont="1" applyFill="1" applyBorder="1" applyAlignment="1">
      <alignment horizontal="center" vertical="center" wrapText="1"/>
    </xf>
    <xf numFmtId="1" fontId="74" fillId="0" borderId="15" xfId="0" applyNumberFormat="1" applyFont="1" applyFill="1" applyBorder="1" applyAlignment="1">
      <alignment vertical="center" wrapText="1"/>
    </xf>
    <xf numFmtId="1" fontId="74" fillId="0" borderId="15" xfId="0" applyNumberFormat="1" applyFont="1" applyFill="1" applyBorder="1" applyAlignment="1">
      <alignment horizontal="right" vertical="center" wrapText="1"/>
    </xf>
    <xf numFmtId="1" fontId="74" fillId="0" borderId="17" xfId="0" applyNumberFormat="1" applyFont="1" applyFill="1" applyBorder="1" applyAlignment="1">
      <alignment vertical="center" wrapText="1"/>
    </xf>
    <xf numFmtId="1" fontId="74" fillId="0" borderId="24" xfId="0" applyNumberFormat="1" applyFont="1" applyFill="1" applyBorder="1" applyAlignment="1">
      <alignment horizontal="right" vertical="center" wrapText="1"/>
    </xf>
    <xf numFmtId="1" fontId="74" fillId="0" borderId="18" xfId="0" applyNumberFormat="1" applyFont="1" applyFill="1" applyBorder="1" applyAlignment="1">
      <alignment horizontal="right" vertical="center" wrapText="1"/>
    </xf>
    <xf numFmtId="1" fontId="74" fillId="0" borderId="48" xfId="0" applyNumberFormat="1" applyFont="1" applyFill="1" applyBorder="1" applyAlignment="1">
      <alignment horizontal="right" vertical="center" wrapText="1"/>
    </xf>
    <xf numFmtId="1" fontId="74" fillId="0" borderId="17" xfId="0" applyNumberFormat="1" applyFont="1" applyFill="1" applyBorder="1" applyAlignment="1">
      <alignment horizontal="right" vertical="center" wrapText="1"/>
    </xf>
    <xf numFmtId="1" fontId="74" fillId="0" borderId="16" xfId="0" applyNumberFormat="1" applyFont="1" applyFill="1" applyBorder="1" applyAlignment="1">
      <alignment vertical="center" wrapText="1"/>
    </xf>
    <xf numFmtId="4" fontId="75" fillId="0" borderId="15" xfId="0" applyNumberFormat="1" applyFont="1" applyFill="1" applyBorder="1" applyAlignment="1">
      <alignment horizontal="right" vertical="center" wrapText="1"/>
    </xf>
    <xf numFmtId="3" fontId="75" fillId="0" borderId="15" xfId="0" applyNumberFormat="1" applyFont="1" applyFill="1" applyBorder="1" applyAlignment="1">
      <alignment vertical="center" wrapText="1"/>
    </xf>
    <xf numFmtId="3" fontId="74" fillId="0" borderId="114" xfId="0" applyNumberFormat="1" applyFont="1" applyFill="1" applyBorder="1" applyAlignment="1">
      <alignment vertical="center" wrapText="1"/>
    </xf>
    <xf numFmtId="3" fontId="75" fillId="0" borderId="106" xfId="0" applyNumberFormat="1" applyFont="1" applyFill="1" applyBorder="1" applyAlignment="1">
      <alignment vertical="center" wrapText="1"/>
    </xf>
    <xf numFmtId="3" fontId="74" fillId="0" borderId="114" xfId="0" applyNumberFormat="1" applyFont="1" applyFill="1" applyBorder="1" applyAlignment="1">
      <alignment horizontal="right" vertical="center" wrapText="1"/>
    </xf>
    <xf numFmtId="165" fontId="75" fillId="0" borderId="18" xfId="0" applyNumberFormat="1" applyFont="1" applyFill="1" applyBorder="1" applyAlignment="1">
      <alignment horizontal="right" vertical="center" wrapText="1"/>
    </xf>
    <xf numFmtId="164" fontId="78" fillId="0" borderId="120" xfId="0" applyNumberFormat="1" applyFont="1" applyBorder="1" applyAlignment="1">
      <alignment horizontal="center" vertical="center" wrapText="1"/>
    </xf>
    <xf numFmtId="0" fontId="75" fillId="0" borderId="135" xfId="0" applyFont="1" applyBorder="1" applyAlignment="1">
      <alignment horizontal="left" vertical="center"/>
    </xf>
    <xf numFmtId="0" fontId="75" fillId="0" borderId="135" xfId="0" applyFont="1" applyBorder="1" applyAlignment="1">
      <alignment vertical="center" wrapText="1"/>
    </xf>
    <xf numFmtId="0" fontId="75" fillId="0" borderId="135" xfId="0" applyFont="1" applyBorder="1" applyAlignment="1">
      <alignment horizontal="center" vertical="center" wrapText="1"/>
    </xf>
    <xf numFmtId="1" fontId="74" fillId="0" borderId="133" xfId="0" applyNumberFormat="1" applyFont="1" applyFill="1" applyBorder="1" applyAlignment="1">
      <alignment horizontal="right" vertical="center" wrapText="1"/>
    </xf>
    <xf numFmtId="0" fontId="75" fillId="0" borderId="117" xfId="0" applyFont="1" applyBorder="1" applyAlignment="1">
      <alignment horizontal="center" vertical="center" wrapText="1"/>
    </xf>
    <xf numFmtId="3" fontId="71" fillId="0" borderId="135" xfId="0" applyNumberFormat="1" applyFont="1" applyFill="1" applyBorder="1" applyAlignment="1">
      <alignment horizontal="right" vertical="center" wrapText="1"/>
    </xf>
    <xf numFmtId="1" fontId="71" fillId="0" borderId="135" xfId="0" applyNumberFormat="1" applyFont="1" applyFill="1" applyBorder="1" applyAlignment="1">
      <alignment horizontal="right" vertical="center" wrapText="1"/>
    </xf>
    <xf numFmtId="3" fontId="71" fillId="0" borderId="106" xfId="0" applyNumberFormat="1" applyFont="1" applyFill="1" applyBorder="1" applyAlignment="1">
      <alignment horizontal="right" vertical="center" wrapText="1"/>
    </xf>
    <xf numFmtId="0" fontId="85" fillId="0" borderId="0" xfId="37" applyFont="1"/>
    <xf numFmtId="0" fontId="85" fillId="0" borderId="0" xfId="37" applyFont="1" applyBorder="1"/>
    <xf numFmtId="0" fontId="84" fillId="0" borderId="0" xfId="51" applyFont="1"/>
    <xf numFmtId="0" fontId="96" fillId="0" borderId="0" xfId="0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14" fontId="100" fillId="0" borderId="0" xfId="0" applyNumberFormat="1" applyFont="1" applyAlignment="1">
      <alignment horizontal="left"/>
    </xf>
    <xf numFmtId="14" fontId="85" fillId="0" borderId="0" xfId="0" applyNumberFormat="1" applyFont="1" applyAlignment="1">
      <alignment horizontal="left"/>
    </xf>
    <xf numFmtId="0" fontId="101" fillId="24" borderId="124" xfId="0" applyFont="1" applyFill="1" applyBorder="1" applyAlignment="1">
      <alignment horizontal="center" vertical="center"/>
    </xf>
    <xf numFmtId="0" fontId="101" fillId="0" borderId="105" xfId="0" applyFont="1" applyBorder="1" applyAlignment="1">
      <alignment horizontal="centerContinuous"/>
    </xf>
    <xf numFmtId="168" fontId="101" fillId="0" borderId="0" xfId="0" applyNumberFormat="1" applyFont="1" applyBorder="1" applyAlignment="1">
      <alignment horizontal="centerContinuous"/>
    </xf>
    <xf numFmtId="168" fontId="101" fillId="0" borderId="20" xfId="0" applyNumberFormat="1" applyFont="1" applyBorder="1" applyAlignment="1">
      <alignment horizontal="centerContinuous"/>
    </xf>
    <xf numFmtId="2" fontId="0" fillId="0" borderId="125" xfId="0" applyNumberFormat="1" applyFont="1" applyBorder="1"/>
    <xf numFmtId="0" fontId="101" fillId="0" borderId="15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25" xfId="0" applyNumberFormat="1" applyFont="1" applyBorder="1"/>
    <xf numFmtId="2" fontId="0" fillId="0" borderId="32" xfId="0" quotePrefix="1" applyNumberFormat="1" applyFont="1" applyBorder="1"/>
    <xf numFmtId="0" fontId="101" fillId="0" borderId="18" xfId="0" applyFont="1" applyBorder="1" applyAlignment="1">
      <alignment horizontal="left" indent="1"/>
    </xf>
    <xf numFmtId="2" fontId="0" fillId="0" borderId="26" xfId="0" applyNumberFormat="1" applyFont="1" applyBorder="1"/>
    <xf numFmtId="2" fontId="0" fillId="0" borderId="26" xfId="0" quotePrefix="1" applyNumberFormat="1" applyFont="1" applyBorder="1"/>
    <xf numFmtId="2" fontId="0" fillId="0" borderId="29" xfId="0" applyNumberFormat="1" applyFont="1" applyBorder="1"/>
    <xf numFmtId="0" fontId="101" fillId="0" borderId="17" xfId="0" applyFont="1" applyBorder="1" applyAlignment="1">
      <alignment horizontal="left" indent="1"/>
    </xf>
    <xf numFmtId="2" fontId="0" fillId="0" borderId="33" xfId="0" applyNumberFormat="1" applyFont="1" applyBorder="1"/>
    <xf numFmtId="2" fontId="0" fillId="0" borderId="33" xfId="0" quotePrefix="1" applyNumberFormat="1" applyFont="1" applyBorder="1"/>
    <xf numFmtId="2" fontId="0" fillId="0" borderId="22" xfId="0" applyNumberFormat="1" applyFont="1" applyBorder="1"/>
    <xf numFmtId="0" fontId="101" fillId="0" borderId="106" xfId="0" applyFont="1" applyBorder="1" applyAlignment="1">
      <alignment horizontal="left" indent="1"/>
    </xf>
    <xf numFmtId="2" fontId="0" fillId="0" borderId="97" xfId="0" applyNumberFormat="1" applyFont="1" applyBorder="1"/>
    <xf numFmtId="2" fontId="0" fillId="0" borderId="27" xfId="0" applyNumberFormat="1" applyFont="1" applyBorder="1"/>
    <xf numFmtId="0" fontId="101" fillId="0" borderId="106" xfId="0" applyFont="1" applyBorder="1" applyAlignment="1">
      <alignment horizontal="centerContinuous"/>
    </xf>
    <xf numFmtId="168" fontId="101" fillId="0" borderId="97" xfId="0" applyNumberFormat="1" applyFont="1" applyBorder="1" applyAlignment="1">
      <alignment horizontal="centerContinuous"/>
    </xf>
    <xf numFmtId="168" fontId="101" fillId="0" borderId="27" xfId="0" applyNumberFormat="1" applyFont="1" applyBorder="1" applyAlignment="1">
      <alignment horizontal="centerContinuous"/>
    </xf>
    <xf numFmtId="0" fontId="0" fillId="27" borderId="0" xfId="0" applyFill="1"/>
    <xf numFmtId="0" fontId="81" fillId="27" borderId="0" xfId="0" applyFont="1" applyFill="1"/>
    <xf numFmtId="0" fontId="102" fillId="27" borderId="0" xfId="0" applyFont="1" applyFill="1" applyAlignment="1"/>
    <xf numFmtId="0" fontId="103" fillId="27" borderId="0" xfId="0" applyFont="1" applyFill="1" applyAlignment="1">
      <alignment vertical="center"/>
    </xf>
    <xf numFmtId="0" fontId="81" fillId="0" borderId="0" xfId="0" applyFont="1" applyFill="1"/>
    <xf numFmtId="0" fontId="104" fillId="29" borderId="0" xfId="53" applyFont="1" applyFill="1"/>
    <xf numFmtId="0" fontId="81" fillId="29" borderId="0" xfId="0" applyFont="1" applyFill="1"/>
    <xf numFmtId="0" fontId="104" fillId="0" borderId="0" xfId="53" applyFont="1" applyFill="1"/>
    <xf numFmtId="0" fontId="105" fillId="27" borderId="0" xfId="53" applyFont="1" applyFill="1"/>
    <xf numFmtId="0" fontId="106" fillId="0" borderId="0" xfId="53" applyFont="1" applyFill="1"/>
    <xf numFmtId="0" fontId="107" fillId="0" borderId="0" xfId="0" applyFont="1"/>
    <xf numFmtId="0" fontId="105" fillId="0" borderId="0" xfId="53" applyFont="1" applyFill="1"/>
    <xf numFmtId="0" fontId="106" fillId="0" borderId="0" xfId="0" applyFont="1" applyFill="1"/>
    <xf numFmtId="0" fontId="105" fillId="27" borderId="0" xfId="53" applyFont="1" applyFill="1" applyAlignment="1">
      <alignment horizontal="left"/>
    </xf>
    <xf numFmtId="0" fontId="106" fillId="27" borderId="0" xfId="53" applyFont="1" applyFill="1"/>
    <xf numFmtId="2" fontId="108" fillId="27" borderId="0" xfId="53" applyNumberFormat="1" applyFont="1" applyFill="1"/>
    <xf numFmtId="0" fontId="76" fillId="0" borderId="0" xfId="0" applyFont="1"/>
    <xf numFmtId="0" fontId="109" fillId="0" borderId="0" xfId="28" applyFont="1" applyAlignment="1" applyProtection="1"/>
    <xf numFmtId="0" fontId="110" fillId="0" borderId="0" xfId="0" applyFont="1" applyAlignment="1">
      <alignment vertical="center"/>
    </xf>
    <xf numFmtId="0" fontId="111" fillId="0" borderId="0" xfId="50" applyFont="1"/>
    <xf numFmtId="0" fontId="112" fillId="0" borderId="0" xfId="50" applyFont="1"/>
    <xf numFmtId="0" fontId="113" fillId="0" borderId="0" xfId="0" applyFont="1" applyAlignment="1">
      <alignment horizontal="left" vertical="center" indent="3"/>
    </xf>
    <xf numFmtId="0" fontId="77" fillId="0" borderId="0" xfId="50" applyFont="1"/>
    <xf numFmtId="0" fontId="81" fillId="0" borderId="0" xfId="50" applyFont="1"/>
    <xf numFmtId="0" fontId="75" fillId="0" borderId="105" xfId="0" applyFont="1" applyBorder="1" applyAlignment="1">
      <alignment horizontal="center" vertical="center" wrapText="1"/>
    </xf>
    <xf numFmtId="164" fontId="75" fillId="0" borderId="76" xfId="0" quotePrefix="1" applyNumberFormat="1" applyFont="1" applyBorder="1" applyAlignment="1">
      <alignment horizontal="right" vertical="center" wrapText="1"/>
    </xf>
    <xf numFmtId="164" fontId="75" fillId="0" borderId="135" xfId="0" applyNumberFormat="1" applyFont="1" applyBorder="1" applyAlignment="1">
      <alignment horizontal="right" vertical="center" wrapText="1"/>
    </xf>
    <xf numFmtId="164" fontId="75" fillId="0" borderId="81" xfId="0" quotePrefix="1" applyNumberFormat="1" applyFont="1" applyBorder="1" applyAlignment="1">
      <alignment horizontal="right" vertical="center" wrapText="1"/>
    </xf>
    <xf numFmtId="164" fontId="75" fillId="0" borderId="128" xfId="0" quotePrefix="1" applyNumberFormat="1" applyFont="1" applyBorder="1" applyAlignment="1">
      <alignment horizontal="right" vertical="center" wrapText="1"/>
    </xf>
    <xf numFmtId="164" fontId="75" fillId="0" borderId="117" xfId="0" quotePrefix="1" applyNumberFormat="1" applyFont="1" applyBorder="1" applyAlignment="1">
      <alignment horizontal="right" vertical="center" wrapText="1"/>
    </xf>
    <xf numFmtId="14" fontId="76" fillId="0" borderId="114" xfId="0" applyNumberFormat="1" applyFont="1" applyBorder="1" applyAlignment="1">
      <alignment horizontal="center" vertical="center" wrapText="1"/>
    </xf>
    <xf numFmtId="14" fontId="76" fillId="0" borderId="133" xfId="0" applyNumberFormat="1" applyFont="1" applyBorder="1" applyAlignment="1">
      <alignment horizontal="center" vertical="center" wrapText="1"/>
    </xf>
    <xf numFmtId="4" fontId="75" fillId="0" borderId="93" xfId="0" applyNumberFormat="1" applyFont="1" applyBorder="1" applyAlignment="1">
      <alignment horizontal="right" vertical="center" wrapText="1"/>
    </xf>
    <xf numFmtId="3" fontId="75" fillId="0" borderId="93" xfId="0" applyNumberFormat="1" applyFont="1" applyBorder="1" applyAlignment="1">
      <alignment vertical="center" wrapText="1"/>
    </xf>
    <xf numFmtId="3" fontId="75" fillId="0" borderId="0" xfId="0" applyNumberFormat="1" applyFont="1" applyBorder="1" applyAlignment="1">
      <alignment vertical="center" wrapText="1"/>
    </xf>
    <xf numFmtId="3" fontId="75" fillId="0" borderId="94" xfId="0" applyNumberFormat="1" applyFont="1" applyBorder="1" applyAlignment="1">
      <alignment vertical="center" wrapText="1"/>
    </xf>
    <xf numFmtId="164" fontId="75" fillId="0" borderId="120" xfId="0" applyNumberFormat="1" applyFont="1" applyBorder="1" applyAlignment="1">
      <alignment horizontal="right" vertical="center" wrapText="1"/>
    </xf>
    <xf numFmtId="3" fontId="75" fillId="0" borderId="16" xfId="0" applyNumberFormat="1" applyFont="1" applyFill="1" applyBorder="1" applyAlignment="1">
      <alignment vertical="center" wrapText="1"/>
    </xf>
    <xf numFmtId="3" fontId="75" fillId="0" borderId="96" xfId="0" applyNumberFormat="1" applyFont="1" applyBorder="1" applyAlignment="1">
      <alignment vertical="center" wrapText="1"/>
    </xf>
    <xf numFmtId="0" fontId="91" fillId="0" borderId="0" xfId="54" applyFont="1"/>
    <xf numFmtId="0" fontId="91" fillId="0" borderId="0" xfId="54" applyFont="1" applyFill="1"/>
    <xf numFmtId="0" fontId="85" fillId="0" borderId="0" xfId="55" applyFont="1" applyFill="1" applyBorder="1"/>
    <xf numFmtId="0" fontId="84" fillId="0" borderId="0" xfId="41" applyFont="1" applyFill="1"/>
    <xf numFmtId="14" fontId="25" fillId="0" borderId="135" xfId="0" applyNumberFormat="1" applyFont="1" applyFill="1" applyBorder="1" applyAlignment="1">
      <alignment horizontal="center" vertical="center"/>
    </xf>
    <xf numFmtId="0" fontId="105" fillId="0" borderId="0" xfId="0" applyFont="1"/>
    <xf numFmtId="0" fontId="121" fillId="0" borderId="0" xfId="0" applyFont="1" applyFill="1"/>
    <xf numFmtId="0" fontId="122" fillId="0" borderId="0" xfId="0" applyFont="1"/>
    <xf numFmtId="0" fontId="106" fillId="0" borderId="0" xfId="0" applyFont="1"/>
    <xf numFmtId="49" fontId="80" fillId="0" borderId="10" xfId="0" applyNumberFormat="1" applyFont="1" applyBorder="1"/>
    <xf numFmtId="0" fontId="80" fillId="0" borderId="101" xfId="0" applyFont="1" applyBorder="1"/>
    <xf numFmtId="0" fontId="76" fillId="0" borderId="98" xfId="0" applyFont="1" applyBorder="1" applyAlignment="1">
      <alignment horizontal="centerContinuous" vertical="center"/>
    </xf>
    <xf numFmtId="0" fontId="80" fillId="0" borderId="100" xfId="0" applyFont="1" applyBorder="1" applyAlignment="1">
      <alignment horizontal="centerContinuous" vertical="center"/>
    </xf>
    <xf numFmtId="0" fontId="80" fillId="0" borderId="99" xfId="0" applyFont="1" applyBorder="1" applyAlignment="1">
      <alignment horizontal="centerContinuous" vertical="center"/>
    </xf>
    <xf numFmtId="49" fontId="76" fillId="0" borderId="0" xfId="0" applyNumberFormat="1" applyFont="1" applyBorder="1" applyAlignment="1">
      <alignment horizontal="center"/>
    </xf>
    <xf numFmtId="0" fontId="76" fillId="0" borderId="102" xfId="0" applyFont="1" applyBorder="1" applyAlignment="1">
      <alignment horizontal="center"/>
    </xf>
    <xf numFmtId="0" fontId="80" fillId="0" borderId="15" xfId="0" applyFont="1" applyBorder="1" applyAlignment="1">
      <alignment horizontal="centerContinuous" vertical="center"/>
    </xf>
    <xf numFmtId="0" fontId="80" fillId="0" borderId="32" xfId="0" applyFont="1" applyBorder="1" applyAlignment="1">
      <alignment horizontal="centerContinuous" vertical="center"/>
    </xf>
    <xf numFmtId="0" fontId="80" fillId="0" borderId="25" xfId="0" applyFont="1" applyBorder="1" applyAlignment="1">
      <alignment horizontal="centerContinuous" vertical="center"/>
    </xf>
    <xf numFmtId="0" fontId="80" fillId="0" borderId="24" xfId="0" applyFont="1" applyBorder="1" applyAlignment="1">
      <alignment horizontal="centerContinuous" vertical="center"/>
    </xf>
    <xf numFmtId="49" fontId="81" fillId="0" borderId="34" xfId="0" applyNumberFormat="1" applyFont="1" applyBorder="1" applyAlignment="1"/>
    <xf numFmtId="0" fontId="81" fillId="0" borderId="103" xfId="0" applyFont="1" applyBorder="1" applyAlignment="1"/>
    <xf numFmtId="0" fontId="123" fillId="0" borderId="18" xfId="0" applyFont="1" applyBorder="1" applyAlignment="1">
      <alignment horizontal="center"/>
    </xf>
    <xf numFmtId="0" fontId="123" fillId="0" borderId="26" xfId="0" applyFont="1" applyFill="1" applyBorder="1" applyAlignment="1">
      <alignment horizontal="center"/>
    </xf>
    <xf numFmtId="0" fontId="123" fillId="0" borderId="26" xfId="0" applyFont="1" applyBorder="1" applyAlignment="1">
      <alignment horizontal="center"/>
    </xf>
    <xf numFmtId="0" fontId="123" fillId="0" borderId="17" xfId="0" applyFont="1" applyBorder="1" applyAlignment="1">
      <alignment horizontal="center"/>
    </xf>
    <xf numFmtId="0" fontId="123" fillId="0" borderId="33" xfId="0" applyFont="1" applyFill="1" applyBorder="1" applyAlignment="1">
      <alignment horizontal="center"/>
    </xf>
    <xf numFmtId="0" fontId="123" fillId="0" borderId="33" xfId="0" applyFont="1" applyBorder="1" applyAlignment="1">
      <alignment horizontal="center"/>
    </xf>
    <xf numFmtId="0" fontId="123" fillId="0" borderId="21" xfId="0" applyFont="1" applyFill="1" applyBorder="1" applyAlignment="1">
      <alignment horizontal="center"/>
    </xf>
    <xf numFmtId="49" fontId="74" fillId="0" borderId="10" xfId="0" applyNumberFormat="1" applyFont="1" applyBorder="1" applyAlignment="1">
      <alignment horizontal="centerContinuous"/>
    </xf>
    <xf numFmtId="0" fontId="80" fillId="0" borderId="73" xfId="0" applyFont="1" applyBorder="1" applyAlignment="1">
      <alignment horizontal="centerContinuous"/>
    </xf>
    <xf numFmtId="167" fontId="80" fillId="0" borderId="90" xfId="0" applyNumberFormat="1" applyFont="1" applyBorder="1"/>
    <xf numFmtId="167" fontId="80" fillId="0" borderId="69" xfId="0" applyNumberFormat="1" applyFont="1" applyFill="1" applyBorder="1"/>
    <xf numFmtId="167" fontId="80" fillId="0" borderId="78" xfId="0" applyNumberFormat="1" applyFont="1" applyBorder="1"/>
    <xf numFmtId="167" fontId="80" fillId="0" borderId="69" xfId="0" applyNumberFormat="1" applyFont="1" applyBorder="1"/>
    <xf numFmtId="167" fontId="80" fillId="0" borderId="67" xfId="0" applyNumberFormat="1" applyFont="1" applyFill="1" applyBorder="1"/>
    <xf numFmtId="49" fontId="81" fillId="0" borderId="51" xfId="38" applyNumberFormat="1" applyFont="1" applyBorder="1"/>
    <xf numFmtId="0" fontId="81" fillId="0" borderId="72" xfId="38" applyFont="1" applyBorder="1"/>
    <xf numFmtId="167" fontId="81" fillId="0" borderId="91" xfId="38" applyNumberFormat="1" applyFont="1" applyBorder="1"/>
    <xf numFmtId="167" fontId="81" fillId="0" borderId="43" xfId="0" applyNumberFormat="1" applyFont="1" applyFill="1" applyBorder="1"/>
    <xf numFmtId="167" fontId="81" fillId="0" borderId="43" xfId="38" applyNumberFormat="1" applyFont="1" applyBorder="1"/>
    <xf numFmtId="167" fontId="81" fillId="0" borderId="51" xfId="0" applyNumberFormat="1" applyFont="1" applyFill="1" applyBorder="1"/>
    <xf numFmtId="49" fontId="81" fillId="0" borderId="53" xfId="38" applyNumberFormat="1" applyFont="1" applyBorder="1"/>
    <xf numFmtId="0" fontId="81" fillId="0" borderId="89" xfId="38" applyFont="1" applyBorder="1"/>
    <xf numFmtId="167" fontId="81" fillId="0" borderId="92" xfId="38" applyNumberFormat="1" applyFont="1" applyBorder="1"/>
    <xf numFmtId="167" fontId="81" fillId="0" borderId="44" xfId="0" applyNumberFormat="1" applyFont="1" applyFill="1" applyBorder="1"/>
    <xf numFmtId="167" fontId="81" fillId="0" borderId="44" xfId="38" applyNumberFormat="1" applyFont="1" applyBorder="1"/>
    <xf numFmtId="167" fontId="81" fillId="0" borderId="53" xfId="0" applyNumberFormat="1" applyFont="1" applyFill="1" applyBorder="1"/>
    <xf numFmtId="0" fontId="80" fillId="0" borderId="37" xfId="0" applyFont="1" applyBorder="1" applyAlignment="1">
      <alignment wrapText="1"/>
    </xf>
    <xf numFmtId="0" fontId="76" fillId="0" borderId="38" xfId="0" applyFont="1" applyBorder="1" applyAlignment="1">
      <alignment horizontal="centerContinuous" vertical="center"/>
    </xf>
    <xf numFmtId="0" fontId="80" fillId="0" borderId="38" xfId="0" applyFont="1" applyBorder="1" applyAlignment="1">
      <alignment horizontal="centerContinuous" vertical="center"/>
    </xf>
    <xf numFmtId="0" fontId="80" fillId="0" borderId="39" xfId="0" applyFont="1" applyBorder="1" applyAlignment="1">
      <alignment horizontal="centerContinuous" vertical="center"/>
    </xf>
    <xf numFmtId="0" fontId="76" fillId="0" borderId="13" xfId="0" applyFont="1" applyBorder="1" applyAlignment="1">
      <alignment horizontal="centerContinuous" vertical="center"/>
    </xf>
    <xf numFmtId="0" fontId="80" fillId="0" borderId="23" xfId="0" applyFont="1" applyBorder="1" applyAlignment="1">
      <alignment horizontal="centerContinuous" vertical="center"/>
    </xf>
    <xf numFmtId="0" fontId="80" fillId="0" borderId="10" xfId="0" applyFont="1" applyBorder="1" applyAlignment="1">
      <alignment horizontal="centerContinuous" vertical="center"/>
    </xf>
    <xf numFmtId="0" fontId="80" fillId="0" borderId="19" xfId="0" applyFont="1" applyBorder="1" applyAlignment="1">
      <alignment horizontal="centerContinuous" vertical="center"/>
    </xf>
    <xf numFmtId="0" fontId="76" fillId="0" borderId="40" xfId="0" applyFont="1" applyBorder="1" applyAlignment="1">
      <alignment horizontal="center" wrapText="1"/>
    </xf>
    <xf numFmtId="0" fontId="80" fillId="0" borderId="41" xfId="0" applyFont="1" applyBorder="1" applyAlignment="1">
      <alignment horizontal="centerContinuous" vertical="center"/>
    </xf>
    <xf numFmtId="0" fontId="81" fillId="0" borderId="42" xfId="0" applyFont="1" applyBorder="1" applyAlignment="1">
      <alignment wrapText="1"/>
    </xf>
    <xf numFmtId="0" fontId="123" fillId="0" borderId="48" xfId="0" applyFont="1" applyBorder="1" applyAlignment="1">
      <alignment horizontal="center"/>
    </xf>
    <xf numFmtId="0" fontId="123" fillId="0" borderId="21" xfId="0" applyFont="1" applyBorder="1" applyAlignment="1">
      <alignment horizontal="center"/>
    </xf>
    <xf numFmtId="0" fontId="123" fillId="0" borderId="48" xfId="0" applyFont="1" applyFill="1" applyBorder="1" applyAlignment="1">
      <alignment horizontal="center"/>
    </xf>
    <xf numFmtId="0" fontId="80" fillId="0" borderId="82" xfId="0" applyFont="1" applyBorder="1" applyAlignment="1">
      <alignment horizontal="centerContinuous" wrapText="1"/>
    </xf>
    <xf numFmtId="167" fontId="80" fillId="0" borderId="67" xfId="0" applyNumberFormat="1" applyFont="1" applyBorder="1"/>
    <xf numFmtId="167" fontId="80" fillId="0" borderId="14" xfId="0" applyNumberFormat="1" applyFont="1" applyBorder="1"/>
    <xf numFmtId="167" fontId="80" fillId="0" borderId="14" xfId="0" applyNumberFormat="1" applyFont="1" applyFill="1" applyBorder="1"/>
    <xf numFmtId="0" fontId="81" fillId="0" borderId="83" xfId="38" applyFont="1" applyBorder="1"/>
    <xf numFmtId="167" fontId="81" fillId="0" borderId="43" xfId="0" applyNumberFormat="1" applyFont="1" applyBorder="1"/>
    <xf numFmtId="167" fontId="81" fillId="0" borderId="51" xfId="0" applyNumberFormat="1" applyFont="1" applyBorder="1"/>
    <xf numFmtId="167" fontId="81" fillId="0" borderId="15" xfId="38" applyNumberFormat="1" applyFont="1" applyBorder="1"/>
    <xf numFmtId="167" fontId="81" fillId="0" borderId="15" xfId="0" applyNumberFormat="1" applyFont="1" applyFill="1" applyBorder="1"/>
    <xf numFmtId="0" fontId="81" fillId="0" borderId="84" xfId="38" applyFont="1" applyBorder="1"/>
    <xf numFmtId="167" fontId="81" fillId="0" borderId="44" xfId="0" applyNumberFormat="1" applyFont="1" applyBorder="1"/>
    <xf numFmtId="167" fontId="81" fillId="0" borderId="53" xfId="0" applyNumberFormat="1" applyFont="1" applyBorder="1"/>
    <xf numFmtId="167" fontId="81" fillId="0" borderId="17" xfId="38" applyNumberFormat="1" applyFont="1" applyBorder="1"/>
    <xf numFmtId="167" fontId="81" fillId="0" borderId="17" xfId="0" applyNumberFormat="1" applyFont="1" applyFill="1" applyBorder="1"/>
    <xf numFmtId="167" fontId="81" fillId="0" borderId="51" xfId="38" applyNumberFormat="1" applyFont="1" applyBorder="1"/>
    <xf numFmtId="167" fontId="81" fillId="0" borderId="53" xfId="38" applyNumberFormat="1" applyFont="1" applyBorder="1"/>
    <xf numFmtId="49" fontId="74" fillId="0" borderId="0" xfId="0" applyNumberFormat="1" applyFont="1" applyBorder="1" applyAlignment="1">
      <alignment horizontal="centerContinuous"/>
    </xf>
    <xf numFmtId="0" fontId="80" fillId="0" borderId="86" xfId="0" applyFont="1" applyBorder="1" applyAlignment="1">
      <alignment horizontal="centerContinuous" wrapText="1"/>
    </xf>
    <xf numFmtId="49" fontId="81" fillId="0" borderId="87" xfId="0" applyNumberFormat="1" applyFont="1" applyBorder="1"/>
    <xf numFmtId="0" fontId="81" fillId="0" borderId="83" xfId="0" applyFont="1" applyBorder="1"/>
    <xf numFmtId="167" fontId="81" fillId="0" borderId="91" xfId="0" applyNumberFormat="1" applyFont="1" applyBorder="1"/>
    <xf numFmtId="49" fontId="81" fillId="0" borderId="51" xfId="0" applyNumberFormat="1" applyFont="1" applyBorder="1"/>
    <xf numFmtId="49" fontId="81" fillId="0" borderId="53" xfId="0" applyNumberFormat="1" applyFont="1" applyBorder="1"/>
    <xf numFmtId="0" fontId="81" fillId="0" borderId="84" xfId="0" applyFont="1" applyBorder="1"/>
    <xf numFmtId="167" fontId="81" fillId="0" borderId="92" xfId="0" applyNumberFormat="1" applyFont="1" applyBorder="1"/>
    <xf numFmtId="0" fontId="124" fillId="0" borderId="0" xfId="40" applyFont="1"/>
    <xf numFmtId="0" fontId="126" fillId="0" borderId="0" xfId="40" applyFont="1"/>
    <xf numFmtId="0" fontId="81" fillId="0" borderId="0" xfId="40" applyFont="1"/>
    <xf numFmtId="0" fontId="131" fillId="0" borderId="0" xfId="0" applyFont="1"/>
    <xf numFmtId="0" fontId="123" fillId="29" borderId="26" xfId="0" applyFont="1" applyFill="1" applyBorder="1" applyAlignment="1">
      <alignment horizontal="center"/>
    </xf>
    <xf numFmtId="167" fontId="80" fillId="29" borderId="73" xfId="0" applyNumberFormat="1" applyFont="1" applyFill="1" applyBorder="1"/>
    <xf numFmtId="167" fontId="81" fillId="29" borderId="43" xfId="38" applyNumberFormat="1" applyFont="1" applyFill="1" applyBorder="1"/>
    <xf numFmtId="167" fontId="81" fillId="29" borderId="44" xfId="38" applyNumberFormat="1" applyFont="1" applyFill="1" applyBorder="1"/>
    <xf numFmtId="167" fontId="80" fillId="29" borderId="69" xfId="0" applyNumberFormat="1" applyFont="1" applyFill="1" applyBorder="1"/>
    <xf numFmtId="167" fontId="81" fillId="29" borderId="43" xfId="0" applyNumberFormat="1" applyFont="1" applyFill="1" applyBorder="1"/>
    <xf numFmtId="167" fontId="81" fillId="29" borderId="44" xfId="0" applyNumberFormat="1" applyFont="1" applyFill="1" applyBorder="1"/>
    <xf numFmtId="0" fontId="123" fillId="29" borderId="29" xfId="0" applyFont="1" applyFill="1" applyBorder="1" applyAlignment="1">
      <alignment horizontal="center"/>
    </xf>
    <xf numFmtId="167" fontId="80" fillId="29" borderId="78" xfId="0" applyNumberFormat="1" applyFont="1" applyFill="1" applyBorder="1"/>
    <xf numFmtId="167" fontId="81" fillId="29" borderId="52" xfId="38" applyNumberFormat="1" applyFont="1" applyFill="1" applyBorder="1"/>
    <xf numFmtId="167" fontId="81" fillId="29" borderId="54" xfId="38" applyNumberFormat="1" applyFont="1" applyFill="1" applyBorder="1"/>
    <xf numFmtId="0" fontId="123" fillId="29" borderId="33" xfId="0" applyFont="1" applyFill="1" applyBorder="1" applyAlignment="1">
      <alignment horizontal="center"/>
    </xf>
    <xf numFmtId="0" fontId="123" fillId="29" borderId="22" xfId="0" applyFont="1" applyFill="1" applyBorder="1" applyAlignment="1">
      <alignment horizontal="center"/>
    </xf>
    <xf numFmtId="167" fontId="80" fillId="29" borderId="68" xfId="0" applyNumberFormat="1" applyFont="1" applyFill="1" applyBorder="1"/>
    <xf numFmtId="167" fontId="81" fillId="29" borderId="52" xfId="0" applyNumberFormat="1" applyFont="1" applyFill="1" applyBorder="1"/>
    <xf numFmtId="167" fontId="81" fillId="29" borderId="54" xfId="0" applyNumberFormat="1" applyFont="1" applyFill="1" applyBorder="1"/>
    <xf numFmtId="0" fontId="123" fillId="29" borderId="74" xfId="0" applyFont="1" applyFill="1" applyBorder="1" applyAlignment="1">
      <alignment horizontal="center"/>
    </xf>
    <xf numFmtId="167" fontId="80" fillId="29" borderId="82" xfId="0" applyNumberFormat="1" applyFont="1" applyFill="1" applyBorder="1"/>
    <xf numFmtId="167" fontId="81" fillId="29" borderId="83" xfId="38" applyNumberFormat="1" applyFont="1" applyFill="1" applyBorder="1"/>
    <xf numFmtId="167" fontId="81" fillId="29" borderId="84" xfId="38" applyNumberFormat="1" applyFont="1" applyFill="1" applyBorder="1"/>
    <xf numFmtId="0" fontId="123" fillId="29" borderId="45" xfId="0" applyFont="1" applyFill="1" applyBorder="1" applyAlignment="1">
      <alignment horizontal="center"/>
    </xf>
    <xf numFmtId="167" fontId="81" fillId="29" borderId="72" xfId="0" applyNumberFormat="1" applyFont="1" applyFill="1" applyBorder="1"/>
    <xf numFmtId="167" fontId="81" fillId="29" borderId="89" xfId="0" applyNumberFormat="1" applyFont="1" applyFill="1" applyBorder="1"/>
    <xf numFmtId="167" fontId="80" fillId="29" borderId="23" xfId="0" applyNumberFormat="1" applyFont="1" applyFill="1" applyBorder="1"/>
    <xf numFmtId="167" fontId="81" fillId="29" borderId="25" xfId="38" applyNumberFormat="1" applyFont="1" applyFill="1" applyBorder="1"/>
    <xf numFmtId="167" fontId="81" fillId="29" borderId="22" xfId="38" applyNumberFormat="1" applyFont="1" applyFill="1" applyBorder="1"/>
    <xf numFmtId="167" fontId="81" fillId="29" borderId="25" xfId="0" applyNumberFormat="1" applyFont="1" applyFill="1" applyBorder="1"/>
    <xf numFmtId="167" fontId="81" fillId="29" borderId="22" xfId="0" applyNumberFormat="1" applyFont="1" applyFill="1" applyBorder="1"/>
    <xf numFmtId="167" fontId="81" fillId="29" borderId="72" xfId="38" applyNumberFormat="1" applyFont="1" applyFill="1" applyBorder="1"/>
    <xf numFmtId="167" fontId="81" fillId="29" borderId="89" xfId="38" applyNumberFormat="1" applyFont="1" applyFill="1" applyBorder="1"/>
    <xf numFmtId="167" fontId="81" fillId="29" borderId="83" xfId="0" applyNumberFormat="1" applyFont="1" applyFill="1" applyBorder="1"/>
    <xf numFmtId="167" fontId="81" fillId="29" borderId="84" xfId="0" applyNumberFormat="1" applyFont="1" applyFill="1" applyBorder="1"/>
    <xf numFmtId="0" fontId="81" fillId="25" borderId="0" xfId="40" applyFont="1" applyFill="1"/>
    <xf numFmtId="0" fontId="76" fillId="25" borderId="59" xfId="40" applyFont="1" applyFill="1" applyBorder="1" applyAlignment="1">
      <alignment horizontal="center" vertical="center"/>
    </xf>
    <xf numFmtId="0" fontId="76" fillId="25" borderId="60" xfId="40" applyFont="1" applyFill="1" applyBorder="1" applyAlignment="1">
      <alignment horizontal="center" vertical="center" wrapText="1"/>
    </xf>
    <xf numFmtId="0" fontId="76" fillId="25" borderId="61" xfId="40" applyFont="1" applyFill="1" applyBorder="1" applyAlignment="1">
      <alignment horizontal="center" vertical="center" wrapText="1"/>
    </xf>
    <xf numFmtId="0" fontId="76" fillId="25" borderId="62" xfId="40" applyFont="1" applyFill="1" applyBorder="1" applyAlignment="1">
      <alignment horizontal="center" vertical="center" wrapText="1"/>
    </xf>
    <xf numFmtId="0" fontId="74" fillId="25" borderId="36" xfId="40" applyFont="1" applyFill="1" applyBorder="1" applyAlignment="1">
      <alignment vertical="center"/>
    </xf>
    <xf numFmtId="3" fontId="74" fillId="25" borderId="12" xfId="39" applyNumberFormat="1" applyFont="1" applyFill="1" applyBorder="1"/>
    <xf numFmtId="3" fontId="74" fillId="25" borderId="50" xfId="39" applyNumberFormat="1" applyFont="1" applyFill="1" applyBorder="1"/>
    <xf numFmtId="3" fontId="74" fillId="25" borderId="31" xfId="39" applyNumberFormat="1" applyFont="1" applyFill="1" applyBorder="1"/>
    <xf numFmtId="0" fontId="74" fillId="25" borderId="11" xfId="40" applyFont="1" applyFill="1" applyBorder="1" applyAlignment="1">
      <alignment vertical="center"/>
    </xf>
    <xf numFmtId="3" fontId="74" fillId="25" borderId="46" xfId="39" applyNumberFormat="1" applyFont="1" applyFill="1" applyBorder="1"/>
    <xf numFmtId="3" fontId="74" fillId="25" borderId="30" xfId="39" applyNumberFormat="1" applyFont="1" applyFill="1" applyBorder="1"/>
    <xf numFmtId="4" fontId="75" fillId="25" borderId="16" xfId="39" applyNumberFormat="1" applyFont="1" applyFill="1" applyBorder="1"/>
    <xf numFmtId="3" fontId="75" fillId="25" borderId="63" xfId="40" applyNumberFormat="1" applyFont="1" applyFill="1" applyBorder="1"/>
    <xf numFmtId="4" fontId="75" fillId="25" borderId="63" xfId="39" applyNumberFormat="1" applyFont="1" applyFill="1" applyBorder="1"/>
    <xf numFmtId="3" fontId="75" fillId="25" borderId="63" xfId="39" applyNumberFormat="1" applyFont="1" applyFill="1" applyBorder="1"/>
    <xf numFmtId="3" fontId="75" fillId="25" borderId="64" xfId="39" applyNumberFormat="1" applyFont="1" applyFill="1" applyBorder="1"/>
    <xf numFmtId="3" fontId="75" fillId="25" borderId="28" xfId="39" applyNumberFormat="1" applyFont="1" applyFill="1" applyBorder="1"/>
    <xf numFmtId="4" fontId="75" fillId="25" borderId="15" xfId="39" applyNumberFormat="1" applyFont="1" applyFill="1" applyBorder="1"/>
    <xf numFmtId="3" fontId="75" fillId="25" borderId="32" xfId="40" applyNumberFormat="1" applyFont="1" applyFill="1" applyBorder="1"/>
    <xf numFmtId="4" fontId="75" fillId="25" borderId="32" xfId="39" applyNumberFormat="1" applyFont="1" applyFill="1" applyBorder="1"/>
    <xf numFmtId="3" fontId="75" fillId="25" borderId="32" xfId="39" applyNumberFormat="1" applyFont="1" applyFill="1" applyBorder="1"/>
    <xf numFmtId="3" fontId="75" fillId="25" borderId="65" xfId="39" applyNumberFormat="1" applyFont="1" applyFill="1" applyBorder="1"/>
    <xf numFmtId="3" fontId="75" fillId="25" borderId="25" xfId="39" applyNumberFormat="1" applyFont="1" applyFill="1" applyBorder="1"/>
    <xf numFmtId="4" fontId="75" fillId="25" borderId="17" xfId="39" applyNumberFormat="1" applyFont="1" applyFill="1" applyBorder="1"/>
    <xf numFmtId="3" fontId="75" fillId="25" borderId="33" xfId="40" applyNumberFormat="1" applyFont="1" applyFill="1" applyBorder="1"/>
    <xf numFmtId="4" fontId="75" fillId="25" borderId="33" xfId="39" applyNumberFormat="1" applyFont="1" applyFill="1" applyBorder="1"/>
    <xf numFmtId="3" fontId="75" fillId="25" borderId="33" xfId="39" applyNumberFormat="1" applyFont="1" applyFill="1" applyBorder="1"/>
    <xf numFmtId="3" fontId="75" fillId="25" borderId="66" xfId="39" applyNumberFormat="1" applyFont="1" applyFill="1" applyBorder="1"/>
    <xf numFmtId="3" fontId="75" fillId="25" borderId="22" xfId="39" applyNumberFormat="1" applyFont="1" applyFill="1" applyBorder="1"/>
    <xf numFmtId="0" fontId="1" fillId="25" borderId="0" xfId="40" applyFill="1"/>
    <xf numFmtId="0" fontId="74" fillId="25" borderId="0" xfId="40" applyFont="1" applyFill="1"/>
    <xf numFmtId="0" fontId="128" fillId="25" borderId="0" xfId="40" applyFont="1" applyFill="1"/>
    <xf numFmtId="0" fontId="75" fillId="25" borderId="0" xfId="40" applyFont="1" applyFill="1"/>
    <xf numFmtId="0" fontId="79" fillId="25" borderId="0" xfId="40" applyFont="1" applyFill="1"/>
    <xf numFmtId="0" fontId="74" fillId="25" borderId="35" xfId="40" applyFont="1" applyFill="1" applyBorder="1" applyAlignment="1">
      <alignment horizontal="centerContinuous"/>
    </xf>
    <xf numFmtId="0" fontId="74" fillId="25" borderId="50" xfId="40" applyFont="1" applyFill="1" applyBorder="1" applyAlignment="1">
      <alignment horizontal="centerContinuous"/>
    </xf>
    <xf numFmtId="0" fontId="74" fillId="25" borderId="47" xfId="40" applyFont="1" applyFill="1" applyBorder="1" applyAlignment="1">
      <alignment horizontal="centerContinuous"/>
    </xf>
    <xf numFmtId="0" fontId="74" fillId="25" borderId="55" xfId="40" applyFont="1" applyFill="1" applyBorder="1" applyAlignment="1">
      <alignment horizontal="centerContinuous"/>
    </xf>
    <xf numFmtId="0" fontId="74" fillId="25" borderId="56" xfId="40" applyFont="1" applyFill="1" applyBorder="1" applyAlignment="1">
      <alignment horizontal="centerContinuous"/>
    </xf>
    <xf numFmtId="0" fontId="74" fillId="25" borderId="57" xfId="40" applyFont="1" applyFill="1" applyBorder="1" applyAlignment="1">
      <alignment horizontal="centerContinuous"/>
    </xf>
    <xf numFmtId="0" fontId="74" fillId="25" borderId="58" xfId="40" applyFont="1" applyFill="1" applyBorder="1" applyAlignment="1">
      <alignment horizontal="centerContinuous"/>
    </xf>
    <xf numFmtId="0" fontId="74" fillId="25" borderId="59" xfId="40" applyFont="1" applyFill="1" applyBorder="1" applyAlignment="1">
      <alignment horizontal="center" vertical="center"/>
    </xf>
    <xf numFmtId="0" fontId="74" fillId="25" borderId="60" xfId="40" applyFont="1" applyFill="1" applyBorder="1" applyAlignment="1">
      <alignment horizontal="center" vertical="center" wrapText="1"/>
    </xf>
    <xf numFmtId="0" fontId="74" fillId="25" borderId="61" xfId="40" applyFont="1" applyFill="1" applyBorder="1" applyAlignment="1">
      <alignment horizontal="center" vertical="center" wrapText="1"/>
    </xf>
    <xf numFmtId="0" fontId="74" fillId="25" borderId="62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4" fillId="25" borderId="0" xfId="39" applyNumberFormat="1" applyFont="1" applyFill="1" applyBorder="1"/>
    <xf numFmtId="3" fontId="74" fillId="25" borderId="0" xfId="40" applyNumberFormat="1" applyFont="1" applyFill="1" applyBorder="1"/>
    <xf numFmtId="3" fontId="74" fillId="25" borderId="0" xfId="39" applyNumberFormat="1" applyFont="1" applyFill="1" applyBorder="1"/>
    <xf numFmtId="3" fontId="75" fillId="25" borderId="0" xfId="39" applyNumberFormat="1" applyFont="1" applyFill="1" applyBorder="1"/>
    <xf numFmtId="4" fontId="75" fillId="25" borderId="0" xfId="39" applyNumberFormat="1" applyFont="1" applyFill="1" applyBorder="1"/>
    <xf numFmtId="3" fontId="75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5" fillId="0" borderId="93" xfId="0" applyNumberFormat="1" applyFont="1" applyBorder="1" applyAlignment="1">
      <alignment horizontal="right" vertical="center" wrapText="1"/>
    </xf>
    <xf numFmtId="165" fontId="75" fillId="0" borderId="81" xfId="0" applyNumberFormat="1" applyFont="1" applyBorder="1" applyAlignment="1">
      <alignment horizontal="right" vertical="center" wrapText="1"/>
    </xf>
    <xf numFmtId="1" fontId="75" fillId="0" borderId="24" xfId="0" applyNumberFormat="1" applyFont="1" applyFill="1" applyBorder="1" applyAlignment="1">
      <alignment horizontal="right" vertical="center" wrapText="1"/>
    </xf>
    <xf numFmtId="1" fontId="75" fillId="0" borderId="94" xfId="0" applyNumberFormat="1" applyFont="1" applyBorder="1" applyAlignment="1">
      <alignment horizontal="right" vertical="center" wrapText="1"/>
    </xf>
    <xf numFmtId="165" fontId="75" fillId="0" borderId="117" xfId="0" applyNumberFormat="1" applyFont="1" applyBorder="1" applyAlignment="1">
      <alignment horizontal="right" vertical="center" wrapText="1"/>
    </xf>
    <xf numFmtId="1" fontId="75" fillId="0" borderId="48" xfId="0" applyNumberFormat="1" applyFont="1" applyFill="1" applyBorder="1" applyAlignment="1">
      <alignment horizontal="right" vertical="center" wrapText="1"/>
    </xf>
    <xf numFmtId="1" fontId="75" fillId="0" borderId="25" xfId="0" applyNumberFormat="1" applyFont="1" applyBorder="1" applyAlignment="1">
      <alignment vertical="center" wrapText="1"/>
    </xf>
    <xf numFmtId="1" fontId="75" fillId="0" borderId="85" xfId="0" applyNumberFormat="1" applyFont="1" applyBorder="1" applyAlignment="1">
      <alignment vertical="center" wrapText="1"/>
    </xf>
    <xf numFmtId="165" fontId="75" fillId="0" borderId="71" xfId="0" applyNumberFormat="1" applyFont="1" applyBorder="1" applyAlignment="1">
      <alignment vertical="center" wrapText="1"/>
    </xf>
    <xf numFmtId="165" fontId="75" fillId="27" borderId="88" xfId="0" applyNumberFormat="1" applyFont="1" applyFill="1" applyBorder="1" applyAlignment="1">
      <alignment horizontal="right" vertical="center" wrapText="1"/>
    </xf>
    <xf numFmtId="1" fontId="75" fillId="0" borderId="71" xfId="0" applyNumberFormat="1" applyFont="1" applyBorder="1" applyAlignment="1">
      <alignment vertical="center" wrapText="1"/>
    </xf>
    <xf numFmtId="1" fontId="74" fillId="0" borderId="18" xfId="0" applyNumberFormat="1" applyFont="1" applyFill="1" applyBorder="1" applyAlignment="1">
      <alignment vertical="center" wrapText="1"/>
    </xf>
    <xf numFmtId="1" fontId="75" fillId="0" borderId="70" xfId="0" applyNumberFormat="1" applyFont="1" applyBorder="1" applyAlignment="1">
      <alignment vertical="center" wrapText="1"/>
    </xf>
    <xf numFmtId="1" fontId="75" fillId="0" borderId="88" xfId="0" applyNumberFormat="1" applyFont="1" applyBorder="1" applyAlignment="1">
      <alignment vertical="center" wrapText="1"/>
    </xf>
    <xf numFmtId="165" fontId="75" fillId="0" borderId="88" xfId="0" applyNumberFormat="1" applyFont="1" applyBorder="1" applyAlignment="1">
      <alignment vertical="center" wrapText="1"/>
    </xf>
    <xf numFmtId="0" fontId="75" fillId="0" borderId="142" xfId="0" applyFont="1" applyFill="1" applyBorder="1" applyAlignment="1">
      <alignment horizontal="center" wrapText="1"/>
    </xf>
    <xf numFmtId="0" fontId="75" fillId="0" borderId="137" xfId="0" applyFont="1" applyBorder="1" applyAlignment="1">
      <alignment vertical="center"/>
    </xf>
    <xf numFmtId="3" fontId="75" fillId="0" borderId="145" xfId="0" applyNumberFormat="1" applyFont="1" applyFill="1" applyBorder="1" applyAlignment="1">
      <alignment horizontal="right" vertical="center" wrapText="1"/>
    </xf>
    <xf numFmtId="3" fontId="75" fillId="0" borderId="139" xfId="0" applyNumberFormat="1" applyFont="1" applyBorder="1" applyAlignment="1">
      <alignment horizontal="right" vertical="center" wrapText="1"/>
    </xf>
    <xf numFmtId="164" fontId="75" fillId="0" borderId="137" xfId="0" applyNumberFormat="1" applyFont="1" applyBorder="1" applyAlignment="1">
      <alignment horizontal="right" vertical="center" wrapText="1"/>
    </xf>
    <xf numFmtId="0" fontId="78" fillId="0" borderId="135" xfId="0" applyFont="1" applyBorder="1" applyAlignment="1">
      <alignment vertical="center" wrapText="1"/>
    </xf>
    <xf numFmtId="0" fontId="78" fillId="0" borderId="135" xfId="0" applyFont="1" applyBorder="1" applyAlignment="1">
      <alignment vertical="center"/>
    </xf>
    <xf numFmtId="0" fontId="75" fillId="0" borderId="137" xfId="0" applyFont="1" applyBorder="1" applyAlignment="1">
      <alignment vertical="center" wrapText="1"/>
    </xf>
    <xf numFmtId="0" fontId="74" fillId="0" borderId="147" xfId="0" applyFont="1" applyBorder="1" applyAlignment="1">
      <alignment horizontal="centerContinuous"/>
    </xf>
    <xf numFmtId="0" fontId="74" fillId="0" borderId="148" xfId="0" applyFont="1" applyBorder="1" applyAlignment="1">
      <alignment horizontal="centerContinuous"/>
    </xf>
    <xf numFmtId="0" fontId="74" fillId="0" borderId="149" xfId="0" applyFont="1" applyBorder="1" applyAlignment="1">
      <alignment horizontal="centerContinuous"/>
    </xf>
    <xf numFmtId="0" fontId="74" fillId="0" borderId="150" xfId="0" applyFont="1" applyBorder="1" applyAlignment="1">
      <alignment horizontal="centerContinuous"/>
    </xf>
    <xf numFmtId="0" fontId="74" fillId="0" borderId="141" xfId="0" applyFont="1" applyBorder="1" applyAlignment="1">
      <alignment horizontal="centerContinuous"/>
    </xf>
    <xf numFmtId="0" fontId="74" fillId="0" borderId="144" xfId="0" applyFont="1" applyBorder="1" applyAlignment="1">
      <alignment horizontal="centerContinuous"/>
    </xf>
    <xf numFmtId="0" fontId="75" fillId="0" borderId="114" xfId="0" applyFont="1" applyFill="1" applyBorder="1" applyAlignment="1">
      <alignment horizontal="centerContinuous" vertical="center" wrapText="1"/>
    </xf>
    <xf numFmtId="0" fontId="75" fillId="0" borderId="136" xfId="0" applyFont="1" applyFill="1" applyBorder="1" applyAlignment="1">
      <alignment horizontal="centerContinuous" vertical="center" wrapText="1"/>
    </xf>
    <xf numFmtId="0" fontId="75" fillId="0" borderId="141" xfId="0" applyFont="1" applyFill="1" applyBorder="1" applyAlignment="1">
      <alignment horizontal="center" wrapText="1"/>
    </xf>
    <xf numFmtId="0" fontId="75" fillId="0" borderId="144" xfId="0" applyFont="1" applyFill="1" applyBorder="1" applyAlignment="1">
      <alignment horizontal="center" wrapText="1"/>
    </xf>
    <xf numFmtId="1" fontId="75" fillId="0" borderId="145" xfId="0" applyNumberFormat="1" applyFont="1" applyFill="1" applyBorder="1" applyAlignment="1">
      <alignment horizontal="right" vertical="center" wrapText="1"/>
    </xf>
    <xf numFmtId="1" fontId="75" fillId="0" borderId="139" xfId="0" applyNumberFormat="1" applyFont="1" applyBorder="1" applyAlignment="1">
      <alignment horizontal="right" vertical="center" wrapText="1"/>
    </xf>
    <xf numFmtId="165" fontId="75" fillId="0" borderId="137" xfId="0" applyNumberFormat="1" applyFont="1" applyBorder="1" applyAlignment="1">
      <alignment horizontal="right" vertical="center" wrapText="1"/>
    </xf>
    <xf numFmtId="1" fontId="75" fillId="0" borderId="151" xfId="0" applyNumberFormat="1" applyFont="1" applyFill="1" applyBorder="1" applyAlignment="1">
      <alignment horizontal="right" vertical="center" wrapText="1"/>
    </xf>
    <xf numFmtId="1" fontId="75" fillId="0" borderId="138" xfId="0" applyNumberFormat="1" applyFont="1" applyBorder="1" applyAlignment="1">
      <alignment horizontal="right" vertical="center" wrapText="1"/>
    </xf>
    <xf numFmtId="165" fontId="75" fillId="0" borderId="138" xfId="0" applyNumberFormat="1" applyFont="1" applyBorder="1" applyAlignment="1">
      <alignment horizontal="right" vertical="center" wrapText="1"/>
    </xf>
    <xf numFmtId="165" fontId="75" fillId="0" borderId="139" xfId="0" applyNumberFormat="1" applyFont="1" applyBorder="1" applyAlignment="1">
      <alignment horizontal="right" vertical="center" wrapText="1"/>
    </xf>
    <xf numFmtId="165" fontId="78" fillId="0" borderId="140" xfId="0" applyNumberFormat="1" applyFont="1" applyBorder="1" applyAlignment="1">
      <alignment horizontal="right" vertical="center" wrapText="1"/>
    </xf>
    <xf numFmtId="3" fontId="75" fillId="0" borderId="145" xfId="0" applyNumberFormat="1" applyFont="1" applyFill="1" applyBorder="1" applyAlignment="1">
      <alignment vertical="center" wrapText="1"/>
    </xf>
    <xf numFmtId="3" fontId="75" fillId="0" borderId="138" xfId="0" applyNumberFormat="1" applyFont="1" applyBorder="1" applyAlignment="1">
      <alignment vertical="center" wrapText="1"/>
    </xf>
    <xf numFmtId="164" fontId="75" fillId="0" borderId="139" xfId="0" applyNumberFormat="1" applyFont="1" applyBorder="1" applyAlignment="1">
      <alignment vertical="center" wrapText="1"/>
    </xf>
    <xf numFmtId="3" fontId="75" fillId="0" borderId="138" xfId="0" applyNumberFormat="1" applyFont="1" applyBorder="1" applyAlignment="1">
      <alignment horizontal="right" vertical="center" wrapText="1"/>
    </xf>
    <xf numFmtId="164" fontId="75" fillId="0" borderId="138" xfId="0" applyNumberFormat="1" applyFont="1" applyBorder="1" applyAlignment="1">
      <alignment horizontal="right" vertical="center" wrapText="1"/>
    </xf>
    <xf numFmtId="164" fontId="78" fillId="0" borderId="140" xfId="0" applyNumberFormat="1" applyFont="1" applyBorder="1" applyAlignment="1">
      <alignment vertical="center" wrapText="1"/>
    </xf>
    <xf numFmtId="1" fontId="75" fillId="0" borderId="147" xfId="0" applyNumberFormat="1" applyFont="1" applyFill="1" applyBorder="1" applyAlignment="1">
      <alignment horizontal="right" vertical="center" wrapText="1"/>
    </xf>
    <xf numFmtId="165" fontId="74" fillId="0" borderId="140" xfId="0" applyNumberFormat="1" applyFont="1" applyBorder="1" applyAlignment="1">
      <alignment horizontal="right" vertical="center" wrapText="1"/>
    </xf>
    <xf numFmtId="0" fontId="74" fillId="0" borderId="143" xfId="0" applyFont="1" applyBorder="1" applyAlignment="1">
      <alignment horizontal="centerContinuous"/>
    </xf>
    <xf numFmtId="0" fontId="75" fillId="0" borderId="104" xfId="0" applyFont="1" applyBorder="1"/>
    <xf numFmtId="0" fontId="75" fillId="0" borderId="0" xfId="0" applyFont="1" applyBorder="1"/>
    <xf numFmtId="0" fontId="75" fillId="0" borderId="20" xfId="0" applyFont="1" applyBorder="1"/>
    <xf numFmtId="0" fontId="74" fillId="0" borderId="104" xfId="0" applyFont="1" applyFill="1" applyBorder="1" applyAlignment="1">
      <alignment horizontal="center" vertical="center"/>
    </xf>
    <xf numFmtId="1" fontId="74" fillId="0" borderId="147" xfId="0" applyNumberFormat="1" applyFont="1" applyFill="1" applyBorder="1" applyAlignment="1">
      <alignment vertical="center" wrapText="1"/>
    </xf>
    <xf numFmtId="0" fontId="75" fillId="0" borderId="128" xfId="0" applyFont="1" applyBorder="1" applyAlignment="1">
      <alignment vertical="center" wrapText="1"/>
    </xf>
    <xf numFmtId="0" fontId="75" fillId="0" borderId="117" xfId="0" applyFont="1" applyBorder="1" applyAlignment="1">
      <alignment vertical="center" wrapText="1"/>
    </xf>
    <xf numFmtId="1" fontId="74" fillId="0" borderId="145" xfId="0" applyNumberFormat="1" applyFont="1" applyFill="1" applyBorder="1" applyAlignment="1">
      <alignment vertical="center" wrapText="1"/>
    </xf>
    <xf numFmtId="1" fontId="75" fillId="0" borderId="138" xfId="0" applyNumberFormat="1" applyFont="1" applyBorder="1" applyAlignment="1">
      <alignment vertical="center" wrapText="1"/>
    </xf>
    <xf numFmtId="165" fontId="75" fillId="0" borderId="138" xfId="0" applyNumberFormat="1" applyFont="1" applyBorder="1" applyAlignment="1">
      <alignment vertical="center" wrapText="1"/>
    </xf>
    <xf numFmtId="0" fontId="75" fillId="0" borderId="118" xfId="0" applyFont="1" applyBorder="1" applyAlignment="1">
      <alignment vertical="center" wrapText="1"/>
    </xf>
    <xf numFmtId="0" fontId="75" fillId="0" borderId="147" xfId="0" applyFont="1" applyFill="1" applyBorder="1" applyAlignment="1">
      <alignment horizontal="centerContinuous" vertical="center" wrapText="1"/>
    </xf>
    <xf numFmtId="0" fontId="75" fillId="0" borderId="144" xfId="0" applyFont="1" applyFill="1" applyBorder="1" applyAlignment="1">
      <alignment horizontal="centerContinuous" vertical="center" wrapText="1"/>
    </xf>
    <xf numFmtId="0" fontId="75" fillId="0" borderId="148" xfId="0" applyFont="1" applyFill="1" applyBorder="1" applyAlignment="1">
      <alignment horizontal="centerContinuous" vertical="center" wrapText="1"/>
    </xf>
    <xf numFmtId="14" fontId="76" fillId="0" borderId="153" xfId="0" applyNumberFormat="1" applyFont="1" applyBorder="1" applyAlignment="1">
      <alignment horizontal="center" vertical="center" wrapText="1"/>
    </xf>
    <xf numFmtId="1" fontId="74" fillId="0" borderId="145" xfId="0" applyNumberFormat="1" applyFont="1" applyFill="1" applyBorder="1" applyAlignment="1">
      <alignment horizontal="right" vertical="center" wrapText="1"/>
    </xf>
    <xf numFmtId="1" fontId="74" fillId="0" borderId="151" xfId="0" applyNumberFormat="1" applyFont="1" applyFill="1" applyBorder="1" applyAlignment="1">
      <alignment horizontal="right" vertical="center" wrapText="1"/>
    </xf>
    <xf numFmtId="0" fontId="74" fillId="0" borderId="104" xfId="0" applyFont="1" applyBorder="1" applyAlignment="1">
      <alignment horizontal="center" vertical="center"/>
    </xf>
    <xf numFmtId="0" fontId="75" fillId="0" borderId="140" xfId="0" applyFont="1" applyBorder="1" applyAlignment="1">
      <alignment horizontal="centerContinuous" vertical="center" wrapText="1"/>
    </xf>
    <xf numFmtId="0" fontId="75" fillId="0" borderId="104" xfId="0" applyFont="1" applyBorder="1" applyAlignment="1">
      <alignment horizontal="center" vertical="center" wrapText="1"/>
    </xf>
    <xf numFmtId="4" fontId="75" fillId="0" borderId="147" xfId="0" applyNumberFormat="1" applyFont="1" applyFill="1" applyBorder="1" applyAlignment="1">
      <alignment horizontal="right" vertical="center" wrapText="1"/>
    </xf>
    <xf numFmtId="4" fontId="75" fillId="0" borderId="144" xfId="0" applyNumberFormat="1" applyFont="1" applyBorder="1" applyAlignment="1">
      <alignment horizontal="right" vertical="center" wrapText="1"/>
    </xf>
    <xf numFmtId="0" fontId="75" fillId="0" borderId="79" xfId="0" quotePrefix="1" applyFont="1" applyBorder="1" applyAlignment="1">
      <alignment horizontal="center" vertical="center" wrapText="1"/>
    </xf>
    <xf numFmtId="10" fontId="75" fillId="0" borderId="79" xfId="0" quotePrefix="1" applyNumberFormat="1" applyFont="1" applyBorder="1" applyAlignment="1">
      <alignment horizontal="center" vertical="center" wrapText="1"/>
    </xf>
    <xf numFmtId="10" fontId="75" fillId="0" borderId="75" xfId="0" quotePrefix="1" applyNumberFormat="1" applyFont="1" applyBorder="1" applyAlignment="1">
      <alignment horizontal="center" vertical="center" wrapText="1"/>
    </xf>
    <xf numFmtId="0" fontId="74" fillId="0" borderId="133" xfId="0" applyFont="1" applyBorder="1" applyAlignment="1">
      <alignment vertical="center" wrapText="1"/>
    </xf>
    <xf numFmtId="3" fontId="74" fillId="0" borderId="140" xfId="0" applyNumberFormat="1" applyFont="1" applyBorder="1" applyAlignment="1">
      <alignment vertical="center" wrapText="1"/>
    </xf>
    <xf numFmtId="0" fontId="75" fillId="0" borderId="75" xfId="0" applyFont="1" applyBorder="1" applyAlignment="1">
      <alignment horizontal="center" vertical="center" wrapText="1"/>
    </xf>
    <xf numFmtId="0" fontId="74" fillId="0" borderId="135" xfId="0" applyFont="1" applyBorder="1" applyAlignment="1">
      <alignment vertical="center" wrapText="1"/>
    </xf>
    <xf numFmtId="0" fontId="75" fillId="0" borderId="143" xfId="0" applyFont="1" applyBorder="1" applyAlignment="1">
      <alignment horizontal="center" vertical="center" wrapText="1"/>
    </xf>
    <xf numFmtId="0" fontId="75" fillId="0" borderId="137" xfId="0" applyFont="1" applyBorder="1" applyAlignment="1">
      <alignment horizontal="center" vertical="center" wrapText="1"/>
    </xf>
    <xf numFmtId="3" fontId="75" fillId="0" borderId="147" xfId="0" applyNumberFormat="1" applyFont="1" applyFill="1" applyBorder="1" applyAlignment="1">
      <alignment horizontal="right" vertical="center" wrapText="1"/>
    </xf>
    <xf numFmtId="3" fontId="74" fillId="0" borderId="153" xfId="0" applyNumberFormat="1" applyFont="1" applyFill="1" applyBorder="1" applyAlignment="1">
      <alignment horizontal="right" vertical="center" wrapText="1"/>
    </xf>
    <xf numFmtId="3" fontId="75" fillId="0" borderId="15" xfId="0" applyNumberFormat="1" applyFont="1" applyBorder="1" applyAlignment="1">
      <alignment horizontal="right" vertical="center" wrapText="1"/>
    </xf>
    <xf numFmtId="3" fontId="75" fillId="0" borderId="128" xfId="0" applyNumberFormat="1" applyFont="1" applyFill="1" applyBorder="1" applyAlignment="1">
      <alignment horizontal="right" vertical="center" wrapText="1"/>
    </xf>
    <xf numFmtId="3" fontId="75" fillId="0" borderId="76" xfId="0" applyNumberFormat="1" applyFont="1" applyFill="1" applyBorder="1" applyAlignment="1">
      <alignment horizontal="right" vertical="center" wrapText="1"/>
    </xf>
    <xf numFmtId="3" fontId="78" fillId="0" borderId="135" xfId="0" applyNumberFormat="1" applyFont="1" applyFill="1" applyBorder="1" applyAlignment="1">
      <alignment horizontal="right" vertical="center" wrapText="1"/>
    </xf>
    <xf numFmtId="3" fontId="75" fillId="0" borderId="81" xfId="0" applyNumberFormat="1" applyFont="1" applyFill="1" applyBorder="1" applyAlignment="1">
      <alignment horizontal="right" vertical="center" wrapText="1"/>
    </xf>
    <xf numFmtId="3" fontId="75" fillId="0" borderId="105" xfId="0" applyNumberFormat="1" applyFont="1" applyFill="1" applyBorder="1" applyAlignment="1">
      <alignment horizontal="right" vertical="center" wrapText="1"/>
    </xf>
    <xf numFmtId="3" fontId="75" fillId="0" borderId="117" xfId="0" applyNumberFormat="1" applyFont="1" applyFill="1" applyBorder="1" applyAlignment="1">
      <alignment horizontal="right" vertical="center" wrapText="1"/>
    </xf>
    <xf numFmtId="164" fontId="8" fillId="0" borderId="152" xfId="0" applyNumberFormat="1" applyFont="1" applyBorder="1" applyAlignment="1">
      <alignment horizontal="right" vertical="center" wrapText="1"/>
    </xf>
    <xf numFmtId="14" fontId="80" fillId="0" borderId="114" xfId="0" applyNumberFormat="1" applyFont="1" applyBorder="1" applyAlignment="1">
      <alignment horizontal="center" vertical="center" wrapText="1"/>
    </xf>
    <xf numFmtId="14" fontId="80" fillId="0" borderId="135" xfId="0" applyNumberFormat="1" applyFont="1" applyBorder="1" applyAlignment="1">
      <alignment horizontal="center" vertical="center" wrapText="1"/>
    </xf>
    <xf numFmtId="0" fontId="81" fillId="0" borderId="120" xfId="0" applyFont="1" applyBorder="1" applyAlignment="1">
      <alignment horizontal="center" vertical="center" wrapText="1"/>
    </xf>
    <xf numFmtId="0" fontId="81" fillId="0" borderId="119" xfId="0" applyFont="1" applyBorder="1" applyAlignment="1">
      <alignment horizontal="center" vertical="center" wrapText="1"/>
    </xf>
    <xf numFmtId="3" fontId="75" fillId="0" borderId="114" xfId="0" applyNumberFormat="1" applyFont="1" applyFill="1" applyBorder="1" applyAlignment="1">
      <alignment horizontal="right" vertical="center" wrapText="1"/>
    </xf>
    <xf numFmtId="14" fontId="76" fillId="0" borderId="155" xfId="0" applyNumberFormat="1" applyFont="1" applyBorder="1" applyAlignment="1">
      <alignment horizontal="center" vertical="center" wrapText="1"/>
    </xf>
    <xf numFmtId="1" fontId="75" fillId="0" borderId="157" xfId="0" applyNumberFormat="1" applyFont="1" applyBorder="1" applyAlignment="1">
      <alignment vertical="center" wrapText="1"/>
    </xf>
    <xf numFmtId="164" fontId="75" fillId="0" borderId="156" xfId="0" applyNumberFormat="1" applyFont="1" applyBorder="1" applyAlignment="1">
      <alignment horizontal="right" vertical="center" wrapText="1"/>
    </xf>
    <xf numFmtId="0" fontId="75" fillId="0" borderId="142" xfId="0" applyFont="1" applyBorder="1" applyAlignment="1">
      <alignment vertical="center" wrapText="1"/>
    </xf>
    <xf numFmtId="16" fontId="74" fillId="0" borderId="158" xfId="0" applyNumberFormat="1" applyFont="1" applyFill="1" applyBorder="1" applyAlignment="1">
      <alignment horizontal="center" vertical="center" wrapText="1"/>
    </xf>
    <xf numFmtId="164" fontId="79" fillId="0" borderId="158" xfId="0" applyNumberFormat="1" applyFont="1" applyBorder="1" applyAlignment="1">
      <alignment horizontal="right" vertical="center" wrapText="1"/>
    </xf>
    <xf numFmtId="0" fontId="74" fillId="0" borderId="143" xfId="0" applyFont="1" applyBorder="1" applyAlignment="1">
      <alignment horizontal="center" vertical="center"/>
    </xf>
    <xf numFmtId="0" fontId="75" fillId="0" borderId="104" xfId="0" applyFont="1" applyBorder="1" applyAlignment="1">
      <alignment horizontal="center" vertical="center"/>
    </xf>
    <xf numFmtId="0" fontId="75" fillId="0" borderId="118" xfId="0" applyFont="1" applyBorder="1" applyAlignment="1">
      <alignment horizontal="center" vertical="center"/>
    </xf>
    <xf numFmtId="0" fontId="75" fillId="0" borderId="120" xfId="0" applyFont="1" applyBorder="1" applyAlignment="1">
      <alignment horizontal="center" vertical="center"/>
    </xf>
    <xf numFmtId="0" fontId="74" fillId="0" borderId="156" xfId="0" applyFont="1" applyBorder="1" applyAlignment="1">
      <alignment horizontal="center" vertical="center"/>
    </xf>
    <xf numFmtId="0" fontId="74" fillId="0" borderId="105" xfId="0" applyFont="1" applyBorder="1" applyAlignment="1">
      <alignment horizontal="center" vertical="center"/>
    </xf>
    <xf numFmtId="0" fontId="75" fillId="0" borderId="157" xfId="0" applyFont="1" applyBorder="1" applyAlignment="1">
      <alignment horizontal="centerContinuous"/>
    </xf>
    <xf numFmtId="0" fontId="75" fillId="0" borderId="156" xfId="0" applyFont="1" applyBorder="1" applyAlignment="1">
      <alignment horizontal="center" wrapText="1"/>
    </xf>
    <xf numFmtId="0" fontId="75" fillId="0" borderId="120" xfId="0" applyFont="1" applyBorder="1" applyAlignment="1">
      <alignment horizontal="center" vertical="center" wrapText="1"/>
    </xf>
    <xf numFmtId="1" fontId="78" fillId="0" borderId="155" xfId="0" applyNumberFormat="1" applyFont="1" applyBorder="1" applyAlignment="1">
      <alignment horizontal="right" vertical="center" wrapText="1"/>
    </xf>
    <xf numFmtId="165" fontId="78" fillId="0" borderId="155" xfId="0" applyNumberFormat="1" applyFont="1" applyBorder="1" applyAlignment="1">
      <alignment horizontal="right" vertical="center" wrapText="1"/>
    </xf>
    <xf numFmtId="3" fontId="78" fillId="0" borderId="155" xfId="0" applyNumberFormat="1" applyFont="1" applyBorder="1" applyAlignment="1">
      <alignment vertical="center" wrapText="1"/>
    </xf>
    <xf numFmtId="164" fontId="78" fillId="0" borderId="155" xfId="0" applyNumberFormat="1" applyFont="1" applyBorder="1" applyAlignment="1">
      <alignment vertical="center" wrapText="1"/>
    </xf>
    <xf numFmtId="1" fontId="74" fillId="0" borderId="155" xfId="0" applyNumberFormat="1" applyFont="1" applyBorder="1" applyAlignment="1">
      <alignment horizontal="right" vertical="center" wrapText="1"/>
    </xf>
    <xf numFmtId="1" fontId="75" fillId="0" borderId="155" xfId="0" applyNumberFormat="1" applyFont="1" applyBorder="1" applyAlignment="1">
      <alignment horizontal="right" vertical="center" wrapText="1"/>
    </xf>
    <xf numFmtId="165" fontId="75" fillId="0" borderId="155" xfId="0" applyNumberFormat="1" applyFont="1" applyBorder="1" applyAlignment="1">
      <alignment horizontal="right" vertical="center" wrapText="1"/>
    </xf>
    <xf numFmtId="164" fontId="74" fillId="0" borderId="135" xfId="0" quotePrefix="1" applyNumberFormat="1" applyFont="1" applyBorder="1" applyAlignment="1">
      <alignment horizontal="right" vertical="center" wrapText="1"/>
    </xf>
    <xf numFmtId="1" fontId="75" fillId="0" borderId="121" xfId="0" applyNumberFormat="1" applyFont="1" applyFill="1" applyBorder="1" applyAlignment="1">
      <alignment horizontal="right" vertical="center" wrapText="1"/>
    </xf>
    <xf numFmtId="1" fontId="75" fillId="0" borderId="134" xfId="0" applyNumberFormat="1" applyFont="1" applyBorder="1" applyAlignment="1">
      <alignment horizontal="right" vertical="center" wrapText="1"/>
    </xf>
    <xf numFmtId="165" fontId="75" fillId="0" borderId="120" xfId="0" applyNumberFormat="1" applyFont="1" applyBorder="1" applyAlignment="1">
      <alignment horizontal="right" vertical="center" wrapText="1"/>
    </xf>
    <xf numFmtId="1" fontId="75" fillId="0" borderId="64" xfId="0" applyNumberFormat="1" applyFont="1" applyBorder="1" applyAlignment="1">
      <alignment horizontal="right" vertical="center" wrapText="1"/>
    </xf>
    <xf numFmtId="1" fontId="78" fillId="0" borderId="140" xfId="0" applyNumberFormat="1" applyFont="1" applyBorder="1" applyAlignment="1">
      <alignment horizontal="right" vertical="center" wrapText="1"/>
    </xf>
    <xf numFmtId="165" fontId="78" fillId="0" borderId="135" xfId="0" applyNumberFormat="1" applyFont="1" applyBorder="1" applyAlignment="1">
      <alignment vertical="center" wrapText="1"/>
    </xf>
    <xf numFmtId="1" fontId="74" fillId="0" borderId="16" xfId="0" applyNumberFormat="1" applyFont="1" applyFill="1" applyBorder="1" applyAlignment="1">
      <alignment horizontal="right" vertical="center" wrapText="1"/>
    </xf>
    <xf numFmtId="165" fontId="75" fillId="0" borderId="94" xfId="0" applyNumberFormat="1" applyFont="1" applyBorder="1" applyAlignment="1">
      <alignment vertical="center" wrapText="1"/>
    </xf>
    <xf numFmtId="165" fontId="75" fillId="0" borderId="96" xfId="0" applyNumberFormat="1" applyFont="1" applyBorder="1" applyAlignment="1">
      <alignment vertical="center" wrapText="1"/>
    </xf>
    <xf numFmtId="165" fontId="75" fillId="0" borderId="93" xfId="0" applyNumberFormat="1" applyFont="1" applyBorder="1" applyAlignment="1">
      <alignment vertical="center" wrapText="1"/>
    </xf>
    <xf numFmtId="1" fontId="75" fillId="0" borderId="66" xfId="0" applyNumberFormat="1" applyFont="1" applyBorder="1" applyAlignment="1">
      <alignment horizontal="right" vertical="center" wrapText="1"/>
    </xf>
    <xf numFmtId="1" fontId="74" fillId="0" borderId="21" xfId="0" applyNumberFormat="1" applyFont="1" applyFill="1" applyBorder="1" applyAlignment="1">
      <alignment horizontal="right" vertical="center" wrapText="1"/>
    </xf>
    <xf numFmtId="165" fontId="75" fillId="0" borderId="76" xfId="0" applyNumberFormat="1" applyFont="1" applyBorder="1" applyAlignment="1">
      <alignment horizontal="right" vertical="center" wrapText="1"/>
    </xf>
    <xf numFmtId="1" fontId="75" fillId="0" borderId="65" xfId="0" applyNumberFormat="1" applyFont="1" applyBorder="1" applyAlignment="1">
      <alignment horizontal="right" vertical="center" wrapText="1"/>
    </xf>
    <xf numFmtId="1" fontId="75" fillId="0" borderId="96" xfId="0" applyNumberFormat="1" applyFont="1" applyBorder="1" applyAlignment="1">
      <alignment horizontal="right" vertical="center" wrapText="1"/>
    </xf>
    <xf numFmtId="1" fontId="75" fillId="0" borderId="95" xfId="0" applyNumberFormat="1" applyFont="1" applyBorder="1" applyAlignment="1">
      <alignment horizontal="right" vertical="center" wrapText="1"/>
    </xf>
    <xf numFmtId="165" fontId="75" fillId="0" borderId="128" xfId="0" applyNumberFormat="1" applyFont="1" applyBorder="1" applyAlignment="1">
      <alignment horizontal="right" vertical="center" wrapText="1"/>
    </xf>
    <xf numFmtId="0" fontId="76" fillId="0" borderId="145" xfId="0" applyFont="1" applyBorder="1" applyAlignment="1">
      <alignment horizontal="centerContinuous" vertical="center"/>
    </xf>
    <xf numFmtId="0" fontId="80" fillId="0" borderId="152" xfId="0" applyFont="1" applyBorder="1" applyAlignment="1">
      <alignment horizontal="centerContinuous" vertical="center"/>
    </xf>
    <xf numFmtId="0" fontId="80" fillId="0" borderId="144" xfId="0" applyFont="1" applyBorder="1" applyAlignment="1">
      <alignment horizontal="centerContinuous" vertical="center"/>
    </xf>
    <xf numFmtId="0" fontId="80" fillId="0" borderId="157" xfId="0" applyFont="1" applyBorder="1" applyAlignment="1">
      <alignment horizontal="centerContinuous" vertical="center"/>
    </xf>
    <xf numFmtId="0" fontId="0" fillId="0" borderId="0" xfId="0" applyNumberFormat="1" applyBorder="1"/>
    <xf numFmtId="0" fontId="74" fillId="0" borderId="143" xfId="0" applyFont="1" applyBorder="1" applyAlignment="1">
      <alignment horizontal="center" vertical="center"/>
    </xf>
    <xf numFmtId="0" fontId="75" fillId="0" borderId="104" xfId="0" applyFont="1" applyBorder="1" applyAlignment="1">
      <alignment horizontal="center" vertical="center"/>
    </xf>
    <xf numFmtId="0" fontId="75" fillId="0" borderId="118" xfId="0" applyFont="1" applyBorder="1" applyAlignment="1">
      <alignment horizontal="center" vertical="center"/>
    </xf>
    <xf numFmtId="0" fontId="74" fillId="0" borderId="105" xfId="0" applyFont="1" applyFill="1" applyBorder="1" applyAlignment="1">
      <alignment horizontal="center" vertical="center"/>
    </xf>
    <xf numFmtId="0" fontId="74" fillId="0" borderId="105" xfId="0" applyFont="1" applyBorder="1" applyAlignment="1">
      <alignment horizontal="center" vertical="center"/>
    </xf>
    <xf numFmtId="0" fontId="75" fillId="0" borderId="146" xfId="0" applyFont="1" applyBorder="1" applyAlignment="1">
      <alignment vertical="center" wrapText="1"/>
    </xf>
    <xf numFmtId="0" fontId="75" fillId="0" borderId="119" xfId="0" applyFont="1" applyBorder="1" applyAlignment="1">
      <alignment horizontal="center" vertical="center" wrapText="1"/>
    </xf>
    <xf numFmtId="0" fontId="75" fillId="0" borderId="120" xfId="0" applyFont="1" applyBorder="1" applyAlignment="1">
      <alignment horizontal="center" vertical="center"/>
    </xf>
    <xf numFmtId="0" fontId="132" fillId="0" borderId="0" xfId="0" applyFont="1"/>
    <xf numFmtId="0" fontId="75" fillId="0" borderId="120" xfId="0" applyFont="1" applyBorder="1" applyAlignment="1">
      <alignment horizontal="center" vertical="center" wrapText="1"/>
    </xf>
    <xf numFmtId="0" fontId="75" fillId="0" borderId="162" xfId="0" applyFont="1" applyFill="1" applyBorder="1" applyAlignment="1">
      <alignment horizontal="center" wrapText="1"/>
    </xf>
    <xf numFmtId="1" fontId="74" fillId="0" borderId="140" xfId="0" applyNumberFormat="1" applyFont="1" applyBorder="1" applyAlignment="1">
      <alignment horizontal="right" vertical="center" wrapText="1"/>
    </xf>
    <xf numFmtId="1" fontId="75" fillId="0" borderId="0" xfId="0" applyNumberFormat="1" applyFont="1" applyBorder="1" applyAlignment="1">
      <alignment horizontal="right" vertical="center" wrapText="1"/>
    </xf>
    <xf numFmtId="1" fontId="75" fillId="0" borderId="49" xfId="0" applyNumberFormat="1" applyFont="1" applyFill="1" applyBorder="1" applyAlignment="1">
      <alignment horizontal="right" vertical="center" wrapText="1"/>
    </xf>
    <xf numFmtId="1" fontId="74" fillId="0" borderId="153" xfId="0" applyNumberFormat="1" applyFont="1" applyFill="1" applyBorder="1" applyAlignment="1">
      <alignment horizontal="right" vertical="center" wrapText="1"/>
    </xf>
    <xf numFmtId="164" fontId="75" fillId="0" borderId="117" xfId="0" applyNumberFormat="1" applyFont="1" applyBorder="1" applyAlignment="1">
      <alignment horizontal="right" vertical="center" wrapText="1"/>
    </xf>
    <xf numFmtId="14" fontId="76" fillId="0" borderId="133" xfId="0" applyNumberFormat="1" applyFont="1" applyFill="1" applyBorder="1" applyAlignment="1">
      <alignment horizontal="center" vertical="center" wrapText="1"/>
    </xf>
    <xf numFmtId="4" fontId="75" fillId="0" borderId="164" xfId="0" applyNumberFormat="1" applyFont="1" applyBorder="1" applyAlignment="1">
      <alignment horizontal="right" vertical="center" wrapText="1"/>
    </xf>
    <xf numFmtId="1" fontId="75" fillId="0" borderId="164" xfId="0" applyNumberFormat="1" applyFont="1" applyBorder="1" applyAlignment="1">
      <alignment horizontal="right" vertical="center" wrapText="1"/>
    </xf>
    <xf numFmtId="0" fontId="75" fillId="0" borderId="160" xfId="0" applyFont="1" applyBorder="1" applyAlignment="1">
      <alignment horizontal="center" wrapText="1"/>
    </xf>
    <xf numFmtId="164" fontId="75" fillId="29" borderId="160" xfId="0" applyNumberFormat="1" applyFont="1" applyFill="1" applyBorder="1" applyAlignment="1">
      <alignment horizontal="right" vertical="center" wrapText="1"/>
    </xf>
    <xf numFmtId="164" fontId="75" fillId="29" borderId="128" xfId="0" applyNumberFormat="1" applyFont="1" applyFill="1" applyBorder="1" applyAlignment="1">
      <alignment horizontal="right" vertical="center" wrapText="1"/>
    </xf>
    <xf numFmtId="164" fontId="74" fillId="0" borderId="135" xfId="0" applyNumberFormat="1" applyFont="1" applyBorder="1" applyAlignment="1">
      <alignment horizontal="right" vertical="center" wrapText="1"/>
    </xf>
    <xf numFmtId="164" fontId="75" fillId="0" borderId="160" xfId="0" applyNumberFormat="1" applyFont="1" applyBorder="1" applyAlignment="1">
      <alignment horizontal="right" vertical="center" wrapText="1"/>
    </xf>
    <xf numFmtId="164" fontId="75" fillId="29" borderId="76" xfId="0" applyNumberFormat="1" applyFont="1" applyFill="1" applyBorder="1" applyAlignment="1">
      <alignment horizontal="right" vertical="center" wrapText="1"/>
    </xf>
    <xf numFmtId="164" fontId="74" fillId="0" borderId="160" xfId="0" applyNumberFormat="1" applyFont="1" applyBorder="1" applyAlignment="1">
      <alignment horizontal="right" vertical="center" wrapText="1"/>
    </xf>
    <xf numFmtId="14" fontId="76" fillId="0" borderId="140" xfId="0" applyNumberFormat="1" applyFont="1" applyBorder="1" applyAlignment="1">
      <alignment horizontal="center" vertical="center" wrapText="1"/>
    </xf>
    <xf numFmtId="3" fontId="74" fillId="0" borderId="140" xfId="0" applyNumberFormat="1" applyFont="1" applyBorder="1" applyAlignment="1">
      <alignment horizontal="right" vertical="center" wrapText="1"/>
    </xf>
    <xf numFmtId="1" fontId="75" fillId="0" borderId="154" xfId="0" applyNumberFormat="1" applyFont="1" applyBorder="1" applyAlignment="1">
      <alignment horizontal="right" vertical="center" wrapText="1"/>
    </xf>
    <xf numFmtId="164" fontId="75" fillId="29" borderId="76" xfId="0" quotePrefix="1" applyNumberFormat="1" applyFont="1" applyFill="1" applyBorder="1" applyAlignment="1">
      <alignment horizontal="right" vertical="center" wrapText="1"/>
    </xf>
    <xf numFmtId="164" fontId="75" fillId="29" borderId="137" xfId="0" applyNumberFormat="1" applyFont="1" applyFill="1" applyBorder="1" applyAlignment="1">
      <alignment horizontal="right" vertical="center" wrapText="1"/>
    </xf>
    <xf numFmtId="164" fontId="75" fillId="0" borderId="105" xfId="0" applyNumberFormat="1" applyFont="1" applyBorder="1" applyAlignment="1">
      <alignment horizontal="right" vertical="center" wrapText="1"/>
    </xf>
    <xf numFmtId="3" fontId="75" fillId="0" borderId="164" xfId="0" applyNumberFormat="1" applyFont="1" applyBorder="1" applyAlignment="1">
      <alignment horizontal="right" vertical="center" wrapText="1"/>
    </xf>
    <xf numFmtId="3" fontId="75" fillId="0" borderId="65" xfId="0" applyNumberFormat="1" applyFont="1" applyBorder="1" applyAlignment="1">
      <alignment horizontal="right" vertical="center" wrapText="1"/>
    </xf>
    <xf numFmtId="3" fontId="74" fillId="0" borderId="115" xfId="0" applyNumberFormat="1" applyFont="1" applyBorder="1" applyAlignment="1">
      <alignment horizontal="right" vertical="center" wrapText="1"/>
    </xf>
    <xf numFmtId="164" fontId="75" fillId="29" borderId="117" xfId="0" applyNumberFormat="1" applyFont="1" applyFill="1" applyBorder="1" applyAlignment="1">
      <alignment horizontal="right" vertical="center" wrapText="1"/>
    </xf>
    <xf numFmtId="164" fontId="74" fillId="29" borderId="135" xfId="0" applyNumberFormat="1" applyFont="1" applyFill="1" applyBorder="1" applyAlignment="1">
      <alignment horizontal="right" vertical="center" wrapText="1"/>
    </xf>
    <xf numFmtId="164" fontId="75" fillId="29" borderId="135" xfId="0" applyNumberFormat="1" applyFont="1" applyFill="1" applyBorder="1" applyAlignment="1">
      <alignment horizontal="right" vertical="center" wrapText="1"/>
    </xf>
    <xf numFmtId="164" fontId="75" fillId="29" borderId="81" xfId="0" applyNumberFormat="1" applyFont="1" applyFill="1" applyBorder="1" applyAlignment="1">
      <alignment horizontal="right" vertical="center" wrapText="1"/>
    </xf>
    <xf numFmtId="164" fontId="75" fillId="29" borderId="105" xfId="0" applyNumberFormat="1" applyFont="1" applyFill="1" applyBorder="1" applyAlignment="1">
      <alignment horizontal="right" vertical="center" wrapText="1"/>
    </xf>
    <xf numFmtId="0" fontId="80" fillId="0" borderId="114" xfId="0" applyFont="1" applyFill="1" applyBorder="1" applyAlignment="1">
      <alignment horizontal="center" vertical="center" wrapText="1"/>
    </xf>
    <xf numFmtId="3" fontId="75" fillId="0" borderId="165" xfId="0" applyNumberFormat="1" applyFont="1" applyFill="1" applyBorder="1" applyAlignment="1">
      <alignment horizontal="right" vertical="center" wrapText="1"/>
    </xf>
    <xf numFmtId="3" fontId="75" fillId="0" borderId="167" xfId="0" applyNumberFormat="1" applyFont="1" applyBorder="1" applyAlignment="1">
      <alignment horizontal="right" vertical="center" wrapText="1"/>
    </xf>
    <xf numFmtId="164" fontId="75" fillId="0" borderId="165" xfId="0" applyNumberFormat="1" applyFont="1" applyBorder="1" applyAlignment="1">
      <alignment horizontal="right" vertical="center" wrapText="1"/>
    </xf>
    <xf numFmtId="3" fontId="78" fillId="0" borderId="168" xfId="0" applyNumberFormat="1" applyFont="1" applyBorder="1" applyAlignment="1">
      <alignment horizontal="right" vertical="center" wrapText="1"/>
    </xf>
    <xf numFmtId="164" fontId="74" fillId="0" borderId="121" xfId="0" applyNumberFormat="1" applyFont="1" applyFill="1" applyBorder="1" applyAlignment="1">
      <alignment horizontal="center" vertical="center" wrapText="1"/>
    </xf>
    <xf numFmtId="0" fontId="75" fillId="0" borderId="165" xfId="0" applyFont="1" applyBorder="1" applyAlignment="1">
      <alignment horizontal="center" vertical="center" wrapText="1"/>
    </xf>
    <xf numFmtId="0" fontId="66" fillId="0" borderId="170" xfId="0" applyFont="1" applyBorder="1"/>
    <xf numFmtId="0" fontId="74" fillId="0" borderId="170" xfId="0" applyFont="1" applyBorder="1" applyAlignment="1">
      <alignment horizontal="center" vertical="center"/>
    </xf>
    <xf numFmtId="0" fontId="74" fillId="0" borderId="171" xfId="0" applyFont="1" applyBorder="1" applyAlignment="1">
      <alignment horizontal="centerContinuous"/>
    </xf>
    <xf numFmtId="0" fontId="74" fillId="0" borderId="172" xfId="0" applyFont="1" applyBorder="1" applyAlignment="1">
      <alignment horizontal="centerContinuous"/>
    </xf>
    <xf numFmtId="0" fontId="75" fillId="0" borderId="170" xfId="0" applyFont="1" applyBorder="1" applyAlignment="1">
      <alignment horizontal="center" vertical="center" wrapText="1"/>
    </xf>
    <xf numFmtId="165" fontId="69" fillId="0" borderId="170" xfId="0" applyNumberFormat="1" applyFont="1" applyBorder="1" applyAlignment="1">
      <alignment horizontal="right" vertical="center" wrapText="1"/>
    </xf>
    <xf numFmtId="165" fontId="75" fillId="0" borderId="175" xfId="0" applyNumberFormat="1" applyFont="1" applyBorder="1" applyAlignment="1">
      <alignment vertical="center" wrapText="1"/>
    </xf>
    <xf numFmtId="165" fontId="75" fillId="27" borderId="93" xfId="0" applyNumberFormat="1" applyFont="1" applyFill="1" applyBorder="1" applyAlignment="1">
      <alignment horizontal="right" vertical="center" wrapText="1"/>
    </xf>
    <xf numFmtId="165" fontId="75" fillId="27" borderId="95" xfId="0" applyNumberFormat="1" applyFont="1" applyFill="1" applyBorder="1" applyAlignment="1">
      <alignment horizontal="right" vertical="center" wrapText="1"/>
    </xf>
    <xf numFmtId="1" fontId="74" fillId="0" borderId="176" xfId="0" applyNumberFormat="1" applyFont="1" applyFill="1" applyBorder="1" applyAlignment="1">
      <alignment horizontal="right" vertical="center" wrapText="1"/>
    </xf>
    <xf numFmtId="1" fontId="75" fillId="0" borderId="173" xfId="0" applyNumberFormat="1" applyFont="1" applyBorder="1" applyAlignment="1">
      <alignment horizontal="right" vertical="center" wrapText="1"/>
    </xf>
    <xf numFmtId="165" fontId="75" fillId="0" borderId="165" xfId="0" applyNumberFormat="1" applyFont="1" applyBorder="1" applyAlignment="1">
      <alignment horizontal="right" vertical="center" wrapText="1"/>
    </xf>
    <xf numFmtId="165" fontId="75" fillId="27" borderId="76" xfId="0" applyNumberFormat="1" applyFont="1" applyFill="1" applyBorder="1" applyAlignment="1">
      <alignment horizontal="right" vertical="center" wrapText="1"/>
    </xf>
    <xf numFmtId="165" fontId="75" fillId="27" borderId="128" xfId="0" applyNumberFormat="1" applyFont="1" applyFill="1" applyBorder="1" applyAlignment="1">
      <alignment horizontal="right" vertical="center" wrapText="1"/>
    </xf>
    <xf numFmtId="0" fontId="74" fillId="0" borderId="179" xfId="0" applyFont="1" applyBorder="1" applyAlignment="1">
      <alignment horizontal="centerContinuous" vertical="center" wrapText="1"/>
    </xf>
    <xf numFmtId="0" fontId="74" fillId="0" borderId="180" xfId="0" applyFont="1" applyBorder="1" applyAlignment="1">
      <alignment horizontal="centerContinuous" vertical="center" wrapText="1"/>
    </xf>
    <xf numFmtId="0" fontId="75" fillId="0" borderId="177" xfId="0" applyFont="1" applyFill="1" applyBorder="1" applyAlignment="1">
      <alignment horizontal="center" wrapText="1"/>
    </xf>
    <xf numFmtId="0" fontId="64" fillId="0" borderId="177" xfId="0" applyFont="1" applyBorder="1" applyAlignment="1">
      <alignment horizontal="center" wrapText="1"/>
    </xf>
    <xf numFmtId="3" fontId="71" fillId="0" borderId="176" xfId="0" applyNumberFormat="1" applyFont="1" applyFill="1" applyBorder="1" applyAlignment="1">
      <alignment horizontal="right" vertical="center" wrapText="1"/>
    </xf>
    <xf numFmtId="0" fontId="101" fillId="24" borderId="135" xfId="0" applyFont="1" applyFill="1" applyBorder="1" applyAlignment="1">
      <alignment horizontal="center"/>
    </xf>
    <xf numFmtId="0" fontId="101" fillId="24" borderId="153" xfId="0" applyFont="1" applyFill="1" applyBorder="1" applyAlignment="1">
      <alignment horizontal="center" vertical="center"/>
    </xf>
    <xf numFmtId="0" fontId="101" fillId="24" borderId="170" xfId="0" applyFont="1" applyFill="1" applyBorder="1" applyAlignment="1">
      <alignment horizontal="center" vertical="center"/>
    </xf>
    <xf numFmtId="0" fontId="101" fillId="0" borderId="176" xfId="0" applyFont="1" applyBorder="1" applyAlignment="1">
      <alignment horizontal="left" indent="1"/>
    </xf>
    <xf numFmtId="2" fontId="0" fillId="0" borderId="152" xfId="0" applyNumberFormat="1" applyFont="1" applyBorder="1"/>
    <xf numFmtId="0" fontId="101" fillId="0" borderId="32" xfId="0" applyFont="1" applyBorder="1" applyAlignment="1">
      <alignment horizontal="left" indent="1"/>
    </xf>
    <xf numFmtId="0" fontId="0" fillId="0" borderId="0" xfId="0" applyFill="1" applyBorder="1"/>
    <xf numFmtId="0" fontId="0" fillId="0" borderId="177" xfId="0" applyBorder="1"/>
    <xf numFmtId="0" fontId="0" fillId="0" borderId="174" xfId="0" applyBorder="1"/>
    <xf numFmtId="0" fontId="63" fillId="0" borderId="105" xfId="0" applyFont="1" applyBorder="1"/>
    <xf numFmtId="0" fontId="75" fillId="0" borderId="105" xfId="0" applyFont="1" applyBorder="1" applyAlignment="1">
      <alignment vertical="center" wrapText="1"/>
    </xf>
    <xf numFmtId="14" fontId="80" fillId="0" borderId="168" xfId="0" applyNumberFormat="1" applyFont="1" applyBorder="1" applyAlignment="1">
      <alignment horizontal="center" vertical="center" wrapText="1"/>
    </xf>
    <xf numFmtId="0" fontId="133" fillId="0" borderId="0" xfId="0" applyFont="1"/>
    <xf numFmtId="0" fontId="74" fillId="0" borderId="179" xfId="0" applyFont="1" applyBorder="1" applyAlignment="1">
      <alignment horizontal="centerContinuous"/>
    </xf>
    <xf numFmtId="0" fontId="75" fillId="0" borderId="170" xfId="0" applyFont="1" applyBorder="1" applyAlignment="1">
      <alignment horizontal="centerContinuous" vertical="center" wrapText="1"/>
    </xf>
    <xf numFmtId="0" fontId="77" fillId="0" borderId="148" xfId="0" applyFont="1" applyBorder="1" applyAlignment="1">
      <alignment horizontal="center" wrapText="1"/>
    </xf>
    <xf numFmtId="0" fontId="77" fillId="0" borderId="174" xfId="0" applyFont="1" applyBorder="1" applyAlignment="1">
      <alignment horizontal="center" wrapText="1"/>
    </xf>
    <xf numFmtId="0" fontId="80" fillId="0" borderId="135" xfId="0" applyFont="1" applyFill="1" applyBorder="1" applyAlignment="1">
      <alignment horizontal="center" vertical="center" wrapText="1"/>
    </xf>
    <xf numFmtId="165" fontId="75" fillId="0" borderId="120" xfId="0" applyNumberFormat="1" applyFont="1" applyBorder="1" applyAlignment="1">
      <alignment horizontal="center" vertical="center" wrapText="1"/>
    </xf>
    <xf numFmtId="165" fontId="75" fillId="0" borderId="135" xfId="0" applyNumberFormat="1" applyFont="1" applyBorder="1" applyAlignment="1">
      <alignment vertical="center" wrapText="1"/>
    </xf>
    <xf numFmtId="164" fontId="79" fillId="0" borderId="168" xfId="0" applyNumberFormat="1" applyFont="1" applyBorder="1" applyAlignment="1">
      <alignment horizontal="right" vertical="center" wrapText="1"/>
    </xf>
    <xf numFmtId="14" fontId="25" fillId="0" borderId="104" xfId="0" applyNumberFormat="1" applyFont="1" applyFill="1" applyBorder="1" applyAlignment="1">
      <alignment horizontal="center" vertical="center"/>
    </xf>
    <xf numFmtId="0" fontId="63" fillId="0" borderId="135" xfId="0" applyFont="1" applyBorder="1"/>
    <xf numFmtId="0" fontId="63" fillId="0" borderId="170" xfId="0" applyFont="1" applyBorder="1"/>
    <xf numFmtId="1" fontId="71" fillId="0" borderId="120" xfId="0" applyNumberFormat="1" applyFont="1" applyFill="1" applyBorder="1" applyAlignment="1">
      <alignment horizontal="right" vertical="center" wrapText="1"/>
    </xf>
    <xf numFmtId="2" fontId="74" fillId="0" borderId="182" xfId="0" applyNumberFormat="1" applyFont="1" applyBorder="1" applyAlignment="1">
      <alignment horizontal="right" vertical="center"/>
    </xf>
    <xf numFmtId="1" fontId="71" fillId="0" borderId="186" xfId="0" applyNumberFormat="1" applyFont="1" applyFill="1" applyBorder="1" applyAlignment="1">
      <alignment horizontal="right" vertical="center" wrapText="1"/>
    </xf>
    <xf numFmtId="1" fontId="116" fillId="0" borderId="186" xfId="0" applyNumberFormat="1" applyFont="1" applyFill="1" applyBorder="1" applyAlignment="1">
      <alignment horizontal="right" vertical="center" wrapText="1"/>
    </xf>
    <xf numFmtId="1" fontId="117" fillId="26" borderId="186" xfId="0" applyNumberFormat="1" applyFont="1" applyFill="1" applyBorder="1" applyAlignment="1">
      <alignment horizontal="right" vertical="center" wrapText="1"/>
    </xf>
    <xf numFmtId="1" fontId="32" fillId="0" borderId="184" xfId="0" applyNumberFormat="1" applyFont="1" applyFill="1" applyBorder="1" applyAlignment="1">
      <alignment horizontal="right" vertical="center" wrapText="1"/>
    </xf>
    <xf numFmtId="1" fontId="33" fillId="0" borderId="184" xfId="0" applyNumberFormat="1" applyFont="1" applyFill="1" applyBorder="1" applyAlignment="1">
      <alignment horizontal="right" vertical="center" wrapText="1"/>
    </xf>
    <xf numFmtId="1" fontId="119" fillId="26" borderId="184" xfId="0" applyNumberFormat="1" applyFont="1" applyFill="1" applyBorder="1" applyAlignment="1">
      <alignment horizontal="right" vertical="center" wrapText="1"/>
    </xf>
    <xf numFmtId="0" fontId="134" fillId="0" borderId="0" xfId="0" applyFont="1" applyAlignment="1">
      <alignment vertical="center"/>
    </xf>
    <xf numFmtId="2" fontId="108" fillId="0" borderId="0" xfId="53" applyNumberFormat="1" applyFont="1" applyFill="1"/>
    <xf numFmtId="0" fontId="74" fillId="0" borderId="190" xfId="0" applyFont="1" applyBorder="1" applyAlignment="1">
      <alignment horizontal="centerContinuous" vertical="center" wrapText="1"/>
    </xf>
    <xf numFmtId="0" fontId="64" fillId="0" borderId="189" xfId="0" applyFont="1" applyBorder="1" applyAlignment="1">
      <alignment horizontal="center" wrapText="1"/>
    </xf>
    <xf numFmtId="0" fontId="21" fillId="0" borderId="191" xfId="0" applyFont="1" applyFill="1" applyBorder="1" applyAlignment="1" applyProtection="1">
      <alignment horizontal="center" vertical="top" wrapText="1"/>
      <protection locked="0"/>
    </xf>
    <xf numFmtId="0" fontId="3" fillId="0" borderId="191" xfId="0" applyFont="1" applyFill="1" applyBorder="1" applyAlignment="1" applyProtection="1">
      <alignment horizontal="center" vertical="top" wrapText="1"/>
      <protection locked="0"/>
    </xf>
    <xf numFmtId="0" fontId="3" fillId="28" borderId="191" xfId="0" applyFont="1" applyFill="1" applyBorder="1" applyAlignment="1" applyProtection="1">
      <alignment horizontal="center" vertical="top" wrapText="1"/>
      <protection locked="0"/>
    </xf>
    <xf numFmtId="0" fontId="3" fillId="0" borderId="193" xfId="0" applyFont="1" applyFill="1" applyBorder="1" applyAlignment="1" applyProtection="1">
      <alignment horizontal="center" vertical="top" wrapText="1"/>
      <protection locked="0"/>
    </xf>
    <xf numFmtId="0" fontId="3" fillId="0" borderId="192" xfId="0" applyFont="1" applyFill="1" applyBorder="1" applyAlignment="1" applyProtection="1">
      <alignment horizontal="center" vertical="top" wrapText="1"/>
      <protection locked="0"/>
    </xf>
    <xf numFmtId="0" fontId="35" fillId="0" borderId="192" xfId="0" applyFont="1" applyFill="1" applyBorder="1" applyAlignment="1" applyProtection="1">
      <alignment horizontal="center" vertical="center" wrapText="1"/>
      <protection locked="0"/>
    </xf>
    <xf numFmtId="165" fontId="35" fillId="0" borderId="19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1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9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3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2" xfId="0" applyNumberFormat="1" applyFont="1" applyFill="1" applyBorder="1" applyAlignment="1" applyProtection="1">
      <alignment horizontal="center" vertical="center" wrapText="1"/>
    </xf>
    <xf numFmtId="165" fontId="3" fillId="0" borderId="191" xfId="0" applyNumberFormat="1" applyFont="1" applyFill="1" applyBorder="1" applyAlignment="1" applyProtection="1">
      <alignment horizontal="right" vertical="center" wrapText="1"/>
    </xf>
    <xf numFmtId="165" fontId="3" fillId="28" borderId="191" xfId="0" applyNumberFormat="1" applyFont="1" applyFill="1" applyBorder="1" applyAlignment="1" applyProtection="1">
      <alignment horizontal="right" vertical="center" wrapText="1"/>
    </xf>
    <xf numFmtId="1" fontId="3" fillId="28" borderId="191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1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3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2" xfId="0" applyNumberFormat="1" applyFont="1" applyFill="1" applyBorder="1" applyAlignment="1" applyProtection="1">
      <alignment horizontal="right" vertical="center" wrapText="1"/>
    </xf>
    <xf numFmtId="1" fontId="35" fillId="0" borderId="191" xfId="0" applyNumberFormat="1" applyFont="1" applyFill="1" applyBorder="1" applyAlignment="1" applyProtection="1">
      <alignment horizontal="right" vertical="center" wrapText="1"/>
      <protection locked="0"/>
    </xf>
    <xf numFmtId="1" fontId="118" fillId="26" borderId="191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192" xfId="0" applyNumberFormat="1" applyFont="1" applyFill="1" applyBorder="1" applyAlignment="1">
      <alignment horizontal="right" vertical="center" wrapText="1"/>
    </xf>
    <xf numFmtId="1" fontId="33" fillId="0" borderId="192" xfId="0" applyNumberFormat="1" applyFont="1" applyFill="1" applyBorder="1" applyAlignment="1">
      <alignment horizontal="right" vertical="center" wrapText="1"/>
    </xf>
    <xf numFmtId="1" fontId="119" fillId="26" borderId="192" xfId="0" applyNumberFormat="1" applyFont="1" applyFill="1" applyBorder="1" applyAlignment="1">
      <alignment horizontal="right" vertical="center" wrapText="1"/>
    </xf>
    <xf numFmtId="0" fontId="14" fillId="0" borderId="135" xfId="0" applyFont="1" applyBorder="1" applyAlignment="1">
      <alignment horizontal="center" vertical="center" wrapText="1"/>
    </xf>
    <xf numFmtId="166" fontId="2" fillId="0" borderId="194" xfId="0" applyNumberFormat="1" applyFont="1" applyBorder="1" applyAlignment="1">
      <alignment horizontal="center" vertical="center" wrapText="1"/>
    </xf>
    <xf numFmtId="0" fontId="74" fillId="0" borderId="181" xfId="0" applyFont="1" applyBorder="1" applyAlignment="1">
      <alignment horizontal="center" vertical="center"/>
    </xf>
    <xf numFmtId="0" fontId="75" fillId="0" borderId="175" xfId="0" applyFont="1" applyBorder="1" applyAlignment="1">
      <alignment horizontal="center" vertical="center"/>
    </xf>
    <xf numFmtId="0" fontId="75" fillId="0" borderId="104" xfId="0" applyFont="1" applyBorder="1" applyAlignment="1">
      <alignment horizontal="center" vertical="center"/>
    </xf>
    <xf numFmtId="0" fontId="75" fillId="0" borderId="0" xfId="0" applyFont="1" applyBorder="1" applyAlignment="1">
      <alignment horizontal="center" vertical="center"/>
    </xf>
    <xf numFmtId="0" fontId="75" fillId="0" borderId="77" xfId="0" applyFont="1" applyBorder="1" applyAlignment="1">
      <alignment horizontal="center" vertical="center"/>
    </xf>
    <xf numFmtId="0" fontId="75" fillId="0" borderId="96" xfId="0" applyFont="1" applyBorder="1" applyAlignment="1">
      <alignment horizontal="center" vertical="center"/>
    </xf>
    <xf numFmtId="0" fontId="74" fillId="0" borderId="133" xfId="0" applyFont="1" applyBorder="1" applyAlignment="1">
      <alignment horizontal="center" vertical="center"/>
    </xf>
    <xf numFmtId="0" fontId="75" fillId="0" borderId="168" xfId="0" applyFont="1" applyBorder="1" applyAlignment="1">
      <alignment horizontal="center" vertical="center"/>
    </xf>
    <xf numFmtId="0" fontId="75" fillId="0" borderId="170" xfId="0" applyFont="1" applyBorder="1" applyAlignment="1">
      <alignment horizontal="center" vertical="center"/>
    </xf>
    <xf numFmtId="0" fontId="76" fillId="0" borderId="177" xfId="0" applyFont="1" applyBorder="1" applyAlignment="1">
      <alignment horizontal="center" vertical="center" wrapText="1"/>
    </xf>
    <xf numFmtId="0" fontId="77" fillId="0" borderId="120" xfId="0" applyFont="1" applyBorder="1" applyAlignment="1">
      <alignment horizontal="center" vertical="center" wrapText="1"/>
    </xf>
    <xf numFmtId="169" fontId="74" fillId="0" borderId="133" xfId="0" applyNumberFormat="1" applyFont="1" applyBorder="1" applyAlignment="1">
      <alignment horizontal="center" vertical="center"/>
    </xf>
    <xf numFmtId="169" fontId="74" fillId="0" borderId="170" xfId="0" applyNumberFormat="1" applyFont="1" applyBorder="1" applyAlignment="1">
      <alignment horizontal="center" vertical="center"/>
    </xf>
    <xf numFmtId="0" fontId="75" fillId="0" borderId="80" xfId="0" applyFont="1" applyBorder="1" applyAlignment="1">
      <alignment horizontal="center" vertical="center" wrapText="1"/>
    </xf>
    <xf numFmtId="0" fontId="75" fillId="0" borderId="95" xfId="0" applyFont="1" applyBorder="1" applyAlignment="1">
      <alignment horizontal="center" vertical="center" wrapText="1"/>
    </xf>
    <xf numFmtId="49" fontId="72" fillId="0" borderId="108" xfId="49" applyNumberFormat="1" applyFont="1" applyFill="1" applyBorder="1" applyAlignment="1">
      <alignment horizontal="center" vertical="center" wrapText="1"/>
    </xf>
    <xf numFmtId="0" fontId="1" fillId="0" borderId="120" xfId="49" applyFont="1" applyFill="1" applyBorder="1" applyAlignment="1">
      <alignment horizontal="center" vertical="center" wrapText="1"/>
    </xf>
    <xf numFmtId="49" fontId="72" fillId="0" borderId="120" xfId="49" applyNumberFormat="1" applyFont="1" applyFill="1" applyBorder="1" applyAlignment="1">
      <alignment horizontal="center" vertical="center" wrapText="1"/>
    </xf>
    <xf numFmtId="0" fontId="75" fillId="0" borderId="174" xfId="0" applyFont="1" applyBorder="1" applyAlignment="1">
      <alignment horizontal="center" vertical="center"/>
    </xf>
    <xf numFmtId="0" fontId="75" fillId="0" borderId="20" xfId="0" applyFont="1" applyBorder="1" applyAlignment="1">
      <alignment horizontal="center" vertical="center"/>
    </xf>
    <xf numFmtId="0" fontId="75" fillId="0" borderId="118" xfId="0" applyFont="1" applyBorder="1" applyAlignment="1">
      <alignment horizontal="center" vertical="center"/>
    </xf>
    <xf numFmtId="0" fontId="75" fillId="0" borderId="182" xfId="0" applyFont="1" applyBorder="1" applyAlignment="1">
      <alignment horizontal="center" vertical="center"/>
    </xf>
    <xf numFmtId="0" fontId="77" fillId="0" borderId="133" xfId="0" applyFont="1" applyBorder="1" applyAlignment="1">
      <alignment vertical="center" wrapText="1"/>
    </xf>
    <xf numFmtId="0" fontId="77" fillId="0" borderId="170" xfId="0" applyFont="1" applyBorder="1" applyAlignment="1">
      <alignment vertical="center" wrapText="1"/>
    </xf>
    <xf numFmtId="0" fontId="75" fillId="0" borderId="118" xfId="0" applyFont="1" applyBorder="1" applyAlignment="1">
      <alignment horizontal="center" vertical="center" wrapText="1"/>
    </xf>
    <xf numFmtId="0" fontId="75" fillId="0" borderId="183" xfId="0" applyFont="1" applyBorder="1" applyAlignment="1">
      <alignment horizontal="center" vertical="center" wrapText="1"/>
    </xf>
    <xf numFmtId="0" fontId="75" fillId="0" borderId="133" xfId="0" applyFont="1" applyFill="1" applyBorder="1" applyAlignment="1">
      <alignment horizontal="center" vertical="center" wrapText="1"/>
    </xf>
    <xf numFmtId="0" fontId="75" fillId="0" borderId="170" xfId="0" applyFont="1" applyFill="1" applyBorder="1" applyAlignment="1">
      <alignment horizontal="center" vertical="center" wrapText="1"/>
    </xf>
    <xf numFmtId="0" fontId="74" fillId="0" borderId="177" xfId="0" applyFont="1" applyFill="1" applyBorder="1" applyAlignment="1">
      <alignment horizontal="center" vertical="center"/>
    </xf>
    <xf numFmtId="0" fontId="74" fillId="0" borderId="105" xfId="0" applyFont="1" applyFill="1" applyBorder="1" applyAlignment="1">
      <alignment horizontal="center" vertical="center"/>
    </xf>
    <xf numFmtId="0" fontId="74" fillId="0" borderId="120" xfId="0" applyFont="1" applyFill="1" applyBorder="1" applyAlignment="1">
      <alignment horizontal="center" vertical="center"/>
    </xf>
    <xf numFmtId="0" fontId="74" fillId="0" borderId="177" xfId="0" applyFont="1" applyBorder="1" applyAlignment="1">
      <alignment horizontal="center" vertical="center"/>
    </xf>
    <xf numFmtId="0" fontId="74" fillId="0" borderId="105" xfId="0" applyFont="1" applyBorder="1" applyAlignment="1">
      <alignment horizontal="center" vertical="center"/>
    </xf>
    <xf numFmtId="0" fontId="74" fillId="0" borderId="120" xfId="0" applyFont="1" applyBorder="1" applyAlignment="1">
      <alignment horizontal="center" vertical="center"/>
    </xf>
    <xf numFmtId="0" fontId="75" fillId="0" borderId="79" xfId="0" applyFont="1" applyBorder="1" applyAlignment="1">
      <alignment vertical="center" wrapText="1"/>
    </xf>
    <xf numFmtId="0" fontId="75" fillId="0" borderId="85" xfId="0" applyFont="1" applyBorder="1" applyAlignment="1">
      <alignment vertical="center" wrapText="1"/>
    </xf>
    <xf numFmtId="0" fontId="75" fillId="0" borderId="80" xfId="0" applyFont="1" applyBorder="1" applyAlignment="1">
      <alignment vertical="center" wrapText="1"/>
    </xf>
    <xf numFmtId="0" fontId="75" fillId="0" borderId="88" xfId="0" applyFont="1" applyBorder="1" applyAlignment="1">
      <alignment vertical="center" wrapText="1"/>
    </xf>
    <xf numFmtId="0" fontId="75" fillId="0" borderId="177" xfId="0" applyFont="1" applyBorder="1" applyAlignment="1">
      <alignment vertical="center" wrapText="1"/>
    </xf>
    <xf numFmtId="0" fontId="75" fillId="0" borderId="81" xfId="0" applyFont="1" applyBorder="1" applyAlignment="1">
      <alignment vertical="center" wrapText="1"/>
    </xf>
    <xf numFmtId="0" fontId="75" fillId="0" borderId="105" xfId="0" applyFont="1" applyBorder="1" applyAlignment="1">
      <alignment vertical="center" wrapText="1"/>
    </xf>
    <xf numFmtId="0" fontId="75" fillId="0" borderId="120" xfId="0" applyFont="1" applyBorder="1" applyAlignment="1">
      <alignment vertical="center" wrapText="1"/>
    </xf>
    <xf numFmtId="0" fontId="75" fillId="0" borderId="169" xfId="0" applyFont="1" applyBorder="1" applyAlignment="1">
      <alignment vertical="center" wrapText="1"/>
    </xf>
    <xf numFmtId="0" fontId="75" fillId="0" borderId="166" xfId="0" applyFont="1" applyBorder="1" applyAlignment="1">
      <alignment vertical="center" wrapText="1"/>
    </xf>
    <xf numFmtId="0" fontId="74" fillId="0" borderId="178" xfId="0" applyFont="1" applyBorder="1" applyAlignment="1">
      <alignment horizontal="center" vertical="center"/>
    </xf>
    <xf numFmtId="0" fontId="74" fillId="0" borderId="175" xfId="0" applyFont="1" applyBorder="1" applyAlignment="1">
      <alignment horizontal="center" vertical="center"/>
    </xf>
    <xf numFmtId="0" fontId="74" fillId="0" borderId="174" xfId="0" applyFont="1" applyBorder="1" applyAlignment="1">
      <alignment horizontal="center" vertical="center"/>
    </xf>
    <xf numFmtId="0" fontId="74" fillId="0" borderId="118" xfId="0" applyFont="1" applyBorder="1" applyAlignment="1">
      <alignment horizontal="center" vertical="center"/>
    </xf>
    <xf numFmtId="0" fontId="74" fillId="0" borderId="134" xfId="0" applyFont="1" applyBorder="1" applyAlignment="1">
      <alignment horizontal="center" vertical="center"/>
    </xf>
    <xf numFmtId="0" fontId="74" fillId="0" borderId="119" xfId="0" applyFont="1" applyBorder="1" applyAlignment="1">
      <alignment horizontal="center" vertical="center"/>
    </xf>
    <xf numFmtId="0" fontId="74" fillId="0" borderId="163" xfId="0" applyFont="1" applyBorder="1" applyAlignment="1">
      <alignment horizontal="center" vertical="center"/>
    </xf>
    <xf numFmtId="0" fontId="74" fillId="0" borderId="164" xfId="0" applyFont="1" applyBorder="1" applyAlignment="1">
      <alignment horizontal="center" vertical="center"/>
    </xf>
    <xf numFmtId="0" fontId="74" fillId="0" borderId="162" xfId="0" applyFont="1" applyBorder="1" applyAlignment="1">
      <alignment horizontal="center" vertical="center"/>
    </xf>
    <xf numFmtId="0" fontId="75" fillId="0" borderId="155" xfId="0" applyFont="1" applyFill="1" applyBorder="1" applyAlignment="1">
      <alignment horizontal="center" vertical="center" wrapText="1"/>
    </xf>
    <xf numFmtId="0" fontId="75" fillId="0" borderId="160" xfId="0" applyFont="1" applyBorder="1" applyAlignment="1">
      <alignment vertical="center" wrapText="1"/>
    </xf>
    <xf numFmtId="0" fontId="75" fillId="0" borderId="161" xfId="0" applyFont="1" applyBorder="1" applyAlignment="1">
      <alignment vertical="center" wrapText="1"/>
    </xf>
    <xf numFmtId="0" fontId="75" fillId="0" borderId="159" xfId="0" applyFont="1" applyBorder="1" applyAlignment="1">
      <alignment vertical="center" wrapText="1"/>
    </xf>
    <xf numFmtId="0" fontId="75" fillId="0" borderId="156" xfId="0" applyFont="1" applyBorder="1" applyAlignment="1">
      <alignment vertical="center" wrapText="1"/>
    </xf>
    <xf numFmtId="0" fontId="74" fillId="0" borderId="188" xfId="0" applyFont="1" applyBorder="1" applyAlignment="1">
      <alignment horizontal="center" vertical="center"/>
    </xf>
    <xf numFmtId="0" fontId="75" fillId="0" borderId="189" xfId="0" applyFont="1" applyBorder="1" applyAlignment="1">
      <alignment horizontal="center" vertical="center"/>
    </xf>
    <xf numFmtId="0" fontId="75" fillId="0" borderId="194" xfId="0" applyFont="1" applyBorder="1" applyAlignment="1">
      <alignment horizontal="center" vertical="center"/>
    </xf>
    <xf numFmtId="0" fontId="74" fillId="0" borderId="177" xfId="0" applyFont="1" applyBorder="1" applyAlignment="1">
      <alignment horizontal="center" vertical="center" wrapText="1"/>
    </xf>
    <xf numFmtId="0" fontId="75" fillId="0" borderId="120" xfId="0" applyFont="1" applyBorder="1" applyAlignment="1">
      <alignment horizontal="center" vertical="center" wrapText="1"/>
    </xf>
    <xf numFmtId="0" fontId="75" fillId="0" borderId="194" xfId="0" applyFont="1" applyBorder="1" applyAlignment="1">
      <alignment horizontal="center" vertical="center" wrapText="1"/>
    </xf>
    <xf numFmtId="0" fontId="75" fillId="0" borderId="105" xfId="0" applyFont="1" applyBorder="1" applyAlignment="1">
      <alignment horizontal="center" vertical="center"/>
    </xf>
    <xf numFmtId="0" fontId="75" fillId="0" borderId="120" xfId="0" applyFont="1" applyBorder="1" applyAlignment="1">
      <alignment horizontal="center" vertical="center"/>
    </xf>
    <xf numFmtId="0" fontId="74" fillId="0" borderId="105" xfId="0" applyFont="1" applyBorder="1" applyAlignment="1">
      <alignment horizontal="center" vertical="center" wrapText="1"/>
    </xf>
    <xf numFmtId="0" fontId="74" fillId="0" borderId="120" xfId="0" applyFont="1" applyBorder="1" applyAlignment="1">
      <alignment horizontal="center" vertical="center" wrapText="1"/>
    </xf>
    <xf numFmtId="0" fontId="74" fillId="0" borderId="187" xfId="0" applyFont="1" applyBorder="1" applyAlignment="1">
      <alignment horizontal="center" vertical="center"/>
    </xf>
    <xf numFmtId="0" fontId="74" fillId="0" borderId="189" xfId="0" applyFont="1" applyBorder="1" applyAlignment="1">
      <alignment horizontal="center" vertical="center"/>
    </xf>
    <xf numFmtId="0" fontId="74" fillId="0" borderId="195" xfId="0" applyFont="1" applyBorder="1" applyAlignment="1">
      <alignment horizontal="center" vertical="center"/>
    </xf>
    <xf numFmtId="0" fontId="74" fillId="0" borderId="194" xfId="0" applyFont="1" applyBorder="1" applyAlignment="1">
      <alignment horizontal="center" vertical="center"/>
    </xf>
    <xf numFmtId="0" fontId="75" fillId="0" borderId="168" xfId="0" applyFont="1" applyFill="1" applyBorder="1" applyAlignment="1">
      <alignment horizontal="center" vertical="center" wrapText="1"/>
    </xf>
    <xf numFmtId="0" fontId="7" fillId="0" borderId="135" xfId="0" applyFont="1" applyBorder="1" applyAlignment="1">
      <alignment horizontal="center" vertical="center"/>
    </xf>
    <xf numFmtId="0" fontId="25" fillId="0" borderId="135" xfId="0" applyFont="1" applyBorder="1" applyAlignment="1">
      <alignment horizontal="center" vertical="center"/>
    </xf>
    <xf numFmtId="0" fontId="14" fillId="0" borderId="135" xfId="0" applyFont="1" applyBorder="1" applyAlignment="1">
      <alignment horizontal="center" vertical="center" wrapText="1"/>
    </xf>
    <xf numFmtId="0" fontId="8" fillId="0" borderId="135" xfId="0" applyFont="1" applyBorder="1" applyAlignment="1">
      <alignment horizontal="center" vertical="center" wrapText="1"/>
    </xf>
    <xf numFmtId="0" fontId="35" fillId="0" borderId="184" xfId="0" applyFont="1" applyFill="1" applyBorder="1" applyAlignment="1" applyProtection="1">
      <alignment horizontal="center" vertical="center" wrapText="1"/>
      <protection locked="0"/>
    </xf>
    <xf numFmtId="0" fontId="35" fillId="0" borderId="185" xfId="0" applyFont="1" applyFill="1" applyBorder="1" applyAlignment="1" applyProtection="1">
      <alignment horizontal="center" vertical="top" wrapText="1"/>
      <protection locked="0"/>
    </xf>
    <xf numFmtId="0" fontId="35" fillId="0" borderId="184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20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133350</xdr:rowOff>
    </xdr:from>
    <xdr:to>
      <xdr:col>19</xdr:col>
      <xdr:colOff>43204</xdr:colOff>
      <xdr:row>22</xdr:row>
      <xdr:rowOff>113083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133350"/>
          <a:ext cx="6139204" cy="3542083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23</xdr:row>
      <xdr:rowOff>9525</xdr:rowOff>
    </xdr:from>
    <xdr:to>
      <xdr:col>9</xdr:col>
      <xdr:colOff>571501</xdr:colOff>
      <xdr:row>41</xdr:row>
      <xdr:rowOff>89818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1" y="3733800"/>
          <a:ext cx="4838700" cy="299494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41</xdr:row>
      <xdr:rowOff>161924</xdr:rowOff>
    </xdr:from>
    <xdr:to>
      <xdr:col>9</xdr:col>
      <xdr:colOff>571500</xdr:colOff>
      <xdr:row>60</xdr:row>
      <xdr:rowOff>9524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6800849"/>
          <a:ext cx="4838700" cy="29241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523875</xdr:colOff>
      <xdr:row>41</xdr:row>
      <xdr:rowOff>85725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791075" cy="30003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1</xdr:rowOff>
    </xdr:from>
    <xdr:to>
      <xdr:col>17</xdr:col>
      <xdr:colOff>542961</xdr:colOff>
      <xdr:row>60</xdr:row>
      <xdr:rowOff>19051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1"/>
          <a:ext cx="4810161" cy="2933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24</xdr:col>
      <xdr:colOff>542925</xdr:colOff>
      <xdr:row>41</xdr:row>
      <xdr:rowOff>57150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200525" cy="29718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24</xdr:col>
      <xdr:colOff>533400</xdr:colOff>
      <xdr:row>60</xdr:row>
      <xdr:rowOff>19050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191000" cy="2933700"/>
        </a:xfrm>
        <a:prstGeom prst="rect">
          <a:avLst/>
        </a:prstGeom>
      </xdr:spPr>
    </xdr:pic>
    <xdr:clientData/>
  </xdr:twoCellAnchor>
  <xdr:twoCellAnchor editAs="oneCell">
    <xdr:from>
      <xdr:col>9</xdr:col>
      <xdr:colOff>85725</xdr:colOff>
      <xdr:row>62</xdr:row>
      <xdr:rowOff>0</xdr:rowOff>
    </xdr:from>
    <xdr:to>
      <xdr:col>18</xdr:col>
      <xdr:colOff>561974</xdr:colOff>
      <xdr:row>80</xdr:row>
      <xdr:rowOff>114300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572125" y="10039350"/>
          <a:ext cx="5962649" cy="30289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523875</xdr:colOff>
      <xdr:row>31</xdr:row>
      <xdr:rowOff>142875</xdr:rowOff>
    </xdr:from>
    <xdr:to>
      <xdr:col>22</xdr:col>
      <xdr:colOff>495300</xdr:colOff>
      <xdr:row>54</xdr:row>
      <xdr:rowOff>47625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5" y="5210175"/>
          <a:ext cx="6324600" cy="3667125"/>
        </a:xfrm>
        <a:prstGeom prst="rect">
          <a:avLst/>
        </a:prstGeom>
      </xdr:spPr>
    </xdr:pic>
    <xdr:clientData/>
  </xdr:twoCellAnchor>
  <xdr:twoCellAnchor editAs="oneCell">
    <xdr:from>
      <xdr:col>12</xdr:col>
      <xdr:colOff>523876</xdr:colOff>
      <xdr:row>7</xdr:row>
      <xdr:rowOff>142875</xdr:rowOff>
    </xdr:from>
    <xdr:to>
      <xdr:col>22</xdr:col>
      <xdr:colOff>533401</xdr:colOff>
      <xdr:row>30</xdr:row>
      <xdr:rowOff>76200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39076" y="1285875"/>
          <a:ext cx="6362700" cy="36957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381000</xdr:colOff>
      <xdr:row>5</xdr:row>
      <xdr:rowOff>142875</xdr:rowOff>
    </xdr:from>
    <xdr:to>
      <xdr:col>11</xdr:col>
      <xdr:colOff>527792</xdr:colOff>
      <xdr:row>24</xdr:row>
      <xdr:rowOff>46742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0200" y="962025"/>
          <a:ext cx="5633192" cy="299949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19050</xdr:rowOff>
    </xdr:from>
    <xdr:to>
      <xdr:col>9</xdr:col>
      <xdr:colOff>66675</xdr:colOff>
      <xdr:row>76</xdr:row>
      <xdr:rowOff>123825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9334500"/>
          <a:ext cx="4943475" cy="3200400"/>
        </a:xfrm>
        <a:prstGeom prst="rect">
          <a:avLst/>
        </a:prstGeom>
      </xdr:spPr>
    </xdr:pic>
    <xdr:clientData/>
  </xdr:twoCellAnchor>
  <xdr:twoCellAnchor editAs="oneCell">
    <xdr:from>
      <xdr:col>9</xdr:col>
      <xdr:colOff>276225</xdr:colOff>
      <xdr:row>57</xdr:row>
      <xdr:rowOff>19050</xdr:rowOff>
    </xdr:from>
    <xdr:to>
      <xdr:col>18</xdr:col>
      <xdr:colOff>490079</xdr:colOff>
      <xdr:row>76</xdr:row>
      <xdr:rowOff>124102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762625" y="9334500"/>
          <a:ext cx="5700254" cy="320067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142875</xdr:colOff>
      <xdr:row>40</xdr:row>
      <xdr:rowOff>133350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4419600"/>
          <a:ext cx="3190875" cy="226695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27</xdr:row>
      <xdr:rowOff>0</xdr:rowOff>
    </xdr:from>
    <xdr:to>
      <xdr:col>12</xdr:col>
      <xdr:colOff>495300</xdr:colOff>
      <xdr:row>40</xdr:row>
      <xdr:rowOff>142875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19525" y="4419600"/>
          <a:ext cx="3990975" cy="2276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152400</xdr:colOff>
      <xdr:row>56</xdr:row>
      <xdr:rowOff>66675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6724650"/>
          <a:ext cx="3200400" cy="249555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41</xdr:row>
      <xdr:rowOff>9526</xdr:rowOff>
    </xdr:from>
    <xdr:to>
      <xdr:col>12</xdr:col>
      <xdr:colOff>495300</xdr:colOff>
      <xdr:row>56</xdr:row>
      <xdr:rowOff>76201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19525" y="6734176"/>
          <a:ext cx="3990975" cy="2495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7</xdr:col>
      <xdr:colOff>476249</xdr:colOff>
      <xdr:row>35</xdr:row>
      <xdr:rowOff>130968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5345906"/>
          <a:ext cx="5822156" cy="36314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7</xdr:col>
      <xdr:colOff>476249</xdr:colOff>
      <xdr:row>59</xdr:row>
      <xdr:rowOff>47625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346406"/>
          <a:ext cx="5822156" cy="35480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15</xdr:row>
      <xdr:rowOff>161924</xdr:rowOff>
    </xdr:from>
    <xdr:to>
      <xdr:col>13</xdr:col>
      <xdr:colOff>104775</xdr:colOff>
      <xdr:row>37</xdr:row>
      <xdr:rowOff>19049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3695699"/>
          <a:ext cx="5448300" cy="34194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9</xdr:col>
      <xdr:colOff>660126</xdr:colOff>
      <xdr:row>51</xdr:row>
      <xdr:rowOff>154330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426200"/>
          <a:ext cx="8559526" cy="468823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9</xdr:col>
      <xdr:colOff>641836</xdr:colOff>
      <xdr:row>82</xdr:row>
      <xdr:rowOff>34948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1145540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22</xdr:col>
      <xdr:colOff>153140</xdr:colOff>
      <xdr:row>51</xdr:row>
      <xdr:rowOff>117751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4262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159236</xdr:colOff>
      <xdr:row>83</xdr:row>
      <xdr:rowOff>64937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41236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59532</xdr:colOff>
      <xdr:row>21</xdr:row>
      <xdr:rowOff>0</xdr:rowOff>
    </xdr:from>
    <xdr:to>
      <xdr:col>9</xdr:col>
      <xdr:colOff>712734</xdr:colOff>
      <xdr:row>48</xdr:row>
      <xdr:rowOff>157185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2563" y="600075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20</xdr:col>
      <xdr:colOff>456892</xdr:colOff>
      <xdr:row>48</xdr:row>
      <xdr:rowOff>157185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56031" y="600075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15</xdr:col>
      <xdr:colOff>4455</xdr:colOff>
      <xdr:row>77</xdr:row>
      <xdr:rowOff>144993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53125" y="10834688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295275</xdr:colOff>
      <xdr:row>13</xdr:row>
      <xdr:rowOff>152400</xdr:rowOff>
    </xdr:from>
    <xdr:to>
      <xdr:col>14</xdr:col>
      <xdr:colOff>240921</xdr:colOff>
      <xdr:row>34</xdr:row>
      <xdr:rowOff>50197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52875" y="3486150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590550</xdr:colOff>
      <xdr:row>13</xdr:row>
      <xdr:rowOff>85725</xdr:rowOff>
    </xdr:from>
    <xdr:to>
      <xdr:col>15</xdr:col>
      <xdr:colOff>374456</xdr:colOff>
      <xdr:row>34</xdr:row>
      <xdr:rowOff>68873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3333750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578599</xdr:colOff>
      <xdr:row>37</xdr:row>
      <xdr:rowOff>106986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7"/>
          <a:ext cx="7669433" cy="353598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595313</xdr:colOff>
      <xdr:row>12</xdr:row>
      <xdr:rowOff>154781</xdr:rowOff>
    </xdr:from>
    <xdr:to>
      <xdr:col>21</xdr:col>
      <xdr:colOff>178595</xdr:colOff>
      <xdr:row>44</xdr:row>
      <xdr:rowOff>59531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6" y="2524125"/>
          <a:ext cx="10763250" cy="523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showGridLines="0" tabSelected="1" workbookViewId="0">
      <selection activeCell="J12" sqref="J12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243"/>
      <c r="C2" s="243"/>
      <c r="D2" s="243"/>
      <c r="E2" s="244"/>
      <c r="F2" s="244"/>
    </row>
    <row r="3" spans="2:6" ht="22.5" customHeight="1" x14ac:dyDescent="0.25">
      <c r="B3" s="243"/>
      <c r="C3" s="243"/>
      <c r="D3" s="245" t="s">
        <v>249</v>
      </c>
      <c r="E3" s="244"/>
      <c r="F3" s="244"/>
    </row>
    <row r="4" spans="2:6" ht="16.5" customHeight="1" x14ac:dyDescent="0.25">
      <c r="B4" s="243"/>
      <c r="C4" s="243"/>
      <c r="D4" s="245" t="s">
        <v>277</v>
      </c>
      <c r="E4" s="244"/>
      <c r="F4" s="244"/>
    </row>
    <row r="5" spans="2:6" ht="20.25" customHeight="1" x14ac:dyDescent="0.2">
      <c r="B5" s="243"/>
      <c r="C5" s="243"/>
      <c r="D5" s="246" t="s">
        <v>214</v>
      </c>
      <c r="E5" s="243"/>
      <c r="F5" s="244"/>
    </row>
    <row r="6" spans="2:6" x14ac:dyDescent="0.2">
      <c r="B6" s="244"/>
      <c r="C6" s="244"/>
      <c r="D6" s="244"/>
      <c r="E6" s="244"/>
      <c r="F6" s="244"/>
    </row>
    <row r="7" spans="2:6" x14ac:dyDescent="0.2">
      <c r="B7" s="247"/>
      <c r="C7" s="247"/>
      <c r="D7" s="247"/>
      <c r="E7" s="247"/>
      <c r="F7" s="247"/>
    </row>
    <row r="8" spans="2:6" ht="15.75" x14ac:dyDescent="0.25">
      <c r="B8" s="132" t="s">
        <v>2</v>
      </c>
      <c r="C8" s="136"/>
      <c r="D8" s="136"/>
      <c r="E8" s="136"/>
      <c r="F8" s="136"/>
    </row>
    <row r="9" spans="2:6" x14ac:dyDescent="0.2">
      <c r="B9" s="136"/>
      <c r="C9" s="136"/>
      <c r="D9" s="136"/>
      <c r="E9" s="136"/>
      <c r="F9" s="136"/>
    </row>
    <row r="10" spans="2:6" x14ac:dyDescent="0.2">
      <c r="B10" s="136"/>
      <c r="C10" s="136"/>
      <c r="D10" s="136"/>
      <c r="E10" s="136"/>
      <c r="F10" s="136"/>
    </row>
    <row r="11" spans="2:6" ht="31.5" x14ac:dyDescent="0.5">
      <c r="B11" s="248" t="s">
        <v>15</v>
      </c>
      <c r="C11" s="249"/>
      <c r="D11" s="249"/>
      <c r="E11" s="247"/>
      <c r="F11" s="247"/>
    </row>
    <row r="12" spans="2:6" ht="31.5" x14ac:dyDescent="0.5">
      <c r="B12" s="250"/>
      <c r="C12" s="247"/>
      <c r="D12" s="247"/>
      <c r="E12" s="247"/>
      <c r="F12" s="247"/>
    </row>
    <row r="13" spans="2:6" x14ac:dyDescent="0.2">
      <c r="B13" s="136"/>
      <c r="C13" s="136"/>
      <c r="D13" s="136"/>
      <c r="E13" s="136"/>
      <c r="F13" s="136"/>
    </row>
    <row r="14" spans="2:6" ht="23.25" x14ac:dyDescent="0.35">
      <c r="B14" s="251" t="s">
        <v>298</v>
      </c>
      <c r="C14" s="252"/>
      <c r="D14" s="253"/>
      <c r="E14" s="254" t="s">
        <v>299</v>
      </c>
      <c r="F14" s="255"/>
    </row>
    <row r="15" spans="2:6" x14ac:dyDescent="0.2">
      <c r="B15" s="136"/>
      <c r="C15" s="136"/>
      <c r="D15" s="136"/>
      <c r="E15" s="136"/>
      <c r="F15" s="136"/>
    </row>
    <row r="16" spans="2:6" ht="18" x14ac:dyDescent="0.25">
      <c r="B16" s="613"/>
      <c r="C16" s="136"/>
      <c r="D16" s="136"/>
      <c r="E16" s="136"/>
      <c r="F16" s="136"/>
    </row>
    <row r="17" spans="2:6" ht="26.25" x14ac:dyDescent="0.4">
      <c r="B17" s="256" t="s">
        <v>250</v>
      </c>
      <c r="C17" s="257"/>
      <c r="D17" s="258" t="s">
        <v>300</v>
      </c>
      <c r="E17" s="257"/>
      <c r="F17" s="257"/>
    </row>
    <row r="18" spans="2:6" ht="26.25" x14ac:dyDescent="0.4">
      <c r="B18" s="703"/>
      <c r="C18" s="252"/>
      <c r="D18" s="704"/>
      <c r="E18" s="252"/>
      <c r="F18" s="252"/>
    </row>
    <row r="19" spans="2:6" ht="26.25" x14ac:dyDescent="0.4">
      <c r="B19" s="703"/>
      <c r="C19" s="252"/>
      <c r="D19" s="704"/>
      <c r="E19" s="252"/>
      <c r="F19" s="252"/>
    </row>
    <row r="20" spans="2:6" ht="15" x14ac:dyDescent="0.25">
      <c r="B20" s="137"/>
      <c r="C20" s="137"/>
      <c r="D20" s="137"/>
      <c r="E20" s="137"/>
      <c r="F20" s="137"/>
    </row>
    <row r="21" spans="2:6" ht="15" x14ac:dyDescent="0.25">
      <c r="B21" s="137" t="s">
        <v>251</v>
      </c>
      <c r="C21" s="137"/>
      <c r="D21" s="137"/>
      <c r="E21" s="137"/>
      <c r="F21" s="137"/>
    </row>
    <row r="22" spans="2:6" ht="15" x14ac:dyDescent="0.25">
      <c r="B22" s="137" t="s">
        <v>3</v>
      </c>
      <c r="C22" s="137"/>
      <c r="D22" s="137"/>
      <c r="E22" s="137"/>
      <c r="F22" s="137"/>
    </row>
    <row r="23" spans="2:6" ht="15" x14ac:dyDescent="0.25">
      <c r="B23" s="259" t="s">
        <v>276</v>
      </c>
      <c r="C23" s="259"/>
      <c r="D23" s="259"/>
      <c r="E23" s="259"/>
      <c r="F23" s="259"/>
    </row>
    <row r="24" spans="2:6" ht="15" x14ac:dyDescent="0.25">
      <c r="B24" s="259" t="s">
        <v>275</v>
      </c>
      <c r="C24" s="259"/>
      <c r="D24" s="259"/>
      <c r="E24" s="259"/>
      <c r="F24" s="259"/>
    </row>
    <row r="25" spans="2:6" ht="15" x14ac:dyDescent="0.25">
      <c r="B25" s="137" t="s">
        <v>4</v>
      </c>
      <c r="C25" s="137"/>
      <c r="D25" s="137"/>
      <c r="E25" s="137"/>
      <c r="F25" s="137"/>
    </row>
    <row r="26" spans="2:6" ht="15" x14ac:dyDescent="0.25">
      <c r="B26" s="137" t="s">
        <v>5</v>
      </c>
      <c r="C26" s="137"/>
      <c r="D26" s="137"/>
      <c r="E26" s="137"/>
      <c r="F26" s="137"/>
    </row>
    <row r="27" spans="2:6" ht="15" x14ac:dyDescent="0.25">
      <c r="B27" s="137"/>
      <c r="C27" s="137"/>
      <c r="D27" s="137"/>
      <c r="E27" s="137"/>
      <c r="F27" s="137"/>
    </row>
    <row r="28" spans="2:6" ht="18.75" x14ac:dyDescent="0.3">
      <c r="B28" s="683"/>
      <c r="C28" s="137"/>
      <c r="D28" s="137"/>
      <c r="E28" s="137"/>
      <c r="F28" s="137"/>
    </row>
    <row r="29" spans="2:6" ht="15" x14ac:dyDescent="0.25">
      <c r="B29" s="137"/>
      <c r="C29" s="260"/>
      <c r="D29" s="137"/>
      <c r="E29" s="137"/>
      <c r="F29" s="137"/>
    </row>
    <row r="30" spans="2:6" ht="15" x14ac:dyDescent="0.25">
      <c r="B30" s="137"/>
      <c r="C30" s="260"/>
      <c r="D30" s="137"/>
      <c r="E30" s="137"/>
      <c r="F30" s="137"/>
    </row>
    <row r="31" spans="2:6" ht="15" x14ac:dyDescent="0.25">
      <c r="B31" s="1" t="s">
        <v>6</v>
      </c>
      <c r="F31" s="137"/>
    </row>
    <row r="32" spans="2:6" ht="15" x14ac:dyDescent="0.25">
      <c r="B32" s="1" t="s">
        <v>200</v>
      </c>
      <c r="F32" s="259"/>
    </row>
    <row r="33" spans="2:10" ht="15" x14ac:dyDescent="0.25">
      <c r="B33" s="1" t="s">
        <v>13</v>
      </c>
      <c r="C33" s="3" t="s">
        <v>14</v>
      </c>
      <c r="F33" s="137"/>
    </row>
    <row r="34" spans="2:10" ht="15" x14ac:dyDescent="0.25">
      <c r="B34" s="137"/>
      <c r="C34" s="137"/>
      <c r="D34" s="137"/>
      <c r="E34" s="137"/>
      <c r="F34" s="137"/>
    </row>
    <row r="35" spans="2:10" ht="15" x14ac:dyDescent="0.25">
      <c r="B35" s="261" t="s">
        <v>252</v>
      </c>
      <c r="C35" s="262"/>
      <c r="D35" s="262"/>
      <c r="E35" s="262"/>
      <c r="F35" s="262"/>
      <c r="G35" s="263"/>
      <c r="H35" s="263"/>
      <c r="I35" s="263"/>
      <c r="J35" s="263"/>
    </row>
    <row r="36" spans="2:10" ht="15" x14ac:dyDescent="0.25">
      <c r="B36" s="264" t="s">
        <v>253</v>
      </c>
      <c r="C36" s="262"/>
      <c r="D36" s="262"/>
      <c r="E36" s="262"/>
      <c r="F36" s="262"/>
      <c r="G36" s="263"/>
      <c r="H36" s="263"/>
      <c r="I36" s="263"/>
      <c r="J36" s="263"/>
    </row>
    <row r="37" spans="2:10" ht="15" x14ac:dyDescent="0.25">
      <c r="B37" s="264" t="s">
        <v>254</v>
      </c>
      <c r="C37" s="265"/>
      <c r="D37" s="265"/>
      <c r="E37" s="265"/>
      <c r="F37" s="265"/>
      <c r="G37" s="266"/>
      <c r="H37" s="266"/>
      <c r="I37" s="266"/>
      <c r="J37" s="266"/>
    </row>
  </sheetData>
  <hyperlinks>
    <hyperlink ref="C33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O28" sqref="O28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38" t="s">
        <v>313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8"/>
      <c r="Q2" s="8"/>
      <c r="R2" s="8"/>
    </row>
    <row r="3" spans="2:18" ht="15" customHeight="1" x14ac:dyDescent="0.3">
      <c r="B3" s="138" t="s">
        <v>16</v>
      </c>
      <c r="C3" s="139"/>
      <c r="D3" s="139"/>
      <c r="E3" s="138"/>
      <c r="F3" s="139"/>
      <c r="G3" s="139"/>
      <c r="H3" s="139"/>
      <c r="I3" s="139"/>
      <c r="J3" s="139"/>
      <c r="K3" s="139"/>
      <c r="L3" s="139"/>
      <c r="M3" s="139"/>
      <c r="N3" s="139"/>
      <c r="O3" s="139"/>
    </row>
    <row r="4" spans="2:18" ht="15.75" customHeight="1" x14ac:dyDescent="0.3">
      <c r="B4" s="139" t="s">
        <v>248</v>
      </c>
      <c r="C4" s="138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</row>
    <row r="5" spans="2:18" ht="25.5" customHeight="1" thickBot="1" x14ac:dyDescent="0.25">
      <c r="J5" s="47"/>
    </row>
    <row r="6" spans="2:18" ht="21" customHeight="1" thickBot="1" x14ac:dyDescent="0.25">
      <c r="B6" s="759" t="s">
        <v>0</v>
      </c>
      <c r="C6" s="792" t="s">
        <v>208</v>
      </c>
      <c r="D6" s="789" t="s">
        <v>1</v>
      </c>
      <c r="E6" s="799"/>
      <c r="F6" s="800"/>
      <c r="J6" s="48"/>
    </row>
    <row r="7" spans="2:18" ht="15" hidden="1" customHeight="1" thickBot="1" x14ac:dyDescent="0.25">
      <c r="B7" s="795"/>
      <c r="C7" s="797"/>
      <c r="D7" s="778"/>
      <c r="E7" s="801"/>
      <c r="F7" s="802"/>
      <c r="J7" s="49"/>
    </row>
    <row r="8" spans="2:18" ht="26.25" customHeight="1" thickBot="1" x14ac:dyDescent="0.3">
      <c r="B8" s="795"/>
      <c r="C8" s="797"/>
      <c r="D8" s="757" t="s">
        <v>19</v>
      </c>
      <c r="E8" s="803"/>
      <c r="F8" s="668" t="s">
        <v>216</v>
      </c>
    </row>
    <row r="9" spans="2:18" ht="28.5" customHeight="1" thickBot="1" x14ac:dyDescent="0.25">
      <c r="B9" s="796"/>
      <c r="C9" s="798"/>
      <c r="D9" s="183">
        <v>45060</v>
      </c>
      <c r="E9" s="183">
        <v>45053</v>
      </c>
      <c r="F9" s="689" t="s">
        <v>12</v>
      </c>
    </row>
    <row r="10" spans="2:18" ht="30.75" customHeight="1" thickBot="1" x14ac:dyDescent="0.25">
      <c r="B10" s="203" t="s">
        <v>229</v>
      </c>
      <c r="C10" s="656" t="s">
        <v>230</v>
      </c>
      <c r="D10" s="173">
        <v>2112.73</v>
      </c>
      <c r="E10" s="173">
        <v>2167.87</v>
      </c>
      <c r="F10" s="690">
        <v>-2.5435104503498769</v>
      </c>
    </row>
    <row r="11" spans="2:18" ht="31.5" customHeight="1" thickBot="1" x14ac:dyDescent="0.25">
      <c r="B11" s="204" t="s">
        <v>231</v>
      </c>
      <c r="C11" s="205" t="s">
        <v>232</v>
      </c>
      <c r="D11" s="173">
        <v>295.39999999999998</v>
      </c>
      <c r="E11" s="173">
        <v>307.86</v>
      </c>
      <c r="F11" s="690">
        <v>-4.0472942246475787</v>
      </c>
    </row>
    <row r="12" spans="2:18" ht="30.75" customHeight="1" thickBot="1" x14ac:dyDescent="0.25">
      <c r="B12" s="769" t="s">
        <v>48</v>
      </c>
      <c r="C12" s="651" t="s">
        <v>233</v>
      </c>
      <c r="D12" s="206">
        <v>2108.69</v>
      </c>
      <c r="E12" s="206">
        <v>2141.63</v>
      </c>
      <c r="F12" s="690">
        <v>-1.5380808076091599</v>
      </c>
    </row>
    <row r="13" spans="2:18" ht="31.5" customHeight="1" thickBot="1" x14ac:dyDescent="0.25">
      <c r="B13" s="772"/>
      <c r="C13" s="207" t="s">
        <v>234</v>
      </c>
      <c r="D13" s="206">
        <v>1860.7</v>
      </c>
      <c r="E13" s="206">
        <v>1853.62</v>
      </c>
      <c r="F13" s="690">
        <v>0.38195530907090747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10" priority="1" operator="lessThan">
      <formula>0</formula>
    </cfRule>
    <cfRule type="cellIs" dxfId="9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K17" sqref="K17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804" t="s">
        <v>75</v>
      </c>
      <c r="C5" s="804" t="s">
        <v>1</v>
      </c>
      <c r="D5" s="804"/>
      <c r="E5" s="804"/>
      <c r="F5" s="804"/>
      <c r="G5" s="804"/>
      <c r="H5" s="804"/>
    </row>
    <row r="6" spans="1:8" ht="13.5" customHeight="1" thickBot="1" x14ac:dyDescent="0.25">
      <c r="B6" s="804"/>
      <c r="C6" s="804"/>
      <c r="D6" s="804"/>
      <c r="E6" s="804"/>
      <c r="F6" s="804"/>
      <c r="G6" s="804"/>
      <c r="H6" s="804"/>
    </row>
    <row r="7" spans="1:8" ht="23.25" customHeight="1" thickBot="1" x14ac:dyDescent="0.25">
      <c r="B7" s="804"/>
      <c r="C7" s="805" t="s">
        <v>76</v>
      </c>
      <c r="D7" s="805"/>
      <c r="E7" s="669" t="s">
        <v>166</v>
      </c>
      <c r="F7" s="807" t="s">
        <v>77</v>
      </c>
      <c r="G7" s="807"/>
      <c r="H7" s="706" t="s">
        <v>217</v>
      </c>
    </row>
    <row r="8" spans="1:8" ht="15.75" thickBot="1" x14ac:dyDescent="0.25">
      <c r="B8" s="804"/>
      <c r="C8" s="41">
        <v>45060</v>
      </c>
      <c r="D8" s="692">
        <v>45053</v>
      </c>
      <c r="E8" s="42" t="s">
        <v>12</v>
      </c>
      <c r="F8" s="41">
        <v>45060</v>
      </c>
      <c r="G8" s="286">
        <v>45053</v>
      </c>
      <c r="H8" s="26" t="s">
        <v>12</v>
      </c>
    </row>
    <row r="9" spans="1:8" ht="27.75" customHeight="1" thickBot="1" x14ac:dyDescent="0.25">
      <c r="B9" s="729" t="s">
        <v>78</v>
      </c>
      <c r="C9" s="208">
        <v>2019.32</v>
      </c>
      <c r="D9" s="208">
        <v>2082.23</v>
      </c>
      <c r="E9" s="72">
        <v>-3.0212800699250359</v>
      </c>
      <c r="F9" s="209">
        <v>444.07987332864178</v>
      </c>
      <c r="G9" s="73">
        <v>454.50636282277958</v>
      </c>
      <c r="H9" s="657">
        <v>-2.294024978964547</v>
      </c>
    </row>
    <row r="10" spans="1:8" ht="33.75" customHeight="1" thickBot="1" x14ac:dyDescent="0.25">
      <c r="B10" s="729" t="s">
        <v>133</v>
      </c>
      <c r="C10" s="210">
        <v>2106.08</v>
      </c>
      <c r="D10" s="210">
        <v>2171.0500000000002</v>
      </c>
      <c r="E10" s="72">
        <v>-2.9925612031045001</v>
      </c>
      <c r="F10" s="209">
        <v>463.15974665728356</v>
      </c>
      <c r="G10" s="73">
        <v>473.8938729181674</v>
      </c>
      <c r="H10" s="657">
        <v>-2.2650907459057659</v>
      </c>
    </row>
    <row r="11" spans="1:8" ht="28.5" customHeight="1" thickBot="1" x14ac:dyDescent="0.25">
      <c r="B11" s="69" t="s">
        <v>79</v>
      </c>
      <c r="C11" s="208">
        <v>1164.3</v>
      </c>
      <c r="D11" s="208">
        <v>1220.03</v>
      </c>
      <c r="E11" s="72">
        <v>-4.5679204609722728</v>
      </c>
      <c r="F11" s="209">
        <v>256.04767769176635</v>
      </c>
      <c r="G11" s="73">
        <v>266.30650688669158</v>
      </c>
      <c r="H11" s="657">
        <v>-3.852263812423542</v>
      </c>
    </row>
    <row r="12" spans="1:8" ht="22.5" customHeight="1" thickBot="1" x14ac:dyDescent="0.25">
      <c r="B12" s="69" t="s">
        <v>80</v>
      </c>
      <c r="C12" s="670">
        <v>1527.41</v>
      </c>
      <c r="D12" s="670">
        <v>1499.91</v>
      </c>
      <c r="E12" s="72">
        <v>1.8334433399337293</v>
      </c>
      <c r="F12" s="209">
        <v>335.90121393384942</v>
      </c>
      <c r="G12" s="73">
        <v>327.39833671665252</v>
      </c>
      <c r="H12" s="657">
        <v>2.597104585951433</v>
      </c>
    </row>
    <row r="13" spans="1:8" ht="23.25" customHeight="1" thickBot="1" x14ac:dyDescent="0.25">
      <c r="B13" s="69" t="s">
        <v>81</v>
      </c>
      <c r="C13" s="209">
        <v>1837.14</v>
      </c>
      <c r="D13" s="209">
        <v>2032.75</v>
      </c>
      <c r="E13" s="72">
        <v>-9.622924609519119</v>
      </c>
      <c r="F13" s="209">
        <v>404.01565798733287</v>
      </c>
      <c r="G13" s="73">
        <v>443.70593499661669</v>
      </c>
      <c r="H13" s="657">
        <v>-8.9451760453883633</v>
      </c>
    </row>
    <row r="14" spans="1:8" ht="34.5" customHeight="1" thickBot="1" x14ac:dyDescent="0.25">
      <c r="B14" s="69" t="s">
        <v>82</v>
      </c>
      <c r="C14" s="695">
        <v>2124.12</v>
      </c>
      <c r="D14" s="695">
        <v>2313.12</v>
      </c>
      <c r="E14" s="72">
        <v>-8.1707823199833989</v>
      </c>
      <c r="F14" s="209">
        <v>467.12702322308229</v>
      </c>
      <c r="G14" s="73">
        <v>504.9047213672975</v>
      </c>
      <c r="H14" s="657">
        <v>-7.4821439660758253</v>
      </c>
    </row>
    <row r="15" spans="1:8" ht="30.75" customHeight="1" thickBot="1" x14ac:dyDescent="0.25">
      <c r="B15" s="806" t="s">
        <v>83</v>
      </c>
      <c r="C15" s="806"/>
      <c r="D15" s="806"/>
      <c r="E15" s="806"/>
      <c r="F15" s="730">
        <v>4.5472000000000001</v>
      </c>
      <c r="G15" s="730">
        <v>4.5812999999999997</v>
      </c>
      <c r="H15" s="74" t="s">
        <v>218</v>
      </c>
    </row>
    <row r="16" spans="1:8" ht="19.5" thickBot="1" x14ac:dyDescent="0.25">
      <c r="B16" s="806"/>
      <c r="C16" s="806"/>
      <c r="D16" s="806"/>
      <c r="E16" s="806"/>
      <c r="F16" s="730">
        <v>4.5472000000000001</v>
      </c>
      <c r="G16" s="730">
        <v>4.5812999999999997</v>
      </c>
      <c r="H16" s="75">
        <v>-0.7443302119485643</v>
      </c>
    </row>
    <row r="19" spans="2:4" x14ac:dyDescent="0.2">
      <c r="B19" s="45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8" priority="3" operator="lessThan">
      <formula>0</formula>
    </cfRule>
    <cfRule type="cellIs" dxfId="7" priority="4" operator="greaterThan">
      <formula>0</formula>
    </cfRule>
  </conditionalFormatting>
  <conditionalFormatting sqref="H16">
    <cfRule type="cellIs" dxfId="6" priority="1" operator="lessThan">
      <formula>0</formula>
    </cfRule>
    <cfRule type="cellIs" dxfId="5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O17" sqref="O17"/>
    </sheetView>
  </sheetViews>
  <sheetFormatPr defaultRowHeight="12.75" x14ac:dyDescent="0.2"/>
  <cols>
    <col min="1" max="1" width="9.140625" style="27"/>
    <col min="2" max="2" width="23.28515625" style="27" customWidth="1"/>
    <col min="3" max="3" width="10.7109375" style="27" customWidth="1"/>
    <col min="4" max="4" width="10.28515625" style="27" customWidth="1"/>
    <col min="5" max="16384" width="9.140625" style="27"/>
  </cols>
  <sheetData>
    <row r="2" spans="2:13" ht="18.75" x14ac:dyDescent="0.3">
      <c r="B2" s="138" t="s">
        <v>151</v>
      </c>
      <c r="C2" s="211"/>
      <c r="D2" s="211"/>
      <c r="E2" s="211"/>
      <c r="F2" s="211"/>
      <c r="G2" s="212"/>
      <c r="H2" s="211"/>
      <c r="I2" s="211"/>
      <c r="J2" s="211"/>
      <c r="K2" s="211"/>
      <c r="L2" s="211"/>
    </row>
    <row r="5" spans="2:13" ht="13.5" thickBot="1" x14ac:dyDescent="0.25"/>
    <row r="6" spans="2:13" ht="22.5" customHeight="1" thickBot="1" x14ac:dyDescent="0.25">
      <c r="B6" s="808" t="s">
        <v>75</v>
      </c>
      <c r="C6" s="809" t="s">
        <v>138</v>
      </c>
      <c r="D6" s="809"/>
      <c r="E6" s="809"/>
      <c r="F6" s="809"/>
      <c r="G6" s="809"/>
      <c r="H6" s="809"/>
      <c r="I6" s="810" t="s">
        <v>139</v>
      </c>
      <c r="J6" s="810"/>
      <c r="K6" s="810"/>
      <c r="L6" s="810"/>
      <c r="M6" s="810"/>
    </row>
    <row r="7" spans="2:13" ht="38.25" customHeight="1" thickBot="1" x14ac:dyDescent="0.25">
      <c r="B7" s="808"/>
      <c r="C7" s="707" t="s">
        <v>314</v>
      </c>
      <c r="D7" s="708" t="s">
        <v>235</v>
      </c>
      <c r="E7" s="708" t="s">
        <v>140</v>
      </c>
      <c r="F7" s="709" t="s">
        <v>141</v>
      </c>
      <c r="G7" s="708" t="s">
        <v>142</v>
      </c>
      <c r="H7" s="710" t="s">
        <v>143</v>
      </c>
      <c r="I7" s="711" t="s">
        <v>220</v>
      </c>
      <c r="J7" s="708" t="s">
        <v>144</v>
      </c>
      <c r="K7" s="709" t="s">
        <v>141</v>
      </c>
      <c r="L7" s="708" t="s">
        <v>145</v>
      </c>
      <c r="M7" s="708" t="s">
        <v>146</v>
      </c>
    </row>
    <row r="8" spans="2:13" ht="30" customHeight="1" thickBot="1" x14ac:dyDescent="0.25">
      <c r="B8" s="712" t="s">
        <v>295</v>
      </c>
      <c r="C8" s="713">
        <v>223.63</v>
      </c>
      <c r="D8" s="714"/>
      <c r="E8" s="714">
        <v>227.91</v>
      </c>
      <c r="F8" s="715">
        <v>242.3</v>
      </c>
      <c r="G8" s="714">
        <v>197.16</v>
      </c>
      <c r="H8" s="716">
        <v>150.97</v>
      </c>
      <c r="I8" s="717"/>
      <c r="J8" s="718">
        <v>98.122065727699535</v>
      </c>
      <c r="K8" s="719">
        <v>92.294676021461001</v>
      </c>
      <c r="L8" s="718">
        <v>113.42564414688577</v>
      </c>
      <c r="M8" s="718">
        <v>148.12876730476253</v>
      </c>
    </row>
    <row r="9" spans="2:13" ht="30" customHeight="1" thickBot="1" x14ac:dyDescent="0.25">
      <c r="B9" s="712" t="s">
        <v>147</v>
      </c>
      <c r="C9" s="697">
        <v>1164.3</v>
      </c>
      <c r="D9" s="698">
        <v>1220.03</v>
      </c>
      <c r="E9" s="699">
        <v>1175.8399999999999</v>
      </c>
      <c r="F9" s="720">
        <v>1431.3420000000001</v>
      </c>
      <c r="G9" s="721">
        <v>1812.91</v>
      </c>
      <c r="H9" s="722">
        <v>1117.75</v>
      </c>
      <c r="I9" s="723">
        <v>95.432079539027725</v>
      </c>
      <c r="J9" s="718">
        <v>99.018573955640235</v>
      </c>
      <c r="K9" s="719">
        <v>81.343242914691245</v>
      </c>
      <c r="L9" s="718">
        <v>64.222713758542895</v>
      </c>
      <c r="M9" s="718">
        <v>104.16461641690897</v>
      </c>
    </row>
    <row r="10" spans="2:13" ht="30" customHeight="1" thickBot="1" x14ac:dyDescent="0.25">
      <c r="B10" s="712" t="s">
        <v>148</v>
      </c>
      <c r="C10" s="697">
        <v>1527.4069999999999</v>
      </c>
      <c r="D10" s="698">
        <v>1499.91</v>
      </c>
      <c r="E10" s="699">
        <v>1653.93</v>
      </c>
      <c r="F10" s="720">
        <v>2113.239</v>
      </c>
      <c r="G10" s="721">
        <v>2248.5100000000002</v>
      </c>
      <c r="H10" s="722">
        <v>1388.82</v>
      </c>
      <c r="I10" s="723">
        <v>101.83324332793299</v>
      </c>
      <c r="J10" s="718">
        <v>92.35015992212486</v>
      </c>
      <c r="K10" s="719">
        <v>72.278005469329301</v>
      </c>
      <c r="L10" s="718">
        <v>67.929740139025384</v>
      </c>
      <c r="M10" s="718">
        <v>109.97875894644373</v>
      </c>
    </row>
    <row r="11" spans="2:13" ht="30" customHeight="1" thickBot="1" x14ac:dyDescent="0.25">
      <c r="B11" s="712" t="s">
        <v>149</v>
      </c>
      <c r="C11" s="724">
        <v>2019.32</v>
      </c>
      <c r="D11" s="721">
        <v>2082.23</v>
      </c>
      <c r="E11" s="725">
        <v>2206.3000000000002</v>
      </c>
      <c r="F11" s="720">
        <v>2424.2820000000002</v>
      </c>
      <c r="G11" s="721">
        <v>3112.43</v>
      </c>
      <c r="H11" s="722">
        <v>1757.07</v>
      </c>
      <c r="I11" s="723">
        <v>96.978719930074973</v>
      </c>
      <c r="J11" s="718">
        <v>91.525177899650998</v>
      </c>
      <c r="K11" s="719">
        <v>83.295590199489993</v>
      </c>
      <c r="L11" s="718">
        <v>64.879210134846403</v>
      </c>
      <c r="M11" s="718">
        <v>114.92541560666336</v>
      </c>
    </row>
    <row r="12" spans="2:13" ht="30" customHeight="1" thickBot="1" x14ac:dyDescent="0.25">
      <c r="B12" s="712" t="s">
        <v>150</v>
      </c>
      <c r="C12" s="724">
        <v>2106.797</v>
      </c>
      <c r="D12" s="721">
        <v>2171.0500000000002</v>
      </c>
      <c r="E12" s="725">
        <v>2227.25</v>
      </c>
      <c r="F12" s="720">
        <v>2592.35</v>
      </c>
      <c r="G12" s="721">
        <v>3233.54</v>
      </c>
      <c r="H12" s="722">
        <v>1830.05</v>
      </c>
      <c r="I12" s="723">
        <v>97.040464291471864</v>
      </c>
      <c r="J12" s="718">
        <v>94.591850937254463</v>
      </c>
      <c r="K12" s="719">
        <v>81.26977452890236</v>
      </c>
      <c r="L12" s="718">
        <v>65.154505588302612</v>
      </c>
      <c r="M12" s="718">
        <v>115.12237370563646</v>
      </c>
    </row>
    <row r="13" spans="2:13" ht="30" customHeight="1" thickBot="1" x14ac:dyDescent="0.25">
      <c r="B13" s="712" t="s">
        <v>81</v>
      </c>
      <c r="C13" s="700">
        <v>1837.1369999999999</v>
      </c>
      <c r="D13" s="701">
        <v>2032.75</v>
      </c>
      <c r="E13" s="702">
        <v>2169.56</v>
      </c>
      <c r="F13" s="720">
        <v>2649.4070000000002</v>
      </c>
      <c r="G13" s="721">
        <v>2230.1999999999998</v>
      </c>
      <c r="H13" s="722">
        <v>1462.31</v>
      </c>
      <c r="I13" s="723">
        <v>90.376927807157784</v>
      </c>
      <c r="J13" s="718">
        <v>84.677860948763794</v>
      </c>
      <c r="K13" s="719">
        <v>69.341441311206609</v>
      </c>
      <c r="L13" s="718">
        <v>82.375437180521928</v>
      </c>
      <c r="M13" s="718">
        <v>125.63252661884279</v>
      </c>
    </row>
    <row r="14" spans="2:13" ht="30" customHeight="1" thickBot="1" x14ac:dyDescent="0.25">
      <c r="B14" s="712" t="s">
        <v>82</v>
      </c>
      <c r="C14" s="726">
        <v>2124.12</v>
      </c>
      <c r="D14" s="727">
        <v>2313.12</v>
      </c>
      <c r="E14" s="728">
        <v>2344.6</v>
      </c>
      <c r="F14" s="720">
        <v>2499.5250000000001</v>
      </c>
      <c r="G14" s="721">
        <v>2211.23</v>
      </c>
      <c r="H14" s="722">
        <v>1496.75</v>
      </c>
      <c r="I14" s="723">
        <v>91.829217680016612</v>
      </c>
      <c r="J14" s="718">
        <v>90.59626375501152</v>
      </c>
      <c r="K14" s="719">
        <v>84.980946379812167</v>
      </c>
      <c r="L14" s="718">
        <v>96.06056357773727</v>
      </c>
      <c r="M14" s="718">
        <v>141.91548354768665</v>
      </c>
    </row>
    <row r="16" spans="2:13" x14ac:dyDescent="0.2">
      <c r="B16"/>
      <c r="C16"/>
      <c r="D16"/>
    </row>
    <row r="17" spans="2:3" x14ac:dyDescent="0.2">
      <c r="B17" s="34"/>
      <c r="C17" s="34"/>
    </row>
    <row r="18" spans="2:3" x14ac:dyDescent="0.2">
      <c r="B18" s="45"/>
    </row>
  </sheetData>
  <sheetProtection formatCells="0" formatColumns="0" formatRows="0"/>
  <mergeCells count="3">
    <mergeCell ref="B6:B7"/>
    <mergeCell ref="C6:H6"/>
    <mergeCell ref="I6:M6"/>
  </mergeCells>
  <phoneticPr fontId="63" type="noConversion"/>
  <conditionalFormatting sqref="I9:I14 J8:J14 L8:M14">
    <cfRule type="cellIs" dxfId="4" priority="2" stopIfTrue="1" operator="greaterThan">
      <formula>100</formula>
    </cfRule>
  </conditionalFormatting>
  <conditionalFormatting sqref="I9:I14 J8:J14 L8:M14">
    <cfRule type="cellIs" dxfId="3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E11" sqref="AE11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6" t="s">
        <v>240</v>
      </c>
    </row>
    <row r="4" spans="1:18" ht="18.75" x14ac:dyDescent="0.3">
      <c r="A4" s="46" t="s">
        <v>279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2022</v>
      </c>
      <c r="I11" s="10"/>
      <c r="J11" s="10"/>
      <c r="K11" s="10"/>
      <c r="L11" s="10"/>
      <c r="M11" s="10"/>
      <c r="N11" s="10"/>
      <c r="O11" s="10"/>
      <c r="P11" s="10"/>
      <c r="Q11" s="10">
        <v>2023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0"/>
  <sheetViews>
    <sheetView workbookViewId="0">
      <selection activeCell="R7" sqref="R7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214" t="s">
        <v>171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</row>
    <row r="5" spans="3:20" ht="18.75" x14ac:dyDescent="0.3">
      <c r="C5" s="215" t="s">
        <v>172</v>
      </c>
      <c r="D5" s="139"/>
      <c r="E5" s="139"/>
      <c r="F5" s="139"/>
      <c r="G5" s="139"/>
      <c r="H5" s="139"/>
      <c r="I5" s="139"/>
      <c r="J5" s="139"/>
      <c r="K5" s="139"/>
      <c r="L5" s="139"/>
      <c r="M5" s="139"/>
    </row>
    <row r="6" spans="3:20" ht="18.75" x14ac:dyDescent="0.3">
      <c r="C6" s="215" t="s">
        <v>227</v>
      </c>
      <c r="D6" s="139"/>
      <c r="E6" s="139"/>
      <c r="F6" s="139"/>
      <c r="G6" s="139"/>
      <c r="H6" s="139"/>
      <c r="I6" s="139"/>
      <c r="J6" s="139"/>
      <c r="K6" s="139"/>
      <c r="L6" s="139"/>
      <c r="M6" s="139"/>
    </row>
    <row r="7" spans="3:20" ht="18.75" x14ac:dyDescent="0.3">
      <c r="C7" s="213" t="s">
        <v>199</v>
      </c>
      <c r="D7" s="139"/>
      <c r="E7" s="139"/>
      <c r="F7" s="139"/>
      <c r="G7" s="139"/>
      <c r="H7" s="139"/>
      <c r="I7" s="139"/>
      <c r="J7" s="139"/>
      <c r="K7" s="139"/>
      <c r="L7" s="139"/>
      <c r="M7" s="139"/>
    </row>
    <row r="8" spans="3:20" ht="18.75" x14ac:dyDescent="0.3">
      <c r="C8" s="213" t="s">
        <v>173</v>
      </c>
      <c r="D8" s="139"/>
      <c r="E8" s="139"/>
      <c r="F8" s="139"/>
      <c r="G8" s="139"/>
      <c r="H8" s="139"/>
      <c r="I8" s="139"/>
      <c r="J8" s="139"/>
      <c r="K8" s="139"/>
      <c r="L8" s="139"/>
      <c r="M8" s="139"/>
    </row>
    <row r="9" spans="3:20" ht="18.75" x14ac:dyDescent="0.3">
      <c r="C9" s="216"/>
      <c r="D9" s="139"/>
      <c r="E9" s="139"/>
      <c r="F9" s="139"/>
      <c r="G9" s="139"/>
      <c r="H9" s="139"/>
      <c r="I9" s="139"/>
      <c r="J9" s="139"/>
      <c r="K9" s="139"/>
      <c r="L9" s="139"/>
      <c r="M9" s="139"/>
    </row>
    <row r="10" spans="3:20" ht="18.75" x14ac:dyDescent="0.3">
      <c r="C10" s="217" t="s">
        <v>174</v>
      </c>
      <c r="D10" s="139"/>
      <c r="E10" s="139"/>
      <c r="F10" s="139"/>
      <c r="G10" s="139"/>
      <c r="H10" s="139"/>
      <c r="I10" s="139"/>
      <c r="J10" s="139"/>
      <c r="K10" s="139"/>
      <c r="L10" s="139"/>
      <c r="M10" s="139"/>
    </row>
    <row r="11" spans="3:20" ht="18.75" x14ac:dyDescent="0.3"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</row>
    <row r="12" spans="3:20" ht="18.75" x14ac:dyDescent="0.3">
      <c r="C12" s="214" t="s">
        <v>297</v>
      </c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T12" s="134"/>
    </row>
    <row r="13" spans="3:20" ht="19.5" thickBot="1" x14ac:dyDescent="0.35">
      <c r="E13" s="218" t="s">
        <v>175</v>
      </c>
      <c r="F13" s="139"/>
      <c r="G13" s="219"/>
      <c r="H13" s="38"/>
    </row>
    <row r="14" spans="3:20" ht="13.5" thickBot="1" x14ac:dyDescent="0.25">
      <c r="C14" s="671" t="s">
        <v>176</v>
      </c>
      <c r="D14" s="672" t="s">
        <v>177</v>
      </c>
      <c r="E14" s="220" t="s">
        <v>178</v>
      </c>
      <c r="F14" s="220" t="s">
        <v>179</v>
      </c>
      <c r="G14" s="220" t="s">
        <v>180</v>
      </c>
      <c r="H14" s="220" t="s">
        <v>181</v>
      </c>
      <c r="I14" s="220" t="s">
        <v>182</v>
      </c>
      <c r="J14" s="220" t="s">
        <v>183</v>
      </c>
      <c r="K14" s="220" t="s">
        <v>184</v>
      </c>
      <c r="L14" s="220" t="s">
        <v>185</v>
      </c>
      <c r="M14" s="220" t="s">
        <v>186</v>
      </c>
      <c r="N14" s="220" t="s">
        <v>187</v>
      </c>
      <c r="O14" s="673" t="s">
        <v>188</v>
      </c>
    </row>
    <row r="15" spans="3:20" ht="13.5" thickBot="1" x14ac:dyDescent="0.25">
      <c r="C15" s="221" t="s">
        <v>189</v>
      </c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N15" s="222"/>
      <c r="O15" s="223"/>
    </row>
    <row r="16" spans="3:20" x14ac:dyDescent="0.2">
      <c r="C16" s="674" t="s">
        <v>190</v>
      </c>
      <c r="D16" s="224">
        <v>410.55031969879741</v>
      </c>
      <c r="E16" s="224">
        <v>405.92528932823404</v>
      </c>
      <c r="F16" s="224">
        <v>415.06587182503171</v>
      </c>
      <c r="G16" s="224">
        <v>415.78302153853031</v>
      </c>
      <c r="H16" s="224">
        <v>418.52051394641336</v>
      </c>
      <c r="I16" s="224">
        <v>420.92412497491244</v>
      </c>
      <c r="J16" s="224">
        <v>422.19084679763165</v>
      </c>
      <c r="K16" s="224">
        <v>425.93323237306373</v>
      </c>
      <c r="L16" s="224">
        <v>435.7515632080013</v>
      </c>
      <c r="M16" s="224">
        <v>429.60671679837998</v>
      </c>
      <c r="N16" s="224">
        <v>433.91962032017744</v>
      </c>
      <c r="O16" s="675">
        <v>445.27368131830997</v>
      </c>
    </row>
    <row r="17" spans="3:15" x14ac:dyDescent="0.2">
      <c r="C17" s="225" t="s">
        <v>191</v>
      </c>
      <c r="D17" s="226">
        <v>430.47673989241491</v>
      </c>
      <c r="E17" s="226">
        <v>434.31869010571103</v>
      </c>
      <c r="F17" s="226">
        <v>424.76270764279673</v>
      </c>
      <c r="G17" s="226">
        <v>442.42112445636445</v>
      </c>
      <c r="H17" s="226">
        <v>438.71382021325684</v>
      </c>
      <c r="I17" s="226">
        <v>440.11127284111825</v>
      </c>
      <c r="J17" s="226">
        <v>443.65889578942466</v>
      </c>
      <c r="K17" s="226">
        <v>454.58917507394762</v>
      </c>
      <c r="L17" s="226">
        <v>438.99378313760712</v>
      </c>
      <c r="M17" s="226">
        <v>441.27738992724386</v>
      </c>
      <c r="N17" s="226">
        <v>438.65388942660439</v>
      </c>
      <c r="O17" s="227">
        <v>432.96931457738259</v>
      </c>
    </row>
    <row r="18" spans="3:15" x14ac:dyDescent="0.2">
      <c r="C18" s="225" t="s">
        <v>192</v>
      </c>
      <c r="D18" s="226">
        <v>420.13210152512676</v>
      </c>
      <c r="E18" s="226">
        <v>425.96761396416781</v>
      </c>
      <c r="F18" s="226">
        <v>426.30105521121209</v>
      </c>
      <c r="G18" s="226">
        <v>430.27096185971311</v>
      </c>
      <c r="H18" s="226">
        <v>439.25979933305257</v>
      </c>
      <c r="I18" s="226">
        <v>429.11427739320129</v>
      </c>
      <c r="J18" s="226">
        <v>439.39069368261534</v>
      </c>
      <c r="K18" s="226">
        <v>447.05</v>
      </c>
      <c r="L18" s="228">
        <v>423.88</v>
      </c>
      <c r="M18" s="226">
        <v>432.85</v>
      </c>
      <c r="N18" s="226">
        <v>449.35</v>
      </c>
      <c r="O18" s="227">
        <v>454.03</v>
      </c>
    </row>
    <row r="19" spans="3:15" x14ac:dyDescent="0.2">
      <c r="C19" s="225">
        <v>2020</v>
      </c>
      <c r="D19" s="226">
        <v>467.76</v>
      </c>
      <c r="E19" s="226">
        <v>465.46</v>
      </c>
      <c r="F19" s="226">
        <v>435.28</v>
      </c>
      <c r="G19" s="226">
        <v>414.51</v>
      </c>
      <c r="H19" s="226">
        <v>432.06</v>
      </c>
      <c r="I19" s="226">
        <v>423.48</v>
      </c>
      <c r="J19" s="226">
        <v>418.96</v>
      </c>
      <c r="K19" s="226">
        <v>416.49</v>
      </c>
      <c r="L19" s="228">
        <v>413.32</v>
      </c>
      <c r="M19" s="226">
        <v>413.92</v>
      </c>
      <c r="N19" s="226">
        <v>403.31</v>
      </c>
      <c r="O19" s="227">
        <v>417.51</v>
      </c>
    </row>
    <row r="20" spans="3:15" x14ac:dyDescent="0.2">
      <c r="C20" s="229">
        <v>2021</v>
      </c>
      <c r="D20" s="230">
        <v>427.49</v>
      </c>
      <c r="E20" s="230">
        <v>428.45</v>
      </c>
      <c r="F20" s="230">
        <v>437.05</v>
      </c>
      <c r="G20" s="230">
        <v>436.97</v>
      </c>
      <c r="H20" s="230">
        <v>446.78</v>
      </c>
      <c r="I20" s="230">
        <v>444.59</v>
      </c>
      <c r="J20" s="230">
        <v>431.7</v>
      </c>
      <c r="K20" s="230">
        <v>422.06</v>
      </c>
      <c r="L20" s="231">
        <v>428.97</v>
      </c>
      <c r="M20" s="230">
        <v>444.62</v>
      </c>
      <c r="N20" s="230">
        <v>456.91</v>
      </c>
      <c r="O20" s="232">
        <v>480.64</v>
      </c>
    </row>
    <row r="21" spans="3:15" x14ac:dyDescent="0.2">
      <c r="C21" s="229">
        <v>2022</v>
      </c>
      <c r="D21" s="230">
        <v>489.4</v>
      </c>
      <c r="E21" s="230">
        <v>490.89</v>
      </c>
      <c r="F21" s="230">
        <v>497.85</v>
      </c>
      <c r="G21" s="230">
        <v>508.46</v>
      </c>
      <c r="H21" s="230">
        <v>523.89</v>
      </c>
      <c r="I21" s="230">
        <v>548.17999999999995</v>
      </c>
      <c r="J21" s="230">
        <v>561.64</v>
      </c>
      <c r="K21" s="230">
        <v>563.70000000000005</v>
      </c>
      <c r="L21" s="231">
        <v>588.77</v>
      </c>
      <c r="M21" s="230">
        <v>652.37</v>
      </c>
      <c r="N21" s="230">
        <v>674.87</v>
      </c>
      <c r="O21" s="232">
        <v>676.06</v>
      </c>
    </row>
    <row r="22" spans="3:15" ht="13.5" thickBot="1" x14ac:dyDescent="0.25">
      <c r="C22" s="233">
        <v>2023</v>
      </c>
      <c r="D22" s="234">
        <v>685</v>
      </c>
      <c r="E22" s="234">
        <v>697.08</v>
      </c>
      <c r="F22" s="234">
        <v>689.78</v>
      </c>
      <c r="G22" s="234">
        <v>689.68</v>
      </c>
      <c r="H22" s="234"/>
      <c r="I22" s="234"/>
      <c r="J22" s="234"/>
      <c r="K22" s="234"/>
      <c r="L22" s="235"/>
      <c r="M22" s="234"/>
      <c r="N22" s="234"/>
      <c r="O22" s="236"/>
    </row>
    <row r="23" spans="3:15" ht="13.5" thickBot="1" x14ac:dyDescent="0.25">
      <c r="C23" s="221" t="s">
        <v>193</v>
      </c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3"/>
    </row>
    <row r="24" spans="3:15" x14ac:dyDescent="0.2">
      <c r="C24" s="674" t="s">
        <v>190</v>
      </c>
      <c r="D24" s="224">
        <v>264.22742766883761</v>
      </c>
      <c r="E24" s="224">
        <v>261.62567290497998</v>
      </c>
      <c r="F24" s="224">
        <v>261.28898624261666</v>
      </c>
      <c r="G24" s="224">
        <v>265.38613274501455</v>
      </c>
      <c r="H24" s="224">
        <v>265.71767956715814</v>
      </c>
      <c r="I24" s="224">
        <v>265.33812232275858</v>
      </c>
      <c r="J24" s="224">
        <v>266.42231622832736</v>
      </c>
      <c r="K24" s="224">
        <v>263.11677423325443</v>
      </c>
      <c r="L24" s="224">
        <v>264.59488373323165</v>
      </c>
      <c r="M24" s="224">
        <v>266.93771630917144</v>
      </c>
      <c r="N24" s="224">
        <v>269.68730506228809</v>
      </c>
      <c r="O24" s="675">
        <v>268.29357100115919</v>
      </c>
    </row>
    <row r="25" spans="3:15" x14ac:dyDescent="0.2">
      <c r="C25" s="225" t="s">
        <v>191</v>
      </c>
      <c r="D25" s="226">
        <v>268.85859894219772</v>
      </c>
      <c r="E25" s="226">
        <v>270.3032014665207</v>
      </c>
      <c r="F25" s="226">
        <v>269.71744215436058</v>
      </c>
      <c r="G25" s="226">
        <v>270.19519274180578</v>
      </c>
      <c r="H25" s="226">
        <v>267.62641594088478</v>
      </c>
      <c r="I25" s="226">
        <v>266.47931675608049</v>
      </c>
      <c r="J25" s="226">
        <v>267.46056337523163</v>
      </c>
      <c r="K25" s="226">
        <v>269.23633277556166</v>
      </c>
      <c r="L25" s="226">
        <v>270.87046599314772</v>
      </c>
      <c r="M25" s="226">
        <v>272.08234522250251</v>
      </c>
      <c r="N25" s="226">
        <v>276.03606759499712</v>
      </c>
      <c r="O25" s="227">
        <v>274.17552913068732</v>
      </c>
    </row>
    <row r="26" spans="3:15" x14ac:dyDescent="0.2">
      <c r="C26" s="225" t="s">
        <v>192</v>
      </c>
      <c r="D26" s="226">
        <v>275.78930697349125</v>
      </c>
      <c r="E26" s="226">
        <v>274.1046753603286</v>
      </c>
      <c r="F26" s="226">
        <v>279.53787847007874</v>
      </c>
      <c r="G26" s="226">
        <v>277.14036033174909</v>
      </c>
      <c r="H26" s="226">
        <v>275.2848814044396</v>
      </c>
      <c r="I26" s="226">
        <v>275.38057847125026</v>
      </c>
      <c r="J26" s="226">
        <v>272.13539581574298</v>
      </c>
      <c r="K26" s="226">
        <v>279.41000000000003</v>
      </c>
      <c r="L26" s="226">
        <v>272.36</v>
      </c>
      <c r="M26" s="226">
        <v>273.02999999999997</v>
      </c>
      <c r="N26" s="226">
        <v>280.95999999999998</v>
      </c>
      <c r="O26" s="227">
        <v>276.52999999999997</v>
      </c>
    </row>
    <row r="27" spans="3:15" x14ac:dyDescent="0.2">
      <c r="C27" s="225">
        <v>2020</v>
      </c>
      <c r="D27" s="226">
        <v>275.81</v>
      </c>
      <c r="E27" s="226">
        <v>275.02</v>
      </c>
      <c r="F27" s="226">
        <v>279.36</v>
      </c>
      <c r="G27" s="226">
        <v>276.27</v>
      </c>
      <c r="H27" s="226">
        <v>277.87</v>
      </c>
      <c r="I27" s="226">
        <v>276.22000000000003</v>
      </c>
      <c r="J27" s="226">
        <v>274.87</v>
      </c>
      <c r="K27" s="226">
        <v>274.04000000000002</v>
      </c>
      <c r="L27" s="226">
        <v>272.89999999999998</v>
      </c>
      <c r="M27" s="226">
        <v>277.8</v>
      </c>
      <c r="N27" s="226">
        <v>281.54000000000002</v>
      </c>
      <c r="O27" s="227">
        <v>275.39</v>
      </c>
    </row>
    <row r="28" spans="3:15" x14ac:dyDescent="0.2">
      <c r="C28" s="229">
        <v>2021</v>
      </c>
      <c r="D28" s="230">
        <v>279.97000000000003</v>
      </c>
      <c r="E28" s="230">
        <v>281.91000000000003</v>
      </c>
      <c r="F28" s="230">
        <v>279.83</v>
      </c>
      <c r="G28" s="230">
        <v>283.86</v>
      </c>
      <c r="H28" s="230">
        <v>286.25</v>
      </c>
      <c r="I28" s="230">
        <v>286.75</v>
      </c>
      <c r="J28" s="230">
        <v>285.8</v>
      </c>
      <c r="K28" s="230">
        <v>287.93</v>
      </c>
      <c r="L28" s="230">
        <v>287.61</v>
      </c>
      <c r="M28" s="230">
        <v>305.56</v>
      </c>
      <c r="N28" s="230">
        <v>316.67</v>
      </c>
      <c r="O28" s="232">
        <v>314.86</v>
      </c>
    </row>
    <row r="29" spans="3:15" x14ac:dyDescent="0.2">
      <c r="C29" s="229">
        <v>2022</v>
      </c>
      <c r="D29" s="230">
        <v>318.68</v>
      </c>
      <c r="E29" s="230">
        <v>314.89999999999998</v>
      </c>
      <c r="F29" s="230">
        <v>319.58999999999997</v>
      </c>
      <c r="G29" s="230">
        <v>338.14</v>
      </c>
      <c r="H29" s="230">
        <v>354.42</v>
      </c>
      <c r="I29" s="230">
        <v>369.52</v>
      </c>
      <c r="J29" s="230">
        <v>375.42</v>
      </c>
      <c r="K29" s="230">
        <v>382.89</v>
      </c>
      <c r="L29" s="230">
        <v>393.08</v>
      </c>
      <c r="M29" s="230">
        <v>414.06</v>
      </c>
      <c r="N29" s="230">
        <v>416.07</v>
      </c>
      <c r="O29" s="232">
        <v>415.93</v>
      </c>
    </row>
    <row r="30" spans="3:15" ht="13.5" thickBot="1" x14ac:dyDescent="0.25">
      <c r="C30" s="233">
        <v>2023</v>
      </c>
      <c r="D30" s="234">
        <v>418.53</v>
      </c>
      <c r="E30" s="234">
        <v>407.81</v>
      </c>
      <c r="F30" s="234">
        <v>414.47</v>
      </c>
      <c r="G30" s="234">
        <v>413.46</v>
      </c>
      <c r="H30" s="234"/>
      <c r="I30" s="234"/>
      <c r="J30" s="234"/>
      <c r="K30" s="234"/>
      <c r="L30" s="234"/>
      <c r="M30" s="234"/>
      <c r="N30" s="234"/>
      <c r="O30" s="236"/>
    </row>
    <row r="31" spans="3:15" ht="13.5" thickBot="1" x14ac:dyDescent="0.25">
      <c r="C31" s="221" t="s">
        <v>194</v>
      </c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3"/>
    </row>
    <row r="32" spans="3:15" x14ac:dyDescent="0.2">
      <c r="C32" s="674" t="s">
        <v>190</v>
      </c>
      <c r="D32" s="224">
        <v>193.30284025213072</v>
      </c>
      <c r="E32" s="224">
        <v>191.2687581090714</v>
      </c>
      <c r="F32" s="224">
        <v>191.31561937634595</v>
      </c>
      <c r="G32" s="224">
        <v>191.49550049668539</v>
      </c>
      <c r="H32" s="224">
        <v>191.57102023627996</v>
      </c>
      <c r="I32" s="224">
        <v>192.43881971648969</v>
      </c>
      <c r="J32" s="224">
        <v>193.8248127220584</v>
      </c>
      <c r="K32" s="224">
        <v>193.56522855967538</v>
      </c>
      <c r="L32" s="224">
        <v>196.58869687496284</v>
      </c>
      <c r="M32" s="224">
        <v>199.76489920472477</v>
      </c>
      <c r="N32" s="224">
        <v>198.3893113076804</v>
      </c>
      <c r="O32" s="675">
        <v>197.67041596404326</v>
      </c>
    </row>
    <row r="33" spans="3:15" x14ac:dyDescent="0.2">
      <c r="C33" s="225" t="s">
        <v>191</v>
      </c>
      <c r="D33" s="226">
        <v>193.75098783518038</v>
      </c>
      <c r="E33" s="226">
        <v>191.19468977405847</v>
      </c>
      <c r="F33" s="226">
        <v>190.60503492712346</v>
      </c>
      <c r="G33" s="226">
        <v>189.42223428075786</v>
      </c>
      <c r="H33" s="226">
        <v>185.25437800957252</v>
      </c>
      <c r="I33" s="226">
        <v>185.66839797997162</v>
      </c>
      <c r="J33" s="226">
        <v>185.57986872090791</v>
      </c>
      <c r="K33" s="226">
        <v>185.31188244297863</v>
      </c>
      <c r="L33" s="226">
        <v>188.25464393272142</v>
      </c>
      <c r="M33" s="226">
        <v>190.17470442587663</v>
      </c>
      <c r="N33" s="226">
        <v>189.17402883303177</v>
      </c>
      <c r="O33" s="227">
        <v>188.60104796424042</v>
      </c>
    </row>
    <row r="34" spans="3:15" x14ac:dyDescent="0.2">
      <c r="C34" s="225" t="s">
        <v>192</v>
      </c>
      <c r="D34" s="226">
        <v>188.51265670531021</v>
      </c>
      <c r="E34" s="226">
        <v>188.9030714067259</v>
      </c>
      <c r="F34" s="226">
        <v>188.55538851404037</v>
      </c>
      <c r="G34" s="226">
        <v>187.90929469010396</v>
      </c>
      <c r="H34" s="226">
        <v>189.52578250042413</v>
      </c>
      <c r="I34" s="226">
        <v>188.95285758845154</v>
      </c>
      <c r="J34" s="226">
        <v>189.88146101817767</v>
      </c>
      <c r="K34" s="226">
        <v>189.91</v>
      </c>
      <c r="L34" s="226">
        <v>191.32</v>
      </c>
      <c r="M34" s="226">
        <v>193.38</v>
      </c>
      <c r="N34" s="226">
        <v>196.65</v>
      </c>
      <c r="O34" s="227">
        <v>201.65</v>
      </c>
    </row>
    <row r="35" spans="3:15" x14ac:dyDescent="0.2">
      <c r="C35" s="225">
        <v>2020</v>
      </c>
      <c r="D35" s="226">
        <v>203.95</v>
      </c>
      <c r="E35" s="226">
        <v>204.01</v>
      </c>
      <c r="F35" s="226">
        <v>208.37</v>
      </c>
      <c r="G35" s="226">
        <v>210.62</v>
      </c>
      <c r="H35" s="226">
        <v>207.99600000000001</v>
      </c>
      <c r="I35" s="226">
        <v>206.56</v>
      </c>
      <c r="J35" s="226">
        <v>207.25</v>
      </c>
      <c r="K35" s="226">
        <v>206.09</v>
      </c>
      <c r="L35" s="226">
        <v>208.38</v>
      </c>
      <c r="M35" s="226">
        <v>206.45</v>
      </c>
      <c r="N35" s="226">
        <v>212.4</v>
      </c>
      <c r="O35" s="227">
        <v>212.38</v>
      </c>
    </row>
    <row r="36" spans="3:15" x14ac:dyDescent="0.2">
      <c r="C36" s="229">
        <v>2021</v>
      </c>
      <c r="D36" s="230">
        <v>211.59</v>
      </c>
      <c r="E36" s="230">
        <v>214.01</v>
      </c>
      <c r="F36" s="230">
        <v>215.36</v>
      </c>
      <c r="G36" s="230">
        <v>216.57</v>
      </c>
      <c r="H36" s="230">
        <v>218.11</v>
      </c>
      <c r="I36" s="230">
        <v>218.58</v>
      </c>
      <c r="J36" s="230">
        <v>216.96</v>
      </c>
      <c r="K36" s="230">
        <v>218.99</v>
      </c>
      <c r="L36" s="230">
        <v>222.98</v>
      </c>
      <c r="M36" s="230">
        <v>233.92</v>
      </c>
      <c r="N36" s="230">
        <v>245.63</v>
      </c>
      <c r="O36" s="232">
        <v>254.36</v>
      </c>
    </row>
    <row r="37" spans="3:15" x14ac:dyDescent="0.2">
      <c r="C37" s="229">
        <v>2022</v>
      </c>
      <c r="D37" s="230">
        <v>256.31</v>
      </c>
      <c r="E37" s="230">
        <v>258.08</v>
      </c>
      <c r="F37" s="230">
        <v>266.60000000000002</v>
      </c>
      <c r="G37" s="230">
        <v>286.42</v>
      </c>
      <c r="H37" s="230">
        <v>298.31</v>
      </c>
      <c r="I37" s="230">
        <v>298.95</v>
      </c>
      <c r="J37" s="230">
        <v>298.48</v>
      </c>
      <c r="K37" s="230">
        <v>308.27999999999997</v>
      </c>
      <c r="L37" s="230">
        <v>322.12</v>
      </c>
      <c r="M37" s="230">
        <v>338.3</v>
      </c>
      <c r="N37" s="230">
        <v>341.19</v>
      </c>
      <c r="O37" s="232">
        <v>342.74</v>
      </c>
    </row>
    <row r="38" spans="3:15" ht="13.5" thickBot="1" x14ac:dyDescent="0.25">
      <c r="C38" s="233">
        <v>2023</v>
      </c>
      <c r="D38" s="234">
        <v>337.78</v>
      </c>
      <c r="E38" s="234">
        <v>316.5</v>
      </c>
      <c r="F38" s="234">
        <v>313.55</v>
      </c>
      <c r="G38" s="234">
        <v>309.87</v>
      </c>
      <c r="H38" s="234"/>
      <c r="I38" s="234"/>
      <c r="J38" s="234"/>
      <c r="K38" s="234"/>
      <c r="L38" s="234"/>
      <c r="M38" s="234"/>
      <c r="N38" s="234"/>
      <c r="O38" s="236"/>
    </row>
    <row r="39" spans="3:15" ht="13.5" thickBot="1" x14ac:dyDescent="0.25">
      <c r="C39" s="221" t="s">
        <v>195</v>
      </c>
      <c r="D39" s="222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3"/>
    </row>
    <row r="40" spans="3:15" x14ac:dyDescent="0.2">
      <c r="C40" s="674" t="s">
        <v>190</v>
      </c>
      <c r="D40" s="224">
        <v>620.52584524708288</v>
      </c>
      <c r="E40" s="224">
        <v>610.98846942632053</v>
      </c>
      <c r="F40" s="224">
        <v>613.48284188853813</v>
      </c>
      <c r="G40" s="224">
        <v>613.72476430462393</v>
      </c>
      <c r="H40" s="224">
        <v>606.72034722305284</v>
      </c>
      <c r="I40" s="224">
        <v>601.6106220020215</v>
      </c>
      <c r="J40" s="224">
        <v>617.94396754570255</v>
      </c>
      <c r="K40" s="224">
        <v>637.27880462292717</v>
      </c>
      <c r="L40" s="224">
        <v>678.50605906520252</v>
      </c>
      <c r="M40" s="224">
        <v>691.78485236566894</v>
      </c>
      <c r="N40" s="224">
        <v>699.93533272826176</v>
      </c>
      <c r="O40" s="675">
        <v>707.76936754012718</v>
      </c>
    </row>
    <row r="41" spans="3:15" x14ac:dyDescent="0.2">
      <c r="C41" s="225" t="s">
        <v>191</v>
      </c>
      <c r="D41" s="226">
        <v>693.59473269323564</v>
      </c>
      <c r="E41" s="226">
        <v>675.99452876056159</v>
      </c>
      <c r="F41" s="226">
        <v>692.84041344814841</v>
      </c>
      <c r="G41" s="226">
        <v>686.21997775755028</v>
      </c>
      <c r="H41" s="226">
        <v>674.8464758009153</v>
      </c>
      <c r="I41" s="226">
        <v>675.83558814176456</v>
      </c>
      <c r="J41" s="226">
        <v>670.36666604428126</v>
      </c>
      <c r="K41" s="226">
        <v>679.13478468613857</v>
      </c>
      <c r="L41" s="226">
        <v>679.48913195885189</v>
      </c>
      <c r="M41" s="226">
        <v>683.30685175304302</v>
      </c>
      <c r="N41" s="226">
        <v>694.81644019086241</v>
      </c>
      <c r="O41" s="227">
        <v>698.72596905238629</v>
      </c>
    </row>
    <row r="42" spans="3:15" x14ac:dyDescent="0.2">
      <c r="C42" s="225" t="s">
        <v>192</v>
      </c>
      <c r="D42" s="226">
        <v>672.166966006964</v>
      </c>
      <c r="E42" s="226">
        <v>664.31951179811972</v>
      </c>
      <c r="F42" s="226">
        <v>668.69821690266849</v>
      </c>
      <c r="G42" s="226">
        <v>683.29560596332999</v>
      </c>
      <c r="H42" s="226">
        <v>675.44964853925399</v>
      </c>
      <c r="I42" s="226">
        <v>661.87817139602919</v>
      </c>
      <c r="J42" s="226">
        <v>677.09800581977072</v>
      </c>
      <c r="K42" s="226">
        <v>683.9</v>
      </c>
      <c r="L42" s="226">
        <v>683.06</v>
      </c>
      <c r="M42" s="226">
        <v>696.78</v>
      </c>
      <c r="N42" s="226">
        <v>704.11</v>
      </c>
      <c r="O42" s="227">
        <v>710.06</v>
      </c>
    </row>
    <row r="43" spans="3:15" x14ac:dyDescent="0.2">
      <c r="C43" s="225">
        <v>2020</v>
      </c>
      <c r="D43" s="226">
        <v>720.2</v>
      </c>
      <c r="E43" s="226">
        <v>710.55</v>
      </c>
      <c r="F43" s="226">
        <v>710.16</v>
      </c>
      <c r="G43" s="226">
        <v>704.52</v>
      </c>
      <c r="H43" s="226">
        <v>693.33</v>
      </c>
      <c r="I43" s="226">
        <v>687.52</v>
      </c>
      <c r="J43" s="226">
        <v>686.08</v>
      </c>
      <c r="K43" s="226">
        <v>682.48</v>
      </c>
      <c r="L43" s="226">
        <v>689</v>
      </c>
      <c r="M43" s="226">
        <v>695.07</v>
      </c>
      <c r="N43" s="226">
        <v>691.68</v>
      </c>
      <c r="O43" s="227">
        <v>708.89</v>
      </c>
    </row>
    <row r="44" spans="3:15" x14ac:dyDescent="0.2">
      <c r="C44" s="676">
        <v>2021</v>
      </c>
      <c r="D44" s="226">
        <v>700.68</v>
      </c>
      <c r="E44" s="226">
        <v>710.46</v>
      </c>
      <c r="F44" s="226">
        <v>730.62</v>
      </c>
      <c r="G44" s="226">
        <v>732.15</v>
      </c>
      <c r="H44" s="226">
        <v>732.66</v>
      </c>
      <c r="I44" s="226">
        <v>727.41</v>
      </c>
      <c r="J44" s="226">
        <v>717.49</v>
      </c>
      <c r="K44" s="226">
        <v>731.05</v>
      </c>
      <c r="L44" s="226">
        <v>757.18</v>
      </c>
      <c r="M44" s="226">
        <v>804.61</v>
      </c>
      <c r="N44" s="226">
        <v>852.9</v>
      </c>
      <c r="O44" s="226">
        <v>858.46</v>
      </c>
    </row>
    <row r="45" spans="3:15" x14ac:dyDescent="0.2">
      <c r="C45" s="237">
        <v>2022</v>
      </c>
      <c r="D45" s="238">
        <v>904.83</v>
      </c>
      <c r="E45" s="238">
        <v>873.53</v>
      </c>
      <c r="F45" s="238">
        <v>923.05</v>
      </c>
      <c r="G45" s="238">
        <v>958.09</v>
      </c>
      <c r="H45" s="238">
        <v>974.89</v>
      </c>
      <c r="I45" s="238">
        <v>990.25</v>
      </c>
      <c r="J45" s="238">
        <v>1021.14</v>
      </c>
      <c r="K45" s="238">
        <v>1027.8</v>
      </c>
      <c r="L45" s="238">
        <v>1076.5999999999999</v>
      </c>
      <c r="M45" s="238">
        <v>1153.4100000000001</v>
      </c>
      <c r="N45" s="238">
        <v>1154.52</v>
      </c>
      <c r="O45" s="239">
        <v>1120.01</v>
      </c>
    </row>
    <row r="46" spans="3:15" ht="13.5" thickBot="1" x14ac:dyDescent="0.25">
      <c r="C46" s="233">
        <v>2023</v>
      </c>
      <c r="D46" s="234">
        <v>1052.44</v>
      </c>
      <c r="E46" s="234">
        <v>1020.12</v>
      </c>
      <c r="F46" s="234">
        <v>1061.97</v>
      </c>
      <c r="G46" s="234">
        <v>1052.28</v>
      </c>
      <c r="H46" s="234"/>
      <c r="I46" s="234"/>
      <c r="J46" s="234"/>
      <c r="K46" s="234"/>
      <c r="L46" s="234"/>
      <c r="M46" s="234"/>
      <c r="N46" s="234"/>
      <c r="O46" s="236"/>
    </row>
    <row r="47" spans="3:15" ht="13.5" thickBot="1" x14ac:dyDescent="0.25">
      <c r="C47" s="240" t="s">
        <v>196</v>
      </c>
      <c r="D47" s="241"/>
      <c r="E47" s="241"/>
      <c r="F47" s="241"/>
      <c r="G47" s="241"/>
      <c r="H47" s="241"/>
      <c r="I47" s="241"/>
      <c r="J47" s="241"/>
      <c r="K47" s="241"/>
      <c r="L47" s="241"/>
      <c r="M47" s="241"/>
      <c r="N47" s="241"/>
      <c r="O47" s="242"/>
    </row>
    <row r="48" spans="3:15" x14ac:dyDescent="0.2">
      <c r="C48" s="674" t="s">
        <v>190</v>
      </c>
      <c r="D48" s="224">
        <v>1926.1421840678215</v>
      </c>
      <c r="E48" s="224">
        <v>1773.7868616139083</v>
      </c>
      <c r="F48" s="224">
        <v>1808.8957992992707</v>
      </c>
      <c r="G48" s="224">
        <v>1844.6568611737403</v>
      </c>
      <c r="H48" s="224">
        <v>1922.2571546908466</v>
      </c>
      <c r="I48" s="224">
        <v>2078.5897925711802</v>
      </c>
      <c r="J48" s="224">
        <v>2325.7723170645709</v>
      </c>
      <c r="K48" s="224">
        <v>2537.6579416257568</v>
      </c>
      <c r="L48" s="224">
        <v>2703.9535927296647</v>
      </c>
      <c r="M48" s="224">
        <v>2585.3186243813607</v>
      </c>
      <c r="N48" s="224">
        <v>2366.8805661333772</v>
      </c>
      <c r="O48" s="675">
        <v>2262.8675436432918</v>
      </c>
    </row>
    <row r="49" spans="3:15" x14ac:dyDescent="0.2">
      <c r="C49" s="225" t="s">
        <v>191</v>
      </c>
      <c r="D49" s="226">
        <v>1873.2002679661653</v>
      </c>
      <c r="E49" s="226">
        <v>1893.8193326719352</v>
      </c>
      <c r="F49" s="226">
        <v>2057.5096533110031</v>
      </c>
      <c r="G49" s="226">
        <v>2090.6877083454083</v>
      </c>
      <c r="H49" s="226">
        <v>2302.9194307484054</v>
      </c>
      <c r="I49" s="226">
        <v>2520.0592002636727</v>
      </c>
      <c r="J49" s="226">
        <v>2428.1960288736755</v>
      </c>
      <c r="K49" s="226">
        <v>2411.222343978005</v>
      </c>
      <c r="L49" s="226">
        <v>2458.9426482206609</v>
      </c>
      <c r="M49" s="226">
        <v>2271.8586469632287</v>
      </c>
      <c r="N49" s="226">
        <v>2164.5188294690201</v>
      </c>
      <c r="O49" s="227">
        <v>2144.3544219826263</v>
      </c>
    </row>
    <row r="50" spans="3:15" x14ac:dyDescent="0.2">
      <c r="C50" s="225" t="s">
        <v>192</v>
      </c>
      <c r="D50" s="226">
        <v>2017.0063645368093</v>
      </c>
      <c r="E50" s="226">
        <v>1948.9945487324933</v>
      </c>
      <c r="F50" s="226">
        <v>1864.3118390555649</v>
      </c>
      <c r="G50" s="226">
        <v>1858.8882047137197</v>
      </c>
      <c r="H50" s="226">
        <v>1845.0357399097443</v>
      </c>
      <c r="I50" s="226">
        <v>1739.4288046926354</v>
      </c>
      <c r="J50" s="226">
        <v>1705.2552965441059</v>
      </c>
      <c r="K50" s="226">
        <v>1658.81</v>
      </c>
      <c r="L50" s="226">
        <v>1789.98</v>
      </c>
      <c r="M50" s="226">
        <v>1827.38</v>
      </c>
      <c r="N50" s="226">
        <v>1841.81</v>
      </c>
      <c r="O50" s="227">
        <v>1858.58</v>
      </c>
    </row>
    <row r="51" spans="3:15" x14ac:dyDescent="0.2">
      <c r="C51" s="225">
        <v>2020</v>
      </c>
      <c r="D51" s="226">
        <v>1741.92</v>
      </c>
      <c r="E51" s="226">
        <v>1687.33</v>
      </c>
      <c r="F51" s="226">
        <v>1656.44</v>
      </c>
      <c r="G51" s="226">
        <v>1578.74</v>
      </c>
      <c r="H51" s="226">
        <v>1458.48</v>
      </c>
      <c r="I51" s="226">
        <v>1545.67</v>
      </c>
      <c r="J51" s="226">
        <v>1651.52</v>
      </c>
      <c r="K51" s="226">
        <v>1665.62</v>
      </c>
      <c r="L51" s="226">
        <v>1742.79</v>
      </c>
      <c r="M51" s="226">
        <v>1765.78</v>
      </c>
      <c r="N51" s="226">
        <v>1744.65</v>
      </c>
      <c r="O51" s="227">
        <v>1664.57</v>
      </c>
    </row>
    <row r="52" spans="3:15" x14ac:dyDescent="0.2">
      <c r="C52" s="225">
        <v>2021</v>
      </c>
      <c r="D52" s="226">
        <v>1636.89</v>
      </c>
      <c r="E52" s="226">
        <v>1663.75</v>
      </c>
      <c r="F52" s="226">
        <v>1786.7</v>
      </c>
      <c r="G52" s="226">
        <v>1830.38</v>
      </c>
      <c r="H52" s="226">
        <v>1831.64</v>
      </c>
      <c r="I52" s="226">
        <v>1858.3</v>
      </c>
      <c r="J52" s="226">
        <v>1861.2</v>
      </c>
      <c r="K52" s="226">
        <v>1864.77</v>
      </c>
      <c r="L52" s="226">
        <v>2046.24</v>
      </c>
      <c r="M52" s="226">
        <v>2350.4</v>
      </c>
      <c r="N52" s="226">
        <v>2655.04</v>
      </c>
      <c r="O52" s="227">
        <v>2701.83</v>
      </c>
    </row>
    <row r="53" spans="3:15" x14ac:dyDescent="0.2">
      <c r="C53" s="229">
        <v>2022</v>
      </c>
      <c r="D53" s="230">
        <v>2628.29</v>
      </c>
      <c r="E53" s="230">
        <v>2596.54</v>
      </c>
      <c r="F53" s="230">
        <v>2814.08</v>
      </c>
      <c r="G53" s="230">
        <v>3239.28</v>
      </c>
      <c r="H53" s="230">
        <v>3228.8</v>
      </c>
      <c r="I53" s="230">
        <v>3214.33</v>
      </c>
      <c r="J53" s="230">
        <v>3293.27</v>
      </c>
      <c r="K53" s="230">
        <v>3271.83</v>
      </c>
      <c r="L53" s="230">
        <v>3550.88</v>
      </c>
      <c r="M53" s="230">
        <v>3425.6</v>
      </c>
      <c r="N53" s="230">
        <v>3180.07</v>
      </c>
      <c r="O53" s="232">
        <v>2975.07</v>
      </c>
    </row>
    <row r="54" spans="3:15" ht="13.5" thickBot="1" x14ac:dyDescent="0.25">
      <c r="C54" s="233">
        <v>2023</v>
      </c>
      <c r="D54" s="234">
        <v>2429.75</v>
      </c>
      <c r="E54" s="234">
        <v>2220.37</v>
      </c>
      <c r="F54" s="234">
        <v>2308.69</v>
      </c>
      <c r="G54" s="234">
        <v>2208.1999999999998</v>
      </c>
      <c r="H54" s="234"/>
      <c r="I54" s="234"/>
      <c r="J54" s="234"/>
      <c r="K54" s="234"/>
      <c r="L54" s="234"/>
      <c r="M54" s="234"/>
      <c r="N54" s="234"/>
      <c r="O54" s="236"/>
    </row>
    <row r="55" spans="3:15" ht="13.5" thickBot="1" x14ac:dyDescent="0.25">
      <c r="C55" s="240" t="s">
        <v>197</v>
      </c>
      <c r="D55" s="241"/>
      <c r="E55" s="241"/>
      <c r="F55" s="241"/>
      <c r="G55" s="241"/>
      <c r="H55" s="241"/>
      <c r="I55" s="241"/>
      <c r="J55" s="241"/>
      <c r="K55" s="241"/>
      <c r="L55" s="241"/>
      <c r="M55" s="241"/>
      <c r="N55" s="241"/>
      <c r="O55" s="242"/>
    </row>
    <row r="56" spans="3:15" x14ac:dyDescent="0.2">
      <c r="C56" s="674" t="s">
        <v>190</v>
      </c>
      <c r="D56" s="224">
        <v>1452.5251642694029</v>
      </c>
      <c r="E56" s="224">
        <v>1376.6544964519305</v>
      </c>
      <c r="F56" s="224">
        <v>1342.4452040065605</v>
      </c>
      <c r="G56" s="224">
        <v>1321.3071438891709</v>
      </c>
      <c r="H56" s="224">
        <v>1332.4732010931732</v>
      </c>
      <c r="I56" s="224">
        <v>1416.8343946849866</v>
      </c>
      <c r="J56" s="224">
        <v>1429.7900427036757</v>
      </c>
      <c r="K56" s="224">
        <v>1455.3007570329535</v>
      </c>
      <c r="L56" s="224">
        <v>1460.934465025194</v>
      </c>
      <c r="M56" s="224">
        <v>1477.8137838684058</v>
      </c>
      <c r="N56" s="224">
        <v>1411.6336555187961</v>
      </c>
      <c r="O56" s="675">
        <v>1359.7079885396727</v>
      </c>
    </row>
    <row r="57" spans="3:15" x14ac:dyDescent="0.2">
      <c r="C57" s="225" t="s">
        <v>191</v>
      </c>
      <c r="D57" s="226">
        <v>1247.7930053069374</v>
      </c>
      <c r="E57" s="226">
        <v>1219.5883260832732</v>
      </c>
      <c r="F57" s="226">
        <v>1221.3431610182636</v>
      </c>
      <c r="G57" s="226">
        <v>1183.3869429217527</v>
      </c>
      <c r="H57" s="226">
        <v>1198.2849917896754</v>
      </c>
      <c r="I57" s="226">
        <v>1239.5740232840269</v>
      </c>
      <c r="J57" s="226">
        <v>1271.60648473885</v>
      </c>
      <c r="K57" s="226">
        <v>1283.813012150076</v>
      </c>
      <c r="L57" s="226">
        <v>1311.0179147942529</v>
      </c>
      <c r="M57" s="226">
        <v>1341.4216259397981</v>
      </c>
      <c r="N57" s="226">
        <v>1329.2819200190711</v>
      </c>
      <c r="O57" s="227">
        <v>1328.1587453006657</v>
      </c>
    </row>
    <row r="58" spans="3:15" x14ac:dyDescent="0.2">
      <c r="C58" s="225" t="s">
        <v>192</v>
      </c>
      <c r="D58" s="226">
        <v>1344.3309050466173</v>
      </c>
      <c r="E58" s="226">
        <v>1317.692895014957</v>
      </c>
      <c r="F58" s="226">
        <v>1323.903921956658</v>
      </c>
      <c r="G58" s="226">
        <v>1309.8906834494144</v>
      </c>
      <c r="H58" s="226">
        <v>1289.6288116279882</v>
      </c>
      <c r="I58" s="226">
        <v>1304.6791289590351</v>
      </c>
      <c r="J58" s="226">
        <v>1294.5048403940486</v>
      </c>
      <c r="K58" s="226">
        <v>1307.96</v>
      </c>
      <c r="L58" s="226">
        <v>1349.14</v>
      </c>
      <c r="M58" s="226">
        <v>1364.95</v>
      </c>
      <c r="N58" s="226">
        <v>1368.4</v>
      </c>
      <c r="O58" s="227">
        <v>1403.88</v>
      </c>
    </row>
    <row r="59" spans="3:15" x14ac:dyDescent="0.2">
      <c r="C59" s="225">
        <v>2020</v>
      </c>
      <c r="D59" s="226">
        <v>1446.09</v>
      </c>
      <c r="E59" s="226">
        <v>1443.02</v>
      </c>
      <c r="F59" s="226">
        <v>1411.23</v>
      </c>
      <c r="G59" s="226">
        <v>1400.29</v>
      </c>
      <c r="H59" s="226">
        <v>1346.93</v>
      </c>
      <c r="I59" s="226">
        <v>1297.48</v>
      </c>
      <c r="J59" s="226">
        <v>1318.72</v>
      </c>
      <c r="K59" s="226">
        <v>1329.85</v>
      </c>
      <c r="L59" s="226">
        <v>1349.52</v>
      </c>
      <c r="M59" s="226">
        <v>1399.34</v>
      </c>
      <c r="N59" s="226">
        <v>1444.52</v>
      </c>
      <c r="O59" s="227">
        <v>1434.49</v>
      </c>
    </row>
    <row r="60" spans="3:15" x14ac:dyDescent="0.2">
      <c r="C60" s="237">
        <v>2021</v>
      </c>
      <c r="D60" s="238">
        <v>1457.28</v>
      </c>
      <c r="E60" s="238">
        <v>1437.07</v>
      </c>
      <c r="F60" s="238">
        <v>1458.06</v>
      </c>
      <c r="G60" s="238">
        <v>1465.56</v>
      </c>
      <c r="H60" s="238">
        <v>1491.31</v>
      </c>
      <c r="I60" s="238">
        <v>1471.19</v>
      </c>
      <c r="J60" s="238">
        <v>1462.25</v>
      </c>
      <c r="K60" s="238">
        <v>1490.44</v>
      </c>
      <c r="L60" s="238">
        <v>1513.06</v>
      </c>
      <c r="M60" s="238">
        <v>1625.23</v>
      </c>
      <c r="N60" s="238">
        <v>1803.29</v>
      </c>
      <c r="O60" s="239">
        <v>1958.94</v>
      </c>
    </row>
    <row r="61" spans="3:15" x14ac:dyDescent="0.2">
      <c r="C61" s="676">
        <v>2022</v>
      </c>
      <c r="D61" s="226">
        <v>2039.72</v>
      </c>
      <c r="E61" s="226">
        <v>2035.72</v>
      </c>
      <c r="F61" s="226">
        <v>2046.66</v>
      </c>
      <c r="G61" s="226">
        <v>2089.08</v>
      </c>
      <c r="H61" s="226">
        <v>2224</v>
      </c>
      <c r="I61" s="226">
        <v>2300.29</v>
      </c>
      <c r="J61" s="226">
        <v>2417.4699999999998</v>
      </c>
      <c r="K61" s="226">
        <v>2446.67</v>
      </c>
      <c r="L61" s="226">
        <v>2483.33</v>
      </c>
      <c r="M61" s="226">
        <v>2559.59</v>
      </c>
      <c r="N61" s="226">
        <v>2569.4699999999998</v>
      </c>
      <c r="O61" s="226">
        <v>2581.9</v>
      </c>
    </row>
    <row r="62" spans="3:15" ht="13.5" thickBot="1" x14ac:dyDescent="0.25">
      <c r="C62" s="233">
        <v>2023</v>
      </c>
      <c r="D62" s="234">
        <v>2513.44</v>
      </c>
      <c r="E62" s="234">
        <v>2380.42</v>
      </c>
      <c r="F62" s="234">
        <v>2411.92</v>
      </c>
      <c r="G62" s="234">
        <v>2246.34</v>
      </c>
      <c r="H62" s="234"/>
      <c r="I62" s="234"/>
      <c r="J62" s="234"/>
      <c r="K62" s="234"/>
      <c r="L62" s="234"/>
      <c r="M62" s="234"/>
      <c r="N62" s="234"/>
      <c r="O62" s="236"/>
    </row>
    <row r="63" spans="3:15" ht="13.5" thickBot="1" x14ac:dyDescent="0.25">
      <c r="C63" s="240" t="s">
        <v>198</v>
      </c>
      <c r="D63" s="241"/>
      <c r="E63" s="241"/>
      <c r="F63" s="241"/>
      <c r="G63" s="241"/>
      <c r="H63" s="241"/>
      <c r="I63" s="241"/>
      <c r="J63" s="241"/>
      <c r="K63" s="241"/>
      <c r="L63" s="241"/>
      <c r="M63" s="241"/>
      <c r="N63" s="241"/>
      <c r="O63" s="242"/>
    </row>
    <row r="64" spans="3:15" x14ac:dyDescent="0.2">
      <c r="C64" s="674" t="s">
        <v>190</v>
      </c>
      <c r="D64" s="224">
        <v>1462.9299066481419</v>
      </c>
      <c r="E64" s="224">
        <v>1397.9329390309356</v>
      </c>
      <c r="F64" s="224">
        <v>1352.4593399176847</v>
      </c>
      <c r="G64" s="224">
        <v>1324.3285390454434</v>
      </c>
      <c r="H64" s="224">
        <v>1346.8945966895908</v>
      </c>
      <c r="I64" s="224">
        <v>1422.0022440548378</v>
      </c>
      <c r="J64" s="224">
        <v>1439.7446104090284</v>
      </c>
      <c r="K64" s="224">
        <v>1469.5305118007066</v>
      </c>
      <c r="L64" s="224">
        <v>1464.5198361234318</v>
      </c>
      <c r="M64" s="224">
        <v>1456.1117051037911</v>
      </c>
      <c r="N64" s="224">
        <v>1435.8943068806354</v>
      </c>
      <c r="O64" s="675">
        <v>1347.9728359574115</v>
      </c>
    </row>
    <row r="65" spans="3:15" x14ac:dyDescent="0.2">
      <c r="C65" s="225" t="s">
        <v>191</v>
      </c>
      <c r="D65" s="226">
        <v>1217.2306317725502</v>
      </c>
      <c r="E65" s="226">
        <v>1219.9225640939258</v>
      </c>
      <c r="F65" s="226">
        <v>1228.6060793307527</v>
      </c>
      <c r="G65" s="226">
        <v>1190.0364269225856</v>
      </c>
      <c r="H65" s="226">
        <v>1216.8533835665212</v>
      </c>
      <c r="I65" s="226">
        <v>1268.6557166616051</v>
      </c>
      <c r="J65" s="226">
        <v>1280.8972883133727</v>
      </c>
      <c r="K65" s="226">
        <v>1270.5273567969125</v>
      </c>
      <c r="L65" s="226">
        <v>1318.4848992078084</v>
      </c>
      <c r="M65" s="226">
        <v>1326.2464158541839</v>
      </c>
      <c r="N65" s="226">
        <v>1338.5909965628271</v>
      </c>
      <c r="O65" s="227">
        <v>1331.7075587041454</v>
      </c>
    </row>
    <row r="66" spans="3:15" x14ac:dyDescent="0.2">
      <c r="C66" s="225" t="s">
        <v>192</v>
      </c>
      <c r="D66" s="226">
        <v>1324.8807237906556</v>
      </c>
      <c r="E66" s="226">
        <v>1306.1704820536852</v>
      </c>
      <c r="F66" s="226">
        <v>1289.846128057527</v>
      </c>
      <c r="G66" s="226">
        <v>1271.913502123914</v>
      </c>
      <c r="H66" s="226">
        <v>1265.3591520232299</v>
      </c>
      <c r="I66" s="226">
        <v>1264.5344761789461</v>
      </c>
      <c r="J66" s="226">
        <v>1256.1351766957246</v>
      </c>
      <c r="K66" s="226">
        <v>1279.8800000000001</v>
      </c>
      <c r="L66" s="226">
        <v>1283.6500000000001</v>
      </c>
      <c r="M66" s="226">
        <v>1335.83</v>
      </c>
      <c r="N66" s="226">
        <v>1324.27</v>
      </c>
      <c r="O66" s="227">
        <v>1366.15</v>
      </c>
    </row>
    <row r="67" spans="3:15" x14ac:dyDescent="0.2">
      <c r="C67" s="225">
        <v>2020</v>
      </c>
      <c r="D67" s="226">
        <v>1395.59</v>
      </c>
      <c r="E67" s="226">
        <v>1401.12</v>
      </c>
      <c r="F67" s="226">
        <v>1394.67</v>
      </c>
      <c r="G67" s="226">
        <v>1378.29</v>
      </c>
      <c r="H67" s="226">
        <v>1335.39</v>
      </c>
      <c r="I67" s="226">
        <v>1322.8</v>
      </c>
      <c r="J67" s="226">
        <v>1312.57</v>
      </c>
      <c r="K67" s="226">
        <v>1298.02</v>
      </c>
      <c r="L67" s="226">
        <v>1324.41</v>
      </c>
      <c r="M67" s="226">
        <v>1370.11</v>
      </c>
      <c r="N67" s="226">
        <v>1345.94</v>
      </c>
      <c r="O67" s="227">
        <v>1394.49</v>
      </c>
    </row>
    <row r="68" spans="3:15" x14ac:dyDescent="0.2">
      <c r="C68" s="229">
        <v>2021</v>
      </c>
      <c r="D68" s="230">
        <v>1383.2</v>
      </c>
      <c r="E68" s="230">
        <v>1364.26</v>
      </c>
      <c r="F68" s="230">
        <v>1419.52</v>
      </c>
      <c r="G68" s="230">
        <v>1441.54</v>
      </c>
      <c r="H68" s="230">
        <v>1436.41</v>
      </c>
      <c r="I68" s="230">
        <v>1450.93</v>
      </c>
      <c r="J68" s="230">
        <v>1475.09</v>
      </c>
      <c r="K68" s="230">
        <v>1470.13</v>
      </c>
      <c r="L68" s="230">
        <v>1505.17</v>
      </c>
      <c r="M68" s="230">
        <v>1643.42</v>
      </c>
      <c r="N68" s="230">
        <v>1751.99</v>
      </c>
      <c r="O68" s="232">
        <v>1872.92</v>
      </c>
    </row>
    <row r="69" spans="3:15" x14ac:dyDescent="0.2">
      <c r="C69" s="229">
        <v>2022</v>
      </c>
      <c r="D69" s="230">
        <v>1972.42</v>
      </c>
      <c r="E69" s="230">
        <v>2016.59</v>
      </c>
      <c r="F69" s="230">
        <v>2010.58</v>
      </c>
      <c r="G69" s="230">
        <v>2107.86</v>
      </c>
      <c r="H69" s="230">
        <v>2225.94</v>
      </c>
      <c r="I69" s="230">
        <v>2301.89</v>
      </c>
      <c r="J69" s="230">
        <v>2372.94</v>
      </c>
      <c r="K69" s="230">
        <v>2347.3000000000002</v>
      </c>
      <c r="L69" s="230">
        <v>2432.0300000000002</v>
      </c>
      <c r="M69" s="230">
        <v>2515.3000000000002</v>
      </c>
      <c r="N69" s="230">
        <v>2500.58</v>
      </c>
      <c r="O69" s="232">
        <v>2495.52</v>
      </c>
    </row>
    <row r="70" spans="3:15" ht="13.5" thickBot="1" x14ac:dyDescent="0.25">
      <c r="C70" s="233">
        <v>2023</v>
      </c>
      <c r="D70" s="234">
        <v>2541.27</v>
      </c>
      <c r="E70" s="234">
        <v>2339.85</v>
      </c>
      <c r="F70" s="234">
        <v>2402.63</v>
      </c>
      <c r="G70" s="234">
        <v>2049.81</v>
      </c>
      <c r="H70" s="234"/>
      <c r="I70" s="234"/>
      <c r="J70" s="234"/>
      <c r="K70" s="234"/>
      <c r="L70" s="234"/>
      <c r="M70" s="234"/>
      <c r="N70" s="234"/>
      <c r="O70" s="236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V77" sqref="V77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T61" sqref="T61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7"/>
      <c r="BL6" s="17"/>
      <c r="BZ6" s="9"/>
    </row>
    <row r="8" spans="2:86" ht="13.5" thickBot="1" x14ac:dyDescent="0.25"/>
    <row r="9" spans="2:86" ht="13.5" thickBot="1" x14ac:dyDescent="0.25">
      <c r="B9" s="677"/>
      <c r="CF9" s="70"/>
      <c r="CG9" s="693" t="s">
        <v>286</v>
      </c>
      <c r="CH9" s="694" t="s">
        <v>287</v>
      </c>
    </row>
    <row r="10" spans="2:86" x14ac:dyDescent="0.2">
      <c r="CF10" s="678" t="s">
        <v>159</v>
      </c>
      <c r="CG10" s="678">
        <v>65.36</v>
      </c>
      <c r="CH10" s="679">
        <v>58.36</v>
      </c>
    </row>
    <row r="11" spans="2:86" x14ac:dyDescent="0.2">
      <c r="Z11" s="9"/>
      <c r="CF11" s="43" t="s">
        <v>160</v>
      </c>
      <c r="CG11" s="43">
        <v>60.55</v>
      </c>
      <c r="CH11" s="32">
        <v>61.92</v>
      </c>
    </row>
    <row r="12" spans="2:86" x14ac:dyDescent="0.2">
      <c r="CF12" s="43" t="s">
        <v>113</v>
      </c>
      <c r="CG12" s="43">
        <v>58.54</v>
      </c>
      <c r="CH12" s="32">
        <v>36.700000000000003</v>
      </c>
    </row>
    <row r="13" spans="2:86" x14ac:dyDescent="0.2">
      <c r="CF13" s="43" t="s">
        <v>116</v>
      </c>
      <c r="CG13" s="43">
        <v>57.46</v>
      </c>
      <c r="CH13" s="32">
        <v>43.2</v>
      </c>
    </row>
    <row r="14" spans="2:86" x14ac:dyDescent="0.2">
      <c r="CF14" s="43" t="s">
        <v>111</v>
      </c>
      <c r="CG14" s="43">
        <v>57.4</v>
      </c>
      <c r="CH14" s="32">
        <v>40.56</v>
      </c>
    </row>
    <row r="15" spans="2:86" x14ac:dyDescent="0.2">
      <c r="CF15" s="43" t="s">
        <v>121</v>
      </c>
      <c r="CG15" s="43">
        <v>57.36</v>
      </c>
      <c r="CH15" s="32">
        <v>43.68</v>
      </c>
    </row>
    <row r="16" spans="2:86" x14ac:dyDescent="0.2">
      <c r="CF16" s="43" t="s">
        <v>124</v>
      </c>
      <c r="CG16" s="43">
        <v>56.85</v>
      </c>
      <c r="CH16" s="32">
        <v>39.630000000000003</v>
      </c>
    </row>
    <row r="17" spans="3:86" x14ac:dyDescent="0.2">
      <c r="CF17" s="43" t="s">
        <v>162</v>
      </c>
      <c r="CG17" s="43">
        <v>56.32</v>
      </c>
      <c r="CH17" s="32">
        <v>37.28</v>
      </c>
    </row>
    <row r="18" spans="3:86" x14ac:dyDescent="0.2">
      <c r="CF18" s="43" t="s">
        <v>135</v>
      </c>
      <c r="CG18" s="43">
        <v>56.12</v>
      </c>
      <c r="CH18" s="32">
        <v>45.46</v>
      </c>
    </row>
    <row r="19" spans="3:86" x14ac:dyDescent="0.2">
      <c r="CF19" s="43" t="s">
        <v>203</v>
      </c>
      <c r="CG19" s="43">
        <v>56</v>
      </c>
      <c r="CH19" s="32">
        <v>45</v>
      </c>
    </row>
    <row r="20" spans="3:86" x14ac:dyDescent="0.2">
      <c r="CF20" s="43" t="s">
        <v>123</v>
      </c>
      <c r="CG20" s="43">
        <v>55.07</v>
      </c>
      <c r="CH20" s="32">
        <v>42.15</v>
      </c>
    </row>
    <row r="21" spans="3:86" x14ac:dyDescent="0.2">
      <c r="CF21" s="43" t="s">
        <v>112</v>
      </c>
      <c r="CG21" s="43">
        <v>54.38</v>
      </c>
      <c r="CH21" s="32">
        <v>47.59</v>
      </c>
    </row>
    <row r="22" spans="3:86" x14ac:dyDescent="0.2">
      <c r="CF22" s="43" t="s">
        <v>127</v>
      </c>
      <c r="CG22" s="43">
        <v>54.13</v>
      </c>
      <c r="CH22" s="32">
        <v>34.15</v>
      </c>
    </row>
    <row r="23" spans="3:86" x14ac:dyDescent="0.2">
      <c r="CF23" s="43" t="s">
        <v>69</v>
      </c>
      <c r="CG23" s="43">
        <v>54.07</v>
      </c>
      <c r="CH23" s="32">
        <v>44.25</v>
      </c>
    </row>
    <row r="24" spans="3:86" x14ac:dyDescent="0.2">
      <c r="CF24" s="43" t="s">
        <v>128</v>
      </c>
      <c r="CG24" s="43">
        <v>53.65</v>
      </c>
      <c r="CH24" s="32">
        <v>43.01</v>
      </c>
    </row>
    <row r="25" spans="3:86" x14ac:dyDescent="0.2">
      <c r="CF25" s="43" t="s">
        <v>72</v>
      </c>
      <c r="CG25" s="43">
        <v>52.88</v>
      </c>
      <c r="CH25" s="32">
        <v>40.909999999999997</v>
      </c>
    </row>
    <row r="26" spans="3:86" ht="14.25" x14ac:dyDescent="0.2">
      <c r="C26" s="4" t="s">
        <v>201</v>
      </c>
      <c r="CF26" s="43" t="s">
        <v>161</v>
      </c>
      <c r="CG26" s="43">
        <v>51.49</v>
      </c>
      <c r="CH26" s="32">
        <v>36.869999999999997</v>
      </c>
    </row>
    <row r="27" spans="3:86" x14ac:dyDescent="0.2">
      <c r="CF27" s="43" t="s">
        <v>156</v>
      </c>
      <c r="CG27" s="43">
        <v>51.47</v>
      </c>
      <c r="CH27" s="32">
        <v>35.96</v>
      </c>
    </row>
    <row r="28" spans="3:86" x14ac:dyDescent="0.2">
      <c r="CF28" s="43" t="s">
        <v>68</v>
      </c>
      <c r="CG28" s="43">
        <v>49.95</v>
      </c>
      <c r="CH28" s="32">
        <v>41.18</v>
      </c>
    </row>
    <row r="29" spans="3:86" x14ac:dyDescent="0.2">
      <c r="CF29" s="43" t="s">
        <v>71</v>
      </c>
      <c r="CG29" s="43">
        <v>49.7</v>
      </c>
      <c r="CH29" s="32">
        <v>38.1</v>
      </c>
    </row>
    <row r="30" spans="3:86" x14ac:dyDescent="0.2">
      <c r="CF30" s="43" t="s">
        <v>120</v>
      </c>
      <c r="CG30" s="43">
        <v>49.45</v>
      </c>
      <c r="CH30" s="32">
        <v>37.99</v>
      </c>
    </row>
    <row r="31" spans="3:86" x14ac:dyDescent="0.2">
      <c r="CF31" s="43" t="s">
        <v>152</v>
      </c>
      <c r="CG31" s="43">
        <v>49.18</v>
      </c>
      <c r="CH31" s="32">
        <v>40.299999999999997</v>
      </c>
    </row>
    <row r="32" spans="3:86" x14ac:dyDescent="0.2">
      <c r="CF32" s="43" t="s">
        <v>117</v>
      </c>
      <c r="CG32" s="43">
        <v>49.12</v>
      </c>
      <c r="CH32" s="32">
        <v>45.61</v>
      </c>
    </row>
    <row r="33" spans="2:86" x14ac:dyDescent="0.2">
      <c r="CF33" s="67" t="s">
        <v>70</v>
      </c>
      <c r="CG33" s="67">
        <v>48.06</v>
      </c>
      <c r="CH33" s="68">
        <v>40.619999999999997</v>
      </c>
    </row>
    <row r="34" spans="2:86" x14ac:dyDescent="0.2">
      <c r="CF34" s="43" t="s">
        <v>114</v>
      </c>
      <c r="CG34" s="43">
        <v>36.840000000000003</v>
      </c>
      <c r="CH34" s="32">
        <v>45.94</v>
      </c>
    </row>
    <row r="35" spans="2:86" ht="13.5" thickBot="1" x14ac:dyDescent="0.25">
      <c r="CF35" s="43" t="s">
        <v>129</v>
      </c>
      <c r="CG35" s="43">
        <v>34.01</v>
      </c>
      <c r="CH35" s="32">
        <v>42.67</v>
      </c>
    </row>
    <row r="36" spans="2:86" ht="13.5" thickBot="1" x14ac:dyDescent="0.25">
      <c r="CF36" s="71" t="s">
        <v>163</v>
      </c>
      <c r="CG36" s="71">
        <v>53.33</v>
      </c>
      <c r="CH36" s="652">
        <v>42.5</v>
      </c>
    </row>
    <row r="37" spans="2:86" x14ac:dyDescent="0.2">
      <c r="CF37" s="25"/>
      <c r="CG37" s="25"/>
      <c r="CH37" s="25"/>
    </row>
    <row r="38" spans="2:86" x14ac:dyDescent="0.2">
      <c r="CF38" s="44"/>
      <c r="CG38" s="44"/>
      <c r="CH38" s="44"/>
    </row>
    <row r="39" spans="2:86" x14ac:dyDescent="0.2">
      <c r="CF39" s="25"/>
      <c r="CG39" s="25"/>
      <c r="CH39" s="25"/>
    </row>
    <row r="40" spans="2:86" ht="13.5" thickBot="1" x14ac:dyDescent="0.25"/>
    <row r="41" spans="2:86" ht="13.5" thickBot="1" x14ac:dyDescent="0.25">
      <c r="CF41" s="61"/>
      <c r="CG41" s="65" t="s">
        <v>280</v>
      </c>
      <c r="CH41" s="66" t="s">
        <v>241</v>
      </c>
    </row>
    <row r="42" spans="2:86" x14ac:dyDescent="0.2">
      <c r="CF42" s="62" t="s">
        <v>159</v>
      </c>
      <c r="CG42" s="63">
        <v>60.1</v>
      </c>
      <c r="CH42" s="63">
        <v>57.72</v>
      </c>
    </row>
    <row r="43" spans="2:86" x14ac:dyDescent="0.2">
      <c r="B43" s="8"/>
      <c r="C43" s="8"/>
      <c r="D43" s="8"/>
      <c r="E43" s="8"/>
      <c r="CF43" s="43" t="s">
        <v>112</v>
      </c>
      <c r="CG43" s="32">
        <v>57.62</v>
      </c>
      <c r="CH43" s="32">
        <v>40.33</v>
      </c>
    </row>
    <row r="44" spans="2:86" x14ac:dyDescent="0.2">
      <c r="CF44" s="43" t="s">
        <v>203</v>
      </c>
      <c r="CG44" s="32">
        <v>55.19</v>
      </c>
      <c r="CH44" s="32">
        <v>37.81</v>
      </c>
    </row>
    <row r="45" spans="2:86" x14ac:dyDescent="0.2">
      <c r="CF45" s="43" t="s">
        <v>121</v>
      </c>
      <c r="CG45" s="32">
        <v>53.76</v>
      </c>
      <c r="CH45" s="32">
        <v>37.85</v>
      </c>
    </row>
    <row r="46" spans="2:86" x14ac:dyDescent="0.2">
      <c r="CF46" s="43" t="s">
        <v>117</v>
      </c>
      <c r="CG46" s="32">
        <v>53.24</v>
      </c>
      <c r="CH46" s="32">
        <v>36.54</v>
      </c>
    </row>
    <row r="47" spans="2:86" x14ac:dyDescent="0.2">
      <c r="CF47" s="43" t="s">
        <v>69</v>
      </c>
      <c r="CG47" s="32">
        <v>53.13</v>
      </c>
      <c r="CH47" s="32">
        <v>37.17</v>
      </c>
    </row>
    <row r="48" spans="2:86" x14ac:dyDescent="0.2">
      <c r="CF48" s="43" t="s">
        <v>135</v>
      </c>
      <c r="CG48" s="32">
        <v>52.5</v>
      </c>
      <c r="CH48" s="32">
        <v>39.47</v>
      </c>
    </row>
    <row r="49" spans="84:86" x14ac:dyDescent="0.2">
      <c r="CF49" s="43" t="s">
        <v>114</v>
      </c>
      <c r="CG49" s="32">
        <v>50.78</v>
      </c>
      <c r="CH49" s="32">
        <v>33.61</v>
      </c>
    </row>
    <row r="50" spans="84:86" x14ac:dyDescent="0.2">
      <c r="CF50" s="43" t="s">
        <v>128</v>
      </c>
      <c r="CG50" s="32">
        <v>50.64</v>
      </c>
      <c r="CH50" s="32">
        <v>39.06</v>
      </c>
    </row>
    <row r="51" spans="84:86" x14ac:dyDescent="0.2">
      <c r="CF51" s="43" t="s">
        <v>116</v>
      </c>
      <c r="CG51" s="32">
        <v>50.45</v>
      </c>
      <c r="CH51" s="32">
        <v>39.71</v>
      </c>
    </row>
    <row r="52" spans="84:86" x14ac:dyDescent="0.2">
      <c r="CF52" s="67" t="s">
        <v>70</v>
      </c>
      <c r="CG52" s="68">
        <v>49.09</v>
      </c>
      <c r="CH52" s="68">
        <v>34.450000000000003</v>
      </c>
    </row>
    <row r="53" spans="84:86" x14ac:dyDescent="0.2">
      <c r="CF53" s="43" t="s">
        <v>123</v>
      </c>
      <c r="CG53" s="32">
        <v>48.94</v>
      </c>
      <c r="CH53" s="32">
        <v>39.24</v>
      </c>
    </row>
    <row r="54" spans="84:86" x14ac:dyDescent="0.2">
      <c r="CF54" s="680" t="s">
        <v>111</v>
      </c>
      <c r="CG54" s="32">
        <v>48.66</v>
      </c>
      <c r="CH54" s="32">
        <v>36.96</v>
      </c>
    </row>
    <row r="55" spans="84:86" x14ac:dyDescent="0.2">
      <c r="CF55" s="43" t="s">
        <v>124</v>
      </c>
      <c r="CG55" s="32">
        <v>47.44</v>
      </c>
      <c r="CH55" s="32">
        <v>32.44</v>
      </c>
    </row>
    <row r="56" spans="84:86" x14ac:dyDescent="0.2">
      <c r="CF56" s="43" t="s">
        <v>129</v>
      </c>
      <c r="CG56" s="32">
        <v>47.01</v>
      </c>
      <c r="CH56" s="32">
        <v>31.84</v>
      </c>
    </row>
    <row r="57" spans="84:86" x14ac:dyDescent="0.2">
      <c r="CF57" s="43" t="s">
        <v>152</v>
      </c>
      <c r="CG57" s="32">
        <v>46.4</v>
      </c>
      <c r="CH57" s="32">
        <v>31.64</v>
      </c>
    </row>
    <row r="58" spans="84:86" x14ac:dyDescent="0.2">
      <c r="CF58" s="43" t="s">
        <v>72</v>
      </c>
      <c r="CG58" s="32">
        <v>45.96</v>
      </c>
      <c r="CH58" s="32">
        <v>34.39</v>
      </c>
    </row>
    <row r="59" spans="84:86" x14ac:dyDescent="0.2">
      <c r="CF59" s="43" t="s">
        <v>161</v>
      </c>
      <c r="CG59" s="32">
        <v>45.51</v>
      </c>
      <c r="CH59" s="32">
        <v>32.53</v>
      </c>
    </row>
    <row r="60" spans="84:86" x14ac:dyDescent="0.2">
      <c r="CF60" s="43" t="s">
        <v>113</v>
      </c>
      <c r="CG60" s="32">
        <v>45.26</v>
      </c>
      <c r="CH60" s="32">
        <v>33.26</v>
      </c>
    </row>
    <row r="61" spans="84:86" x14ac:dyDescent="0.2">
      <c r="CF61" s="43" t="s">
        <v>68</v>
      </c>
      <c r="CG61" s="32">
        <v>44.52</v>
      </c>
      <c r="CH61" s="32">
        <v>37.369999999999997</v>
      </c>
    </row>
    <row r="62" spans="84:86" x14ac:dyDescent="0.2">
      <c r="CF62" s="43" t="s">
        <v>71</v>
      </c>
      <c r="CG62" s="32">
        <v>43.62</v>
      </c>
      <c r="CH62" s="32">
        <v>32.68</v>
      </c>
    </row>
    <row r="63" spans="84:86" x14ac:dyDescent="0.2">
      <c r="CF63" s="43" t="s">
        <v>162</v>
      </c>
      <c r="CG63" s="32">
        <v>43.4</v>
      </c>
      <c r="CH63" s="32">
        <v>31.54</v>
      </c>
    </row>
    <row r="64" spans="84:86" ht="13.5" thickBot="1" x14ac:dyDescent="0.25">
      <c r="CF64" s="43" t="s">
        <v>127</v>
      </c>
      <c r="CG64" s="32">
        <v>41.86</v>
      </c>
      <c r="CH64" s="32">
        <v>30.42</v>
      </c>
    </row>
    <row r="65" spans="2:86" ht="13.5" thickBot="1" x14ac:dyDescent="0.25">
      <c r="CF65" s="61" t="s">
        <v>163</v>
      </c>
      <c r="CG65" s="64">
        <v>50.14</v>
      </c>
      <c r="CH65" s="64">
        <v>36.82</v>
      </c>
    </row>
    <row r="66" spans="2:86" x14ac:dyDescent="0.2">
      <c r="CF66" s="25"/>
      <c r="CG66" s="25"/>
      <c r="CH66" s="25"/>
    </row>
    <row r="67" spans="2:86" x14ac:dyDescent="0.2">
      <c r="CF67" s="25"/>
      <c r="CG67" s="25"/>
      <c r="CH67" s="25"/>
    </row>
    <row r="78" spans="2:86" ht="18.75" x14ac:dyDescent="0.25">
      <c r="B78" s="811" t="s">
        <v>165</v>
      </c>
      <c r="C78" s="812"/>
      <c r="D78" s="812"/>
      <c r="E78" s="812"/>
      <c r="F78" s="812"/>
      <c r="G78" s="812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S34" sqref="S3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5"/>
  </cols>
  <sheetData>
    <row r="2" spans="1:23" ht="18" x14ac:dyDescent="0.25">
      <c r="B2" s="132" t="s">
        <v>257</v>
      </c>
      <c r="C2" s="135"/>
    </row>
    <row r="3" spans="1:23" x14ac:dyDescent="0.2">
      <c r="G3" s="25"/>
      <c r="H3" s="25"/>
    </row>
    <row r="4" spans="1:23" ht="23.25" x14ac:dyDescent="0.35">
      <c r="B4" s="287" t="s">
        <v>303</v>
      </c>
      <c r="C4" s="290"/>
      <c r="D4" s="290"/>
      <c r="E4" s="290"/>
      <c r="F4" s="290"/>
      <c r="G4" s="290"/>
      <c r="H4" s="253"/>
      <c r="I4" s="290"/>
    </row>
    <row r="5" spans="1:23" ht="15.75" x14ac:dyDescent="0.25">
      <c r="B5" s="288" t="s">
        <v>105</v>
      </c>
      <c r="C5" s="136"/>
      <c r="D5" s="136"/>
      <c r="E5" s="136"/>
      <c r="F5" s="25"/>
      <c r="J5" s="9"/>
      <c r="L5" s="20"/>
      <c r="M5" s="20"/>
      <c r="N5" s="9"/>
      <c r="O5" s="9"/>
      <c r="P5" s="22"/>
      <c r="Q5" s="22"/>
      <c r="R5" s="9"/>
      <c r="S5" s="9"/>
    </row>
    <row r="6" spans="1:23" ht="29.25" thickBot="1" x14ac:dyDescent="0.5">
      <c r="B6" s="289" t="s">
        <v>102</v>
      </c>
      <c r="F6" s="9"/>
      <c r="G6" s="9"/>
    </row>
    <row r="7" spans="1:23" ht="15" x14ac:dyDescent="0.2">
      <c r="A7" s="30"/>
      <c r="B7" s="291"/>
      <c r="C7" s="292"/>
      <c r="D7" s="293" t="s">
        <v>85</v>
      </c>
      <c r="E7" s="294"/>
      <c r="F7" s="294"/>
      <c r="G7" s="294"/>
      <c r="H7" s="294"/>
      <c r="I7" s="295"/>
      <c r="J7" s="293" t="s">
        <v>86</v>
      </c>
      <c r="K7" s="294"/>
      <c r="L7" s="294"/>
      <c r="M7" s="294"/>
      <c r="N7" s="294"/>
      <c r="O7" s="295"/>
      <c r="P7" s="600" t="s">
        <v>104</v>
      </c>
      <c r="Q7" s="601"/>
      <c r="R7" s="602"/>
      <c r="S7" s="603"/>
      <c r="U7" s="604"/>
      <c r="V7" s="604"/>
      <c r="W7" s="604"/>
    </row>
    <row r="8" spans="1:23" ht="15" x14ac:dyDescent="0.25">
      <c r="A8" s="30"/>
      <c r="B8" s="296" t="s">
        <v>87</v>
      </c>
      <c r="C8" s="297" t="s">
        <v>88</v>
      </c>
      <c r="D8" s="298" t="s">
        <v>89</v>
      </c>
      <c r="E8" s="299"/>
      <c r="F8" s="299" t="s">
        <v>131</v>
      </c>
      <c r="G8" s="299"/>
      <c r="H8" s="299" t="s">
        <v>90</v>
      </c>
      <c r="I8" s="300"/>
      <c r="J8" s="298" t="s">
        <v>89</v>
      </c>
      <c r="K8" s="299"/>
      <c r="L8" s="299" t="s">
        <v>131</v>
      </c>
      <c r="M8" s="299"/>
      <c r="N8" s="299" t="s">
        <v>90</v>
      </c>
      <c r="O8" s="300"/>
      <c r="P8" s="298" t="s">
        <v>89</v>
      </c>
      <c r="Q8" s="299"/>
      <c r="R8" s="301" t="s">
        <v>131</v>
      </c>
      <c r="S8" s="300"/>
      <c r="U8" s="604"/>
      <c r="V8" s="604"/>
      <c r="W8" s="604"/>
    </row>
    <row r="9" spans="1:23" ht="13.5" thickBot="1" x14ac:dyDescent="0.25">
      <c r="A9" s="30"/>
      <c r="B9" s="302"/>
      <c r="C9" s="303"/>
      <c r="D9" s="304" t="s">
        <v>301</v>
      </c>
      <c r="E9" s="373" t="s">
        <v>302</v>
      </c>
      <c r="F9" s="304" t="s">
        <v>301</v>
      </c>
      <c r="G9" s="373" t="s">
        <v>302</v>
      </c>
      <c r="H9" s="304" t="s">
        <v>301</v>
      </c>
      <c r="I9" s="373" t="s">
        <v>302</v>
      </c>
      <c r="J9" s="307" t="s">
        <v>301</v>
      </c>
      <c r="K9" s="384" t="s">
        <v>302</v>
      </c>
      <c r="L9" s="308" t="s">
        <v>301</v>
      </c>
      <c r="M9" s="384" t="s">
        <v>302</v>
      </c>
      <c r="N9" s="309" t="s">
        <v>301</v>
      </c>
      <c r="O9" s="385" t="s">
        <v>302</v>
      </c>
      <c r="P9" s="304" t="s">
        <v>301</v>
      </c>
      <c r="Q9" s="373" t="s">
        <v>302</v>
      </c>
      <c r="R9" s="304" t="s">
        <v>301</v>
      </c>
      <c r="S9" s="380" t="s">
        <v>302</v>
      </c>
      <c r="T9" s="25"/>
      <c r="U9" s="604"/>
      <c r="V9" s="604"/>
      <c r="W9" s="604"/>
    </row>
    <row r="10" spans="1:23" ht="15.75" x14ac:dyDescent="0.25">
      <c r="A10" s="30"/>
      <c r="B10" s="311" t="s">
        <v>258</v>
      </c>
      <c r="C10" s="312"/>
      <c r="D10" s="313">
        <f t="shared" ref="D10:O10" si="0">SUM(D11:D16)</f>
        <v>776092.79800000007</v>
      </c>
      <c r="E10" s="374">
        <f t="shared" si="0"/>
        <v>793226.45499999996</v>
      </c>
      <c r="F10" s="314">
        <f>SUM(F11:F16)</f>
        <v>3524176.3619999997</v>
      </c>
      <c r="G10" s="377">
        <f>SUM(G11:G16)</f>
        <v>3737995.0109999999</v>
      </c>
      <c r="H10" s="315">
        <f t="shared" si="0"/>
        <v>434784.17699999997</v>
      </c>
      <c r="I10" s="381">
        <f t="shared" si="0"/>
        <v>428926.60800000001</v>
      </c>
      <c r="J10" s="313">
        <f t="shared" si="0"/>
        <v>325441.641</v>
      </c>
      <c r="K10" s="377">
        <f t="shared" si="0"/>
        <v>347014.658</v>
      </c>
      <c r="L10" s="314">
        <f t="shared" si="0"/>
        <v>1478784.7150000001</v>
      </c>
      <c r="M10" s="377">
        <f t="shared" si="0"/>
        <v>1635642.395</v>
      </c>
      <c r="N10" s="316">
        <f t="shared" si="0"/>
        <v>155964.155</v>
      </c>
      <c r="O10" s="386">
        <f t="shared" si="0"/>
        <v>143068.54700000002</v>
      </c>
      <c r="P10" s="313">
        <f>SUM(P11:P16)</f>
        <v>450651.15700000001</v>
      </c>
      <c r="Q10" s="386">
        <f>SUM(Q11:Q16)</f>
        <v>446211.79700000002</v>
      </c>
      <c r="R10" s="317">
        <f>SUM(R11:R16)</f>
        <v>2045391.6469999999</v>
      </c>
      <c r="S10" s="386">
        <f>SUM(S11:S16)</f>
        <v>2102352.6159999999</v>
      </c>
      <c r="T10" s="40"/>
      <c r="U10" s="604"/>
      <c r="V10" s="604"/>
      <c r="W10" s="604"/>
    </row>
    <row r="11" spans="1:23" x14ac:dyDescent="0.2">
      <c r="A11" s="30"/>
      <c r="B11" s="318" t="s">
        <v>91</v>
      </c>
      <c r="C11" s="319" t="s">
        <v>137</v>
      </c>
      <c r="D11" s="320">
        <v>157362.535</v>
      </c>
      <c r="E11" s="375">
        <v>141364.37</v>
      </c>
      <c r="F11" s="321">
        <v>714477.451</v>
      </c>
      <c r="G11" s="378">
        <v>666177.40899999999</v>
      </c>
      <c r="H11" s="322">
        <v>213601.33199999999</v>
      </c>
      <c r="I11" s="382">
        <v>198537.50099999999</v>
      </c>
      <c r="J11" s="320">
        <v>53852.374000000003</v>
      </c>
      <c r="K11" s="375">
        <v>52170.21</v>
      </c>
      <c r="L11" s="321">
        <v>245210.701</v>
      </c>
      <c r="M11" s="378">
        <v>245601.50099999999</v>
      </c>
      <c r="N11" s="322">
        <v>47271.96</v>
      </c>
      <c r="O11" s="382">
        <v>44868.107000000004</v>
      </c>
      <c r="P11" s="320">
        <f t="shared" ref="P11:P16" si="1">D11-J11</f>
        <v>103510.16099999999</v>
      </c>
      <c r="Q11" s="382">
        <f t="shared" ref="Q11:Q16" si="2">E11-K11</f>
        <v>89194.16</v>
      </c>
      <c r="R11" s="323">
        <f t="shared" ref="R11:S16" si="3">F11-L11</f>
        <v>469266.75</v>
      </c>
      <c r="S11" s="387">
        <f t="shared" si="3"/>
        <v>420575.908</v>
      </c>
      <c r="T11" s="40"/>
      <c r="U11" s="604"/>
      <c r="V11" s="604"/>
      <c r="W11" s="604"/>
    </row>
    <row r="12" spans="1:23" x14ac:dyDescent="0.2">
      <c r="A12" s="30"/>
      <c r="B12" s="318" t="s">
        <v>92</v>
      </c>
      <c r="C12" s="319" t="s">
        <v>93</v>
      </c>
      <c r="D12" s="320">
        <v>129459.226</v>
      </c>
      <c r="E12" s="375">
        <v>131848.56</v>
      </c>
      <c r="F12" s="321">
        <v>587282.31700000004</v>
      </c>
      <c r="G12" s="378">
        <v>621862.326</v>
      </c>
      <c r="H12" s="322">
        <v>39952.582000000002</v>
      </c>
      <c r="I12" s="382">
        <v>45405.464</v>
      </c>
      <c r="J12" s="320">
        <v>74531.904999999999</v>
      </c>
      <c r="K12" s="375">
        <v>80338.853000000003</v>
      </c>
      <c r="L12" s="321">
        <v>338543.04200000002</v>
      </c>
      <c r="M12" s="378">
        <v>378641.299</v>
      </c>
      <c r="N12" s="322">
        <v>28019.71</v>
      </c>
      <c r="O12" s="382">
        <v>31969.360000000001</v>
      </c>
      <c r="P12" s="320">
        <f t="shared" si="1"/>
        <v>54927.320999999996</v>
      </c>
      <c r="Q12" s="382">
        <f t="shared" si="2"/>
        <v>51509.706999999995</v>
      </c>
      <c r="R12" s="323">
        <f t="shared" si="3"/>
        <v>248739.27500000002</v>
      </c>
      <c r="S12" s="387">
        <f t="shared" si="3"/>
        <v>243221.027</v>
      </c>
      <c r="T12" s="40"/>
      <c r="U12" s="604"/>
      <c r="V12" s="604"/>
      <c r="W12" s="604"/>
    </row>
    <row r="13" spans="1:23" x14ac:dyDescent="0.2">
      <c r="A13" s="30"/>
      <c r="B13" s="318" t="s">
        <v>94</v>
      </c>
      <c r="C13" s="319" t="s">
        <v>95</v>
      </c>
      <c r="D13" s="320">
        <v>43332.173000000003</v>
      </c>
      <c r="E13" s="375">
        <v>53299.360000000001</v>
      </c>
      <c r="F13" s="321">
        <v>196993.94899999999</v>
      </c>
      <c r="G13" s="378">
        <v>251057.52600000001</v>
      </c>
      <c r="H13" s="322">
        <v>31949.848999999998</v>
      </c>
      <c r="I13" s="382">
        <v>32509.014999999999</v>
      </c>
      <c r="J13" s="320">
        <v>22890.294999999998</v>
      </c>
      <c r="K13" s="375">
        <v>23813.038</v>
      </c>
      <c r="L13" s="321">
        <v>104053.49800000001</v>
      </c>
      <c r="M13" s="378">
        <v>112212.857</v>
      </c>
      <c r="N13" s="322">
        <v>16209.722</v>
      </c>
      <c r="O13" s="382">
        <v>14406.656000000001</v>
      </c>
      <c r="P13" s="320">
        <f t="shared" si="1"/>
        <v>20441.878000000004</v>
      </c>
      <c r="Q13" s="382">
        <f t="shared" si="2"/>
        <v>29486.322</v>
      </c>
      <c r="R13" s="323">
        <f t="shared" si="3"/>
        <v>92940.450999999986</v>
      </c>
      <c r="S13" s="387">
        <f t="shared" si="3"/>
        <v>138844.66899999999</v>
      </c>
      <c r="T13" s="40"/>
      <c r="U13" s="39"/>
    </row>
    <row r="14" spans="1:23" x14ac:dyDescent="0.2">
      <c r="A14" s="30"/>
      <c r="B14" s="318" t="s">
        <v>96</v>
      </c>
      <c r="C14" s="319" t="s">
        <v>97</v>
      </c>
      <c r="D14" s="320">
        <v>65481.385999999999</v>
      </c>
      <c r="E14" s="375">
        <v>55921.002999999997</v>
      </c>
      <c r="F14" s="321">
        <v>297575.08799999999</v>
      </c>
      <c r="G14" s="378">
        <v>263315.76799999998</v>
      </c>
      <c r="H14" s="322">
        <v>57555.377</v>
      </c>
      <c r="I14" s="382">
        <v>59515.724000000002</v>
      </c>
      <c r="J14" s="320">
        <v>22454.734</v>
      </c>
      <c r="K14" s="375">
        <v>15776.074000000001</v>
      </c>
      <c r="L14" s="321">
        <v>101957.478</v>
      </c>
      <c r="M14" s="378">
        <v>74409.53</v>
      </c>
      <c r="N14" s="322">
        <v>32233.222000000002</v>
      </c>
      <c r="O14" s="382">
        <v>20094.025000000001</v>
      </c>
      <c r="P14" s="320">
        <f t="shared" si="1"/>
        <v>43026.652000000002</v>
      </c>
      <c r="Q14" s="382">
        <f t="shared" si="2"/>
        <v>40144.928999999996</v>
      </c>
      <c r="R14" s="323">
        <f t="shared" si="3"/>
        <v>195617.61</v>
      </c>
      <c r="S14" s="387">
        <f t="shared" si="3"/>
        <v>188906.23799999998</v>
      </c>
      <c r="T14" s="40"/>
      <c r="U14" s="31"/>
    </row>
    <row r="15" spans="1:23" x14ac:dyDescent="0.2">
      <c r="A15" s="30"/>
      <c r="B15" s="318" t="s">
        <v>98</v>
      </c>
      <c r="C15" s="319" t="s">
        <v>99</v>
      </c>
      <c r="D15" s="320">
        <v>119798.06299999999</v>
      </c>
      <c r="E15" s="375">
        <v>118492.338</v>
      </c>
      <c r="F15" s="321">
        <v>543519.97900000005</v>
      </c>
      <c r="G15" s="378">
        <v>558079.69700000004</v>
      </c>
      <c r="H15" s="322">
        <v>21075.907999999999</v>
      </c>
      <c r="I15" s="382">
        <v>23583.112000000001</v>
      </c>
      <c r="J15" s="320">
        <v>35275.476000000002</v>
      </c>
      <c r="K15" s="375">
        <v>30437.210999999999</v>
      </c>
      <c r="L15" s="321">
        <v>160164.54500000001</v>
      </c>
      <c r="M15" s="378">
        <v>143620.14600000001</v>
      </c>
      <c r="N15" s="322">
        <v>6346.6450000000004</v>
      </c>
      <c r="O15" s="382">
        <v>4598.2420000000002</v>
      </c>
      <c r="P15" s="320">
        <f t="shared" si="1"/>
        <v>84522.587</v>
      </c>
      <c r="Q15" s="382">
        <f t="shared" si="2"/>
        <v>88055.127000000008</v>
      </c>
      <c r="R15" s="323">
        <f t="shared" si="3"/>
        <v>383355.43400000001</v>
      </c>
      <c r="S15" s="387">
        <f t="shared" si="3"/>
        <v>414459.55100000004</v>
      </c>
      <c r="T15" s="40"/>
      <c r="U15" s="31"/>
    </row>
    <row r="16" spans="1:23" ht="13.5" thickBot="1" x14ac:dyDescent="0.25">
      <c r="A16" s="30"/>
      <c r="B16" s="324" t="s">
        <v>100</v>
      </c>
      <c r="C16" s="325" t="s">
        <v>101</v>
      </c>
      <c r="D16" s="326">
        <v>260659.41500000001</v>
      </c>
      <c r="E16" s="376">
        <v>292300.82400000002</v>
      </c>
      <c r="F16" s="327">
        <v>1184327.578</v>
      </c>
      <c r="G16" s="379">
        <v>1377502.2849999999</v>
      </c>
      <c r="H16" s="328">
        <v>70649.129000000001</v>
      </c>
      <c r="I16" s="383">
        <v>69375.792000000001</v>
      </c>
      <c r="J16" s="326">
        <v>116436.857</v>
      </c>
      <c r="K16" s="376">
        <v>144479.272</v>
      </c>
      <c r="L16" s="327">
        <v>528855.451</v>
      </c>
      <c r="M16" s="379">
        <v>681157.06200000003</v>
      </c>
      <c r="N16" s="328">
        <v>25882.896000000001</v>
      </c>
      <c r="O16" s="383">
        <v>27132.156999999999</v>
      </c>
      <c r="P16" s="326">
        <f t="shared" si="1"/>
        <v>144222.55800000002</v>
      </c>
      <c r="Q16" s="383">
        <f t="shared" si="2"/>
        <v>147821.55200000003</v>
      </c>
      <c r="R16" s="329">
        <f t="shared" si="3"/>
        <v>655472.12699999998</v>
      </c>
      <c r="S16" s="388">
        <f t="shared" si="3"/>
        <v>696345.22299999988</v>
      </c>
      <c r="T16" s="25"/>
      <c r="U16" s="31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8"/>
    </row>
    <row r="18" spans="1:23" ht="29.25" thickBot="1" x14ac:dyDescent="0.5">
      <c r="B18" s="289" t="s">
        <v>204</v>
      </c>
      <c r="C18" s="136"/>
      <c r="G18" s="19"/>
      <c r="I18" s="19"/>
      <c r="L18" s="19"/>
    </row>
    <row r="19" spans="1:23" ht="15" x14ac:dyDescent="0.2">
      <c r="A19" s="30"/>
      <c r="B19" s="291"/>
      <c r="C19" s="330"/>
      <c r="D19" s="331" t="s">
        <v>85</v>
      </c>
      <c r="E19" s="332"/>
      <c r="F19" s="332"/>
      <c r="G19" s="332"/>
      <c r="H19" s="332"/>
      <c r="I19" s="333"/>
      <c r="J19" s="331" t="s">
        <v>86</v>
      </c>
      <c r="K19" s="332"/>
      <c r="L19" s="332"/>
      <c r="M19" s="332"/>
      <c r="N19" s="332"/>
      <c r="O19" s="333"/>
      <c r="P19" s="334" t="s">
        <v>104</v>
      </c>
      <c r="Q19" s="335"/>
      <c r="R19" s="336"/>
      <c r="S19" s="337"/>
      <c r="U19" s="604"/>
      <c r="V19" s="604"/>
      <c r="W19" s="604"/>
    </row>
    <row r="20" spans="1:23" ht="15" x14ac:dyDescent="0.25">
      <c r="A20" s="30"/>
      <c r="B20" s="296" t="s">
        <v>87</v>
      </c>
      <c r="C20" s="338" t="s">
        <v>88</v>
      </c>
      <c r="D20" s="299" t="s">
        <v>89</v>
      </c>
      <c r="E20" s="299"/>
      <c r="F20" s="299" t="s">
        <v>131</v>
      </c>
      <c r="G20" s="299"/>
      <c r="H20" s="299" t="s">
        <v>90</v>
      </c>
      <c r="I20" s="339"/>
      <c r="J20" s="299" t="s">
        <v>89</v>
      </c>
      <c r="K20" s="299"/>
      <c r="L20" s="299" t="s">
        <v>131</v>
      </c>
      <c r="M20" s="299"/>
      <c r="N20" s="299" t="s">
        <v>90</v>
      </c>
      <c r="O20" s="339"/>
      <c r="P20" s="301" t="s">
        <v>89</v>
      </c>
      <c r="Q20" s="299"/>
      <c r="R20" s="301" t="s">
        <v>131</v>
      </c>
      <c r="S20" s="300"/>
      <c r="U20" s="604"/>
      <c r="V20" s="604"/>
      <c r="W20" s="604"/>
    </row>
    <row r="21" spans="1:23" ht="13.5" thickBot="1" x14ac:dyDescent="0.25">
      <c r="A21" s="30"/>
      <c r="B21" s="302"/>
      <c r="C21" s="340"/>
      <c r="D21" s="341" t="s">
        <v>301</v>
      </c>
      <c r="E21" s="373" t="s">
        <v>302</v>
      </c>
      <c r="F21" s="305" t="s">
        <v>301</v>
      </c>
      <c r="G21" s="373" t="s">
        <v>302</v>
      </c>
      <c r="H21" s="306" t="s">
        <v>301</v>
      </c>
      <c r="I21" s="389" t="s">
        <v>302</v>
      </c>
      <c r="J21" s="342" t="s">
        <v>301</v>
      </c>
      <c r="K21" s="384" t="s">
        <v>302</v>
      </c>
      <c r="L21" s="308" t="s">
        <v>301</v>
      </c>
      <c r="M21" s="384" t="s">
        <v>302</v>
      </c>
      <c r="N21" s="309" t="s">
        <v>301</v>
      </c>
      <c r="O21" s="393" t="s">
        <v>302</v>
      </c>
      <c r="P21" s="341" t="s">
        <v>301</v>
      </c>
      <c r="Q21" s="373" t="s">
        <v>302</v>
      </c>
      <c r="R21" s="343" t="s">
        <v>301</v>
      </c>
      <c r="S21" s="380" t="s">
        <v>302</v>
      </c>
      <c r="U21" s="604"/>
      <c r="V21" s="604"/>
      <c r="W21" s="604"/>
    </row>
    <row r="22" spans="1:23" ht="15.75" x14ac:dyDescent="0.25">
      <c r="A22" s="30"/>
      <c r="B22" s="311" t="s">
        <v>258</v>
      </c>
      <c r="C22" s="344"/>
      <c r="D22" s="345">
        <f t="shared" ref="D22:S22" si="4">SUM(D23:D28)</f>
        <v>68521.597999999998</v>
      </c>
      <c r="E22" s="377">
        <f t="shared" si="4"/>
        <v>47412.118999999999</v>
      </c>
      <c r="F22" s="314">
        <f t="shared" si="4"/>
        <v>310834.19900000002</v>
      </c>
      <c r="G22" s="377">
        <f t="shared" si="4"/>
        <v>223364.58300000001</v>
      </c>
      <c r="H22" s="316">
        <f t="shared" si="4"/>
        <v>30698.563000000002</v>
      </c>
      <c r="I22" s="390">
        <f t="shared" si="4"/>
        <v>20194.59</v>
      </c>
      <c r="J22" s="345">
        <f t="shared" si="4"/>
        <v>31218.254000000001</v>
      </c>
      <c r="K22" s="377">
        <f>SUM(K23:K28)</f>
        <v>37280.264999999999</v>
      </c>
      <c r="L22" s="314">
        <f>SUM(L23:L28)</f>
        <v>141947.777</v>
      </c>
      <c r="M22" s="377">
        <f>SUM(M23:M28)</f>
        <v>175636.99</v>
      </c>
      <c r="N22" s="316">
        <f t="shared" si="4"/>
        <v>8795.630000000001</v>
      </c>
      <c r="O22" s="374">
        <f t="shared" si="4"/>
        <v>10998.359</v>
      </c>
      <c r="P22" s="346">
        <f t="shared" si="4"/>
        <v>37303.343999999997</v>
      </c>
      <c r="Q22" s="396">
        <f t="shared" si="4"/>
        <v>10131.854000000003</v>
      </c>
      <c r="R22" s="347">
        <f t="shared" si="4"/>
        <v>168886.42199999999</v>
      </c>
      <c r="S22" s="396">
        <f t="shared" si="4"/>
        <v>47727.593000000008</v>
      </c>
      <c r="U22" s="604"/>
      <c r="V22" s="604"/>
      <c r="W22" s="604"/>
    </row>
    <row r="23" spans="1:23" x14ac:dyDescent="0.2">
      <c r="A23" s="30"/>
      <c r="B23" s="318" t="s">
        <v>91</v>
      </c>
      <c r="C23" s="348" t="s">
        <v>137</v>
      </c>
      <c r="D23" s="322">
        <v>1635.825</v>
      </c>
      <c r="E23" s="375">
        <v>1751.5119999999999</v>
      </c>
      <c r="F23" s="349">
        <v>7436.6189999999997</v>
      </c>
      <c r="G23" s="378">
        <v>8253.9500000000007</v>
      </c>
      <c r="H23" s="322">
        <v>886.43200000000002</v>
      </c>
      <c r="I23" s="391">
        <v>1137.105</v>
      </c>
      <c r="J23" s="350">
        <v>1482.4880000000001</v>
      </c>
      <c r="K23" s="378">
        <v>1520.625</v>
      </c>
      <c r="L23" s="321">
        <v>6728.0050000000001</v>
      </c>
      <c r="M23" s="378">
        <v>7147.2849999999999</v>
      </c>
      <c r="N23" s="349">
        <v>1204.0119999999999</v>
      </c>
      <c r="O23" s="394">
        <v>1232.193</v>
      </c>
      <c r="P23" s="351">
        <f t="shared" ref="P23:P28" si="5">D23-J23</f>
        <v>153.33699999999999</v>
      </c>
      <c r="Q23" s="397">
        <f t="shared" ref="Q23:Q28" si="6">E23-K23</f>
        <v>230.88699999999994</v>
      </c>
      <c r="R23" s="352">
        <f t="shared" ref="P23:S28" si="7">F23-L23</f>
        <v>708.61399999999958</v>
      </c>
      <c r="S23" s="399">
        <f t="shared" si="7"/>
        <v>1106.6650000000009</v>
      </c>
      <c r="U23" s="604"/>
      <c r="V23" s="604"/>
      <c r="W23" s="604"/>
    </row>
    <row r="24" spans="1:23" x14ac:dyDescent="0.2">
      <c r="A24" s="30"/>
      <c r="B24" s="318" t="s">
        <v>92</v>
      </c>
      <c r="C24" s="348" t="s">
        <v>93</v>
      </c>
      <c r="D24" s="322">
        <v>20402.493999999999</v>
      </c>
      <c r="E24" s="375">
        <v>10777.557000000001</v>
      </c>
      <c r="F24" s="349">
        <v>92472.714000000007</v>
      </c>
      <c r="G24" s="378">
        <v>50736.044000000002</v>
      </c>
      <c r="H24" s="322">
        <v>6048.2610000000004</v>
      </c>
      <c r="I24" s="391">
        <v>4154.4679999999998</v>
      </c>
      <c r="J24" s="350">
        <v>9484.3259999999991</v>
      </c>
      <c r="K24" s="378">
        <v>11284.5</v>
      </c>
      <c r="L24" s="321">
        <v>43129.983</v>
      </c>
      <c r="M24" s="378">
        <v>53193.142</v>
      </c>
      <c r="N24" s="349">
        <v>2720.4659999999999</v>
      </c>
      <c r="O24" s="394">
        <v>3614.6370000000002</v>
      </c>
      <c r="P24" s="351">
        <f t="shared" si="5"/>
        <v>10918.168</v>
      </c>
      <c r="Q24" s="397">
        <f t="shared" si="6"/>
        <v>-506.9429999999993</v>
      </c>
      <c r="R24" s="352">
        <f t="shared" si="7"/>
        <v>49342.731000000007</v>
      </c>
      <c r="S24" s="399">
        <f t="shared" si="7"/>
        <v>-2457.0979999999981</v>
      </c>
      <c r="U24" s="604"/>
      <c r="V24" s="604"/>
      <c r="W24" s="604"/>
    </row>
    <row r="25" spans="1:23" x14ac:dyDescent="0.2">
      <c r="A25" s="30"/>
      <c r="B25" s="318" t="s">
        <v>94</v>
      </c>
      <c r="C25" s="348" t="s">
        <v>95</v>
      </c>
      <c r="D25" s="322">
        <v>2167.6709999999998</v>
      </c>
      <c r="E25" s="375">
        <v>1915.394</v>
      </c>
      <c r="F25" s="349">
        <v>9869.1910000000007</v>
      </c>
      <c r="G25" s="378">
        <v>9023.51</v>
      </c>
      <c r="H25" s="322">
        <v>1079.943</v>
      </c>
      <c r="I25" s="391">
        <v>824.06399999999996</v>
      </c>
      <c r="J25" s="350">
        <v>336.79899999999998</v>
      </c>
      <c r="K25" s="378">
        <v>221.45099999999999</v>
      </c>
      <c r="L25" s="321">
        <v>1553.8489999999999</v>
      </c>
      <c r="M25" s="378">
        <v>1045.307</v>
      </c>
      <c r="N25" s="349">
        <v>136.35</v>
      </c>
      <c r="O25" s="394">
        <v>53.8</v>
      </c>
      <c r="P25" s="351">
        <f t="shared" si="5"/>
        <v>1830.8719999999998</v>
      </c>
      <c r="Q25" s="397">
        <f t="shared" si="6"/>
        <v>1693.943</v>
      </c>
      <c r="R25" s="352">
        <f t="shared" si="7"/>
        <v>8315.3420000000006</v>
      </c>
      <c r="S25" s="399">
        <f t="shared" si="7"/>
        <v>7978.2030000000004</v>
      </c>
      <c r="U25" s="604"/>
    </row>
    <row r="26" spans="1:23" x14ac:dyDescent="0.2">
      <c r="A26" s="30"/>
      <c r="B26" s="318" t="s">
        <v>96</v>
      </c>
      <c r="C26" s="348" t="s">
        <v>97</v>
      </c>
      <c r="D26" s="322">
        <v>18009.014999999999</v>
      </c>
      <c r="E26" s="375">
        <v>6888.4319999999998</v>
      </c>
      <c r="F26" s="349">
        <v>81838.494999999995</v>
      </c>
      <c r="G26" s="378">
        <v>32379.234</v>
      </c>
      <c r="H26" s="322">
        <v>17177.626</v>
      </c>
      <c r="I26" s="391">
        <v>8041.3140000000003</v>
      </c>
      <c r="J26" s="350">
        <v>3149.9189999999999</v>
      </c>
      <c r="K26" s="378">
        <v>2297.0740000000001</v>
      </c>
      <c r="L26" s="321">
        <v>14298.154</v>
      </c>
      <c r="M26" s="378">
        <v>10810.616</v>
      </c>
      <c r="N26" s="349">
        <v>1540.8520000000001</v>
      </c>
      <c r="O26" s="394">
        <v>1396.078</v>
      </c>
      <c r="P26" s="351">
        <f t="shared" si="7"/>
        <v>14859.096</v>
      </c>
      <c r="Q26" s="397">
        <f t="shared" si="6"/>
        <v>4591.3580000000002</v>
      </c>
      <c r="R26" s="352">
        <f t="shared" si="7"/>
        <v>67540.341</v>
      </c>
      <c r="S26" s="399">
        <f t="shared" si="7"/>
        <v>21568.618000000002</v>
      </c>
      <c r="U26" s="604"/>
    </row>
    <row r="27" spans="1:23" x14ac:dyDescent="0.2">
      <c r="A27" s="30"/>
      <c r="B27" s="318" t="s">
        <v>98</v>
      </c>
      <c r="C27" s="348" t="s">
        <v>99</v>
      </c>
      <c r="D27" s="322">
        <v>17850.542000000001</v>
      </c>
      <c r="E27" s="375">
        <v>18718.774000000001</v>
      </c>
      <c r="F27" s="349">
        <v>80739.099000000002</v>
      </c>
      <c r="G27" s="378">
        <v>88286.451000000001</v>
      </c>
      <c r="H27" s="322">
        <v>3007.5819999999999</v>
      </c>
      <c r="I27" s="391">
        <v>3999.0360000000001</v>
      </c>
      <c r="J27" s="350">
        <v>5818.0309999999999</v>
      </c>
      <c r="K27" s="378">
        <v>3720.8510000000001</v>
      </c>
      <c r="L27" s="321">
        <v>26551.330999999998</v>
      </c>
      <c r="M27" s="378">
        <v>17511.932000000001</v>
      </c>
      <c r="N27" s="349">
        <v>984.38300000000004</v>
      </c>
      <c r="O27" s="394">
        <v>591.07500000000005</v>
      </c>
      <c r="P27" s="351">
        <f t="shared" si="5"/>
        <v>12032.511000000002</v>
      </c>
      <c r="Q27" s="397">
        <f t="shared" si="6"/>
        <v>14997.923000000001</v>
      </c>
      <c r="R27" s="352">
        <f t="shared" si="7"/>
        <v>54187.768000000004</v>
      </c>
      <c r="S27" s="399">
        <f t="shared" si="7"/>
        <v>70774.519</v>
      </c>
      <c r="U27" s="604"/>
    </row>
    <row r="28" spans="1:23" ht="13.5" thickBot="1" x14ac:dyDescent="0.25">
      <c r="A28" s="30"/>
      <c r="B28" s="324" t="s">
        <v>100</v>
      </c>
      <c r="C28" s="353" t="s">
        <v>101</v>
      </c>
      <c r="D28" s="328">
        <v>8456.0509999999995</v>
      </c>
      <c r="E28" s="376">
        <v>7360.45</v>
      </c>
      <c r="F28" s="354">
        <v>38478.080999999998</v>
      </c>
      <c r="G28" s="379">
        <v>34685.394</v>
      </c>
      <c r="H28" s="328">
        <v>2498.7190000000001</v>
      </c>
      <c r="I28" s="392">
        <v>2038.6030000000001</v>
      </c>
      <c r="J28" s="355">
        <v>10946.691000000001</v>
      </c>
      <c r="K28" s="379">
        <v>18235.763999999999</v>
      </c>
      <c r="L28" s="327">
        <v>49686.455000000002</v>
      </c>
      <c r="M28" s="379">
        <v>85928.707999999999</v>
      </c>
      <c r="N28" s="354">
        <v>2209.567</v>
      </c>
      <c r="O28" s="395">
        <v>4110.576</v>
      </c>
      <c r="P28" s="356">
        <f t="shared" si="5"/>
        <v>-2490.6400000000012</v>
      </c>
      <c r="Q28" s="398">
        <f t="shared" si="6"/>
        <v>-10875.313999999998</v>
      </c>
      <c r="R28" s="357">
        <f t="shared" si="7"/>
        <v>-11208.374000000003</v>
      </c>
      <c r="S28" s="400">
        <f t="shared" si="7"/>
        <v>-51243.313999999998</v>
      </c>
    </row>
    <row r="29" spans="1:23" x14ac:dyDescent="0.2">
      <c r="G29" s="19"/>
      <c r="H29" s="19"/>
    </row>
    <row r="30" spans="1:23" ht="27" customHeight="1" thickBot="1" x14ac:dyDescent="0.5">
      <c r="B30" s="289" t="s">
        <v>134</v>
      </c>
      <c r="C30" s="136"/>
      <c r="G30" s="19"/>
    </row>
    <row r="31" spans="1:23" ht="15" x14ac:dyDescent="0.2">
      <c r="A31" s="30"/>
      <c r="B31" s="291"/>
      <c r="C31" s="330"/>
      <c r="D31" s="331" t="s">
        <v>85</v>
      </c>
      <c r="E31" s="332"/>
      <c r="F31" s="332"/>
      <c r="G31" s="332"/>
      <c r="H31" s="332"/>
      <c r="I31" s="333"/>
      <c r="J31" s="331" t="s">
        <v>86</v>
      </c>
      <c r="K31" s="332"/>
      <c r="L31" s="332"/>
      <c r="M31" s="332"/>
      <c r="N31" s="332"/>
      <c r="O31" s="333"/>
      <c r="P31" s="331" t="s">
        <v>104</v>
      </c>
      <c r="Q31" s="335"/>
      <c r="R31" s="336"/>
      <c r="S31" s="337"/>
    </row>
    <row r="32" spans="1:23" ht="15" x14ac:dyDescent="0.25">
      <c r="A32" s="30"/>
      <c r="B32" s="296" t="s">
        <v>87</v>
      </c>
      <c r="C32" s="338" t="s">
        <v>88</v>
      </c>
      <c r="D32" s="299" t="s">
        <v>89</v>
      </c>
      <c r="E32" s="299"/>
      <c r="F32" s="299" t="s">
        <v>131</v>
      </c>
      <c r="G32" s="299"/>
      <c r="H32" s="299" t="s">
        <v>90</v>
      </c>
      <c r="I32" s="339"/>
      <c r="J32" s="299" t="s">
        <v>89</v>
      </c>
      <c r="K32" s="299"/>
      <c r="L32" s="299" t="s">
        <v>131</v>
      </c>
      <c r="M32" s="299"/>
      <c r="N32" s="299" t="s">
        <v>90</v>
      </c>
      <c r="O32" s="339"/>
      <c r="P32" s="299" t="s">
        <v>89</v>
      </c>
      <c r="Q32" s="299"/>
      <c r="R32" s="301" t="s">
        <v>131</v>
      </c>
      <c r="S32" s="300"/>
    </row>
    <row r="33" spans="1:21" ht="13.5" thickBot="1" x14ac:dyDescent="0.25">
      <c r="A33" s="30"/>
      <c r="B33" s="302"/>
      <c r="C33" s="340"/>
      <c r="D33" s="341" t="s">
        <v>301</v>
      </c>
      <c r="E33" s="373" t="s">
        <v>302</v>
      </c>
      <c r="F33" s="305" t="s">
        <v>301</v>
      </c>
      <c r="G33" s="373" t="s">
        <v>302</v>
      </c>
      <c r="H33" s="306" t="s">
        <v>301</v>
      </c>
      <c r="I33" s="389" t="s">
        <v>302</v>
      </c>
      <c r="J33" s="342" t="s">
        <v>301</v>
      </c>
      <c r="K33" s="384" t="s">
        <v>302</v>
      </c>
      <c r="L33" s="308" t="s">
        <v>301</v>
      </c>
      <c r="M33" s="384" t="s">
        <v>302</v>
      </c>
      <c r="N33" s="309" t="s">
        <v>301</v>
      </c>
      <c r="O33" s="393" t="s">
        <v>302</v>
      </c>
      <c r="P33" s="342" t="s">
        <v>301</v>
      </c>
      <c r="Q33" s="384" t="s">
        <v>302</v>
      </c>
      <c r="R33" s="310" t="s">
        <v>301</v>
      </c>
      <c r="S33" s="385" t="s">
        <v>302</v>
      </c>
      <c r="T33" s="33"/>
      <c r="U33" s="604"/>
    </row>
    <row r="34" spans="1:21" ht="15.75" x14ac:dyDescent="0.25">
      <c r="A34" s="30"/>
      <c r="B34" s="311" t="s">
        <v>258</v>
      </c>
      <c r="C34" s="344"/>
      <c r="D34" s="345">
        <f t="shared" ref="D34:S34" si="8">SUM(D35:D40)</f>
        <v>168918.85800000001</v>
      </c>
      <c r="E34" s="377">
        <f t="shared" si="8"/>
        <v>134470.22</v>
      </c>
      <c r="F34" s="314">
        <f t="shared" si="8"/>
        <v>766679.5830000001</v>
      </c>
      <c r="G34" s="377">
        <f t="shared" si="8"/>
        <v>633558.35699999996</v>
      </c>
      <c r="H34" s="316">
        <f t="shared" si="8"/>
        <v>156271.97299999997</v>
      </c>
      <c r="I34" s="390">
        <f t="shared" si="8"/>
        <v>140627.22700000001</v>
      </c>
      <c r="J34" s="345">
        <f t="shared" si="8"/>
        <v>99809.68299999999</v>
      </c>
      <c r="K34" s="377">
        <f t="shared" si="8"/>
        <v>117190.227</v>
      </c>
      <c r="L34" s="314">
        <f t="shared" si="8"/>
        <v>453635.288</v>
      </c>
      <c r="M34" s="377">
        <f t="shared" si="8"/>
        <v>552364.95499999984</v>
      </c>
      <c r="N34" s="316">
        <f t="shared" si="8"/>
        <v>40224.991999999998</v>
      </c>
      <c r="O34" s="374">
        <f t="shared" si="8"/>
        <v>44847.221000000005</v>
      </c>
      <c r="P34" s="313">
        <f t="shared" ref="P34:Q34" si="9">SUM(P35:P40)</f>
        <v>69109.174999999988</v>
      </c>
      <c r="Q34" s="386">
        <f t="shared" si="9"/>
        <v>17279.993000000002</v>
      </c>
      <c r="R34" s="317">
        <f t="shared" si="8"/>
        <v>313044.29499999998</v>
      </c>
      <c r="S34" s="386">
        <f t="shared" si="8"/>
        <v>81193.402000000031</v>
      </c>
      <c r="T34" s="33"/>
      <c r="U34" s="604"/>
    </row>
    <row r="35" spans="1:21" x14ac:dyDescent="0.2">
      <c r="A35" s="30"/>
      <c r="B35" s="318" t="s">
        <v>91</v>
      </c>
      <c r="C35" s="348" t="s">
        <v>137</v>
      </c>
      <c r="D35" s="322">
        <v>92168.831999999995</v>
      </c>
      <c r="E35" s="375">
        <v>73540.241999999998</v>
      </c>
      <c r="F35" s="321">
        <v>418330.64500000002</v>
      </c>
      <c r="G35" s="378">
        <v>346550.43</v>
      </c>
      <c r="H35" s="322">
        <v>124126.076</v>
      </c>
      <c r="I35" s="391">
        <v>115568.243</v>
      </c>
      <c r="J35" s="358">
        <v>8755.8150000000005</v>
      </c>
      <c r="K35" s="375">
        <v>13575.681</v>
      </c>
      <c r="L35" s="321">
        <v>39852.211000000003</v>
      </c>
      <c r="M35" s="378">
        <v>63915.86</v>
      </c>
      <c r="N35" s="322">
        <v>6505.4229999999998</v>
      </c>
      <c r="O35" s="401">
        <v>7071.0389999999998</v>
      </c>
      <c r="P35" s="320">
        <f t="shared" ref="P35:R40" si="10">D35-J35</f>
        <v>83413.016999999993</v>
      </c>
      <c r="Q35" s="382">
        <f t="shared" si="10"/>
        <v>59964.561000000002</v>
      </c>
      <c r="R35" s="323">
        <f t="shared" si="10"/>
        <v>378478.43400000001</v>
      </c>
      <c r="S35" s="387">
        <f t="shared" ref="S35:S40" si="11">G35-M35</f>
        <v>282634.57</v>
      </c>
      <c r="T35" s="33"/>
      <c r="U35" s="604"/>
    </row>
    <row r="36" spans="1:21" x14ac:dyDescent="0.2">
      <c r="A36" s="30"/>
      <c r="B36" s="318" t="s">
        <v>92</v>
      </c>
      <c r="C36" s="348" t="s">
        <v>93</v>
      </c>
      <c r="D36" s="322">
        <v>24203.962</v>
      </c>
      <c r="E36" s="375">
        <v>7803.9080000000004</v>
      </c>
      <c r="F36" s="321">
        <v>109808.133</v>
      </c>
      <c r="G36" s="378">
        <v>36733.160000000003</v>
      </c>
      <c r="H36" s="322">
        <v>7718.5540000000001</v>
      </c>
      <c r="I36" s="391">
        <v>2597.201</v>
      </c>
      <c r="J36" s="358">
        <v>26401.544000000002</v>
      </c>
      <c r="K36" s="375">
        <v>31122.36</v>
      </c>
      <c r="L36" s="321">
        <v>119982.06600000001</v>
      </c>
      <c r="M36" s="378">
        <v>146593.90299999999</v>
      </c>
      <c r="N36" s="322">
        <v>11121.587</v>
      </c>
      <c r="O36" s="401">
        <v>15561.59</v>
      </c>
      <c r="P36" s="320">
        <f t="shared" si="10"/>
        <v>-2197.5820000000022</v>
      </c>
      <c r="Q36" s="382">
        <f t="shared" si="10"/>
        <v>-23318.452000000001</v>
      </c>
      <c r="R36" s="323">
        <f t="shared" si="10"/>
        <v>-10173.933000000005</v>
      </c>
      <c r="S36" s="387">
        <f t="shared" si="11"/>
        <v>-109860.74299999999</v>
      </c>
      <c r="U36" s="604"/>
    </row>
    <row r="37" spans="1:21" x14ac:dyDescent="0.2">
      <c r="A37" s="30"/>
      <c r="B37" s="318" t="s">
        <v>94</v>
      </c>
      <c r="C37" s="348" t="s">
        <v>95</v>
      </c>
      <c r="D37" s="322">
        <v>3522.9229999999998</v>
      </c>
      <c r="E37" s="375">
        <v>3606.7719999999999</v>
      </c>
      <c r="F37" s="321">
        <v>15989.791999999999</v>
      </c>
      <c r="G37" s="378">
        <v>16981.089</v>
      </c>
      <c r="H37" s="322">
        <v>3326.5329999999999</v>
      </c>
      <c r="I37" s="391">
        <v>2482.4560000000001</v>
      </c>
      <c r="J37" s="358">
        <v>7558.0940000000001</v>
      </c>
      <c r="K37" s="375">
        <v>8115.7809999999999</v>
      </c>
      <c r="L37" s="321">
        <v>34354.737999999998</v>
      </c>
      <c r="M37" s="378">
        <v>38250.995999999999</v>
      </c>
      <c r="N37" s="322">
        <v>5179.7920000000004</v>
      </c>
      <c r="O37" s="401">
        <v>5185.9690000000001</v>
      </c>
      <c r="P37" s="320">
        <f t="shared" si="10"/>
        <v>-4035.1710000000003</v>
      </c>
      <c r="Q37" s="382">
        <f t="shared" si="10"/>
        <v>-4509.009</v>
      </c>
      <c r="R37" s="323">
        <f t="shared" si="10"/>
        <v>-18364.945999999996</v>
      </c>
      <c r="S37" s="387">
        <f t="shared" si="11"/>
        <v>-21269.906999999999</v>
      </c>
      <c r="T37" s="33"/>
      <c r="U37" s="604"/>
    </row>
    <row r="38" spans="1:21" x14ac:dyDescent="0.2">
      <c r="A38" s="30"/>
      <c r="B38" s="318" t="s">
        <v>96</v>
      </c>
      <c r="C38" s="348" t="s">
        <v>97</v>
      </c>
      <c r="D38" s="322">
        <v>6644.402</v>
      </c>
      <c r="E38" s="375">
        <v>3919.886</v>
      </c>
      <c r="F38" s="321">
        <v>30227.166000000001</v>
      </c>
      <c r="G38" s="378">
        <v>18450.021000000001</v>
      </c>
      <c r="H38" s="322">
        <v>8945.7510000000002</v>
      </c>
      <c r="I38" s="391">
        <v>8077.5919999999996</v>
      </c>
      <c r="J38" s="358">
        <v>5393.5050000000001</v>
      </c>
      <c r="K38" s="375">
        <v>4912.8360000000002</v>
      </c>
      <c r="L38" s="321">
        <v>24519.077000000001</v>
      </c>
      <c r="M38" s="378">
        <v>23155.144</v>
      </c>
      <c r="N38" s="322">
        <v>5036.7359999999999</v>
      </c>
      <c r="O38" s="401">
        <v>5446.7619999999997</v>
      </c>
      <c r="P38" s="320">
        <f t="shared" si="10"/>
        <v>1250.8969999999999</v>
      </c>
      <c r="Q38" s="382">
        <f t="shared" si="10"/>
        <v>-992.95000000000027</v>
      </c>
      <c r="R38" s="323">
        <f t="shared" si="10"/>
        <v>5708.0889999999999</v>
      </c>
      <c r="S38" s="387">
        <f t="shared" si="11"/>
        <v>-4705.1229999999996</v>
      </c>
      <c r="T38" s="33"/>
      <c r="U38" s="604"/>
    </row>
    <row r="39" spans="1:21" x14ac:dyDescent="0.2">
      <c r="A39" s="30"/>
      <c r="B39" s="318" t="s">
        <v>98</v>
      </c>
      <c r="C39" s="348" t="s">
        <v>99</v>
      </c>
      <c r="D39" s="322">
        <v>11222.147999999999</v>
      </c>
      <c r="E39" s="375">
        <v>10501.187</v>
      </c>
      <c r="F39" s="321">
        <v>50864.786999999997</v>
      </c>
      <c r="G39" s="378">
        <v>49458.171000000002</v>
      </c>
      <c r="H39" s="322">
        <v>2149.0909999999999</v>
      </c>
      <c r="I39" s="391">
        <v>2156.5160000000001</v>
      </c>
      <c r="J39" s="358">
        <v>8896.0419999999995</v>
      </c>
      <c r="K39" s="375">
        <v>6855.5150000000003</v>
      </c>
      <c r="L39" s="321">
        <v>40488.635000000002</v>
      </c>
      <c r="M39" s="378">
        <v>32345.512999999999</v>
      </c>
      <c r="N39" s="322">
        <v>1601.39</v>
      </c>
      <c r="O39" s="401">
        <v>985.03800000000001</v>
      </c>
      <c r="P39" s="320">
        <f t="shared" si="10"/>
        <v>2326.1059999999998</v>
      </c>
      <c r="Q39" s="382">
        <f t="shared" si="10"/>
        <v>3645.6719999999996</v>
      </c>
      <c r="R39" s="323">
        <f t="shared" si="10"/>
        <v>10376.151999999995</v>
      </c>
      <c r="S39" s="387">
        <f t="shared" si="11"/>
        <v>17112.658000000003</v>
      </c>
    </row>
    <row r="40" spans="1:21" ht="13.5" thickBot="1" x14ac:dyDescent="0.25">
      <c r="A40" s="30"/>
      <c r="B40" s="324" t="s">
        <v>100</v>
      </c>
      <c r="C40" s="353" t="s">
        <v>101</v>
      </c>
      <c r="D40" s="328">
        <v>31156.591</v>
      </c>
      <c r="E40" s="376">
        <v>35098.224999999999</v>
      </c>
      <c r="F40" s="327">
        <v>141459.06</v>
      </c>
      <c r="G40" s="379">
        <v>165385.486</v>
      </c>
      <c r="H40" s="328">
        <v>10005.968000000001</v>
      </c>
      <c r="I40" s="392">
        <v>9745.2189999999991</v>
      </c>
      <c r="J40" s="359">
        <v>42804.682999999997</v>
      </c>
      <c r="K40" s="376">
        <v>52608.053999999996</v>
      </c>
      <c r="L40" s="327">
        <v>194438.56099999999</v>
      </c>
      <c r="M40" s="379">
        <v>248103.53899999999</v>
      </c>
      <c r="N40" s="328">
        <v>10780.064</v>
      </c>
      <c r="O40" s="402">
        <v>10596.823</v>
      </c>
      <c r="P40" s="326">
        <f t="shared" si="10"/>
        <v>-11648.091999999997</v>
      </c>
      <c r="Q40" s="383">
        <f t="shared" si="10"/>
        <v>-17509.828999999998</v>
      </c>
      <c r="R40" s="329">
        <f t="shared" si="10"/>
        <v>-52979.500999999989</v>
      </c>
      <c r="S40" s="388">
        <f t="shared" si="11"/>
        <v>-82718.052999999985</v>
      </c>
    </row>
    <row r="41" spans="1:21" x14ac:dyDescent="0.2">
      <c r="G41" s="19"/>
      <c r="H41" s="19"/>
      <c r="L41" s="19"/>
    </row>
    <row r="42" spans="1:21" ht="29.25" thickBot="1" x14ac:dyDescent="0.5">
      <c r="B42" s="289" t="s">
        <v>224</v>
      </c>
      <c r="C42" s="136"/>
      <c r="H42" s="19"/>
    </row>
    <row r="43" spans="1:21" ht="15" x14ac:dyDescent="0.2">
      <c r="A43" s="30"/>
      <c r="B43" s="291"/>
      <c r="C43" s="330"/>
      <c r="D43" s="334" t="s">
        <v>85</v>
      </c>
      <c r="E43" s="332"/>
      <c r="F43" s="332"/>
      <c r="G43" s="332"/>
      <c r="H43" s="332"/>
      <c r="I43" s="333"/>
      <c r="J43" s="331" t="s">
        <v>86</v>
      </c>
      <c r="K43" s="332"/>
      <c r="L43" s="332"/>
      <c r="M43" s="332"/>
      <c r="N43" s="332"/>
      <c r="O43" s="333"/>
      <c r="P43" s="331" t="s">
        <v>104</v>
      </c>
      <c r="Q43" s="335"/>
      <c r="R43" s="336"/>
      <c r="S43" s="337"/>
    </row>
    <row r="44" spans="1:21" ht="15" x14ac:dyDescent="0.25">
      <c r="A44" s="30"/>
      <c r="B44" s="296" t="s">
        <v>87</v>
      </c>
      <c r="C44" s="338" t="s">
        <v>88</v>
      </c>
      <c r="D44" s="301" t="s">
        <v>89</v>
      </c>
      <c r="E44" s="299"/>
      <c r="F44" s="299" t="s">
        <v>131</v>
      </c>
      <c r="G44" s="299"/>
      <c r="H44" s="299" t="s">
        <v>90</v>
      </c>
      <c r="I44" s="339"/>
      <c r="J44" s="299" t="s">
        <v>89</v>
      </c>
      <c r="K44" s="299"/>
      <c r="L44" s="299" t="s">
        <v>131</v>
      </c>
      <c r="M44" s="299"/>
      <c r="N44" s="299" t="s">
        <v>90</v>
      </c>
      <c r="O44" s="339"/>
      <c r="P44" s="299" t="s">
        <v>89</v>
      </c>
      <c r="Q44" s="299"/>
      <c r="R44" s="301" t="s">
        <v>131</v>
      </c>
      <c r="S44" s="300"/>
    </row>
    <row r="45" spans="1:21" ht="13.5" thickBot="1" x14ac:dyDescent="0.25">
      <c r="A45" s="30"/>
      <c r="B45" s="302"/>
      <c r="C45" s="340"/>
      <c r="D45" s="342" t="s">
        <v>301</v>
      </c>
      <c r="E45" s="384" t="s">
        <v>302</v>
      </c>
      <c r="F45" s="308" t="s">
        <v>301</v>
      </c>
      <c r="G45" s="384" t="s">
        <v>302</v>
      </c>
      <c r="H45" s="309" t="s">
        <v>301</v>
      </c>
      <c r="I45" s="393" t="s">
        <v>302</v>
      </c>
      <c r="J45" s="342" t="s">
        <v>301</v>
      </c>
      <c r="K45" s="384" t="s">
        <v>302</v>
      </c>
      <c r="L45" s="308" t="s">
        <v>301</v>
      </c>
      <c r="M45" s="384" t="s">
        <v>302</v>
      </c>
      <c r="N45" s="309" t="s">
        <v>301</v>
      </c>
      <c r="O45" s="393" t="s">
        <v>302</v>
      </c>
      <c r="P45" s="342" t="s">
        <v>301</v>
      </c>
      <c r="Q45" s="384" t="s">
        <v>302</v>
      </c>
      <c r="R45" s="310" t="s">
        <v>301</v>
      </c>
      <c r="S45" s="385" t="s">
        <v>302</v>
      </c>
    </row>
    <row r="46" spans="1:21" ht="15.75" x14ac:dyDescent="0.25">
      <c r="A46" s="30"/>
      <c r="B46" s="360" t="s">
        <v>258</v>
      </c>
      <c r="C46" s="361"/>
      <c r="D46" s="345">
        <f t="shared" ref="D46:S46" si="12">SUM(D47:D52)</f>
        <v>566072.049</v>
      </c>
      <c r="E46" s="377">
        <f t="shared" si="12"/>
        <v>523015.24900000001</v>
      </c>
      <c r="F46" s="314">
        <f>(SUM(F47:F52))/1</f>
        <v>2569653.7280000001</v>
      </c>
      <c r="G46" s="377">
        <f>(SUM(G47:G52))/1</f>
        <v>2463951.5609999998</v>
      </c>
      <c r="H46" s="316">
        <f t="shared" si="12"/>
        <v>313249.07300000003</v>
      </c>
      <c r="I46" s="390">
        <f t="shared" si="12"/>
        <v>289809.43</v>
      </c>
      <c r="J46" s="345">
        <f t="shared" si="12"/>
        <v>320583.25199999998</v>
      </c>
      <c r="K46" s="377">
        <f t="shared" si="12"/>
        <v>335679.57799999998</v>
      </c>
      <c r="L46" s="314">
        <f>(SUM(L47:L52))/1</f>
        <v>1456732.3219999999</v>
      </c>
      <c r="M46" s="377">
        <f>(SUM(M47:M52))/1</f>
        <v>1582153.523</v>
      </c>
      <c r="N46" s="316">
        <f t="shared" si="12"/>
        <v>153979.12700000001</v>
      </c>
      <c r="O46" s="374">
        <f t="shared" si="12"/>
        <v>138341.77900000001</v>
      </c>
      <c r="P46" s="313">
        <f t="shared" ref="P46:Q46" si="13">SUM(P47:P52)</f>
        <v>245488.79700000002</v>
      </c>
      <c r="Q46" s="386">
        <f t="shared" si="13"/>
        <v>187335.671</v>
      </c>
      <c r="R46" s="317">
        <f t="shared" si="12"/>
        <v>1112921.4060000002</v>
      </c>
      <c r="S46" s="386">
        <f t="shared" si="12"/>
        <v>881798.03799999994</v>
      </c>
    </row>
    <row r="47" spans="1:21" x14ac:dyDescent="0.2">
      <c r="A47" s="30"/>
      <c r="B47" s="362" t="s">
        <v>91</v>
      </c>
      <c r="C47" s="363" t="s">
        <v>137</v>
      </c>
      <c r="D47" s="350">
        <v>122027.13400000001</v>
      </c>
      <c r="E47" s="378">
        <v>105292.90399999999</v>
      </c>
      <c r="F47" s="321">
        <v>553906.79200000002</v>
      </c>
      <c r="G47" s="378">
        <v>496144.69400000002</v>
      </c>
      <c r="H47" s="349">
        <v>157703.10200000001</v>
      </c>
      <c r="I47" s="403">
        <v>152445.41500000001</v>
      </c>
      <c r="J47" s="350">
        <v>53849.701999999997</v>
      </c>
      <c r="K47" s="378">
        <v>50198.366000000002</v>
      </c>
      <c r="L47" s="321">
        <v>245198.60200000001</v>
      </c>
      <c r="M47" s="378">
        <v>236273.761</v>
      </c>
      <c r="N47" s="349">
        <v>47271.025000000001</v>
      </c>
      <c r="O47" s="394">
        <v>43930.671000000002</v>
      </c>
      <c r="P47" s="364">
        <f t="shared" ref="P47:S52" si="14">D47-J47</f>
        <v>68177.432000000001</v>
      </c>
      <c r="Q47" s="387">
        <f t="shared" si="14"/>
        <v>55094.537999999993</v>
      </c>
      <c r="R47" s="323">
        <f t="shared" si="14"/>
        <v>308708.19</v>
      </c>
      <c r="S47" s="387">
        <f t="shared" si="14"/>
        <v>259870.93300000002</v>
      </c>
      <c r="T47">
        <v>1000</v>
      </c>
    </row>
    <row r="48" spans="1:21" x14ac:dyDescent="0.2">
      <c r="A48" s="30"/>
      <c r="B48" s="365" t="s">
        <v>92</v>
      </c>
      <c r="C48" s="363" t="s">
        <v>93</v>
      </c>
      <c r="D48" s="350">
        <v>77967.784</v>
      </c>
      <c r="E48" s="378">
        <v>49941.22</v>
      </c>
      <c r="F48" s="321">
        <v>353561.17499999999</v>
      </c>
      <c r="G48" s="378">
        <v>235429.17199999999</v>
      </c>
      <c r="H48" s="349">
        <v>24373.195</v>
      </c>
      <c r="I48" s="403">
        <v>17541.617999999999</v>
      </c>
      <c r="J48" s="350">
        <v>74234.881999999998</v>
      </c>
      <c r="K48" s="378">
        <v>76562.12</v>
      </c>
      <c r="L48" s="321">
        <v>337180.34100000001</v>
      </c>
      <c r="M48" s="378">
        <v>360823.114</v>
      </c>
      <c r="N48" s="349">
        <v>27782.918000000001</v>
      </c>
      <c r="O48" s="394">
        <v>30027.231</v>
      </c>
      <c r="P48" s="364">
        <f t="shared" si="14"/>
        <v>3732.9020000000019</v>
      </c>
      <c r="Q48" s="387">
        <f t="shared" si="14"/>
        <v>-26620.899999999994</v>
      </c>
      <c r="R48" s="323">
        <f t="shared" si="14"/>
        <v>16380.833999999973</v>
      </c>
      <c r="S48" s="387">
        <f t="shared" si="14"/>
        <v>-125393.94200000001</v>
      </c>
    </row>
    <row r="49" spans="1:19" x14ac:dyDescent="0.2">
      <c r="A49" s="30"/>
      <c r="B49" s="365" t="s">
        <v>94</v>
      </c>
      <c r="C49" s="363" t="s">
        <v>95</v>
      </c>
      <c r="D49" s="350">
        <v>31319.213</v>
      </c>
      <c r="E49" s="378">
        <v>38370.739000000001</v>
      </c>
      <c r="F49" s="321">
        <v>142307.95699999999</v>
      </c>
      <c r="G49" s="378">
        <v>180701.641</v>
      </c>
      <c r="H49" s="349">
        <v>24500.644</v>
      </c>
      <c r="I49" s="403">
        <v>24192.688999999998</v>
      </c>
      <c r="J49" s="350">
        <v>22705.315999999999</v>
      </c>
      <c r="K49" s="378">
        <v>23808.565999999999</v>
      </c>
      <c r="L49" s="321">
        <v>103215.933</v>
      </c>
      <c r="M49" s="378">
        <v>112191.772</v>
      </c>
      <c r="N49" s="349">
        <v>16152.77</v>
      </c>
      <c r="O49" s="394">
        <v>14404.303</v>
      </c>
      <c r="P49" s="364">
        <f t="shared" si="14"/>
        <v>8613.8970000000008</v>
      </c>
      <c r="Q49" s="387">
        <f t="shared" si="14"/>
        <v>14562.173000000003</v>
      </c>
      <c r="R49" s="323">
        <f t="shared" si="14"/>
        <v>39092.02399999999</v>
      </c>
      <c r="S49" s="387">
        <f t="shared" si="14"/>
        <v>68509.869000000006</v>
      </c>
    </row>
    <row r="50" spans="1:19" x14ac:dyDescent="0.2">
      <c r="A50" s="30"/>
      <c r="B50" s="365" t="s">
        <v>96</v>
      </c>
      <c r="C50" s="363" t="s">
        <v>97</v>
      </c>
      <c r="D50" s="350">
        <v>35872.315000000002</v>
      </c>
      <c r="E50" s="378">
        <v>19346.892</v>
      </c>
      <c r="F50" s="321">
        <v>162998.34700000001</v>
      </c>
      <c r="G50" s="378">
        <v>91017.395000000004</v>
      </c>
      <c r="H50" s="349">
        <v>35148.152000000002</v>
      </c>
      <c r="I50" s="403">
        <v>23277.816999999999</v>
      </c>
      <c r="J50" s="350">
        <v>20461.963</v>
      </c>
      <c r="K50" s="378">
        <v>14596.871999999999</v>
      </c>
      <c r="L50" s="321">
        <v>92906.070999999996</v>
      </c>
      <c r="M50" s="378">
        <v>68823.342000000004</v>
      </c>
      <c r="N50" s="349">
        <v>30983.433000000001</v>
      </c>
      <c r="O50" s="394">
        <v>18943.437999999998</v>
      </c>
      <c r="P50" s="364">
        <f t="shared" si="14"/>
        <v>15410.352000000003</v>
      </c>
      <c r="Q50" s="387">
        <f t="shared" si="14"/>
        <v>4750.0200000000004</v>
      </c>
      <c r="R50" s="323">
        <f t="shared" si="14"/>
        <v>70092.276000000013</v>
      </c>
      <c r="S50" s="387">
        <f t="shared" si="14"/>
        <v>22194.053</v>
      </c>
    </row>
    <row r="51" spans="1:19" x14ac:dyDescent="0.2">
      <c r="A51" s="30"/>
      <c r="B51" s="365" t="s">
        <v>98</v>
      </c>
      <c r="C51" s="363" t="s">
        <v>99</v>
      </c>
      <c r="D51" s="350">
        <v>111635.55499999999</v>
      </c>
      <c r="E51" s="378">
        <v>103480.44500000001</v>
      </c>
      <c r="F51" s="321">
        <v>506510.62300000002</v>
      </c>
      <c r="G51" s="378">
        <v>487302.36099999998</v>
      </c>
      <c r="H51" s="349">
        <v>19646.826000000001</v>
      </c>
      <c r="I51" s="403">
        <v>20846.359</v>
      </c>
      <c r="J51" s="350">
        <v>34877.790999999997</v>
      </c>
      <c r="K51" s="378">
        <v>28550.281999999999</v>
      </c>
      <c r="L51" s="321">
        <v>158363.867</v>
      </c>
      <c r="M51" s="378">
        <v>134749.76300000001</v>
      </c>
      <c r="N51" s="349">
        <v>6277.165</v>
      </c>
      <c r="O51" s="394">
        <v>4275.3010000000004</v>
      </c>
      <c r="P51" s="364">
        <f t="shared" si="14"/>
        <v>76757.763999999996</v>
      </c>
      <c r="Q51" s="387">
        <f t="shared" si="14"/>
        <v>74930.163</v>
      </c>
      <c r="R51" s="323">
        <f t="shared" si="14"/>
        <v>348146.75600000005</v>
      </c>
      <c r="S51" s="387">
        <f t="shared" si="14"/>
        <v>352552.598</v>
      </c>
    </row>
    <row r="52" spans="1:19" ht="13.5" thickBot="1" x14ac:dyDescent="0.25">
      <c r="A52" s="30"/>
      <c r="B52" s="366" t="s">
        <v>100</v>
      </c>
      <c r="C52" s="367" t="s">
        <v>101</v>
      </c>
      <c r="D52" s="355">
        <v>187250.04800000001</v>
      </c>
      <c r="E52" s="379">
        <v>206583.049</v>
      </c>
      <c r="F52" s="327">
        <v>850368.83400000003</v>
      </c>
      <c r="G52" s="379">
        <v>973356.29799999995</v>
      </c>
      <c r="H52" s="354">
        <v>51877.154000000002</v>
      </c>
      <c r="I52" s="404">
        <v>51505.531999999999</v>
      </c>
      <c r="J52" s="355">
        <v>114453.598</v>
      </c>
      <c r="K52" s="379">
        <v>141963.372</v>
      </c>
      <c r="L52" s="327">
        <v>519867.50799999997</v>
      </c>
      <c r="M52" s="379">
        <v>669291.77099999995</v>
      </c>
      <c r="N52" s="354">
        <v>25511.815999999999</v>
      </c>
      <c r="O52" s="395">
        <v>26760.834999999999</v>
      </c>
      <c r="P52" s="368">
        <f t="shared" si="14"/>
        <v>72796.450000000012</v>
      </c>
      <c r="Q52" s="388">
        <f t="shared" si="14"/>
        <v>64619.676999999996</v>
      </c>
      <c r="R52" s="329">
        <f t="shared" si="14"/>
        <v>330501.32600000006</v>
      </c>
      <c r="S52" s="388">
        <f t="shared" si="14"/>
        <v>304064.527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8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W125" sqref="W125"/>
    </sheetView>
  </sheetViews>
  <sheetFormatPr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69" t="s">
        <v>259</v>
      </c>
      <c r="C2" s="369"/>
      <c r="D2" s="369"/>
      <c r="E2" s="369"/>
      <c r="F2" s="369"/>
      <c r="G2" s="369"/>
      <c r="H2" s="369"/>
      <c r="I2" s="369"/>
      <c r="J2" s="369"/>
      <c r="K2" s="369" t="s">
        <v>260</v>
      </c>
      <c r="L2" s="369"/>
      <c r="M2" s="369"/>
      <c r="N2" s="369"/>
      <c r="O2" s="369"/>
      <c r="P2" s="18"/>
    </row>
    <row r="3" spans="2:18" ht="18" thickBot="1" x14ac:dyDescent="0.35">
      <c r="B3" s="370" t="s">
        <v>168</v>
      </c>
      <c r="C3" s="369"/>
      <c r="D3" s="369"/>
      <c r="E3" s="369"/>
      <c r="F3" s="369"/>
      <c r="G3" s="369"/>
      <c r="H3" s="369"/>
      <c r="I3" s="369"/>
      <c r="J3" s="369"/>
      <c r="K3" s="370" t="s">
        <v>168</v>
      </c>
      <c r="L3" s="369"/>
      <c r="M3" s="369"/>
      <c r="N3" s="369"/>
      <c r="O3" s="369"/>
      <c r="P3" s="18"/>
    </row>
    <row r="4" spans="2:18" ht="16.5" thickBot="1" x14ac:dyDescent="0.3">
      <c r="B4" s="440" t="s">
        <v>107</v>
      </c>
      <c r="C4" s="441"/>
      <c r="D4" s="441"/>
      <c r="E4" s="441"/>
      <c r="F4" s="441"/>
      <c r="G4" s="441"/>
      <c r="H4" s="441"/>
      <c r="I4" s="442"/>
      <c r="J4" s="405"/>
      <c r="K4" s="440" t="s">
        <v>108</v>
      </c>
      <c r="L4" s="441"/>
      <c r="M4" s="441"/>
      <c r="N4" s="441"/>
      <c r="O4" s="441"/>
      <c r="P4" s="441"/>
      <c r="Q4" s="441"/>
      <c r="R4" s="442"/>
    </row>
    <row r="5" spans="2:18" ht="16.5" thickBot="1" x14ac:dyDescent="0.3">
      <c r="B5" s="443" t="s">
        <v>304</v>
      </c>
      <c r="C5" s="444"/>
      <c r="D5" s="445"/>
      <c r="E5" s="446"/>
      <c r="F5" s="443" t="s">
        <v>305</v>
      </c>
      <c r="G5" s="444"/>
      <c r="H5" s="445"/>
      <c r="I5" s="446"/>
      <c r="J5" s="405"/>
      <c r="K5" s="443" t="s">
        <v>304</v>
      </c>
      <c r="L5" s="444"/>
      <c r="M5" s="445"/>
      <c r="N5" s="446"/>
      <c r="O5" s="443" t="s">
        <v>305</v>
      </c>
      <c r="P5" s="444"/>
      <c r="Q5" s="445"/>
      <c r="R5" s="446"/>
    </row>
    <row r="6" spans="2:18" ht="30.75" thickBot="1" x14ac:dyDescent="0.25">
      <c r="B6" s="406" t="s">
        <v>109</v>
      </c>
      <c r="C6" s="407" t="s">
        <v>89</v>
      </c>
      <c r="D6" s="408" t="s">
        <v>131</v>
      </c>
      <c r="E6" s="409" t="s">
        <v>110</v>
      </c>
      <c r="F6" s="406" t="s">
        <v>109</v>
      </c>
      <c r="G6" s="407" t="s">
        <v>89</v>
      </c>
      <c r="H6" s="408" t="s">
        <v>131</v>
      </c>
      <c r="I6" s="409" t="s">
        <v>110</v>
      </c>
      <c r="J6" s="405"/>
      <c r="K6" s="406" t="s">
        <v>109</v>
      </c>
      <c r="L6" s="407" t="s">
        <v>89</v>
      </c>
      <c r="M6" s="408" t="s">
        <v>131</v>
      </c>
      <c r="N6" s="409" t="s">
        <v>110</v>
      </c>
      <c r="O6" s="406" t="s">
        <v>109</v>
      </c>
      <c r="P6" s="407" t="s">
        <v>89</v>
      </c>
      <c r="Q6" s="408" t="s">
        <v>131</v>
      </c>
      <c r="R6" s="409" t="s">
        <v>110</v>
      </c>
    </row>
    <row r="7" spans="2:18" ht="16.5" thickBot="1" x14ac:dyDescent="0.3">
      <c r="B7" s="410" t="s">
        <v>102</v>
      </c>
      <c r="C7" s="411">
        <v>157362.535</v>
      </c>
      <c r="D7" s="412">
        <v>714477.451</v>
      </c>
      <c r="E7" s="413">
        <v>213601.33199999999</v>
      </c>
      <c r="F7" s="414" t="s">
        <v>102</v>
      </c>
      <c r="G7" s="415">
        <v>141364.37</v>
      </c>
      <c r="H7" s="416">
        <v>666177.40899999999</v>
      </c>
      <c r="I7" s="413">
        <v>198537.50099999999</v>
      </c>
      <c r="J7" s="405"/>
      <c r="K7" s="410" t="s">
        <v>102</v>
      </c>
      <c r="L7" s="411">
        <v>53852.374000000003</v>
      </c>
      <c r="M7" s="412">
        <v>245210.701</v>
      </c>
      <c r="N7" s="413">
        <v>47271.96</v>
      </c>
      <c r="O7" s="414" t="s">
        <v>102</v>
      </c>
      <c r="P7" s="415">
        <v>52170.21</v>
      </c>
      <c r="Q7" s="416">
        <v>245601.50099999999</v>
      </c>
      <c r="R7" s="413">
        <v>44868.107000000004</v>
      </c>
    </row>
    <row r="8" spans="2:18" ht="15.75" x14ac:dyDescent="0.25">
      <c r="B8" s="417" t="s">
        <v>69</v>
      </c>
      <c r="C8" s="418">
        <v>92168.831999999995</v>
      </c>
      <c r="D8" s="418">
        <v>418330.64500000002</v>
      </c>
      <c r="E8" s="418">
        <v>124126.076</v>
      </c>
      <c r="F8" s="419" t="s">
        <v>69</v>
      </c>
      <c r="G8" s="420">
        <v>73540.241999999998</v>
      </c>
      <c r="H8" s="421">
        <v>346550.43</v>
      </c>
      <c r="I8" s="422">
        <v>115568.243</v>
      </c>
      <c r="J8" s="405"/>
      <c r="K8" s="417" t="s">
        <v>114</v>
      </c>
      <c r="L8" s="418">
        <v>33742.529000000002</v>
      </c>
      <c r="M8" s="418">
        <v>153715.25700000001</v>
      </c>
      <c r="N8" s="418">
        <v>26528.958999999999</v>
      </c>
      <c r="O8" s="419" t="s">
        <v>114</v>
      </c>
      <c r="P8" s="420">
        <v>24814.117999999999</v>
      </c>
      <c r="Q8" s="421">
        <v>116713.394</v>
      </c>
      <c r="R8" s="422">
        <v>22955.850999999999</v>
      </c>
    </row>
    <row r="9" spans="2:18" ht="15.75" x14ac:dyDescent="0.25">
      <c r="B9" s="423" t="s">
        <v>136</v>
      </c>
      <c r="C9" s="424">
        <v>17405.281999999999</v>
      </c>
      <c r="D9" s="424">
        <v>79052.428</v>
      </c>
      <c r="E9" s="424">
        <v>29075.360000000001</v>
      </c>
      <c r="F9" s="425" t="s">
        <v>114</v>
      </c>
      <c r="G9" s="426">
        <v>9650.8029999999999</v>
      </c>
      <c r="H9" s="427">
        <v>45462.034</v>
      </c>
      <c r="I9" s="428">
        <v>12630.999</v>
      </c>
      <c r="J9" s="405"/>
      <c r="K9" s="423" t="s">
        <v>69</v>
      </c>
      <c r="L9" s="424">
        <v>8755.8150000000005</v>
      </c>
      <c r="M9" s="424">
        <v>39852.211000000003</v>
      </c>
      <c r="N9" s="424">
        <v>6505.4229999999998</v>
      </c>
      <c r="O9" s="425" t="s">
        <v>69</v>
      </c>
      <c r="P9" s="426">
        <v>13575.681</v>
      </c>
      <c r="Q9" s="427">
        <v>63915.86</v>
      </c>
      <c r="R9" s="428">
        <v>7071.0389999999998</v>
      </c>
    </row>
    <row r="10" spans="2:18" ht="15.75" x14ac:dyDescent="0.25">
      <c r="B10" s="423" t="s">
        <v>114</v>
      </c>
      <c r="C10" s="424">
        <v>7313.1040000000003</v>
      </c>
      <c r="D10" s="424">
        <v>33208.817000000003</v>
      </c>
      <c r="E10" s="424">
        <v>11997.528</v>
      </c>
      <c r="F10" s="425" t="s">
        <v>136</v>
      </c>
      <c r="G10" s="426">
        <v>8328.0419999999995</v>
      </c>
      <c r="H10" s="427">
        <v>39331.180999999997</v>
      </c>
      <c r="I10" s="428">
        <v>11591.727999999999</v>
      </c>
      <c r="J10" s="405"/>
      <c r="K10" s="423" t="s">
        <v>71</v>
      </c>
      <c r="L10" s="424">
        <v>2581.2049999999999</v>
      </c>
      <c r="M10" s="424">
        <v>11715.42</v>
      </c>
      <c r="N10" s="424">
        <v>5859.2749999999996</v>
      </c>
      <c r="O10" s="425" t="s">
        <v>68</v>
      </c>
      <c r="P10" s="426">
        <v>2193.1869999999999</v>
      </c>
      <c r="Q10" s="427">
        <v>10383.19</v>
      </c>
      <c r="R10" s="428">
        <v>794.39599999999996</v>
      </c>
    </row>
    <row r="11" spans="2:18" ht="15.75" x14ac:dyDescent="0.25">
      <c r="B11" s="423" t="s">
        <v>219</v>
      </c>
      <c r="C11" s="424">
        <v>3642.4160000000002</v>
      </c>
      <c r="D11" s="424">
        <v>16569.598999999998</v>
      </c>
      <c r="E11" s="424">
        <v>6052.6319999999996</v>
      </c>
      <c r="F11" s="425" t="s">
        <v>219</v>
      </c>
      <c r="G11" s="426">
        <v>8068.0010000000002</v>
      </c>
      <c r="H11" s="427">
        <v>37986.800999999999</v>
      </c>
      <c r="I11" s="428">
        <v>11248.272000000001</v>
      </c>
      <c r="J11" s="405"/>
      <c r="K11" s="423" t="s">
        <v>68</v>
      </c>
      <c r="L11" s="424">
        <v>1981.3989999999999</v>
      </c>
      <c r="M11" s="424">
        <v>9042.8919999999998</v>
      </c>
      <c r="N11" s="424">
        <v>610.66300000000001</v>
      </c>
      <c r="O11" s="425" t="s">
        <v>71</v>
      </c>
      <c r="P11" s="426">
        <v>2027.874</v>
      </c>
      <c r="Q11" s="427">
        <v>9519.3799999999992</v>
      </c>
      <c r="R11" s="428">
        <v>4229.4470000000001</v>
      </c>
    </row>
    <row r="12" spans="2:18" ht="15.75" x14ac:dyDescent="0.25">
      <c r="B12" s="423" t="s">
        <v>129</v>
      </c>
      <c r="C12" s="424">
        <v>3565.8110000000001</v>
      </c>
      <c r="D12" s="424">
        <v>16166.241</v>
      </c>
      <c r="E12" s="424">
        <v>6003.598</v>
      </c>
      <c r="F12" s="425" t="s">
        <v>122</v>
      </c>
      <c r="G12" s="426">
        <v>4552.0640000000003</v>
      </c>
      <c r="H12" s="427">
        <v>21458.107</v>
      </c>
      <c r="I12" s="428">
        <v>3357.6390000000001</v>
      </c>
      <c r="J12" s="405"/>
      <c r="K12" s="423" t="s">
        <v>215</v>
      </c>
      <c r="L12" s="424">
        <v>1482.4880000000001</v>
      </c>
      <c r="M12" s="424">
        <v>6728.0050000000001</v>
      </c>
      <c r="N12" s="424">
        <v>1204.0119999999999</v>
      </c>
      <c r="O12" s="425" t="s">
        <v>122</v>
      </c>
      <c r="P12" s="426">
        <v>1971.0740000000001</v>
      </c>
      <c r="Q12" s="427">
        <v>9324.1139999999996</v>
      </c>
      <c r="R12" s="428">
        <v>936.49400000000003</v>
      </c>
    </row>
    <row r="13" spans="2:18" ht="15.75" x14ac:dyDescent="0.25">
      <c r="B13" s="423" t="s">
        <v>122</v>
      </c>
      <c r="C13" s="424">
        <v>3359.8380000000002</v>
      </c>
      <c r="D13" s="424">
        <v>15260.977000000001</v>
      </c>
      <c r="E13" s="424">
        <v>3419.4630000000002</v>
      </c>
      <c r="F13" s="425" t="s">
        <v>129</v>
      </c>
      <c r="G13" s="426">
        <v>4237.8239999999996</v>
      </c>
      <c r="H13" s="427">
        <v>19960.046999999999</v>
      </c>
      <c r="I13" s="428">
        <v>5450.6940000000004</v>
      </c>
      <c r="J13" s="405"/>
      <c r="K13" s="423" t="s">
        <v>152</v>
      </c>
      <c r="L13" s="424">
        <v>1204.1089999999999</v>
      </c>
      <c r="M13" s="424">
        <v>5517.5829999999996</v>
      </c>
      <c r="N13" s="424">
        <v>455.85700000000003</v>
      </c>
      <c r="O13" s="425" t="s">
        <v>119</v>
      </c>
      <c r="P13" s="426">
        <v>1593.8579999999999</v>
      </c>
      <c r="Q13" s="427">
        <v>7520.6059999999998</v>
      </c>
      <c r="R13" s="428">
        <v>1571.73</v>
      </c>
    </row>
    <row r="14" spans="2:18" ht="15.75" x14ac:dyDescent="0.25">
      <c r="B14" s="423" t="s">
        <v>71</v>
      </c>
      <c r="C14" s="424">
        <v>2618.6439999999998</v>
      </c>
      <c r="D14" s="424">
        <v>11939.953</v>
      </c>
      <c r="E14" s="424">
        <v>1028.0999999999999</v>
      </c>
      <c r="F14" s="425" t="s">
        <v>225</v>
      </c>
      <c r="G14" s="426">
        <v>2879.41</v>
      </c>
      <c r="H14" s="427">
        <v>13599.733</v>
      </c>
      <c r="I14" s="428">
        <v>3978.24</v>
      </c>
      <c r="J14" s="405"/>
      <c r="K14" s="423" t="s">
        <v>119</v>
      </c>
      <c r="L14" s="424">
        <v>978.303</v>
      </c>
      <c r="M14" s="424">
        <v>4441.4409999999998</v>
      </c>
      <c r="N14" s="424">
        <v>995.971</v>
      </c>
      <c r="O14" s="425" t="s">
        <v>215</v>
      </c>
      <c r="P14" s="426">
        <v>1520.625</v>
      </c>
      <c r="Q14" s="427">
        <v>7147.2849999999999</v>
      </c>
      <c r="R14" s="428">
        <v>1232.193</v>
      </c>
    </row>
    <row r="15" spans="2:18" ht="15.75" x14ac:dyDescent="0.25">
      <c r="B15" s="423" t="s">
        <v>135</v>
      </c>
      <c r="C15" s="424">
        <v>2271.0349999999999</v>
      </c>
      <c r="D15" s="424">
        <v>10283.411</v>
      </c>
      <c r="E15" s="424">
        <v>3278.6970000000001</v>
      </c>
      <c r="F15" s="425" t="s">
        <v>135</v>
      </c>
      <c r="G15" s="426">
        <v>2375.5030000000002</v>
      </c>
      <c r="H15" s="427">
        <v>11194.373</v>
      </c>
      <c r="I15" s="428">
        <v>3030.6790000000001</v>
      </c>
      <c r="J15" s="405"/>
      <c r="K15" s="423" t="s">
        <v>115</v>
      </c>
      <c r="L15" s="424">
        <v>954.00900000000001</v>
      </c>
      <c r="M15" s="424">
        <v>4311.9470000000001</v>
      </c>
      <c r="N15" s="424">
        <v>3109.1950000000002</v>
      </c>
      <c r="O15" s="425" t="s">
        <v>115</v>
      </c>
      <c r="P15" s="426">
        <v>1132.4290000000001</v>
      </c>
      <c r="Q15" s="427">
        <v>5339.2640000000001</v>
      </c>
      <c r="R15" s="428">
        <v>3144.1019999999999</v>
      </c>
    </row>
    <row r="16" spans="2:18" ht="15.75" x14ac:dyDescent="0.25">
      <c r="B16" s="423" t="s">
        <v>164</v>
      </c>
      <c r="C16" s="424">
        <v>2139.8719999999998</v>
      </c>
      <c r="D16" s="424">
        <v>9723.0540000000001</v>
      </c>
      <c r="E16" s="424">
        <v>3193.75</v>
      </c>
      <c r="F16" s="425" t="s">
        <v>282</v>
      </c>
      <c r="G16" s="426">
        <v>2312.5920000000001</v>
      </c>
      <c r="H16" s="427">
        <v>10844.880999999999</v>
      </c>
      <c r="I16" s="428">
        <v>3045.3440000000001</v>
      </c>
      <c r="J16" s="405"/>
      <c r="K16" s="423" t="s">
        <v>129</v>
      </c>
      <c r="L16" s="424">
        <v>918.06600000000003</v>
      </c>
      <c r="M16" s="424">
        <v>4187.2719999999999</v>
      </c>
      <c r="N16" s="424">
        <v>1010.042</v>
      </c>
      <c r="O16" s="425" t="s">
        <v>117</v>
      </c>
      <c r="P16" s="426">
        <v>1088.502</v>
      </c>
      <c r="Q16" s="427">
        <v>5125.5450000000001</v>
      </c>
      <c r="R16" s="428">
        <v>1198.3150000000001</v>
      </c>
    </row>
    <row r="17" spans="2:18" ht="15.75" x14ac:dyDescent="0.25">
      <c r="B17" s="423" t="s">
        <v>111</v>
      </c>
      <c r="C17" s="424">
        <v>2099.8490000000002</v>
      </c>
      <c r="D17" s="424">
        <v>9475.8189999999995</v>
      </c>
      <c r="E17" s="424">
        <v>719.52700000000004</v>
      </c>
      <c r="F17" s="425" t="s">
        <v>119</v>
      </c>
      <c r="G17" s="426">
        <v>2311.3339999999998</v>
      </c>
      <c r="H17" s="427">
        <v>10899.384</v>
      </c>
      <c r="I17" s="428">
        <v>1316.5820000000001</v>
      </c>
      <c r="J17" s="405"/>
      <c r="K17" s="423" t="s">
        <v>117</v>
      </c>
      <c r="L17" s="424">
        <v>876.95299999999997</v>
      </c>
      <c r="M17" s="424">
        <v>3977.2710000000002</v>
      </c>
      <c r="N17" s="424">
        <v>643.01499999999999</v>
      </c>
      <c r="O17" s="425" t="s">
        <v>152</v>
      </c>
      <c r="P17" s="426">
        <v>656.91099999999994</v>
      </c>
      <c r="Q17" s="427">
        <v>3107.6860000000001</v>
      </c>
      <c r="R17" s="428">
        <v>310.10599999999999</v>
      </c>
    </row>
    <row r="18" spans="2:18" ht="15.75" x14ac:dyDescent="0.25">
      <c r="B18" s="423" t="s">
        <v>119</v>
      </c>
      <c r="C18" s="424">
        <v>2009.847</v>
      </c>
      <c r="D18" s="424">
        <v>9155.2649999999994</v>
      </c>
      <c r="E18" s="424">
        <v>1215.5830000000001</v>
      </c>
      <c r="F18" s="425" t="s">
        <v>111</v>
      </c>
      <c r="G18" s="426">
        <v>2237.9949999999999</v>
      </c>
      <c r="H18" s="427">
        <v>10599.27</v>
      </c>
      <c r="I18" s="428">
        <v>2919.761</v>
      </c>
      <c r="J18" s="405"/>
      <c r="K18" s="423" t="s">
        <v>116</v>
      </c>
      <c r="L18" s="424">
        <v>227.56800000000001</v>
      </c>
      <c r="M18" s="424">
        <v>1037.085</v>
      </c>
      <c r="N18" s="424">
        <v>249.41800000000001</v>
      </c>
      <c r="O18" s="425" t="s">
        <v>111</v>
      </c>
      <c r="P18" s="426">
        <v>587.04499999999996</v>
      </c>
      <c r="Q18" s="427">
        <v>2740.15</v>
      </c>
      <c r="R18" s="428">
        <v>334.93299999999999</v>
      </c>
    </row>
    <row r="19" spans="2:18" ht="15.75" x14ac:dyDescent="0.25">
      <c r="B19" s="423" t="s">
        <v>124</v>
      </c>
      <c r="C19" s="424">
        <v>1860.9860000000001</v>
      </c>
      <c r="D19" s="424">
        <v>8466.7540000000008</v>
      </c>
      <c r="E19" s="424">
        <v>1523.682</v>
      </c>
      <c r="F19" s="425" t="s">
        <v>124</v>
      </c>
      <c r="G19" s="426">
        <v>1864.5119999999999</v>
      </c>
      <c r="H19" s="427">
        <v>8765.0589999999993</v>
      </c>
      <c r="I19" s="428">
        <v>1679.7739999999999</v>
      </c>
      <c r="J19" s="405"/>
      <c r="K19" s="423" t="s">
        <v>111</v>
      </c>
      <c r="L19" s="424">
        <v>68.066999999999993</v>
      </c>
      <c r="M19" s="424">
        <v>309.78300000000002</v>
      </c>
      <c r="N19" s="424">
        <v>65.894000000000005</v>
      </c>
      <c r="O19" s="425" t="s">
        <v>129</v>
      </c>
      <c r="P19" s="426">
        <v>340.28300000000002</v>
      </c>
      <c r="Q19" s="427">
        <v>1609.8050000000001</v>
      </c>
      <c r="R19" s="428">
        <v>174.79900000000001</v>
      </c>
    </row>
    <row r="20" spans="2:18" ht="15.75" x14ac:dyDescent="0.25">
      <c r="B20" s="423" t="s">
        <v>120</v>
      </c>
      <c r="C20" s="424">
        <v>1781.316</v>
      </c>
      <c r="D20" s="424">
        <v>8075.049</v>
      </c>
      <c r="E20" s="424">
        <v>2909.0909999999999</v>
      </c>
      <c r="F20" s="425" t="s">
        <v>120</v>
      </c>
      <c r="G20" s="426">
        <v>1774.53</v>
      </c>
      <c r="H20" s="427">
        <v>8355.9770000000008</v>
      </c>
      <c r="I20" s="428">
        <v>2643.105</v>
      </c>
      <c r="J20" s="405"/>
      <c r="K20" s="423" t="s">
        <v>128</v>
      </c>
      <c r="L20" s="424">
        <v>61.081000000000003</v>
      </c>
      <c r="M20" s="424">
        <v>280.70299999999997</v>
      </c>
      <c r="N20" s="424">
        <v>27.091000000000001</v>
      </c>
      <c r="O20" s="425" t="s">
        <v>128</v>
      </c>
      <c r="P20" s="426">
        <v>196.07599999999999</v>
      </c>
      <c r="Q20" s="427">
        <v>914.65599999999995</v>
      </c>
      <c r="R20" s="428">
        <v>67.840999999999994</v>
      </c>
    </row>
    <row r="21" spans="2:18" ht="15.75" x14ac:dyDescent="0.25">
      <c r="B21" s="423" t="s">
        <v>215</v>
      </c>
      <c r="C21" s="424">
        <v>1635.825</v>
      </c>
      <c r="D21" s="424">
        <v>7436.6189999999997</v>
      </c>
      <c r="E21" s="424">
        <v>886.43200000000002</v>
      </c>
      <c r="F21" s="425" t="s">
        <v>215</v>
      </c>
      <c r="G21" s="426">
        <v>1751.5119999999999</v>
      </c>
      <c r="H21" s="427">
        <v>8253.9500000000007</v>
      </c>
      <c r="I21" s="428">
        <v>1137.105</v>
      </c>
      <c r="J21" s="405"/>
      <c r="K21" s="423" t="s">
        <v>121</v>
      </c>
      <c r="L21" s="424">
        <v>12.99</v>
      </c>
      <c r="M21" s="424">
        <v>58.578000000000003</v>
      </c>
      <c r="N21" s="424">
        <v>4.165</v>
      </c>
      <c r="O21" s="425" t="s">
        <v>124</v>
      </c>
      <c r="P21" s="426">
        <v>157.16900000000001</v>
      </c>
      <c r="Q21" s="427">
        <v>747.71299999999997</v>
      </c>
      <c r="R21" s="428">
        <v>645.75800000000004</v>
      </c>
    </row>
    <row r="22" spans="2:18" ht="15.75" x14ac:dyDescent="0.25">
      <c r="B22" s="423" t="s">
        <v>153</v>
      </c>
      <c r="C22" s="424">
        <v>1137.8589999999999</v>
      </c>
      <c r="D22" s="424">
        <v>5191.0860000000002</v>
      </c>
      <c r="E22" s="424">
        <v>1743.3019999999999</v>
      </c>
      <c r="F22" s="425" t="s">
        <v>71</v>
      </c>
      <c r="G22" s="426">
        <v>1498.3489999999999</v>
      </c>
      <c r="H22" s="427">
        <v>7039.3239999999996</v>
      </c>
      <c r="I22" s="428">
        <v>1736.6130000000001</v>
      </c>
      <c r="J22" s="405"/>
      <c r="K22" s="423" t="s">
        <v>124</v>
      </c>
      <c r="L22" s="424">
        <v>4.984</v>
      </c>
      <c r="M22" s="424">
        <v>22.53</v>
      </c>
      <c r="N22" s="424">
        <v>1.978</v>
      </c>
      <c r="O22" s="425" t="s">
        <v>127</v>
      </c>
      <c r="P22" s="426">
        <v>151.84200000000001</v>
      </c>
      <c r="Q22" s="427">
        <v>722.66</v>
      </c>
      <c r="R22" s="428">
        <v>57</v>
      </c>
    </row>
    <row r="23" spans="2:18" ht="16.5" thickBot="1" x14ac:dyDescent="0.3">
      <c r="B23" s="429" t="s">
        <v>282</v>
      </c>
      <c r="C23" s="430">
        <v>1136.998</v>
      </c>
      <c r="D23" s="430">
        <v>5119.7870000000003</v>
      </c>
      <c r="E23" s="430">
        <v>1899.71</v>
      </c>
      <c r="F23" s="431" t="s">
        <v>243</v>
      </c>
      <c r="G23" s="432">
        <v>1292.758</v>
      </c>
      <c r="H23" s="433">
        <v>6105.9780000000001</v>
      </c>
      <c r="I23" s="434">
        <v>1809.8389999999999</v>
      </c>
      <c r="J23" s="405"/>
      <c r="K23" s="429" t="s">
        <v>242</v>
      </c>
      <c r="L23" s="430">
        <v>2.6720000000000002</v>
      </c>
      <c r="M23" s="430">
        <v>12.099</v>
      </c>
      <c r="N23" s="430">
        <v>0.93500000000000005</v>
      </c>
      <c r="O23" s="431" t="s">
        <v>116</v>
      </c>
      <c r="P23" s="432">
        <v>146.11600000000001</v>
      </c>
      <c r="Q23" s="433">
        <v>688.9</v>
      </c>
      <c r="R23" s="434">
        <v>138.20099999999999</v>
      </c>
    </row>
    <row r="24" spans="2:18" x14ac:dyDescent="0.2">
      <c r="B24" s="435"/>
      <c r="C24" s="435"/>
      <c r="D24" s="435"/>
      <c r="E24" s="435"/>
      <c r="F24" s="435"/>
      <c r="G24" s="435"/>
      <c r="H24" s="435"/>
      <c r="I24" s="435"/>
      <c r="J24" s="435"/>
      <c r="K24" s="435"/>
      <c r="L24" s="435"/>
      <c r="M24" s="435"/>
      <c r="N24" s="435"/>
      <c r="O24" s="435"/>
      <c r="P24" s="435"/>
      <c r="Q24" s="435"/>
      <c r="R24" s="435"/>
    </row>
    <row r="25" spans="2:18" x14ac:dyDescent="0.2">
      <c r="B25" s="435"/>
      <c r="C25" s="435"/>
      <c r="D25" s="435"/>
      <c r="E25" s="435"/>
      <c r="F25" s="435"/>
      <c r="G25" s="435"/>
      <c r="H25" s="435"/>
      <c r="I25" s="435"/>
      <c r="J25" s="435"/>
      <c r="K25" s="435"/>
      <c r="L25" s="435"/>
      <c r="M25" s="435"/>
      <c r="N25" s="435"/>
      <c r="O25" s="435"/>
      <c r="P25" s="435"/>
      <c r="Q25" s="435"/>
      <c r="R25" s="435"/>
    </row>
    <row r="26" spans="2:18" x14ac:dyDescent="0.2">
      <c r="B26" s="435"/>
      <c r="C26" s="435"/>
      <c r="D26" s="435"/>
      <c r="E26" s="435"/>
      <c r="F26" s="435"/>
      <c r="G26" s="435"/>
      <c r="H26" s="435"/>
      <c r="I26" s="435"/>
      <c r="J26" s="435"/>
      <c r="K26" s="435"/>
      <c r="L26" s="435"/>
      <c r="M26" s="435"/>
      <c r="N26" s="435"/>
      <c r="O26" s="435"/>
      <c r="P26" s="435"/>
      <c r="Q26" s="435"/>
      <c r="R26" s="435"/>
    </row>
    <row r="27" spans="2:18" ht="15.75" x14ac:dyDescent="0.25">
      <c r="B27" s="436" t="s">
        <v>261</v>
      </c>
      <c r="C27" s="437"/>
      <c r="D27" s="436"/>
      <c r="E27" s="436"/>
      <c r="F27" s="436"/>
      <c r="G27" s="438"/>
      <c r="H27" s="436"/>
      <c r="I27" s="438"/>
      <c r="J27" s="438"/>
      <c r="K27" s="436" t="s">
        <v>262</v>
      </c>
      <c r="L27" s="436"/>
      <c r="M27" s="436"/>
      <c r="N27" s="436"/>
      <c r="O27" s="436"/>
      <c r="P27" s="438"/>
      <c r="Q27" s="436"/>
      <c r="R27" s="438"/>
    </row>
    <row r="28" spans="2:18" ht="16.5" thickBot="1" x14ac:dyDescent="0.3">
      <c r="B28" s="439" t="s">
        <v>168</v>
      </c>
      <c r="C28" s="436"/>
      <c r="D28" s="436"/>
      <c r="E28" s="436"/>
      <c r="F28" s="436"/>
      <c r="G28" s="438"/>
      <c r="H28" s="436"/>
      <c r="I28" s="438"/>
      <c r="J28" s="438"/>
      <c r="K28" s="439" t="s">
        <v>168</v>
      </c>
      <c r="L28" s="436"/>
      <c r="M28" s="436"/>
      <c r="N28" s="436"/>
      <c r="O28" s="436"/>
      <c r="P28" s="438"/>
      <c r="Q28" s="436"/>
      <c r="R28" s="438"/>
    </row>
    <row r="29" spans="2:18" ht="16.5" thickBot="1" x14ac:dyDescent="0.3">
      <c r="B29" s="440" t="s">
        <v>107</v>
      </c>
      <c r="C29" s="441"/>
      <c r="D29" s="441"/>
      <c r="E29" s="441"/>
      <c r="F29" s="441"/>
      <c r="G29" s="441"/>
      <c r="H29" s="441"/>
      <c r="I29" s="442"/>
      <c r="J29" s="438"/>
      <c r="K29" s="440" t="s">
        <v>108</v>
      </c>
      <c r="L29" s="441"/>
      <c r="M29" s="441"/>
      <c r="N29" s="441"/>
      <c r="O29" s="441"/>
      <c r="P29" s="441"/>
      <c r="Q29" s="441"/>
      <c r="R29" s="442"/>
    </row>
    <row r="30" spans="2:18" ht="16.5" thickBot="1" x14ac:dyDescent="0.3">
      <c r="B30" s="443" t="s">
        <v>304</v>
      </c>
      <c r="C30" s="444"/>
      <c r="D30" s="445"/>
      <c r="E30" s="446"/>
      <c r="F30" s="443" t="s">
        <v>305</v>
      </c>
      <c r="G30" s="444"/>
      <c r="H30" s="445"/>
      <c r="I30" s="446"/>
      <c r="J30" s="438"/>
      <c r="K30" s="443" t="s">
        <v>304</v>
      </c>
      <c r="L30" s="444"/>
      <c r="M30" s="445"/>
      <c r="N30" s="446"/>
      <c r="O30" s="443" t="s">
        <v>305</v>
      </c>
      <c r="P30" s="444"/>
      <c r="Q30" s="445"/>
      <c r="R30" s="446"/>
    </row>
    <row r="31" spans="2:18" ht="32.25" thickBot="1" x14ac:dyDescent="0.3">
      <c r="B31" s="447" t="s">
        <v>109</v>
      </c>
      <c r="C31" s="448" t="s">
        <v>89</v>
      </c>
      <c r="D31" s="449" t="s">
        <v>131</v>
      </c>
      <c r="E31" s="450" t="s">
        <v>110</v>
      </c>
      <c r="F31" s="447" t="s">
        <v>109</v>
      </c>
      <c r="G31" s="448" t="s">
        <v>89</v>
      </c>
      <c r="H31" s="449" t="s">
        <v>131</v>
      </c>
      <c r="I31" s="450" t="s">
        <v>110</v>
      </c>
      <c r="J31" s="438"/>
      <c r="K31" s="447" t="s">
        <v>109</v>
      </c>
      <c r="L31" s="448" t="s">
        <v>89</v>
      </c>
      <c r="M31" s="449" t="s">
        <v>131</v>
      </c>
      <c r="N31" s="450" t="s">
        <v>110</v>
      </c>
      <c r="O31" s="447" t="s">
        <v>109</v>
      </c>
      <c r="P31" s="448" t="s">
        <v>89</v>
      </c>
      <c r="Q31" s="449" t="s">
        <v>131</v>
      </c>
      <c r="R31" s="450" t="s">
        <v>110</v>
      </c>
    </row>
    <row r="32" spans="2:18" ht="16.5" thickBot="1" x14ac:dyDescent="0.3">
      <c r="B32" s="410" t="s">
        <v>102</v>
      </c>
      <c r="C32" s="411">
        <v>129459.226</v>
      </c>
      <c r="D32" s="412">
        <v>587282.31700000004</v>
      </c>
      <c r="E32" s="413">
        <v>39952.582000000002</v>
      </c>
      <c r="F32" s="414" t="s">
        <v>102</v>
      </c>
      <c r="G32" s="415">
        <v>131848.56</v>
      </c>
      <c r="H32" s="416">
        <v>621862.326</v>
      </c>
      <c r="I32" s="413">
        <v>45405.464</v>
      </c>
      <c r="J32" s="438"/>
      <c r="K32" s="410" t="s">
        <v>102</v>
      </c>
      <c r="L32" s="411">
        <v>74531.904999999999</v>
      </c>
      <c r="M32" s="412">
        <v>338543.04200000002</v>
      </c>
      <c r="N32" s="413">
        <v>28019.71</v>
      </c>
      <c r="O32" s="414" t="s">
        <v>102</v>
      </c>
      <c r="P32" s="415">
        <v>80338.853000000003</v>
      </c>
      <c r="Q32" s="416">
        <v>378641.299</v>
      </c>
      <c r="R32" s="413">
        <v>31969.360000000001</v>
      </c>
    </row>
    <row r="33" spans="2:22" ht="15.75" x14ac:dyDescent="0.25">
      <c r="B33" s="417" t="s">
        <v>132</v>
      </c>
      <c r="C33" s="418">
        <v>24907.61</v>
      </c>
      <c r="D33" s="418">
        <v>113331.21799999999</v>
      </c>
      <c r="E33" s="418">
        <v>7500</v>
      </c>
      <c r="F33" s="419" t="s">
        <v>132</v>
      </c>
      <c r="G33" s="420">
        <v>41404.103000000003</v>
      </c>
      <c r="H33" s="421">
        <v>195385.98699999999</v>
      </c>
      <c r="I33" s="422">
        <v>14450</v>
      </c>
      <c r="J33" s="438"/>
      <c r="K33" s="417" t="s">
        <v>69</v>
      </c>
      <c r="L33" s="418">
        <v>26401.544000000002</v>
      </c>
      <c r="M33" s="418">
        <v>119982.06600000001</v>
      </c>
      <c r="N33" s="418">
        <v>11121.587</v>
      </c>
      <c r="O33" s="419" t="s">
        <v>69</v>
      </c>
      <c r="P33" s="420">
        <v>31122.36</v>
      </c>
      <c r="Q33" s="421">
        <v>146593.90299999999</v>
      </c>
      <c r="R33" s="422">
        <v>15561.59</v>
      </c>
    </row>
    <row r="34" spans="2:22" ht="15.75" x14ac:dyDescent="0.25">
      <c r="B34" s="423" t="s">
        <v>69</v>
      </c>
      <c r="C34" s="424">
        <v>24203.962</v>
      </c>
      <c r="D34" s="424">
        <v>109808.133</v>
      </c>
      <c r="E34" s="424">
        <v>7718.5540000000001</v>
      </c>
      <c r="F34" s="425" t="s">
        <v>215</v>
      </c>
      <c r="G34" s="426">
        <v>10777.557000000001</v>
      </c>
      <c r="H34" s="427">
        <v>50736.044000000002</v>
      </c>
      <c r="I34" s="428">
        <v>4154.4679999999998</v>
      </c>
      <c r="J34" s="438"/>
      <c r="K34" s="423" t="s">
        <v>68</v>
      </c>
      <c r="L34" s="424">
        <v>10569.23</v>
      </c>
      <c r="M34" s="424">
        <v>48259.56</v>
      </c>
      <c r="N34" s="424">
        <v>3542.2190000000001</v>
      </c>
      <c r="O34" s="425" t="s">
        <v>117</v>
      </c>
      <c r="P34" s="426">
        <v>11358.212</v>
      </c>
      <c r="Q34" s="427">
        <v>53581.874000000003</v>
      </c>
      <c r="R34" s="428">
        <v>2960.2049999999999</v>
      </c>
    </row>
    <row r="35" spans="2:22" ht="15.75" x14ac:dyDescent="0.25">
      <c r="B35" s="423" t="s">
        <v>215</v>
      </c>
      <c r="C35" s="424">
        <v>20402.493999999999</v>
      </c>
      <c r="D35" s="424">
        <v>92472.714000000007</v>
      </c>
      <c r="E35" s="424">
        <v>6048.2610000000004</v>
      </c>
      <c r="F35" s="425" t="s">
        <v>111</v>
      </c>
      <c r="G35" s="426">
        <v>9962.3670000000002</v>
      </c>
      <c r="H35" s="427">
        <v>46935.45</v>
      </c>
      <c r="I35" s="428">
        <v>3222.78</v>
      </c>
      <c r="J35" s="438"/>
      <c r="K35" s="423" t="s">
        <v>117</v>
      </c>
      <c r="L35" s="424">
        <v>10357.143</v>
      </c>
      <c r="M35" s="424">
        <v>46903.042999999998</v>
      </c>
      <c r="N35" s="424">
        <v>3169.3330000000001</v>
      </c>
      <c r="O35" s="425" t="s">
        <v>215</v>
      </c>
      <c r="P35" s="426">
        <v>11284.5</v>
      </c>
      <c r="Q35" s="427">
        <v>53193.142</v>
      </c>
      <c r="R35" s="428">
        <v>3614.6370000000002</v>
      </c>
    </row>
    <row r="36" spans="2:22" ht="15.75" x14ac:dyDescent="0.25">
      <c r="B36" s="423" t="s">
        <v>111</v>
      </c>
      <c r="C36" s="424">
        <v>7632.9459999999999</v>
      </c>
      <c r="D36" s="424">
        <v>34711.677000000003</v>
      </c>
      <c r="E36" s="424">
        <v>2450.107</v>
      </c>
      <c r="F36" s="425" t="s">
        <v>213</v>
      </c>
      <c r="G36" s="426">
        <v>8537.7070000000003</v>
      </c>
      <c r="H36" s="427">
        <v>40091.218000000001</v>
      </c>
      <c r="I36" s="428">
        <v>2833</v>
      </c>
      <c r="J36" s="438"/>
      <c r="K36" s="423" t="s">
        <v>215</v>
      </c>
      <c r="L36" s="424">
        <v>9484.3259999999991</v>
      </c>
      <c r="M36" s="424">
        <v>43129.983</v>
      </c>
      <c r="N36" s="424">
        <v>2720.4659999999999</v>
      </c>
      <c r="O36" s="425" t="s">
        <v>112</v>
      </c>
      <c r="P36" s="426">
        <v>5418.415</v>
      </c>
      <c r="Q36" s="427">
        <v>25537.620999999999</v>
      </c>
      <c r="R36" s="428">
        <v>1538.1469999999999</v>
      </c>
    </row>
    <row r="37" spans="2:22" ht="15.75" x14ac:dyDescent="0.25">
      <c r="B37" s="423" t="s">
        <v>120</v>
      </c>
      <c r="C37" s="424">
        <v>5011.567</v>
      </c>
      <c r="D37" s="424">
        <v>22716.167000000001</v>
      </c>
      <c r="E37" s="424">
        <v>1543.634</v>
      </c>
      <c r="F37" s="425" t="s">
        <v>69</v>
      </c>
      <c r="G37" s="426">
        <v>7803.9080000000004</v>
      </c>
      <c r="H37" s="427">
        <v>36733.160000000003</v>
      </c>
      <c r="I37" s="428">
        <v>2597.201</v>
      </c>
      <c r="J37" s="438"/>
      <c r="K37" s="423" t="s">
        <v>112</v>
      </c>
      <c r="L37" s="424">
        <v>4817.7049999999999</v>
      </c>
      <c r="M37" s="424">
        <v>21856.754000000001</v>
      </c>
      <c r="N37" s="424">
        <v>1479.125</v>
      </c>
      <c r="O37" s="425" t="s">
        <v>68</v>
      </c>
      <c r="P37" s="426">
        <v>3864.8449999999998</v>
      </c>
      <c r="Q37" s="427">
        <v>18171.137999999999</v>
      </c>
      <c r="R37" s="428">
        <v>1617.4390000000001</v>
      </c>
    </row>
    <row r="38" spans="2:22" ht="15.75" x14ac:dyDescent="0.25">
      <c r="B38" s="423" t="s">
        <v>117</v>
      </c>
      <c r="C38" s="424">
        <v>4427.0770000000002</v>
      </c>
      <c r="D38" s="424">
        <v>20088.875</v>
      </c>
      <c r="E38" s="424">
        <v>1463.8389999999999</v>
      </c>
      <c r="F38" s="425" t="s">
        <v>118</v>
      </c>
      <c r="G38" s="426">
        <v>5370.1030000000001</v>
      </c>
      <c r="H38" s="427">
        <v>25276.978999999999</v>
      </c>
      <c r="I38" s="428">
        <v>1958.0619999999999</v>
      </c>
      <c r="J38" s="438"/>
      <c r="K38" s="423" t="s">
        <v>114</v>
      </c>
      <c r="L38" s="424">
        <v>2177.1460000000002</v>
      </c>
      <c r="M38" s="424">
        <v>9873.9750000000004</v>
      </c>
      <c r="N38" s="424">
        <v>673.66300000000001</v>
      </c>
      <c r="O38" s="425" t="s">
        <v>111</v>
      </c>
      <c r="P38" s="426">
        <v>3482.1860000000001</v>
      </c>
      <c r="Q38" s="427">
        <v>16439.010999999999</v>
      </c>
      <c r="R38" s="428">
        <v>806.13199999999995</v>
      </c>
    </row>
    <row r="39" spans="2:22" ht="15.75" x14ac:dyDescent="0.25">
      <c r="B39" s="423" t="s">
        <v>154</v>
      </c>
      <c r="C39" s="424">
        <v>4204.1750000000002</v>
      </c>
      <c r="D39" s="424">
        <v>18946.491999999998</v>
      </c>
      <c r="E39" s="424">
        <v>1110</v>
      </c>
      <c r="F39" s="425" t="s">
        <v>153</v>
      </c>
      <c r="G39" s="426">
        <v>4179.5190000000002</v>
      </c>
      <c r="H39" s="427">
        <v>19699.269</v>
      </c>
      <c r="I39" s="428">
        <v>1156.45</v>
      </c>
      <c r="J39" s="438"/>
      <c r="K39" s="423" t="s">
        <v>116</v>
      </c>
      <c r="L39" s="424">
        <v>2141.54</v>
      </c>
      <c r="M39" s="424">
        <v>9700.3179999999993</v>
      </c>
      <c r="N39" s="424">
        <v>825.96100000000001</v>
      </c>
      <c r="O39" s="425" t="s">
        <v>164</v>
      </c>
      <c r="P39" s="426">
        <v>2519.0740000000001</v>
      </c>
      <c r="Q39" s="427">
        <v>11883.05</v>
      </c>
      <c r="R39" s="428">
        <v>1074.1310000000001</v>
      </c>
    </row>
    <row r="40" spans="2:22" ht="15.75" x14ac:dyDescent="0.25">
      <c r="B40" s="423" t="s">
        <v>118</v>
      </c>
      <c r="C40" s="424">
        <v>3605.64</v>
      </c>
      <c r="D40" s="424">
        <v>16256.476000000001</v>
      </c>
      <c r="E40" s="424">
        <v>1047.0039999999999</v>
      </c>
      <c r="F40" s="425" t="s">
        <v>136</v>
      </c>
      <c r="G40" s="426">
        <v>3580.5349999999999</v>
      </c>
      <c r="H40" s="427">
        <v>17019.812000000002</v>
      </c>
      <c r="I40" s="428">
        <v>1259.4059999999999</v>
      </c>
      <c r="J40" s="438"/>
      <c r="K40" s="423" t="s">
        <v>152</v>
      </c>
      <c r="L40" s="424">
        <v>2128.5230000000001</v>
      </c>
      <c r="M40" s="424">
        <v>9601.9959999999992</v>
      </c>
      <c r="N40" s="424">
        <v>720.65</v>
      </c>
      <c r="O40" s="425" t="s">
        <v>152</v>
      </c>
      <c r="P40" s="426">
        <v>2301.299</v>
      </c>
      <c r="Q40" s="427">
        <v>10840.199000000001</v>
      </c>
      <c r="R40" s="428">
        <v>871.54399999999998</v>
      </c>
    </row>
    <row r="41" spans="2:22" ht="15.75" x14ac:dyDescent="0.25">
      <c r="B41" s="423" t="s">
        <v>153</v>
      </c>
      <c r="C41" s="424">
        <v>2616.8539999999998</v>
      </c>
      <c r="D41" s="424">
        <v>11975.441000000001</v>
      </c>
      <c r="E41" s="424">
        <v>810.25</v>
      </c>
      <c r="F41" s="425" t="s">
        <v>120</v>
      </c>
      <c r="G41" s="426">
        <v>3199.7739999999999</v>
      </c>
      <c r="H41" s="427">
        <v>15096.588</v>
      </c>
      <c r="I41" s="428">
        <v>1067.885</v>
      </c>
      <c r="J41" s="438"/>
      <c r="K41" s="423" t="s">
        <v>71</v>
      </c>
      <c r="L41" s="424">
        <v>1843.181</v>
      </c>
      <c r="M41" s="424">
        <v>8329.7549999999992</v>
      </c>
      <c r="N41" s="424">
        <v>622.90700000000004</v>
      </c>
      <c r="O41" s="425" t="s">
        <v>116</v>
      </c>
      <c r="P41" s="426">
        <v>2185.3510000000001</v>
      </c>
      <c r="Q41" s="427">
        <v>10282.82</v>
      </c>
      <c r="R41" s="428">
        <v>508.74099999999999</v>
      </c>
    </row>
    <row r="42" spans="2:22" ht="15.75" x14ac:dyDescent="0.25">
      <c r="B42" s="423" t="s">
        <v>213</v>
      </c>
      <c r="C42" s="424">
        <v>2495.808</v>
      </c>
      <c r="D42" s="424">
        <v>11374.34</v>
      </c>
      <c r="E42" s="424">
        <v>870</v>
      </c>
      <c r="F42" s="425" t="s">
        <v>115</v>
      </c>
      <c r="G42" s="426">
        <v>2976.18</v>
      </c>
      <c r="H42" s="427">
        <v>14021.941000000001</v>
      </c>
      <c r="I42" s="428">
        <v>743.39400000000001</v>
      </c>
      <c r="J42" s="438"/>
      <c r="K42" s="423" t="s">
        <v>129</v>
      </c>
      <c r="L42" s="424">
        <v>1298.7180000000001</v>
      </c>
      <c r="M42" s="424">
        <v>5879.9170000000004</v>
      </c>
      <c r="N42" s="424">
        <v>371</v>
      </c>
      <c r="O42" s="425" t="s">
        <v>129</v>
      </c>
      <c r="P42" s="426">
        <v>1925.0450000000001</v>
      </c>
      <c r="Q42" s="427">
        <v>9103.2209999999995</v>
      </c>
      <c r="R42" s="428">
        <v>715.13599999999997</v>
      </c>
    </row>
    <row r="43" spans="2:22" ht="15.75" x14ac:dyDescent="0.25">
      <c r="B43" s="423" t="s">
        <v>124</v>
      </c>
      <c r="C43" s="424">
        <v>2462.953</v>
      </c>
      <c r="D43" s="424">
        <v>11120.107</v>
      </c>
      <c r="E43" s="424">
        <v>678.13300000000004</v>
      </c>
      <c r="F43" s="425" t="s">
        <v>154</v>
      </c>
      <c r="G43" s="426">
        <v>2601.038</v>
      </c>
      <c r="H43" s="427">
        <v>12249.118</v>
      </c>
      <c r="I43" s="428">
        <v>685.25</v>
      </c>
      <c r="J43" s="438"/>
      <c r="K43" s="423" t="s">
        <v>128</v>
      </c>
      <c r="L43" s="424">
        <v>1112.222</v>
      </c>
      <c r="M43" s="424">
        <v>5032.4740000000002</v>
      </c>
      <c r="N43" s="424">
        <v>979.726</v>
      </c>
      <c r="O43" s="425" t="s">
        <v>122</v>
      </c>
      <c r="P43" s="426">
        <v>1226.903</v>
      </c>
      <c r="Q43" s="427">
        <v>5791.576</v>
      </c>
      <c r="R43" s="428">
        <v>867.322</v>
      </c>
    </row>
    <row r="44" spans="2:22" ht="15.75" x14ac:dyDescent="0.25">
      <c r="B44" s="423" t="s">
        <v>68</v>
      </c>
      <c r="C44" s="424">
        <v>2416.7559999999999</v>
      </c>
      <c r="D44" s="424">
        <v>10942.838</v>
      </c>
      <c r="E44" s="424">
        <v>807.13499999999999</v>
      </c>
      <c r="F44" s="425" t="s">
        <v>156</v>
      </c>
      <c r="G44" s="426">
        <v>2231.34</v>
      </c>
      <c r="H44" s="427">
        <v>10529.960999999999</v>
      </c>
      <c r="I44" s="428">
        <v>639.84400000000005</v>
      </c>
      <c r="J44" s="438"/>
      <c r="K44" s="423" t="s">
        <v>123</v>
      </c>
      <c r="L44" s="424">
        <v>669.97799999999995</v>
      </c>
      <c r="M44" s="424">
        <v>3029.0740000000001</v>
      </c>
      <c r="N44" s="424">
        <v>190.63499999999999</v>
      </c>
      <c r="O44" s="425" t="s">
        <v>123</v>
      </c>
      <c r="P44" s="426">
        <v>1168.056</v>
      </c>
      <c r="Q44" s="427">
        <v>5515.0540000000001</v>
      </c>
      <c r="R44" s="428">
        <v>366.70299999999997</v>
      </c>
    </row>
    <row r="45" spans="2:22" ht="15.75" x14ac:dyDescent="0.25">
      <c r="B45" s="423" t="s">
        <v>170</v>
      </c>
      <c r="C45" s="424">
        <v>2077.7420000000002</v>
      </c>
      <c r="D45" s="424">
        <v>9345.6350000000002</v>
      </c>
      <c r="E45" s="424">
        <v>548.79999999999995</v>
      </c>
      <c r="F45" s="425" t="s">
        <v>306</v>
      </c>
      <c r="G45" s="426">
        <v>2180.9250000000002</v>
      </c>
      <c r="H45" s="427">
        <v>10363.958000000001</v>
      </c>
      <c r="I45" s="428">
        <v>648</v>
      </c>
      <c r="J45" s="438"/>
      <c r="K45" s="423" t="s">
        <v>115</v>
      </c>
      <c r="L45" s="424">
        <v>630.34400000000005</v>
      </c>
      <c r="M45" s="424">
        <v>2860.5189999999998</v>
      </c>
      <c r="N45" s="424">
        <v>154.07300000000001</v>
      </c>
      <c r="O45" s="425" t="s">
        <v>114</v>
      </c>
      <c r="P45" s="426">
        <v>1133.096</v>
      </c>
      <c r="Q45" s="427">
        <v>5341.527</v>
      </c>
      <c r="R45" s="428">
        <v>378.79899999999998</v>
      </c>
      <c r="T45" s="36"/>
      <c r="V45" s="14">
        <v>1000</v>
      </c>
    </row>
    <row r="46" spans="2:22" ht="15.75" x14ac:dyDescent="0.25">
      <c r="B46" s="423" t="s">
        <v>135</v>
      </c>
      <c r="C46" s="424">
        <v>1389.991</v>
      </c>
      <c r="D46" s="424">
        <v>6308.5389999999998</v>
      </c>
      <c r="E46" s="424">
        <v>404.03399999999999</v>
      </c>
      <c r="F46" s="425" t="s">
        <v>128</v>
      </c>
      <c r="G46" s="426">
        <v>1659.915</v>
      </c>
      <c r="H46" s="427">
        <v>7834.1440000000002</v>
      </c>
      <c r="I46" s="428">
        <v>529.01499999999999</v>
      </c>
      <c r="J46" s="438"/>
      <c r="K46" s="423" t="s">
        <v>122</v>
      </c>
      <c r="L46" s="424">
        <v>187.26900000000001</v>
      </c>
      <c r="M46" s="424">
        <v>864.14400000000001</v>
      </c>
      <c r="N46" s="424">
        <v>176.79</v>
      </c>
      <c r="O46" s="425" t="s">
        <v>115</v>
      </c>
      <c r="P46" s="426">
        <v>567.55999999999995</v>
      </c>
      <c r="Q46" s="427">
        <v>2676.9119999999998</v>
      </c>
      <c r="R46" s="428">
        <v>114.15</v>
      </c>
    </row>
    <row r="47" spans="2:22" ht="15.75" x14ac:dyDescent="0.25">
      <c r="B47" s="423" t="s">
        <v>119</v>
      </c>
      <c r="C47" s="424">
        <v>1383.732</v>
      </c>
      <c r="D47" s="424">
        <v>6287.8860000000004</v>
      </c>
      <c r="E47" s="424">
        <v>377.92599999999999</v>
      </c>
      <c r="F47" s="425" t="s">
        <v>113</v>
      </c>
      <c r="G47" s="426">
        <v>1448.837</v>
      </c>
      <c r="H47" s="427">
        <v>6836.1689999999999</v>
      </c>
      <c r="I47" s="428">
        <v>517.06200000000001</v>
      </c>
      <c r="J47" s="438"/>
      <c r="K47" s="423" t="s">
        <v>121</v>
      </c>
      <c r="L47" s="424">
        <v>155.166</v>
      </c>
      <c r="M47" s="424">
        <v>704.11599999999999</v>
      </c>
      <c r="N47" s="424">
        <v>61.5</v>
      </c>
      <c r="O47" s="425" t="s">
        <v>128</v>
      </c>
      <c r="P47" s="426">
        <v>417.96600000000001</v>
      </c>
      <c r="Q47" s="427">
        <v>1967.6579999999999</v>
      </c>
      <c r="R47" s="428">
        <v>567.48500000000001</v>
      </c>
    </row>
    <row r="48" spans="2:22" ht="16.5" thickBot="1" x14ac:dyDescent="0.3">
      <c r="B48" s="429" t="s">
        <v>113</v>
      </c>
      <c r="C48" s="430">
        <v>1307.4580000000001</v>
      </c>
      <c r="D48" s="430">
        <v>5930.058</v>
      </c>
      <c r="E48" s="430">
        <v>308.14600000000002</v>
      </c>
      <c r="F48" s="431" t="s">
        <v>114</v>
      </c>
      <c r="G48" s="432">
        <v>1440.5889999999999</v>
      </c>
      <c r="H48" s="433">
        <v>6811.9629999999997</v>
      </c>
      <c r="I48" s="434">
        <v>1313.9970000000001</v>
      </c>
      <c r="J48" s="438"/>
      <c r="K48" s="429" t="s">
        <v>119</v>
      </c>
      <c r="L48" s="430">
        <v>128.64500000000001</v>
      </c>
      <c r="M48" s="430">
        <v>585.12400000000002</v>
      </c>
      <c r="N48" s="430">
        <v>963.96</v>
      </c>
      <c r="O48" s="431" t="s">
        <v>121</v>
      </c>
      <c r="P48" s="432">
        <v>109.276</v>
      </c>
      <c r="Q48" s="433">
        <v>517.65800000000002</v>
      </c>
      <c r="R48" s="434">
        <v>63.488999999999997</v>
      </c>
    </row>
    <row r="49" spans="2:18" ht="15.75" x14ac:dyDescent="0.25">
      <c r="B49" s="451"/>
      <c r="C49" s="452"/>
      <c r="D49" s="452"/>
      <c r="E49" s="452"/>
      <c r="F49" s="451"/>
      <c r="G49" s="453"/>
      <c r="H49" s="453"/>
      <c r="I49" s="453"/>
      <c r="J49" s="454"/>
      <c r="K49" s="451"/>
      <c r="L49" s="452"/>
      <c r="M49" s="452"/>
      <c r="N49" s="452"/>
      <c r="O49" s="451"/>
      <c r="P49" s="453"/>
      <c r="Q49" s="453"/>
      <c r="R49" s="453"/>
    </row>
    <row r="50" spans="2:18" ht="15.75" x14ac:dyDescent="0.25">
      <c r="B50" s="451"/>
      <c r="C50" s="452"/>
      <c r="D50" s="452"/>
      <c r="E50" s="452"/>
      <c r="F50" s="451"/>
      <c r="G50" s="453"/>
      <c r="H50" s="453"/>
      <c r="I50" s="453"/>
      <c r="J50" s="454"/>
      <c r="K50" s="451"/>
      <c r="L50" s="452"/>
      <c r="M50" s="452"/>
      <c r="N50" s="452"/>
      <c r="O50" s="451"/>
      <c r="P50" s="453"/>
      <c r="Q50" s="453"/>
      <c r="R50" s="453"/>
    </row>
    <row r="51" spans="2:18" ht="15.75" x14ac:dyDescent="0.25">
      <c r="B51" s="451"/>
      <c r="C51" s="452"/>
      <c r="D51" s="452"/>
      <c r="E51" s="452"/>
      <c r="F51" s="451"/>
      <c r="G51" s="453"/>
      <c r="H51" s="453"/>
      <c r="I51" s="453"/>
      <c r="J51" s="454"/>
      <c r="K51" s="451"/>
      <c r="L51" s="452"/>
      <c r="M51" s="452"/>
      <c r="N51" s="452"/>
      <c r="O51" s="451"/>
      <c r="P51" s="453"/>
      <c r="Q51" s="453"/>
      <c r="R51" s="453"/>
    </row>
    <row r="52" spans="2:18" ht="15.75" x14ac:dyDescent="0.25">
      <c r="B52" s="455" t="s">
        <v>263</v>
      </c>
      <c r="C52" s="456"/>
      <c r="D52" s="456"/>
      <c r="E52" s="456"/>
      <c r="F52" s="455"/>
      <c r="G52" s="457"/>
      <c r="H52" s="457"/>
      <c r="I52" s="458"/>
      <c r="J52" s="405"/>
      <c r="K52" s="455" t="s">
        <v>264</v>
      </c>
      <c r="L52" s="456"/>
      <c r="M52" s="456"/>
      <c r="N52" s="456"/>
      <c r="O52" s="455"/>
      <c r="P52" s="457"/>
      <c r="Q52" s="457"/>
      <c r="R52" s="458"/>
    </row>
    <row r="53" spans="2:18" ht="16.5" thickBot="1" x14ac:dyDescent="0.3">
      <c r="B53" s="459" t="s">
        <v>168</v>
      </c>
      <c r="C53" s="460"/>
      <c r="D53" s="460"/>
      <c r="E53" s="460"/>
      <c r="F53" s="459"/>
      <c r="G53" s="458"/>
      <c r="H53" s="458"/>
      <c r="I53" s="458"/>
      <c r="J53" s="405"/>
      <c r="K53" s="459" t="s">
        <v>168</v>
      </c>
      <c r="L53" s="460"/>
      <c r="M53" s="460"/>
      <c r="N53" s="460"/>
      <c r="O53" s="459"/>
      <c r="P53" s="458"/>
      <c r="Q53" s="458"/>
      <c r="R53" s="458"/>
    </row>
    <row r="54" spans="2:18" ht="16.5" thickBot="1" x14ac:dyDescent="0.3">
      <c r="B54" s="440" t="s">
        <v>107</v>
      </c>
      <c r="C54" s="441"/>
      <c r="D54" s="441"/>
      <c r="E54" s="441"/>
      <c r="F54" s="441"/>
      <c r="G54" s="441"/>
      <c r="H54" s="441"/>
      <c r="I54" s="442"/>
      <c r="J54" s="405"/>
      <c r="K54" s="440" t="s">
        <v>108</v>
      </c>
      <c r="L54" s="441"/>
      <c r="M54" s="441"/>
      <c r="N54" s="441"/>
      <c r="O54" s="441"/>
      <c r="P54" s="441"/>
      <c r="Q54" s="441"/>
      <c r="R54" s="442"/>
    </row>
    <row r="55" spans="2:18" ht="16.5" thickBot="1" x14ac:dyDescent="0.3">
      <c r="B55" s="443" t="s">
        <v>304</v>
      </c>
      <c r="C55" s="444"/>
      <c r="D55" s="445"/>
      <c r="E55" s="446"/>
      <c r="F55" s="443" t="s">
        <v>305</v>
      </c>
      <c r="G55" s="444"/>
      <c r="H55" s="445"/>
      <c r="I55" s="446"/>
      <c r="J55" s="405"/>
      <c r="K55" s="443" t="s">
        <v>304</v>
      </c>
      <c r="L55" s="444"/>
      <c r="M55" s="445"/>
      <c r="N55" s="446"/>
      <c r="O55" s="443" t="s">
        <v>305</v>
      </c>
      <c r="P55" s="444"/>
      <c r="Q55" s="445"/>
      <c r="R55" s="446"/>
    </row>
    <row r="56" spans="2:18" ht="30.75" thickBot="1" x14ac:dyDescent="0.25">
      <c r="B56" s="406" t="s">
        <v>109</v>
      </c>
      <c r="C56" s="407" t="s">
        <v>89</v>
      </c>
      <c r="D56" s="408" t="s">
        <v>131</v>
      </c>
      <c r="E56" s="409" t="s">
        <v>110</v>
      </c>
      <c r="F56" s="406" t="s">
        <v>109</v>
      </c>
      <c r="G56" s="407" t="s">
        <v>89</v>
      </c>
      <c r="H56" s="408" t="s">
        <v>131</v>
      </c>
      <c r="I56" s="409" t="s">
        <v>110</v>
      </c>
      <c r="J56" s="405"/>
      <c r="K56" s="406" t="s">
        <v>109</v>
      </c>
      <c r="L56" s="407" t="s">
        <v>89</v>
      </c>
      <c r="M56" s="408" t="s">
        <v>131</v>
      </c>
      <c r="N56" s="409" t="s">
        <v>110</v>
      </c>
      <c r="O56" s="406" t="s">
        <v>109</v>
      </c>
      <c r="P56" s="407" t="s">
        <v>89</v>
      </c>
      <c r="Q56" s="408" t="s">
        <v>131</v>
      </c>
      <c r="R56" s="409" t="s">
        <v>110</v>
      </c>
    </row>
    <row r="57" spans="2:18" ht="16.5" thickBot="1" x14ac:dyDescent="0.3">
      <c r="B57" s="410" t="s">
        <v>102</v>
      </c>
      <c r="C57" s="411">
        <v>43332.173000000003</v>
      </c>
      <c r="D57" s="412">
        <v>196993.94899999999</v>
      </c>
      <c r="E57" s="413">
        <v>31949.848999999998</v>
      </c>
      <c r="F57" s="414" t="s">
        <v>102</v>
      </c>
      <c r="G57" s="415">
        <v>53299.360000000001</v>
      </c>
      <c r="H57" s="416">
        <v>251057.52600000001</v>
      </c>
      <c r="I57" s="413">
        <v>32509.014999999999</v>
      </c>
      <c r="J57" s="405"/>
      <c r="K57" s="410" t="s">
        <v>102</v>
      </c>
      <c r="L57" s="411">
        <v>22890.294999999998</v>
      </c>
      <c r="M57" s="412">
        <v>104053.49800000001</v>
      </c>
      <c r="N57" s="413">
        <v>16209.722</v>
      </c>
      <c r="O57" s="414" t="s">
        <v>102</v>
      </c>
      <c r="P57" s="415">
        <v>23813.038</v>
      </c>
      <c r="Q57" s="416">
        <v>112212.857</v>
      </c>
      <c r="R57" s="413">
        <v>14406.656000000001</v>
      </c>
    </row>
    <row r="58" spans="2:18" ht="15.75" x14ac:dyDescent="0.25">
      <c r="B58" s="417" t="s">
        <v>122</v>
      </c>
      <c r="C58" s="418">
        <v>5795.8509999999997</v>
      </c>
      <c r="D58" s="418">
        <v>26358.179</v>
      </c>
      <c r="E58" s="418">
        <v>4209.7309999999998</v>
      </c>
      <c r="F58" s="419" t="s">
        <v>122</v>
      </c>
      <c r="G58" s="420">
        <v>8337.3160000000007</v>
      </c>
      <c r="H58" s="421">
        <v>39271.108</v>
      </c>
      <c r="I58" s="422">
        <v>4703.96</v>
      </c>
      <c r="J58" s="405"/>
      <c r="K58" s="417" t="s">
        <v>69</v>
      </c>
      <c r="L58" s="418">
        <v>7558.0940000000001</v>
      </c>
      <c r="M58" s="418">
        <v>34354.737999999998</v>
      </c>
      <c r="N58" s="418">
        <v>5179.7920000000004</v>
      </c>
      <c r="O58" s="419" t="s">
        <v>69</v>
      </c>
      <c r="P58" s="420">
        <v>8115.7809999999999</v>
      </c>
      <c r="Q58" s="421">
        <v>38250.995999999999</v>
      </c>
      <c r="R58" s="422">
        <v>5185.9690000000001</v>
      </c>
    </row>
    <row r="59" spans="2:18" ht="15.75" x14ac:dyDescent="0.25">
      <c r="B59" s="423" t="s">
        <v>119</v>
      </c>
      <c r="C59" s="424">
        <v>5349.5789999999997</v>
      </c>
      <c r="D59" s="424">
        <v>24299.633999999998</v>
      </c>
      <c r="E59" s="424">
        <v>4474.5029999999997</v>
      </c>
      <c r="F59" s="425" t="s">
        <v>119</v>
      </c>
      <c r="G59" s="426">
        <v>7305.2380000000003</v>
      </c>
      <c r="H59" s="427">
        <v>34382.044000000002</v>
      </c>
      <c r="I59" s="428">
        <v>4920.9290000000001</v>
      </c>
      <c r="J59" s="405"/>
      <c r="K59" s="423" t="s">
        <v>117</v>
      </c>
      <c r="L59" s="424">
        <v>4944.2020000000002</v>
      </c>
      <c r="M59" s="424">
        <v>22493.159</v>
      </c>
      <c r="N59" s="424">
        <v>5087.7979999999998</v>
      </c>
      <c r="O59" s="425" t="s">
        <v>117</v>
      </c>
      <c r="P59" s="426">
        <v>6786.7049999999999</v>
      </c>
      <c r="Q59" s="427">
        <v>31961.995999999999</v>
      </c>
      <c r="R59" s="428">
        <v>5057.5410000000002</v>
      </c>
    </row>
    <row r="60" spans="2:18" ht="15.75" x14ac:dyDescent="0.25">
      <c r="B60" s="423" t="s">
        <v>124</v>
      </c>
      <c r="C60" s="424">
        <v>3810.7779999999998</v>
      </c>
      <c r="D60" s="424">
        <v>17337.508000000002</v>
      </c>
      <c r="E60" s="424">
        <v>3213.2730000000001</v>
      </c>
      <c r="F60" s="425" t="s">
        <v>124</v>
      </c>
      <c r="G60" s="426">
        <v>4478.0240000000003</v>
      </c>
      <c r="H60" s="427">
        <v>21087.016</v>
      </c>
      <c r="I60" s="428">
        <v>3299.91</v>
      </c>
      <c r="J60" s="405"/>
      <c r="K60" s="423" t="s">
        <v>115</v>
      </c>
      <c r="L60" s="424">
        <v>3937.7660000000001</v>
      </c>
      <c r="M60" s="424">
        <v>17893.763999999999</v>
      </c>
      <c r="N60" s="424">
        <v>2147.2530000000002</v>
      </c>
      <c r="O60" s="425" t="s">
        <v>115</v>
      </c>
      <c r="P60" s="426">
        <v>3872.2040000000002</v>
      </c>
      <c r="Q60" s="427">
        <v>18230.159</v>
      </c>
      <c r="R60" s="428">
        <v>1565.546</v>
      </c>
    </row>
    <row r="61" spans="2:18" ht="15.75" x14ac:dyDescent="0.25">
      <c r="B61" s="423" t="s">
        <v>115</v>
      </c>
      <c r="C61" s="424">
        <v>3567.239</v>
      </c>
      <c r="D61" s="424">
        <v>16216.205</v>
      </c>
      <c r="E61" s="424">
        <v>2646.8249999999998</v>
      </c>
      <c r="F61" s="425" t="s">
        <v>115</v>
      </c>
      <c r="G61" s="426">
        <v>4375.3</v>
      </c>
      <c r="H61" s="427">
        <v>20605.736000000001</v>
      </c>
      <c r="I61" s="428">
        <v>2608.9409999999998</v>
      </c>
      <c r="J61" s="405"/>
      <c r="K61" s="423" t="s">
        <v>116</v>
      </c>
      <c r="L61" s="424">
        <v>3788.43</v>
      </c>
      <c r="M61" s="424">
        <v>17203.865000000002</v>
      </c>
      <c r="N61" s="424">
        <v>2834.837</v>
      </c>
      <c r="O61" s="425" t="s">
        <v>116</v>
      </c>
      <c r="P61" s="426">
        <v>2729.2179999999998</v>
      </c>
      <c r="Q61" s="427">
        <v>12852.588</v>
      </c>
      <c r="R61" s="428">
        <v>1660.702</v>
      </c>
    </row>
    <row r="62" spans="2:18" ht="15.75" x14ac:dyDescent="0.25">
      <c r="B62" s="423" t="s">
        <v>69</v>
      </c>
      <c r="C62" s="424">
        <v>3522.9229999999998</v>
      </c>
      <c r="D62" s="424">
        <v>15989.791999999999</v>
      </c>
      <c r="E62" s="424">
        <v>3326.5329999999999</v>
      </c>
      <c r="F62" s="425" t="s">
        <v>69</v>
      </c>
      <c r="G62" s="426">
        <v>3606.7719999999999</v>
      </c>
      <c r="H62" s="427">
        <v>16981.089</v>
      </c>
      <c r="I62" s="428">
        <v>2482.4560000000001</v>
      </c>
      <c r="J62" s="405"/>
      <c r="K62" s="423" t="s">
        <v>68</v>
      </c>
      <c r="L62" s="424">
        <v>398.76499999999999</v>
      </c>
      <c r="M62" s="424">
        <v>1816.587</v>
      </c>
      <c r="N62" s="424">
        <v>133.006</v>
      </c>
      <c r="O62" s="425" t="s">
        <v>114</v>
      </c>
      <c r="P62" s="426">
        <v>546.34199999999998</v>
      </c>
      <c r="Q62" s="427">
        <v>2592.1179999999999</v>
      </c>
      <c r="R62" s="428">
        <v>254.60599999999999</v>
      </c>
    </row>
    <row r="63" spans="2:18" ht="15.75" x14ac:dyDescent="0.25">
      <c r="B63" s="423" t="s">
        <v>153</v>
      </c>
      <c r="C63" s="424">
        <v>2420.0909999999999</v>
      </c>
      <c r="D63" s="424">
        <v>11068.448</v>
      </c>
      <c r="E63" s="424">
        <v>812.375</v>
      </c>
      <c r="F63" s="425" t="s">
        <v>164</v>
      </c>
      <c r="G63" s="426">
        <v>3326.7150000000001</v>
      </c>
      <c r="H63" s="427">
        <v>15688.89</v>
      </c>
      <c r="I63" s="428">
        <v>2147.83</v>
      </c>
      <c r="J63" s="405"/>
      <c r="K63" s="423" t="s">
        <v>127</v>
      </c>
      <c r="L63" s="424">
        <v>367.31900000000002</v>
      </c>
      <c r="M63" s="424">
        <v>1667.393</v>
      </c>
      <c r="N63" s="424">
        <v>166.69800000000001</v>
      </c>
      <c r="O63" s="425" t="s">
        <v>127</v>
      </c>
      <c r="P63" s="426">
        <v>413.28399999999999</v>
      </c>
      <c r="Q63" s="427">
        <v>1946.6669999999999</v>
      </c>
      <c r="R63" s="428">
        <v>183.78899999999999</v>
      </c>
    </row>
    <row r="64" spans="2:18" ht="15.75" x14ac:dyDescent="0.25">
      <c r="B64" s="423" t="s">
        <v>114</v>
      </c>
      <c r="C64" s="424">
        <v>2208.5129999999999</v>
      </c>
      <c r="D64" s="424">
        <v>10021.705</v>
      </c>
      <c r="E64" s="424">
        <v>2270.241</v>
      </c>
      <c r="F64" s="425" t="s">
        <v>114</v>
      </c>
      <c r="G64" s="426">
        <v>3100.7049999999999</v>
      </c>
      <c r="H64" s="427">
        <v>14604.084000000001</v>
      </c>
      <c r="I64" s="428">
        <v>2467.404</v>
      </c>
      <c r="J64" s="405"/>
      <c r="K64" s="423" t="s">
        <v>215</v>
      </c>
      <c r="L64" s="424">
        <v>336.79899999999998</v>
      </c>
      <c r="M64" s="424">
        <v>1553.8489999999999</v>
      </c>
      <c r="N64" s="424">
        <v>136.35</v>
      </c>
      <c r="O64" s="425" t="s">
        <v>113</v>
      </c>
      <c r="P64" s="426">
        <v>311.32100000000003</v>
      </c>
      <c r="Q64" s="427">
        <v>1476.5170000000001</v>
      </c>
      <c r="R64" s="428">
        <v>86.376999999999995</v>
      </c>
    </row>
    <row r="65" spans="2:18" ht="15.75" x14ac:dyDescent="0.25">
      <c r="B65" s="423" t="s">
        <v>215</v>
      </c>
      <c r="C65" s="424">
        <v>2167.6709999999998</v>
      </c>
      <c r="D65" s="424">
        <v>9869.1910000000007</v>
      </c>
      <c r="E65" s="424">
        <v>1079.943</v>
      </c>
      <c r="F65" s="425" t="s">
        <v>113</v>
      </c>
      <c r="G65" s="426">
        <v>2795.1930000000002</v>
      </c>
      <c r="H65" s="427">
        <v>13180.778</v>
      </c>
      <c r="I65" s="428">
        <v>1111.7670000000001</v>
      </c>
      <c r="J65" s="405"/>
      <c r="K65" s="423" t="s">
        <v>123</v>
      </c>
      <c r="L65" s="424">
        <v>277.24400000000003</v>
      </c>
      <c r="M65" s="424">
        <v>1265.5309999999999</v>
      </c>
      <c r="N65" s="424">
        <v>94.5</v>
      </c>
      <c r="O65" s="425" t="s">
        <v>215</v>
      </c>
      <c r="P65" s="426">
        <v>221.45099999999999</v>
      </c>
      <c r="Q65" s="427">
        <v>1045.307</v>
      </c>
      <c r="R65" s="428">
        <v>53.8</v>
      </c>
    </row>
    <row r="66" spans="2:18" ht="15.75" x14ac:dyDescent="0.25">
      <c r="B66" s="423" t="s">
        <v>113</v>
      </c>
      <c r="C66" s="424">
        <v>1971.8969999999999</v>
      </c>
      <c r="D66" s="424">
        <v>8950.7530000000006</v>
      </c>
      <c r="E66" s="424">
        <v>1113.0340000000001</v>
      </c>
      <c r="F66" s="425" t="s">
        <v>129</v>
      </c>
      <c r="G66" s="426">
        <v>2171.518</v>
      </c>
      <c r="H66" s="427">
        <v>10221.197</v>
      </c>
      <c r="I66" s="428">
        <v>1652.1289999999999</v>
      </c>
      <c r="J66" s="405"/>
      <c r="K66" s="423" t="s">
        <v>113</v>
      </c>
      <c r="L66" s="424">
        <v>275.95299999999997</v>
      </c>
      <c r="M66" s="424">
        <v>1243.444</v>
      </c>
      <c r="N66" s="424">
        <v>76.105999999999995</v>
      </c>
      <c r="O66" s="425" t="s">
        <v>71</v>
      </c>
      <c r="P66" s="426">
        <v>195.96</v>
      </c>
      <c r="Q66" s="427">
        <v>922.79700000000003</v>
      </c>
      <c r="R66" s="428">
        <v>127.32</v>
      </c>
    </row>
    <row r="67" spans="2:18" ht="15.75" x14ac:dyDescent="0.25">
      <c r="B67" s="423" t="s">
        <v>164</v>
      </c>
      <c r="C67" s="424">
        <v>1770.7070000000001</v>
      </c>
      <c r="D67" s="424">
        <v>8063.7169999999996</v>
      </c>
      <c r="E67" s="424">
        <v>1492.8520000000001</v>
      </c>
      <c r="F67" s="425" t="s">
        <v>215</v>
      </c>
      <c r="G67" s="426">
        <v>1915.394</v>
      </c>
      <c r="H67" s="427">
        <v>9023.51</v>
      </c>
      <c r="I67" s="428">
        <v>824.06399999999996</v>
      </c>
      <c r="J67" s="405"/>
      <c r="K67" s="423" t="s">
        <v>114</v>
      </c>
      <c r="L67" s="424">
        <v>262.18200000000002</v>
      </c>
      <c r="M67" s="424">
        <v>1188.1959999999999</v>
      </c>
      <c r="N67" s="424">
        <v>90.438000000000002</v>
      </c>
      <c r="O67" s="425" t="s">
        <v>68</v>
      </c>
      <c r="P67" s="426">
        <v>168.441</v>
      </c>
      <c r="Q67" s="427">
        <v>791.20299999999997</v>
      </c>
      <c r="R67" s="428">
        <v>49.74</v>
      </c>
    </row>
    <row r="68" spans="2:18" ht="15.75" x14ac:dyDescent="0.25">
      <c r="B68" s="423" t="s">
        <v>129</v>
      </c>
      <c r="C68" s="424">
        <v>1352.4259999999999</v>
      </c>
      <c r="D68" s="424">
        <v>6145.616</v>
      </c>
      <c r="E68" s="424">
        <v>1301.2840000000001</v>
      </c>
      <c r="F68" s="425" t="s">
        <v>128</v>
      </c>
      <c r="G68" s="426">
        <v>1330.144</v>
      </c>
      <c r="H68" s="427">
        <v>6265.683</v>
      </c>
      <c r="I68" s="428">
        <v>653.01900000000001</v>
      </c>
      <c r="J68" s="405"/>
      <c r="K68" s="423" t="s">
        <v>71</v>
      </c>
      <c r="L68" s="424">
        <v>205.999</v>
      </c>
      <c r="M68" s="424">
        <v>933.07899999999995</v>
      </c>
      <c r="N68" s="424">
        <v>69.221000000000004</v>
      </c>
      <c r="O68" s="425" t="s">
        <v>112</v>
      </c>
      <c r="P68" s="426">
        <v>143.952</v>
      </c>
      <c r="Q68" s="427">
        <v>681.09299999999996</v>
      </c>
      <c r="R68" s="428">
        <v>59.6</v>
      </c>
    </row>
    <row r="69" spans="2:18" ht="15.75" x14ac:dyDescent="0.25">
      <c r="B69" s="423" t="s">
        <v>128</v>
      </c>
      <c r="C69" s="424">
        <v>994.63199999999995</v>
      </c>
      <c r="D69" s="424">
        <v>4523.0680000000002</v>
      </c>
      <c r="E69" s="424">
        <v>664.92399999999998</v>
      </c>
      <c r="F69" s="425" t="s">
        <v>123</v>
      </c>
      <c r="G69" s="426">
        <v>1244.8140000000001</v>
      </c>
      <c r="H69" s="427">
        <v>5868.5079999999998</v>
      </c>
      <c r="I69" s="428">
        <v>713.14400000000001</v>
      </c>
      <c r="J69" s="405"/>
      <c r="K69" s="423" t="s">
        <v>122</v>
      </c>
      <c r="L69" s="424">
        <v>184.97900000000001</v>
      </c>
      <c r="M69" s="424">
        <v>837.56500000000005</v>
      </c>
      <c r="N69" s="424">
        <v>56.951999999999998</v>
      </c>
      <c r="O69" s="425" t="s">
        <v>152</v>
      </c>
      <c r="P69" s="426">
        <v>129.77199999999999</v>
      </c>
      <c r="Q69" s="427">
        <v>617.39</v>
      </c>
      <c r="R69" s="428">
        <v>53.63</v>
      </c>
    </row>
    <row r="70" spans="2:18" ht="15.75" x14ac:dyDescent="0.25">
      <c r="B70" s="423" t="s">
        <v>288</v>
      </c>
      <c r="C70" s="424">
        <v>904.98</v>
      </c>
      <c r="D70" s="424">
        <v>4096.6450000000004</v>
      </c>
      <c r="E70" s="424">
        <v>264</v>
      </c>
      <c r="F70" s="425" t="s">
        <v>117</v>
      </c>
      <c r="G70" s="426">
        <v>1090.693</v>
      </c>
      <c r="H70" s="427">
        <v>5137.2529999999997</v>
      </c>
      <c r="I70" s="428">
        <v>557.01800000000003</v>
      </c>
      <c r="J70" s="405"/>
      <c r="K70" s="423" t="s">
        <v>152</v>
      </c>
      <c r="L70" s="424">
        <v>142.44900000000001</v>
      </c>
      <c r="M70" s="424">
        <v>648.822</v>
      </c>
      <c r="N70" s="424">
        <v>53.292000000000002</v>
      </c>
      <c r="O70" s="425" t="s">
        <v>111</v>
      </c>
      <c r="P70" s="426">
        <v>80.341999999999999</v>
      </c>
      <c r="Q70" s="427">
        <v>379.81299999999999</v>
      </c>
      <c r="R70" s="428">
        <v>27.213999999999999</v>
      </c>
    </row>
    <row r="71" spans="2:18" ht="15.75" x14ac:dyDescent="0.25">
      <c r="B71" s="423" t="s">
        <v>123</v>
      </c>
      <c r="C71" s="424">
        <v>827.53200000000004</v>
      </c>
      <c r="D71" s="424">
        <v>3753.5729999999999</v>
      </c>
      <c r="E71" s="424">
        <v>636.98599999999999</v>
      </c>
      <c r="F71" s="425" t="s">
        <v>152</v>
      </c>
      <c r="G71" s="426">
        <v>967.89200000000005</v>
      </c>
      <c r="H71" s="427">
        <v>4562.3959999999997</v>
      </c>
      <c r="I71" s="428">
        <v>618.79200000000003</v>
      </c>
      <c r="J71" s="405"/>
      <c r="K71" s="423" t="s">
        <v>112</v>
      </c>
      <c r="L71" s="424">
        <v>119.85</v>
      </c>
      <c r="M71" s="424">
        <v>542.995</v>
      </c>
      <c r="N71" s="424">
        <v>35.094000000000001</v>
      </c>
      <c r="O71" s="425" t="s">
        <v>161</v>
      </c>
      <c r="P71" s="426">
        <v>37.134</v>
      </c>
      <c r="Q71" s="427">
        <v>175.19300000000001</v>
      </c>
      <c r="R71" s="428">
        <v>17.489999999999998</v>
      </c>
    </row>
    <row r="72" spans="2:18" ht="15.75" x14ac:dyDescent="0.25">
      <c r="B72" s="423" t="s">
        <v>117</v>
      </c>
      <c r="C72" s="424">
        <v>806.03200000000004</v>
      </c>
      <c r="D72" s="424">
        <v>3661.8820000000001</v>
      </c>
      <c r="E72" s="424">
        <v>572.11</v>
      </c>
      <c r="F72" s="425" t="s">
        <v>118</v>
      </c>
      <c r="G72" s="426">
        <v>915.45399999999995</v>
      </c>
      <c r="H72" s="427">
        <v>4333.9920000000002</v>
      </c>
      <c r="I72" s="428">
        <v>398</v>
      </c>
      <c r="J72" s="405"/>
      <c r="K72" s="423" t="s">
        <v>111</v>
      </c>
      <c r="L72" s="424">
        <v>42.62</v>
      </c>
      <c r="M72" s="424">
        <v>193.74299999999999</v>
      </c>
      <c r="N72" s="424">
        <v>17.395</v>
      </c>
      <c r="O72" s="425" t="s">
        <v>135</v>
      </c>
      <c r="P72" s="426">
        <v>31.454000000000001</v>
      </c>
      <c r="Q72" s="427">
        <v>148.30600000000001</v>
      </c>
      <c r="R72" s="428">
        <v>10.856</v>
      </c>
    </row>
    <row r="73" spans="2:18" ht="16.5" thickBot="1" x14ac:dyDescent="0.3">
      <c r="B73" s="429" t="s">
        <v>116</v>
      </c>
      <c r="C73" s="430">
        <v>755.74099999999999</v>
      </c>
      <c r="D73" s="430">
        <v>3439.2060000000001</v>
      </c>
      <c r="E73" s="430">
        <v>257.13299999999998</v>
      </c>
      <c r="F73" s="431" t="s">
        <v>112</v>
      </c>
      <c r="G73" s="432">
        <v>843.58500000000004</v>
      </c>
      <c r="H73" s="433">
        <v>3976.05</v>
      </c>
      <c r="I73" s="434">
        <v>524.66499999999996</v>
      </c>
      <c r="J73" s="405"/>
      <c r="K73" s="429" t="s">
        <v>161</v>
      </c>
      <c r="L73" s="430">
        <v>31.478999999999999</v>
      </c>
      <c r="M73" s="430">
        <v>143.006</v>
      </c>
      <c r="N73" s="430">
        <v>22.32</v>
      </c>
      <c r="O73" s="431" t="s">
        <v>123</v>
      </c>
      <c r="P73" s="432">
        <v>18.521999999999998</v>
      </c>
      <c r="Q73" s="433">
        <v>88.153000000000006</v>
      </c>
      <c r="R73" s="434">
        <v>7.048</v>
      </c>
    </row>
    <row r="74" spans="2:18" ht="15.75" x14ac:dyDescent="0.25">
      <c r="B74" s="451"/>
      <c r="C74" s="452"/>
      <c r="D74" s="452"/>
      <c r="E74" s="452"/>
      <c r="F74" s="451"/>
      <c r="G74" s="453"/>
      <c r="H74" s="453"/>
      <c r="I74" s="453"/>
      <c r="J74" s="454"/>
      <c r="K74" s="451"/>
      <c r="L74" s="452"/>
      <c r="M74" s="452"/>
      <c r="N74" s="452"/>
      <c r="O74" s="451"/>
      <c r="P74" s="453"/>
      <c r="Q74" s="453"/>
      <c r="R74" s="453"/>
    </row>
    <row r="75" spans="2:18" ht="15.75" x14ac:dyDescent="0.25">
      <c r="B75" s="451"/>
      <c r="C75" s="452"/>
      <c r="D75" s="452"/>
      <c r="E75" s="452"/>
      <c r="F75" s="451"/>
      <c r="G75" s="453"/>
      <c r="H75" s="453"/>
      <c r="I75" s="453"/>
      <c r="J75" s="454"/>
      <c r="K75" s="451"/>
      <c r="L75" s="452"/>
      <c r="M75" s="452"/>
      <c r="N75" s="452"/>
      <c r="O75" s="451"/>
      <c r="P75" s="453"/>
      <c r="Q75" s="453"/>
      <c r="R75" s="453"/>
    </row>
    <row r="76" spans="2:18" ht="15.75" x14ac:dyDescent="0.25">
      <c r="B76" s="451"/>
      <c r="C76" s="452"/>
      <c r="D76" s="452"/>
      <c r="E76" s="452"/>
      <c r="F76" s="451"/>
      <c r="G76" s="453"/>
      <c r="H76" s="453"/>
      <c r="I76" s="453"/>
      <c r="J76" s="454"/>
      <c r="K76" s="451"/>
      <c r="L76" s="452"/>
      <c r="M76" s="452"/>
      <c r="N76" s="452"/>
      <c r="O76" s="451"/>
      <c r="P76" s="453"/>
      <c r="Q76" s="453"/>
      <c r="R76" s="453"/>
    </row>
    <row r="77" spans="2:18" ht="15.75" x14ac:dyDescent="0.25">
      <c r="B77" s="455" t="s">
        <v>265</v>
      </c>
      <c r="C77" s="456"/>
      <c r="D77" s="456"/>
      <c r="E77" s="456"/>
      <c r="F77" s="455"/>
      <c r="G77" s="457"/>
      <c r="H77" s="457"/>
      <c r="I77" s="457"/>
      <c r="J77" s="405"/>
      <c r="K77" s="455" t="s">
        <v>266</v>
      </c>
      <c r="L77" s="456"/>
      <c r="M77" s="456"/>
      <c r="N77" s="456"/>
      <c r="O77" s="455"/>
      <c r="P77" s="457"/>
      <c r="Q77" s="457"/>
      <c r="R77" s="457"/>
    </row>
    <row r="78" spans="2:18" ht="16.5" thickBot="1" x14ac:dyDescent="0.3">
      <c r="B78" s="459" t="s">
        <v>168</v>
      </c>
      <c r="C78" s="460"/>
      <c r="D78" s="460"/>
      <c r="E78" s="460"/>
      <c r="F78" s="459"/>
      <c r="G78" s="458"/>
      <c r="H78" s="458"/>
      <c r="I78" s="458"/>
      <c r="J78" s="405"/>
      <c r="K78" s="459" t="s">
        <v>168</v>
      </c>
      <c r="L78" s="460"/>
      <c r="M78" s="460"/>
      <c r="N78" s="460"/>
      <c r="O78" s="459"/>
      <c r="P78" s="458"/>
      <c r="Q78" s="458"/>
      <c r="R78" s="458"/>
    </row>
    <row r="79" spans="2:18" ht="16.5" thickBot="1" x14ac:dyDescent="0.3">
      <c r="B79" s="440" t="s">
        <v>107</v>
      </c>
      <c r="C79" s="441"/>
      <c r="D79" s="441"/>
      <c r="E79" s="441"/>
      <c r="F79" s="441"/>
      <c r="G79" s="441"/>
      <c r="H79" s="441"/>
      <c r="I79" s="442"/>
      <c r="J79" s="405"/>
      <c r="K79" s="440" t="s">
        <v>108</v>
      </c>
      <c r="L79" s="441"/>
      <c r="M79" s="441"/>
      <c r="N79" s="441"/>
      <c r="O79" s="441"/>
      <c r="P79" s="441"/>
      <c r="Q79" s="441"/>
      <c r="R79" s="442"/>
    </row>
    <row r="80" spans="2:18" ht="16.5" thickBot="1" x14ac:dyDescent="0.3">
      <c r="B80" s="443" t="s">
        <v>304</v>
      </c>
      <c r="C80" s="444"/>
      <c r="D80" s="445"/>
      <c r="E80" s="446"/>
      <c r="F80" s="443" t="s">
        <v>305</v>
      </c>
      <c r="G80" s="444"/>
      <c r="H80" s="445"/>
      <c r="I80" s="446"/>
      <c r="J80" s="405"/>
      <c r="K80" s="443" t="s">
        <v>304</v>
      </c>
      <c r="L80" s="444"/>
      <c r="M80" s="445"/>
      <c r="N80" s="446"/>
      <c r="O80" s="443" t="s">
        <v>305</v>
      </c>
      <c r="P80" s="444"/>
      <c r="Q80" s="445"/>
      <c r="R80" s="446"/>
    </row>
    <row r="81" spans="2:18" ht="30.75" thickBot="1" x14ac:dyDescent="0.25">
      <c r="B81" s="406" t="s">
        <v>109</v>
      </c>
      <c r="C81" s="407" t="s">
        <v>89</v>
      </c>
      <c r="D81" s="408" t="s">
        <v>131</v>
      </c>
      <c r="E81" s="409" t="s">
        <v>110</v>
      </c>
      <c r="F81" s="406" t="s">
        <v>109</v>
      </c>
      <c r="G81" s="407" t="s">
        <v>89</v>
      </c>
      <c r="H81" s="408" t="s">
        <v>131</v>
      </c>
      <c r="I81" s="409" t="s">
        <v>110</v>
      </c>
      <c r="J81" s="405"/>
      <c r="K81" s="406" t="s">
        <v>109</v>
      </c>
      <c r="L81" s="407" t="s">
        <v>89</v>
      </c>
      <c r="M81" s="408" t="s">
        <v>131</v>
      </c>
      <c r="N81" s="409" t="s">
        <v>110</v>
      </c>
      <c r="O81" s="406" t="s">
        <v>109</v>
      </c>
      <c r="P81" s="407" t="s">
        <v>89</v>
      </c>
      <c r="Q81" s="408" t="s">
        <v>131</v>
      </c>
      <c r="R81" s="409" t="s">
        <v>110</v>
      </c>
    </row>
    <row r="82" spans="2:18" ht="16.5" thickBot="1" x14ac:dyDescent="0.3">
      <c r="B82" s="410" t="s">
        <v>102</v>
      </c>
      <c r="C82" s="411">
        <v>65481.385999999999</v>
      </c>
      <c r="D82" s="412">
        <v>297575.08799999999</v>
      </c>
      <c r="E82" s="413">
        <v>57555.377</v>
      </c>
      <c r="F82" s="414" t="s">
        <v>102</v>
      </c>
      <c r="G82" s="415">
        <v>55921.002999999997</v>
      </c>
      <c r="H82" s="416">
        <v>263315.76799999998</v>
      </c>
      <c r="I82" s="413">
        <v>59515.724000000002</v>
      </c>
      <c r="J82" s="405"/>
      <c r="K82" s="410" t="s">
        <v>102</v>
      </c>
      <c r="L82" s="411">
        <v>22454.734</v>
      </c>
      <c r="M82" s="412">
        <v>101957.478</v>
      </c>
      <c r="N82" s="413">
        <v>32233.222000000002</v>
      </c>
      <c r="O82" s="414" t="s">
        <v>102</v>
      </c>
      <c r="P82" s="415">
        <v>15776.074000000001</v>
      </c>
      <c r="Q82" s="416">
        <v>74409.53</v>
      </c>
      <c r="R82" s="413">
        <v>20094.025000000001</v>
      </c>
    </row>
    <row r="83" spans="2:18" ht="15.75" x14ac:dyDescent="0.25">
      <c r="B83" s="417" t="s">
        <v>215</v>
      </c>
      <c r="C83" s="418">
        <v>18009.014999999999</v>
      </c>
      <c r="D83" s="418">
        <v>81838.494999999995</v>
      </c>
      <c r="E83" s="418">
        <v>17177.626</v>
      </c>
      <c r="F83" s="419" t="s">
        <v>136</v>
      </c>
      <c r="G83" s="420">
        <v>13196.380999999999</v>
      </c>
      <c r="H83" s="421">
        <v>62068.06</v>
      </c>
      <c r="I83" s="422">
        <v>15236.08</v>
      </c>
      <c r="J83" s="405"/>
      <c r="K83" s="417" t="s">
        <v>69</v>
      </c>
      <c r="L83" s="418">
        <v>5393.5050000000001</v>
      </c>
      <c r="M83" s="418">
        <v>24519.077000000001</v>
      </c>
      <c r="N83" s="418">
        <v>5036.7359999999999</v>
      </c>
      <c r="O83" s="419" t="s">
        <v>69</v>
      </c>
      <c r="P83" s="420">
        <v>4912.8360000000002</v>
      </c>
      <c r="Q83" s="421">
        <v>23155.144</v>
      </c>
      <c r="R83" s="422">
        <v>5446.7619999999997</v>
      </c>
    </row>
    <row r="84" spans="2:18" ht="15.75" x14ac:dyDescent="0.25">
      <c r="B84" s="423" t="s">
        <v>69</v>
      </c>
      <c r="C84" s="424">
        <v>6644.402</v>
      </c>
      <c r="D84" s="424">
        <v>30227.166000000001</v>
      </c>
      <c r="E84" s="424">
        <v>8945.7510000000002</v>
      </c>
      <c r="F84" s="425" t="s">
        <v>215</v>
      </c>
      <c r="G84" s="426">
        <v>6888.4319999999998</v>
      </c>
      <c r="H84" s="427">
        <v>32379.234</v>
      </c>
      <c r="I84" s="428">
        <v>8041.3140000000003</v>
      </c>
      <c r="J84" s="405"/>
      <c r="K84" s="423" t="s">
        <v>215</v>
      </c>
      <c r="L84" s="424">
        <v>3149.9189999999999</v>
      </c>
      <c r="M84" s="424">
        <v>14298.154</v>
      </c>
      <c r="N84" s="424">
        <v>1540.8520000000001</v>
      </c>
      <c r="O84" s="425" t="s">
        <v>68</v>
      </c>
      <c r="P84" s="426">
        <v>2818.4209999999998</v>
      </c>
      <c r="Q84" s="427">
        <v>13303.415999999999</v>
      </c>
      <c r="R84" s="428">
        <v>1485.961</v>
      </c>
    </row>
    <row r="85" spans="2:18" ht="15.75" x14ac:dyDescent="0.25">
      <c r="B85" s="423" t="s">
        <v>167</v>
      </c>
      <c r="C85" s="424">
        <v>5278.1679999999997</v>
      </c>
      <c r="D85" s="424">
        <v>24050.248</v>
      </c>
      <c r="E85" s="424">
        <v>3868</v>
      </c>
      <c r="F85" s="425" t="s">
        <v>167</v>
      </c>
      <c r="G85" s="426">
        <v>3925.47</v>
      </c>
      <c r="H85" s="427">
        <v>18496.157999999999</v>
      </c>
      <c r="I85" s="428">
        <v>3521.0010000000002</v>
      </c>
      <c r="J85" s="405"/>
      <c r="K85" s="423" t="s">
        <v>68</v>
      </c>
      <c r="L85" s="424">
        <v>2924.8049999999998</v>
      </c>
      <c r="M85" s="424">
        <v>13288.878000000001</v>
      </c>
      <c r="N85" s="424">
        <v>1482.837</v>
      </c>
      <c r="O85" s="425" t="s">
        <v>215</v>
      </c>
      <c r="P85" s="426">
        <v>2297.0740000000001</v>
      </c>
      <c r="Q85" s="427">
        <v>10810.616</v>
      </c>
      <c r="R85" s="428">
        <v>1396.078</v>
      </c>
    </row>
    <row r="86" spans="2:18" ht="15.75" x14ac:dyDescent="0.25">
      <c r="B86" s="423" t="s">
        <v>136</v>
      </c>
      <c r="C86" s="424">
        <v>4316.6559999999999</v>
      </c>
      <c r="D86" s="424">
        <v>19666.032999999999</v>
      </c>
      <c r="E86" s="424">
        <v>3251.6480000000001</v>
      </c>
      <c r="F86" s="425" t="s">
        <v>69</v>
      </c>
      <c r="G86" s="426">
        <v>3919.886</v>
      </c>
      <c r="H86" s="427">
        <v>18450.021000000001</v>
      </c>
      <c r="I86" s="428">
        <v>8077.5919999999996</v>
      </c>
      <c r="J86" s="405"/>
      <c r="K86" s="423" t="s">
        <v>117</v>
      </c>
      <c r="L86" s="424">
        <v>1703.7329999999999</v>
      </c>
      <c r="M86" s="424">
        <v>7714.8549999999996</v>
      </c>
      <c r="N86" s="424">
        <v>2238.61</v>
      </c>
      <c r="O86" s="425" t="s">
        <v>117</v>
      </c>
      <c r="P86" s="426">
        <v>1353.7190000000001</v>
      </c>
      <c r="Q86" s="427">
        <v>6396.9690000000001</v>
      </c>
      <c r="R86" s="428">
        <v>1269.7190000000001</v>
      </c>
    </row>
    <row r="87" spans="2:18" ht="15.75" x14ac:dyDescent="0.25">
      <c r="B87" s="423" t="s">
        <v>170</v>
      </c>
      <c r="C87" s="424">
        <v>2568.337</v>
      </c>
      <c r="D87" s="424">
        <v>11656.151</v>
      </c>
      <c r="E87" s="424">
        <v>1828.348</v>
      </c>
      <c r="F87" s="425" t="s">
        <v>243</v>
      </c>
      <c r="G87" s="426">
        <v>2568.5140000000001</v>
      </c>
      <c r="H87" s="427">
        <v>12149.862999999999</v>
      </c>
      <c r="I87" s="428">
        <v>2731.5030000000002</v>
      </c>
      <c r="J87" s="405"/>
      <c r="K87" s="423" t="s">
        <v>114</v>
      </c>
      <c r="L87" s="424">
        <v>1442.415</v>
      </c>
      <c r="M87" s="424">
        <v>6566.9139999999998</v>
      </c>
      <c r="N87" s="424">
        <v>10191.558999999999</v>
      </c>
      <c r="O87" s="425" t="s">
        <v>136</v>
      </c>
      <c r="P87" s="426">
        <v>688.69600000000003</v>
      </c>
      <c r="Q87" s="427">
        <v>3272.067</v>
      </c>
      <c r="R87" s="428">
        <v>498.98700000000002</v>
      </c>
    </row>
    <row r="88" spans="2:18" ht="15.75" x14ac:dyDescent="0.25">
      <c r="B88" s="423" t="s">
        <v>169</v>
      </c>
      <c r="C88" s="424">
        <v>2289.88</v>
      </c>
      <c r="D88" s="424">
        <v>10386.028</v>
      </c>
      <c r="E88" s="424">
        <v>1835.675</v>
      </c>
      <c r="F88" s="425" t="s">
        <v>164</v>
      </c>
      <c r="G88" s="426">
        <v>2375.9299999999998</v>
      </c>
      <c r="H88" s="427">
        <v>11203.691000000001</v>
      </c>
      <c r="I88" s="428">
        <v>1537.539</v>
      </c>
      <c r="J88" s="405"/>
      <c r="K88" s="423" t="s">
        <v>136</v>
      </c>
      <c r="L88" s="424">
        <v>1280.9949999999999</v>
      </c>
      <c r="M88" s="424">
        <v>5818.7650000000003</v>
      </c>
      <c r="N88" s="424">
        <v>570.51300000000003</v>
      </c>
      <c r="O88" s="425" t="s">
        <v>111</v>
      </c>
      <c r="P88" s="426">
        <v>438.77499999999998</v>
      </c>
      <c r="Q88" s="427">
        <v>2079.1129999999998</v>
      </c>
      <c r="R88" s="428">
        <v>94.335999999999999</v>
      </c>
    </row>
    <row r="89" spans="2:18" ht="15.75" x14ac:dyDescent="0.25">
      <c r="B89" s="423" t="s">
        <v>213</v>
      </c>
      <c r="C89" s="424">
        <v>1880.4559999999999</v>
      </c>
      <c r="D89" s="424">
        <v>8590.4410000000007</v>
      </c>
      <c r="E89" s="424">
        <v>1160</v>
      </c>
      <c r="F89" s="425" t="s">
        <v>170</v>
      </c>
      <c r="G89" s="426">
        <v>2124.2330000000002</v>
      </c>
      <c r="H89" s="427">
        <v>9990.7440000000006</v>
      </c>
      <c r="I89" s="428">
        <v>1640.1010000000001</v>
      </c>
      <c r="J89" s="405"/>
      <c r="K89" s="423" t="s">
        <v>115</v>
      </c>
      <c r="L89" s="424">
        <v>1213.7729999999999</v>
      </c>
      <c r="M89" s="424">
        <v>5504.768</v>
      </c>
      <c r="N89" s="424">
        <v>5676.5</v>
      </c>
      <c r="O89" s="425" t="s">
        <v>114</v>
      </c>
      <c r="P89" s="426">
        <v>418.66</v>
      </c>
      <c r="Q89" s="427">
        <v>1965.077</v>
      </c>
      <c r="R89" s="428">
        <v>2870.8180000000002</v>
      </c>
    </row>
    <row r="90" spans="2:18" ht="15.75" x14ac:dyDescent="0.25">
      <c r="B90" s="423" t="s">
        <v>68</v>
      </c>
      <c r="C90" s="424">
        <v>1864.5319999999999</v>
      </c>
      <c r="D90" s="424">
        <v>8439.3080000000009</v>
      </c>
      <c r="E90" s="424">
        <v>1567.7560000000001</v>
      </c>
      <c r="F90" s="425" t="s">
        <v>111</v>
      </c>
      <c r="G90" s="426">
        <v>1951.107</v>
      </c>
      <c r="H90" s="427">
        <v>9183.6460000000006</v>
      </c>
      <c r="I90" s="428">
        <v>1466.421</v>
      </c>
      <c r="J90" s="405"/>
      <c r="K90" s="423" t="s">
        <v>111</v>
      </c>
      <c r="L90" s="424">
        <v>1182.6289999999999</v>
      </c>
      <c r="M90" s="424">
        <v>5358.9250000000002</v>
      </c>
      <c r="N90" s="424">
        <v>143.499</v>
      </c>
      <c r="O90" s="425" t="s">
        <v>115</v>
      </c>
      <c r="P90" s="426">
        <v>413.125</v>
      </c>
      <c r="Q90" s="427">
        <v>1943.6990000000001</v>
      </c>
      <c r="R90" s="428">
        <v>3400.6030000000001</v>
      </c>
    </row>
    <row r="91" spans="2:18" ht="15.75" x14ac:dyDescent="0.25">
      <c r="B91" s="423" t="s">
        <v>157</v>
      </c>
      <c r="C91" s="424">
        <v>1604.2670000000001</v>
      </c>
      <c r="D91" s="424">
        <v>7249.5169999999998</v>
      </c>
      <c r="E91" s="424">
        <v>1203</v>
      </c>
      <c r="F91" s="425" t="s">
        <v>169</v>
      </c>
      <c r="G91" s="426">
        <v>1902.8330000000001</v>
      </c>
      <c r="H91" s="427">
        <v>8970.4500000000007</v>
      </c>
      <c r="I91" s="428">
        <v>2045</v>
      </c>
      <c r="J91" s="405"/>
      <c r="K91" s="423" t="s">
        <v>119</v>
      </c>
      <c r="L91" s="424">
        <v>667.14499999999998</v>
      </c>
      <c r="M91" s="424">
        <v>3018.4270000000001</v>
      </c>
      <c r="N91" s="424">
        <v>672.17399999999998</v>
      </c>
      <c r="O91" s="425" t="s">
        <v>226</v>
      </c>
      <c r="P91" s="426">
        <v>316.7</v>
      </c>
      <c r="Q91" s="427">
        <v>1490.1420000000001</v>
      </c>
      <c r="R91" s="428">
        <v>469.13</v>
      </c>
    </row>
    <row r="92" spans="2:18" ht="15.75" x14ac:dyDescent="0.25">
      <c r="B92" s="423" t="s">
        <v>111</v>
      </c>
      <c r="C92" s="424">
        <v>1522.367</v>
      </c>
      <c r="D92" s="424">
        <v>6931.1379999999999</v>
      </c>
      <c r="E92" s="424">
        <v>1345.76</v>
      </c>
      <c r="F92" s="425" t="s">
        <v>153</v>
      </c>
      <c r="G92" s="426">
        <v>1430.6179999999999</v>
      </c>
      <c r="H92" s="427">
        <v>6718.0410000000002</v>
      </c>
      <c r="I92" s="428">
        <v>1485</v>
      </c>
      <c r="J92" s="405"/>
      <c r="K92" s="423" t="s">
        <v>112</v>
      </c>
      <c r="L92" s="424">
        <v>650.226</v>
      </c>
      <c r="M92" s="424">
        <v>2947.7539999999999</v>
      </c>
      <c r="N92" s="424">
        <v>454.23700000000002</v>
      </c>
      <c r="O92" s="425" t="s">
        <v>113</v>
      </c>
      <c r="P92" s="426">
        <v>288.64100000000002</v>
      </c>
      <c r="Q92" s="427">
        <v>1359.1</v>
      </c>
      <c r="R92" s="428">
        <v>28.88</v>
      </c>
    </row>
    <row r="93" spans="2:18" ht="15.75" x14ac:dyDescent="0.25">
      <c r="B93" s="423" t="s">
        <v>153</v>
      </c>
      <c r="C93" s="424">
        <v>1298.057</v>
      </c>
      <c r="D93" s="424">
        <v>5856.83</v>
      </c>
      <c r="E93" s="424">
        <v>1202</v>
      </c>
      <c r="F93" s="425" t="s">
        <v>119</v>
      </c>
      <c r="G93" s="426">
        <v>1126.4280000000001</v>
      </c>
      <c r="H93" s="427">
        <v>5292.2709999999997</v>
      </c>
      <c r="I93" s="428">
        <v>466.774</v>
      </c>
      <c r="J93" s="405"/>
      <c r="K93" s="423" t="s">
        <v>71</v>
      </c>
      <c r="L93" s="424">
        <v>579.56500000000005</v>
      </c>
      <c r="M93" s="424">
        <v>2627.2759999999998</v>
      </c>
      <c r="N93" s="424">
        <v>1481.94</v>
      </c>
      <c r="O93" s="425" t="s">
        <v>127</v>
      </c>
      <c r="P93" s="426">
        <v>263.63799999999998</v>
      </c>
      <c r="Q93" s="427">
        <v>1239.713</v>
      </c>
      <c r="R93" s="428">
        <v>58.225000000000001</v>
      </c>
    </row>
    <row r="94" spans="2:18" ht="15.75" x14ac:dyDescent="0.25">
      <c r="B94" s="423" t="s">
        <v>119</v>
      </c>
      <c r="C94" s="424">
        <v>1160.9480000000001</v>
      </c>
      <c r="D94" s="424">
        <v>5259.2730000000001</v>
      </c>
      <c r="E94" s="424">
        <v>598.56500000000005</v>
      </c>
      <c r="F94" s="425" t="s">
        <v>121</v>
      </c>
      <c r="G94" s="426">
        <v>1096.5650000000001</v>
      </c>
      <c r="H94" s="427">
        <v>5161.83</v>
      </c>
      <c r="I94" s="428">
        <v>1392.15</v>
      </c>
      <c r="J94" s="405"/>
      <c r="K94" s="423" t="s">
        <v>226</v>
      </c>
      <c r="L94" s="424">
        <v>363.30500000000001</v>
      </c>
      <c r="M94" s="424">
        <v>1649.953</v>
      </c>
      <c r="N94" s="424">
        <v>369.286</v>
      </c>
      <c r="O94" s="425" t="s">
        <v>152</v>
      </c>
      <c r="P94" s="426">
        <v>259.92899999999997</v>
      </c>
      <c r="Q94" s="427">
        <v>1220.9880000000001</v>
      </c>
      <c r="R94" s="428">
        <v>342.15499999999997</v>
      </c>
    </row>
    <row r="95" spans="2:18" ht="15.75" x14ac:dyDescent="0.25">
      <c r="B95" s="423" t="s">
        <v>283</v>
      </c>
      <c r="C95" s="424">
        <v>1090.83</v>
      </c>
      <c r="D95" s="424">
        <v>4959.2280000000001</v>
      </c>
      <c r="E95" s="424">
        <v>1300</v>
      </c>
      <c r="F95" s="425" t="s">
        <v>283</v>
      </c>
      <c r="G95" s="426">
        <v>1011.9930000000001</v>
      </c>
      <c r="H95" s="427">
        <v>4788.1790000000001</v>
      </c>
      <c r="I95" s="428">
        <v>1200</v>
      </c>
      <c r="J95" s="405"/>
      <c r="K95" s="423" t="s">
        <v>116</v>
      </c>
      <c r="L95" s="424">
        <v>299.745</v>
      </c>
      <c r="M95" s="424">
        <v>1358.258</v>
      </c>
      <c r="N95" s="424">
        <v>212.03800000000001</v>
      </c>
      <c r="O95" s="425" t="s">
        <v>112</v>
      </c>
      <c r="P95" s="426">
        <v>246.625</v>
      </c>
      <c r="Q95" s="427">
        <v>1165.7660000000001</v>
      </c>
      <c r="R95" s="428">
        <v>122.06</v>
      </c>
    </row>
    <row r="96" spans="2:18" ht="15.75" x14ac:dyDescent="0.25">
      <c r="B96" s="423" t="s">
        <v>228</v>
      </c>
      <c r="C96" s="424">
        <v>1083.046</v>
      </c>
      <c r="D96" s="424">
        <v>4951.7669999999998</v>
      </c>
      <c r="E96" s="424">
        <v>963</v>
      </c>
      <c r="F96" s="425" t="s">
        <v>284</v>
      </c>
      <c r="G96" s="426">
        <v>894.322</v>
      </c>
      <c r="H96" s="427">
        <v>4198.5439999999999</v>
      </c>
      <c r="I96" s="428">
        <v>592.01</v>
      </c>
      <c r="J96" s="405"/>
      <c r="K96" s="423" t="s">
        <v>123</v>
      </c>
      <c r="L96" s="424">
        <v>273.94799999999998</v>
      </c>
      <c r="M96" s="424">
        <v>1238.6980000000001</v>
      </c>
      <c r="N96" s="424">
        <v>176.166</v>
      </c>
      <c r="O96" s="425" t="s">
        <v>123</v>
      </c>
      <c r="P96" s="426">
        <v>218.32300000000001</v>
      </c>
      <c r="Q96" s="427">
        <v>1026.2739999999999</v>
      </c>
      <c r="R96" s="428">
        <v>103.501</v>
      </c>
    </row>
    <row r="97" spans="2:18" ht="15.75" x14ac:dyDescent="0.25">
      <c r="B97" s="423" t="s">
        <v>154</v>
      </c>
      <c r="C97" s="424">
        <v>1025.9929999999999</v>
      </c>
      <c r="D97" s="424">
        <v>4646.7640000000001</v>
      </c>
      <c r="E97" s="424">
        <v>809.75</v>
      </c>
      <c r="F97" s="425" t="s">
        <v>115</v>
      </c>
      <c r="G97" s="426">
        <v>769.97900000000004</v>
      </c>
      <c r="H97" s="427">
        <v>3628.913</v>
      </c>
      <c r="I97" s="428">
        <v>564.49</v>
      </c>
      <c r="J97" s="405"/>
      <c r="K97" s="423" t="s">
        <v>129</v>
      </c>
      <c r="L97" s="424">
        <v>260.99799999999999</v>
      </c>
      <c r="M97" s="424">
        <v>1185.261</v>
      </c>
      <c r="N97" s="424">
        <v>1101.768</v>
      </c>
      <c r="O97" s="425" t="s">
        <v>135</v>
      </c>
      <c r="P97" s="426">
        <v>160.429</v>
      </c>
      <c r="Q97" s="427">
        <v>763.52800000000002</v>
      </c>
      <c r="R97" s="428">
        <v>20</v>
      </c>
    </row>
    <row r="98" spans="2:18" ht="16.5" thickBot="1" x14ac:dyDescent="0.3">
      <c r="B98" s="429" t="s">
        <v>121</v>
      </c>
      <c r="C98" s="430">
        <v>984.29600000000005</v>
      </c>
      <c r="D98" s="430">
        <v>4469.973</v>
      </c>
      <c r="E98" s="430">
        <v>924.12</v>
      </c>
      <c r="F98" s="431" t="s">
        <v>68</v>
      </c>
      <c r="G98" s="432">
        <v>673.92499999999995</v>
      </c>
      <c r="H98" s="433">
        <v>3174.5529999999999</v>
      </c>
      <c r="I98" s="434">
        <v>408.53899999999999</v>
      </c>
      <c r="J98" s="405"/>
      <c r="K98" s="429" t="s">
        <v>127</v>
      </c>
      <c r="L98" s="430">
        <v>248.54499999999999</v>
      </c>
      <c r="M98" s="430">
        <v>1127.3499999999999</v>
      </c>
      <c r="N98" s="430">
        <v>74.927000000000007</v>
      </c>
      <c r="O98" s="431" t="s">
        <v>164</v>
      </c>
      <c r="P98" s="432">
        <v>154.32900000000001</v>
      </c>
      <c r="Q98" s="433">
        <v>731.73299999999995</v>
      </c>
      <c r="R98" s="434">
        <v>180</v>
      </c>
    </row>
    <row r="99" spans="2:18" x14ac:dyDescent="0.2">
      <c r="B99" s="435"/>
      <c r="C99" s="435"/>
      <c r="D99" s="435"/>
      <c r="E99" s="435"/>
      <c r="F99" s="435"/>
      <c r="G99" s="435"/>
      <c r="H99" s="435"/>
      <c r="I99" s="435"/>
      <c r="J99" s="435"/>
      <c r="K99" s="435"/>
      <c r="L99" s="435"/>
      <c r="M99" s="435"/>
      <c r="N99" s="435"/>
      <c r="O99" s="435"/>
      <c r="P99" s="435"/>
      <c r="Q99" s="435"/>
      <c r="R99" s="435"/>
    </row>
    <row r="100" spans="2:18" x14ac:dyDescent="0.2">
      <c r="B100" s="435"/>
      <c r="C100" s="435"/>
      <c r="D100" s="435"/>
      <c r="E100" s="435"/>
      <c r="F100" s="435"/>
      <c r="G100" s="435"/>
      <c r="H100" s="435"/>
      <c r="I100" s="435"/>
      <c r="J100" s="435"/>
      <c r="K100" s="435"/>
      <c r="L100" s="435"/>
      <c r="M100" s="435"/>
      <c r="N100" s="435"/>
      <c r="O100" s="435"/>
      <c r="P100" s="435"/>
      <c r="Q100" s="435"/>
      <c r="R100" s="435"/>
    </row>
    <row r="101" spans="2:18" ht="16.5" x14ac:dyDescent="0.25">
      <c r="B101" s="461"/>
      <c r="C101" s="461"/>
      <c r="D101" s="461"/>
      <c r="E101" s="461"/>
      <c r="F101" s="461"/>
      <c r="G101" s="461"/>
      <c r="H101" s="461"/>
      <c r="I101" s="462"/>
      <c r="J101" s="462"/>
      <c r="K101" s="461"/>
      <c r="L101" s="461"/>
      <c r="M101" s="461"/>
      <c r="N101" s="461"/>
      <c r="O101" s="461"/>
      <c r="P101" s="461"/>
      <c r="Q101" s="461"/>
      <c r="R101" s="462"/>
    </row>
    <row r="102" spans="2:18" ht="15.75" x14ac:dyDescent="0.25">
      <c r="B102" s="436" t="s">
        <v>267</v>
      </c>
      <c r="C102" s="436"/>
      <c r="D102" s="436"/>
      <c r="E102" s="436"/>
      <c r="F102" s="436"/>
      <c r="G102" s="438"/>
      <c r="H102" s="438"/>
      <c r="I102" s="438"/>
      <c r="J102" s="438"/>
      <c r="K102" s="436" t="s">
        <v>268</v>
      </c>
      <c r="L102" s="436"/>
      <c r="M102" s="436"/>
      <c r="N102" s="436"/>
      <c r="O102" s="436"/>
      <c r="P102" s="438"/>
      <c r="Q102" s="438"/>
      <c r="R102" s="438"/>
    </row>
    <row r="103" spans="2:18" ht="16.5" thickBot="1" x14ac:dyDescent="0.3">
      <c r="B103" s="439" t="s">
        <v>168</v>
      </c>
      <c r="C103" s="436"/>
      <c r="D103" s="436"/>
      <c r="E103" s="436"/>
      <c r="F103" s="436"/>
      <c r="G103" s="438"/>
      <c r="H103" s="438"/>
      <c r="I103" s="438"/>
      <c r="J103" s="438"/>
      <c r="K103" s="439" t="s">
        <v>168</v>
      </c>
      <c r="L103" s="436"/>
      <c r="M103" s="436"/>
      <c r="N103" s="436"/>
      <c r="O103" s="436"/>
      <c r="P103" s="438"/>
      <c r="Q103" s="438"/>
      <c r="R103" s="438"/>
    </row>
    <row r="104" spans="2:18" ht="16.5" thickBot="1" x14ac:dyDescent="0.3">
      <c r="B104" s="440" t="s">
        <v>107</v>
      </c>
      <c r="C104" s="441"/>
      <c r="D104" s="441"/>
      <c r="E104" s="441"/>
      <c r="F104" s="441"/>
      <c r="G104" s="441"/>
      <c r="H104" s="441"/>
      <c r="I104" s="442"/>
      <c r="J104" s="438"/>
      <c r="K104" s="440" t="s">
        <v>108</v>
      </c>
      <c r="L104" s="441"/>
      <c r="M104" s="441"/>
      <c r="N104" s="441"/>
      <c r="O104" s="441"/>
      <c r="P104" s="441"/>
      <c r="Q104" s="441"/>
      <c r="R104" s="442"/>
    </row>
    <row r="105" spans="2:18" ht="16.5" thickBot="1" x14ac:dyDescent="0.3">
      <c r="B105" s="443" t="s">
        <v>304</v>
      </c>
      <c r="C105" s="444"/>
      <c r="D105" s="445"/>
      <c r="E105" s="446"/>
      <c r="F105" s="443" t="s">
        <v>305</v>
      </c>
      <c r="G105" s="444"/>
      <c r="H105" s="445"/>
      <c r="I105" s="446"/>
      <c r="J105" s="438"/>
      <c r="K105" s="443" t="s">
        <v>304</v>
      </c>
      <c r="L105" s="444"/>
      <c r="M105" s="445"/>
      <c r="N105" s="446"/>
      <c r="O105" s="443" t="s">
        <v>305</v>
      </c>
      <c r="P105" s="444"/>
      <c r="Q105" s="445"/>
      <c r="R105" s="446"/>
    </row>
    <row r="106" spans="2:18" ht="32.25" thickBot="1" x14ac:dyDescent="0.3">
      <c r="B106" s="447" t="s">
        <v>109</v>
      </c>
      <c r="C106" s="448" t="s">
        <v>89</v>
      </c>
      <c r="D106" s="449" t="s">
        <v>131</v>
      </c>
      <c r="E106" s="450" t="s">
        <v>110</v>
      </c>
      <c r="F106" s="447" t="s">
        <v>109</v>
      </c>
      <c r="G106" s="448" t="s">
        <v>89</v>
      </c>
      <c r="H106" s="449" t="s">
        <v>131</v>
      </c>
      <c r="I106" s="450" t="s">
        <v>110</v>
      </c>
      <c r="J106" s="438"/>
      <c r="K106" s="447" t="s">
        <v>109</v>
      </c>
      <c r="L106" s="448" t="s">
        <v>89</v>
      </c>
      <c r="M106" s="449" t="s">
        <v>131</v>
      </c>
      <c r="N106" s="450" t="s">
        <v>110</v>
      </c>
      <c r="O106" s="447" t="s">
        <v>109</v>
      </c>
      <c r="P106" s="448" t="s">
        <v>89</v>
      </c>
      <c r="Q106" s="449" t="s">
        <v>131</v>
      </c>
      <c r="R106" s="450" t="s">
        <v>110</v>
      </c>
    </row>
    <row r="107" spans="2:18" ht="16.5" thickBot="1" x14ac:dyDescent="0.3">
      <c r="B107" s="410" t="s">
        <v>102</v>
      </c>
      <c r="C107" s="411">
        <v>119798.06299999999</v>
      </c>
      <c r="D107" s="412">
        <v>543519.97900000005</v>
      </c>
      <c r="E107" s="413">
        <v>21075.907999999999</v>
      </c>
      <c r="F107" s="414" t="s">
        <v>102</v>
      </c>
      <c r="G107" s="415">
        <v>118492.338</v>
      </c>
      <c r="H107" s="416">
        <v>558079.69700000004</v>
      </c>
      <c r="I107" s="413">
        <v>23583.112000000001</v>
      </c>
      <c r="J107" s="438"/>
      <c r="K107" s="410" t="s">
        <v>102</v>
      </c>
      <c r="L107" s="411">
        <v>35275.476000000002</v>
      </c>
      <c r="M107" s="412">
        <v>160164.54500000001</v>
      </c>
      <c r="N107" s="413">
        <v>6346.6450000000004</v>
      </c>
      <c r="O107" s="414" t="s">
        <v>102</v>
      </c>
      <c r="P107" s="415">
        <v>30437.210999999999</v>
      </c>
      <c r="Q107" s="416">
        <v>143620.14600000001</v>
      </c>
      <c r="R107" s="413">
        <v>4598.2420000000002</v>
      </c>
    </row>
    <row r="108" spans="2:18" ht="15.75" x14ac:dyDescent="0.25">
      <c r="B108" s="417" t="s">
        <v>215</v>
      </c>
      <c r="C108" s="418">
        <v>17850.542000000001</v>
      </c>
      <c r="D108" s="418">
        <v>80739.099000000002</v>
      </c>
      <c r="E108" s="418">
        <v>3007.5819999999999</v>
      </c>
      <c r="F108" s="419" t="s">
        <v>115</v>
      </c>
      <c r="G108" s="420">
        <v>24362.75</v>
      </c>
      <c r="H108" s="421">
        <v>114606.25900000001</v>
      </c>
      <c r="I108" s="422">
        <v>5179.7030000000004</v>
      </c>
      <c r="J108" s="438"/>
      <c r="K108" s="417" t="s">
        <v>69</v>
      </c>
      <c r="L108" s="418">
        <v>8896.0419999999995</v>
      </c>
      <c r="M108" s="418">
        <v>40488.635000000002</v>
      </c>
      <c r="N108" s="418">
        <v>1601.39</v>
      </c>
      <c r="O108" s="419" t="s">
        <v>117</v>
      </c>
      <c r="P108" s="420">
        <v>9255.6440000000002</v>
      </c>
      <c r="Q108" s="421">
        <v>43720.307000000001</v>
      </c>
      <c r="R108" s="422">
        <v>1155.9449999999999</v>
      </c>
    </row>
    <row r="109" spans="2:18" ht="15.75" x14ac:dyDescent="0.25">
      <c r="B109" s="423" t="s">
        <v>115</v>
      </c>
      <c r="C109" s="424">
        <v>15528.451999999999</v>
      </c>
      <c r="D109" s="424">
        <v>70414.936000000002</v>
      </c>
      <c r="E109" s="424">
        <v>2666.011</v>
      </c>
      <c r="F109" s="425" t="s">
        <v>215</v>
      </c>
      <c r="G109" s="426">
        <v>18718.774000000001</v>
      </c>
      <c r="H109" s="427">
        <v>88286.451000000001</v>
      </c>
      <c r="I109" s="428">
        <v>3999.0360000000001</v>
      </c>
      <c r="J109" s="438"/>
      <c r="K109" s="423" t="s">
        <v>117</v>
      </c>
      <c r="L109" s="424">
        <v>7474.8190000000004</v>
      </c>
      <c r="M109" s="424">
        <v>33801.483999999997</v>
      </c>
      <c r="N109" s="424">
        <v>1248.5139999999999</v>
      </c>
      <c r="O109" s="425" t="s">
        <v>69</v>
      </c>
      <c r="P109" s="426">
        <v>6855.5150000000003</v>
      </c>
      <c r="Q109" s="427">
        <v>32345.512999999999</v>
      </c>
      <c r="R109" s="428">
        <v>985.03800000000001</v>
      </c>
    </row>
    <row r="110" spans="2:18" ht="15.75" x14ac:dyDescent="0.25">
      <c r="B110" s="423" t="s">
        <v>68</v>
      </c>
      <c r="C110" s="424">
        <v>13854.829</v>
      </c>
      <c r="D110" s="424">
        <v>62940.127999999997</v>
      </c>
      <c r="E110" s="424">
        <v>2355.7280000000001</v>
      </c>
      <c r="F110" s="425" t="s">
        <v>69</v>
      </c>
      <c r="G110" s="426">
        <v>10501.187</v>
      </c>
      <c r="H110" s="427">
        <v>49458.171000000002</v>
      </c>
      <c r="I110" s="428">
        <v>2156.5160000000001</v>
      </c>
      <c r="J110" s="438"/>
      <c r="K110" s="423" t="s">
        <v>215</v>
      </c>
      <c r="L110" s="424">
        <v>5818.0309999999999</v>
      </c>
      <c r="M110" s="424">
        <v>26551.330999999998</v>
      </c>
      <c r="N110" s="424">
        <v>984.38300000000004</v>
      </c>
      <c r="O110" s="425" t="s">
        <v>215</v>
      </c>
      <c r="P110" s="426">
        <v>3720.8510000000001</v>
      </c>
      <c r="Q110" s="427">
        <v>17511.932000000001</v>
      </c>
      <c r="R110" s="428">
        <v>591.07500000000005</v>
      </c>
    </row>
    <row r="111" spans="2:18" ht="15.75" x14ac:dyDescent="0.25">
      <c r="B111" s="423" t="s">
        <v>69</v>
      </c>
      <c r="C111" s="424">
        <v>11222.147999999999</v>
      </c>
      <c r="D111" s="424">
        <v>50864.786999999997</v>
      </c>
      <c r="E111" s="424">
        <v>2149.0909999999999</v>
      </c>
      <c r="F111" s="425" t="s">
        <v>68</v>
      </c>
      <c r="G111" s="426">
        <v>8283.9660000000003</v>
      </c>
      <c r="H111" s="427">
        <v>39039.212</v>
      </c>
      <c r="I111" s="428">
        <v>1398.944</v>
      </c>
      <c r="J111" s="438"/>
      <c r="K111" s="423" t="s">
        <v>123</v>
      </c>
      <c r="L111" s="424">
        <v>3369.2759999999998</v>
      </c>
      <c r="M111" s="424">
        <v>15313.473</v>
      </c>
      <c r="N111" s="424">
        <v>693.8</v>
      </c>
      <c r="O111" s="425" t="s">
        <v>68</v>
      </c>
      <c r="P111" s="426">
        <v>2796.0509999999999</v>
      </c>
      <c r="Q111" s="427">
        <v>13174.968000000001</v>
      </c>
      <c r="R111" s="428">
        <v>412.36599999999999</v>
      </c>
    </row>
    <row r="112" spans="2:18" ht="15.75" x14ac:dyDescent="0.25">
      <c r="B112" s="423" t="s">
        <v>117</v>
      </c>
      <c r="C112" s="424">
        <v>9966.7430000000004</v>
      </c>
      <c r="D112" s="424">
        <v>45447.004000000001</v>
      </c>
      <c r="E112" s="424">
        <v>1774.4549999999999</v>
      </c>
      <c r="F112" s="425" t="s">
        <v>124</v>
      </c>
      <c r="G112" s="426">
        <v>8208.6790000000001</v>
      </c>
      <c r="H112" s="427">
        <v>38626.777000000002</v>
      </c>
      <c r="I112" s="428">
        <v>1525.4870000000001</v>
      </c>
      <c r="J112" s="438"/>
      <c r="K112" s="423" t="s">
        <v>112</v>
      </c>
      <c r="L112" s="424">
        <v>3279.846</v>
      </c>
      <c r="M112" s="424">
        <v>14828.652</v>
      </c>
      <c r="N112" s="424">
        <v>626.79499999999996</v>
      </c>
      <c r="O112" s="425" t="s">
        <v>112</v>
      </c>
      <c r="P112" s="426">
        <v>2357.0439999999999</v>
      </c>
      <c r="Q112" s="427">
        <v>11110.968999999999</v>
      </c>
      <c r="R112" s="428">
        <v>409.12700000000001</v>
      </c>
    </row>
    <row r="113" spans="2:18" ht="15.75" x14ac:dyDescent="0.25">
      <c r="B113" s="423" t="s">
        <v>124</v>
      </c>
      <c r="C113" s="424">
        <v>9409.1489999999994</v>
      </c>
      <c r="D113" s="424">
        <v>42734.906999999999</v>
      </c>
      <c r="E113" s="424">
        <v>1665.8389999999999</v>
      </c>
      <c r="F113" s="425" t="s">
        <v>71</v>
      </c>
      <c r="G113" s="426">
        <v>7743.9110000000001</v>
      </c>
      <c r="H113" s="427">
        <v>36447.300999999999</v>
      </c>
      <c r="I113" s="428">
        <v>1602.1579999999999</v>
      </c>
      <c r="J113" s="438"/>
      <c r="K113" s="423" t="s">
        <v>68</v>
      </c>
      <c r="L113" s="424">
        <v>1874.376</v>
      </c>
      <c r="M113" s="424">
        <v>8534.31</v>
      </c>
      <c r="N113" s="424">
        <v>369.38299999999998</v>
      </c>
      <c r="O113" s="425" t="s">
        <v>111</v>
      </c>
      <c r="P113" s="426">
        <v>1268.5239999999999</v>
      </c>
      <c r="Q113" s="427">
        <v>6016.5690000000004</v>
      </c>
      <c r="R113" s="428">
        <v>283.12700000000001</v>
      </c>
    </row>
    <row r="114" spans="2:18" ht="15.75" x14ac:dyDescent="0.25">
      <c r="B114" s="423" t="s">
        <v>129</v>
      </c>
      <c r="C114" s="424">
        <v>7108.5429999999997</v>
      </c>
      <c r="D114" s="424">
        <v>32264.473999999998</v>
      </c>
      <c r="E114" s="424">
        <v>1455.6969999999999</v>
      </c>
      <c r="F114" s="425" t="s">
        <v>114</v>
      </c>
      <c r="G114" s="426">
        <v>6311.2120000000004</v>
      </c>
      <c r="H114" s="427">
        <v>29717.686000000002</v>
      </c>
      <c r="I114" s="428">
        <v>1296.902</v>
      </c>
      <c r="J114" s="438"/>
      <c r="K114" s="423" t="s">
        <v>121</v>
      </c>
      <c r="L114" s="424">
        <v>1380.8579999999999</v>
      </c>
      <c r="M114" s="424">
        <v>6260.9269999999997</v>
      </c>
      <c r="N114" s="424">
        <v>302.31400000000002</v>
      </c>
      <c r="O114" s="425" t="s">
        <v>278</v>
      </c>
      <c r="P114" s="426">
        <v>1152.26</v>
      </c>
      <c r="Q114" s="427">
        <v>5412.549</v>
      </c>
      <c r="R114" s="428">
        <v>189</v>
      </c>
    </row>
    <row r="115" spans="2:18" ht="15.75" x14ac:dyDescent="0.25">
      <c r="B115" s="423" t="s">
        <v>114</v>
      </c>
      <c r="C115" s="424">
        <v>6655.7470000000003</v>
      </c>
      <c r="D115" s="424">
        <v>30255.827000000001</v>
      </c>
      <c r="E115" s="424">
        <v>1158.0029999999999</v>
      </c>
      <c r="F115" s="425" t="s">
        <v>154</v>
      </c>
      <c r="G115" s="426">
        <v>5044</v>
      </c>
      <c r="H115" s="427">
        <v>23756.12</v>
      </c>
      <c r="I115" s="428">
        <v>810.67499999999995</v>
      </c>
      <c r="J115" s="438"/>
      <c r="K115" s="423" t="s">
        <v>114</v>
      </c>
      <c r="L115" s="424">
        <v>848.86199999999997</v>
      </c>
      <c r="M115" s="424">
        <v>3823.373</v>
      </c>
      <c r="N115" s="424">
        <v>129.03899999999999</v>
      </c>
      <c r="O115" s="425" t="s">
        <v>123</v>
      </c>
      <c r="P115" s="426">
        <v>934.43600000000004</v>
      </c>
      <c r="Q115" s="427">
        <v>4421.6710000000003</v>
      </c>
      <c r="R115" s="428">
        <v>183.226</v>
      </c>
    </row>
    <row r="116" spans="2:18" ht="15.75" x14ac:dyDescent="0.25">
      <c r="B116" s="423" t="s">
        <v>113</v>
      </c>
      <c r="C116" s="424">
        <v>4283.7079999999996</v>
      </c>
      <c r="D116" s="424">
        <v>19356.116999999998</v>
      </c>
      <c r="E116" s="424">
        <v>733.92200000000003</v>
      </c>
      <c r="F116" s="425" t="s">
        <v>129</v>
      </c>
      <c r="G116" s="426">
        <v>4477.1840000000002</v>
      </c>
      <c r="H116" s="427">
        <v>21037.008000000002</v>
      </c>
      <c r="I116" s="428">
        <v>895.83600000000001</v>
      </c>
      <c r="J116" s="438"/>
      <c r="K116" s="423" t="s">
        <v>111</v>
      </c>
      <c r="L116" s="424">
        <v>804.80399999999997</v>
      </c>
      <c r="M116" s="424">
        <v>3640.5459999999998</v>
      </c>
      <c r="N116" s="424">
        <v>135.66800000000001</v>
      </c>
      <c r="O116" s="425" t="s">
        <v>121</v>
      </c>
      <c r="P116" s="426">
        <v>919.92499999999995</v>
      </c>
      <c r="Q116" s="427">
        <v>4361.107</v>
      </c>
      <c r="R116" s="428">
        <v>145.16300000000001</v>
      </c>
    </row>
    <row r="117" spans="2:18" ht="15.75" x14ac:dyDescent="0.25">
      <c r="B117" s="423" t="s">
        <v>111</v>
      </c>
      <c r="C117" s="424">
        <v>3610.1529999999998</v>
      </c>
      <c r="D117" s="424">
        <v>16360.089</v>
      </c>
      <c r="E117" s="424">
        <v>591.28399999999999</v>
      </c>
      <c r="F117" s="425" t="s">
        <v>213</v>
      </c>
      <c r="G117" s="426">
        <v>2554.92</v>
      </c>
      <c r="H117" s="427">
        <v>12075.353999999999</v>
      </c>
      <c r="I117" s="428">
        <v>569.4</v>
      </c>
      <c r="J117" s="438"/>
      <c r="K117" s="423" t="s">
        <v>113</v>
      </c>
      <c r="L117" s="424">
        <v>641.03</v>
      </c>
      <c r="M117" s="424">
        <v>2908.0030000000002</v>
      </c>
      <c r="N117" s="424">
        <v>100.53100000000001</v>
      </c>
      <c r="O117" s="425" t="s">
        <v>164</v>
      </c>
      <c r="P117" s="426">
        <v>473.279</v>
      </c>
      <c r="Q117" s="427">
        <v>2228.7220000000002</v>
      </c>
      <c r="R117" s="428">
        <v>80.709999999999994</v>
      </c>
    </row>
    <row r="118" spans="2:18" ht="15.75" x14ac:dyDescent="0.25">
      <c r="B118" s="423" t="s">
        <v>71</v>
      </c>
      <c r="C118" s="424">
        <v>2960.8760000000002</v>
      </c>
      <c r="D118" s="424">
        <v>13451.487999999999</v>
      </c>
      <c r="E118" s="424">
        <v>507.57799999999997</v>
      </c>
      <c r="F118" s="425" t="s">
        <v>117</v>
      </c>
      <c r="G118" s="426">
        <v>2350.9</v>
      </c>
      <c r="H118" s="427">
        <v>11068.824000000001</v>
      </c>
      <c r="I118" s="428">
        <v>481.60500000000002</v>
      </c>
      <c r="J118" s="438"/>
      <c r="K118" s="423" t="s">
        <v>122</v>
      </c>
      <c r="L118" s="424">
        <v>397.673</v>
      </c>
      <c r="M118" s="424">
        <v>1800.6210000000001</v>
      </c>
      <c r="N118" s="424">
        <v>69.474999999999994</v>
      </c>
      <c r="O118" s="425" t="s">
        <v>122</v>
      </c>
      <c r="P118" s="426">
        <v>261.10500000000002</v>
      </c>
      <c r="Q118" s="427">
        <v>1227.77</v>
      </c>
      <c r="R118" s="428">
        <v>53.116999999999997</v>
      </c>
    </row>
    <row r="119" spans="2:18" ht="15.75" x14ac:dyDescent="0.25">
      <c r="B119" s="423" t="s">
        <v>154</v>
      </c>
      <c r="C119" s="424">
        <v>2413.9250000000002</v>
      </c>
      <c r="D119" s="424">
        <v>10989.531999999999</v>
      </c>
      <c r="E119" s="424">
        <v>493</v>
      </c>
      <c r="F119" s="425" t="s">
        <v>111</v>
      </c>
      <c r="G119" s="426">
        <v>2165.1999999999998</v>
      </c>
      <c r="H119" s="427">
        <v>10242.433999999999</v>
      </c>
      <c r="I119" s="428">
        <v>357.61599999999999</v>
      </c>
      <c r="J119" s="438"/>
      <c r="K119" s="423" t="s">
        <v>115</v>
      </c>
      <c r="L119" s="424">
        <v>350.93299999999999</v>
      </c>
      <c r="M119" s="424">
        <v>1588.9849999999999</v>
      </c>
      <c r="N119" s="424">
        <v>64.013000000000005</v>
      </c>
      <c r="O119" s="425" t="s">
        <v>152</v>
      </c>
      <c r="P119" s="426">
        <v>190.38800000000001</v>
      </c>
      <c r="Q119" s="427">
        <v>896.55499999999995</v>
      </c>
      <c r="R119" s="428">
        <v>47</v>
      </c>
    </row>
    <row r="120" spans="2:18" ht="15.75" x14ac:dyDescent="0.25">
      <c r="B120" s="423" t="s">
        <v>119</v>
      </c>
      <c r="C120" s="424">
        <v>2150.8029999999999</v>
      </c>
      <c r="D120" s="424">
        <v>9790.0619999999999</v>
      </c>
      <c r="E120" s="424">
        <v>356.41500000000002</v>
      </c>
      <c r="F120" s="425" t="s">
        <v>119</v>
      </c>
      <c r="G120" s="426">
        <v>2127.2020000000002</v>
      </c>
      <c r="H120" s="427">
        <v>10012.361999999999</v>
      </c>
      <c r="I120" s="428">
        <v>380.91199999999998</v>
      </c>
      <c r="J120" s="438"/>
      <c r="K120" s="423" t="s">
        <v>135</v>
      </c>
      <c r="L120" s="424">
        <v>134.721</v>
      </c>
      <c r="M120" s="424">
        <v>605.11400000000003</v>
      </c>
      <c r="N120" s="424">
        <v>20.725000000000001</v>
      </c>
      <c r="O120" s="425" t="s">
        <v>114</v>
      </c>
      <c r="P120" s="426">
        <v>161.827</v>
      </c>
      <c r="Q120" s="427">
        <v>766.10900000000004</v>
      </c>
      <c r="R120" s="428">
        <v>42</v>
      </c>
    </row>
    <row r="121" spans="2:18" ht="15.75" x14ac:dyDescent="0.25">
      <c r="B121" s="423" t="s">
        <v>122</v>
      </c>
      <c r="C121" s="424">
        <v>1719.1420000000001</v>
      </c>
      <c r="D121" s="424">
        <v>7817.07</v>
      </c>
      <c r="E121" s="424">
        <v>257.53800000000001</v>
      </c>
      <c r="F121" s="425" t="s">
        <v>122</v>
      </c>
      <c r="G121" s="426">
        <v>1667.0450000000001</v>
      </c>
      <c r="H121" s="427">
        <v>7856.4570000000003</v>
      </c>
      <c r="I121" s="428">
        <v>254.30199999999999</v>
      </c>
      <c r="J121" s="438"/>
      <c r="K121" s="423" t="s">
        <v>116</v>
      </c>
      <c r="L121" s="424">
        <v>3.8460000000000001</v>
      </c>
      <c r="M121" s="424">
        <v>17.462</v>
      </c>
      <c r="N121" s="424">
        <v>0.56799999999999995</v>
      </c>
      <c r="O121" s="425" t="s">
        <v>128</v>
      </c>
      <c r="P121" s="426">
        <v>86.188999999999993</v>
      </c>
      <c r="Q121" s="427">
        <v>405.87299999999999</v>
      </c>
      <c r="R121" s="428">
        <v>20.8</v>
      </c>
    </row>
    <row r="122" spans="2:18" ht="15.75" x14ac:dyDescent="0.25">
      <c r="B122" s="423" t="s">
        <v>116</v>
      </c>
      <c r="C122" s="424">
        <v>1269.174</v>
      </c>
      <c r="D122" s="424">
        <v>5773.3620000000001</v>
      </c>
      <c r="E122" s="424">
        <v>203.744</v>
      </c>
      <c r="F122" s="425" t="s">
        <v>242</v>
      </c>
      <c r="G122" s="426">
        <v>1628.1969999999999</v>
      </c>
      <c r="H122" s="427">
        <v>7670.3450000000003</v>
      </c>
      <c r="I122" s="428">
        <v>356.95</v>
      </c>
      <c r="J122" s="438"/>
      <c r="K122" s="423" t="s">
        <v>120</v>
      </c>
      <c r="L122" s="424">
        <v>0.34699999999999998</v>
      </c>
      <c r="M122" s="424">
        <v>1.5720000000000001</v>
      </c>
      <c r="N122" s="424">
        <v>4.2000000000000003E-2</v>
      </c>
      <c r="O122" s="425" t="s">
        <v>116</v>
      </c>
      <c r="P122" s="426">
        <v>3.8260000000000001</v>
      </c>
      <c r="Q122" s="427">
        <v>17.896000000000001</v>
      </c>
      <c r="R122" s="428">
        <v>0.42</v>
      </c>
    </row>
    <row r="123" spans="2:18" ht="16.5" thickBot="1" x14ac:dyDescent="0.3">
      <c r="B123" s="429" t="s">
        <v>156</v>
      </c>
      <c r="C123" s="430">
        <v>1025.0409999999999</v>
      </c>
      <c r="D123" s="430">
        <v>4636.1980000000003</v>
      </c>
      <c r="E123" s="430">
        <v>211.333</v>
      </c>
      <c r="F123" s="431" t="s">
        <v>120</v>
      </c>
      <c r="G123" s="432">
        <v>1409.385</v>
      </c>
      <c r="H123" s="433">
        <v>6649.4250000000002</v>
      </c>
      <c r="I123" s="434">
        <v>259.88900000000001</v>
      </c>
      <c r="J123" s="438"/>
      <c r="K123" s="429" t="s">
        <v>118</v>
      </c>
      <c r="L123" s="430">
        <v>1.2E-2</v>
      </c>
      <c r="M123" s="430">
        <v>5.7000000000000002E-2</v>
      </c>
      <c r="N123" s="430">
        <v>5.0000000000000001E-3</v>
      </c>
      <c r="O123" s="431" t="s">
        <v>289</v>
      </c>
      <c r="P123" s="432">
        <v>0.28499999999999998</v>
      </c>
      <c r="Q123" s="433">
        <v>1.3420000000000001</v>
      </c>
      <c r="R123" s="434">
        <v>0.114</v>
      </c>
    </row>
    <row r="124" spans="2:18" x14ac:dyDescent="0.2">
      <c r="B124" s="435"/>
      <c r="C124" s="435"/>
      <c r="D124" s="435"/>
      <c r="E124" s="435"/>
      <c r="F124" s="435"/>
      <c r="G124" s="435"/>
      <c r="H124" s="435"/>
      <c r="I124" s="435"/>
      <c r="J124" s="435"/>
      <c r="K124" s="435"/>
      <c r="L124" s="435"/>
      <c r="M124" s="435"/>
      <c r="N124" s="435"/>
      <c r="O124" s="435"/>
      <c r="P124" s="435"/>
      <c r="Q124" s="435"/>
      <c r="R124" s="435"/>
    </row>
    <row r="125" spans="2:18" x14ac:dyDescent="0.2">
      <c r="B125" s="435"/>
      <c r="C125" s="435"/>
      <c r="D125" s="435"/>
      <c r="E125" s="435"/>
      <c r="F125" s="435"/>
      <c r="G125" s="435"/>
      <c r="H125" s="435"/>
      <c r="I125" s="435"/>
      <c r="J125" s="435"/>
      <c r="K125" s="435"/>
      <c r="L125" s="435"/>
      <c r="M125" s="435"/>
      <c r="N125" s="435"/>
      <c r="O125" s="435"/>
      <c r="P125" s="435"/>
      <c r="Q125" s="435"/>
      <c r="R125" s="435"/>
    </row>
    <row r="126" spans="2:18" x14ac:dyDescent="0.2">
      <c r="B126" s="435"/>
      <c r="C126" s="435"/>
      <c r="D126" s="435"/>
      <c r="E126" s="435"/>
      <c r="F126" s="435"/>
      <c r="G126" s="435"/>
      <c r="H126" s="435"/>
      <c r="I126" s="435"/>
      <c r="J126" s="435"/>
      <c r="K126" s="435"/>
      <c r="L126" s="435"/>
      <c r="M126" s="435"/>
      <c r="N126" s="435"/>
      <c r="O126" s="435"/>
      <c r="P126" s="435"/>
      <c r="Q126" s="435"/>
      <c r="R126" s="435"/>
    </row>
    <row r="127" spans="2:18" ht="16.5" x14ac:dyDescent="0.25">
      <c r="B127" s="461"/>
      <c r="C127" s="461"/>
      <c r="D127" s="461"/>
      <c r="E127" s="461"/>
      <c r="F127" s="461"/>
      <c r="G127" s="461"/>
      <c r="H127" s="461"/>
      <c r="I127" s="462"/>
      <c r="J127" s="462"/>
      <c r="K127" s="461"/>
      <c r="L127" s="461"/>
      <c r="M127" s="461"/>
      <c r="N127" s="461"/>
      <c r="O127" s="461"/>
      <c r="P127" s="463"/>
      <c r="Q127" s="463"/>
      <c r="R127" s="454"/>
    </row>
    <row r="128" spans="2:18" ht="15.75" x14ac:dyDescent="0.25">
      <c r="B128" s="436" t="s">
        <v>269</v>
      </c>
      <c r="C128" s="436"/>
      <c r="D128" s="436"/>
      <c r="E128" s="436"/>
      <c r="F128" s="436"/>
      <c r="G128" s="436"/>
      <c r="H128" s="436"/>
      <c r="I128" s="438"/>
      <c r="J128" s="438"/>
      <c r="K128" s="436" t="s">
        <v>270</v>
      </c>
      <c r="L128" s="436"/>
      <c r="M128" s="436"/>
      <c r="N128" s="436"/>
      <c r="O128" s="436"/>
      <c r="P128" s="436"/>
      <c r="Q128" s="436"/>
      <c r="R128" s="438"/>
    </row>
    <row r="129" spans="2:31" ht="16.5" thickBot="1" x14ac:dyDescent="0.3">
      <c r="B129" s="439" t="s">
        <v>168</v>
      </c>
      <c r="C129" s="436"/>
      <c r="D129" s="436"/>
      <c r="E129" s="436"/>
      <c r="F129" s="438"/>
      <c r="G129" s="438"/>
      <c r="H129" s="438"/>
      <c r="I129" s="438"/>
      <c r="J129" s="438"/>
      <c r="K129" s="439" t="s">
        <v>168</v>
      </c>
      <c r="L129" s="436"/>
      <c r="M129" s="436"/>
      <c r="N129" s="436"/>
      <c r="O129" s="438"/>
      <c r="P129" s="438"/>
      <c r="Q129" s="438"/>
      <c r="R129" s="438"/>
    </row>
    <row r="130" spans="2:31" ht="16.5" thickBot="1" x14ac:dyDescent="0.3">
      <c r="B130" s="440" t="s">
        <v>107</v>
      </c>
      <c r="C130" s="441"/>
      <c r="D130" s="441"/>
      <c r="E130" s="441"/>
      <c r="F130" s="441"/>
      <c r="G130" s="441"/>
      <c r="H130" s="441"/>
      <c r="I130" s="442"/>
      <c r="J130" s="438"/>
      <c r="K130" s="440" t="s">
        <v>108</v>
      </c>
      <c r="L130" s="441"/>
      <c r="M130" s="441"/>
      <c r="N130" s="441"/>
      <c r="O130" s="441"/>
      <c r="P130" s="441"/>
      <c r="Q130" s="441"/>
      <c r="R130" s="442"/>
    </row>
    <row r="131" spans="2:31" ht="16.5" thickBot="1" x14ac:dyDescent="0.3">
      <c r="B131" s="443" t="s">
        <v>304</v>
      </c>
      <c r="C131" s="444"/>
      <c r="D131" s="445"/>
      <c r="E131" s="446"/>
      <c r="F131" s="443" t="s">
        <v>305</v>
      </c>
      <c r="G131" s="444"/>
      <c r="H131" s="445"/>
      <c r="I131" s="446"/>
      <c r="J131" s="438"/>
      <c r="K131" s="443" t="s">
        <v>304</v>
      </c>
      <c r="L131" s="444"/>
      <c r="M131" s="445"/>
      <c r="N131" s="446"/>
      <c r="O131" s="443" t="s">
        <v>305</v>
      </c>
      <c r="P131" s="444"/>
      <c r="Q131" s="445"/>
      <c r="R131" s="446"/>
    </row>
    <row r="132" spans="2:31" ht="32.25" thickBot="1" x14ac:dyDescent="0.3">
      <c r="B132" s="447" t="s">
        <v>109</v>
      </c>
      <c r="C132" s="448" t="s">
        <v>89</v>
      </c>
      <c r="D132" s="449" t="s">
        <v>131</v>
      </c>
      <c r="E132" s="450" t="s">
        <v>110</v>
      </c>
      <c r="F132" s="447" t="s">
        <v>109</v>
      </c>
      <c r="G132" s="448" t="s">
        <v>89</v>
      </c>
      <c r="H132" s="449" t="s">
        <v>131</v>
      </c>
      <c r="I132" s="450" t="s">
        <v>110</v>
      </c>
      <c r="J132" s="438"/>
      <c r="K132" s="447" t="s">
        <v>109</v>
      </c>
      <c r="L132" s="448" t="s">
        <v>89</v>
      </c>
      <c r="M132" s="449" t="s">
        <v>131</v>
      </c>
      <c r="N132" s="450" t="s">
        <v>110</v>
      </c>
      <c r="O132" s="447" t="s">
        <v>109</v>
      </c>
      <c r="P132" s="448" t="s">
        <v>89</v>
      </c>
      <c r="Q132" s="449" t="s">
        <v>131</v>
      </c>
      <c r="R132" s="450" t="s">
        <v>110</v>
      </c>
    </row>
    <row r="133" spans="2:31" ht="16.5" thickBot="1" x14ac:dyDescent="0.3">
      <c r="B133" s="410" t="s">
        <v>102</v>
      </c>
      <c r="C133" s="411">
        <v>260659.41500000001</v>
      </c>
      <c r="D133" s="412">
        <v>1184327.578</v>
      </c>
      <c r="E133" s="413">
        <v>70649.129000000001</v>
      </c>
      <c r="F133" s="414" t="s">
        <v>102</v>
      </c>
      <c r="G133" s="415">
        <v>292300.82400000002</v>
      </c>
      <c r="H133" s="416">
        <v>1377502.2849999999</v>
      </c>
      <c r="I133" s="413">
        <v>69375.792000000001</v>
      </c>
      <c r="J133" s="438"/>
      <c r="K133" s="410" t="s">
        <v>102</v>
      </c>
      <c r="L133" s="411">
        <v>116436.857</v>
      </c>
      <c r="M133" s="412">
        <v>528855.451</v>
      </c>
      <c r="N133" s="413">
        <v>25882.896000000001</v>
      </c>
      <c r="O133" s="414" t="s">
        <v>102</v>
      </c>
      <c r="P133" s="415">
        <v>144479.272</v>
      </c>
      <c r="Q133" s="416">
        <v>681157.06200000003</v>
      </c>
      <c r="R133" s="413">
        <v>27132.156999999999</v>
      </c>
    </row>
    <row r="134" spans="2:31" ht="15.75" x14ac:dyDescent="0.25">
      <c r="B134" s="417" t="s">
        <v>69</v>
      </c>
      <c r="C134" s="418">
        <v>31156.591</v>
      </c>
      <c r="D134" s="418">
        <v>141459.06</v>
      </c>
      <c r="E134" s="418">
        <v>10005.968000000001</v>
      </c>
      <c r="F134" s="419" t="s">
        <v>69</v>
      </c>
      <c r="G134" s="420">
        <v>35098.224999999999</v>
      </c>
      <c r="H134" s="421">
        <v>165385.486</v>
      </c>
      <c r="I134" s="422">
        <v>9745.2189999999991</v>
      </c>
      <c r="J134" s="438"/>
      <c r="K134" s="417" t="s">
        <v>69</v>
      </c>
      <c r="L134" s="418">
        <v>42804.682999999997</v>
      </c>
      <c r="M134" s="418">
        <v>194438.56099999999</v>
      </c>
      <c r="N134" s="418">
        <v>10780.064</v>
      </c>
      <c r="O134" s="419" t="s">
        <v>69</v>
      </c>
      <c r="P134" s="420">
        <v>52608.053999999996</v>
      </c>
      <c r="Q134" s="421">
        <v>248103.53899999999</v>
      </c>
      <c r="R134" s="422">
        <v>10596.823</v>
      </c>
    </row>
    <row r="135" spans="2:31" ht="15.75" x14ac:dyDescent="0.25">
      <c r="B135" s="423" t="s">
        <v>115</v>
      </c>
      <c r="C135" s="424">
        <v>27244.31</v>
      </c>
      <c r="D135" s="424">
        <v>123783.838</v>
      </c>
      <c r="E135" s="424">
        <v>6686.8509999999997</v>
      </c>
      <c r="F135" s="425" t="s">
        <v>115</v>
      </c>
      <c r="G135" s="426">
        <v>25426.536</v>
      </c>
      <c r="H135" s="427">
        <v>119772.86900000001</v>
      </c>
      <c r="I135" s="428">
        <v>5479.7240000000002</v>
      </c>
      <c r="J135" s="438"/>
      <c r="K135" s="423" t="s">
        <v>111</v>
      </c>
      <c r="L135" s="424">
        <v>16183.125</v>
      </c>
      <c r="M135" s="424">
        <v>73488.741999999998</v>
      </c>
      <c r="N135" s="424">
        <v>2486.9250000000002</v>
      </c>
      <c r="O135" s="425" t="s">
        <v>111</v>
      </c>
      <c r="P135" s="426">
        <v>18973.295999999998</v>
      </c>
      <c r="Q135" s="427">
        <v>89429.063999999998</v>
      </c>
      <c r="R135" s="428">
        <v>2474.7570000000001</v>
      </c>
    </row>
    <row r="136" spans="2:31" ht="15.75" x14ac:dyDescent="0.25">
      <c r="B136" s="423" t="s">
        <v>164</v>
      </c>
      <c r="C136" s="424">
        <v>18478.287</v>
      </c>
      <c r="D136" s="424">
        <v>84465.659</v>
      </c>
      <c r="E136" s="424">
        <v>4084.6469999999999</v>
      </c>
      <c r="F136" s="425" t="s">
        <v>111</v>
      </c>
      <c r="G136" s="426">
        <v>22870.004000000001</v>
      </c>
      <c r="H136" s="427">
        <v>107722.936</v>
      </c>
      <c r="I136" s="428">
        <v>5350.3320000000003</v>
      </c>
      <c r="J136" s="438"/>
      <c r="K136" s="423" t="s">
        <v>215</v>
      </c>
      <c r="L136" s="424">
        <v>10946.691000000001</v>
      </c>
      <c r="M136" s="424">
        <v>49686.455000000002</v>
      </c>
      <c r="N136" s="424">
        <v>2209.567</v>
      </c>
      <c r="O136" s="425" t="s">
        <v>215</v>
      </c>
      <c r="P136" s="426">
        <v>18235.763999999999</v>
      </c>
      <c r="Q136" s="427">
        <v>85928.707999999999</v>
      </c>
      <c r="R136" s="428">
        <v>4110.576</v>
      </c>
    </row>
    <row r="137" spans="2:31" ht="15.75" x14ac:dyDescent="0.25">
      <c r="B137" s="423" t="s">
        <v>111</v>
      </c>
      <c r="C137" s="424">
        <v>18411.893</v>
      </c>
      <c r="D137" s="424">
        <v>83637.907000000007</v>
      </c>
      <c r="E137" s="424">
        <v>4580.7780000000002</v>
      </c>
      <c r="F137" s="425" t="s">
        <v>164</v>
      </c>
      <c r="G137" s="426">
        <v>19455.255000000001</v>
      </c>
      <c r="H137" s="427">
        <v>91759.880999999994</v>
      </c>
      <c r="I137" s="428">
        <v>3828.4110000000001</v>
      </c>
      <c r="J137" s="438"/>
      <c r="K137" s="423" t="s">
        <v>121</v>
      </c>
      <c r="L137" s="424">
        <v>7603.5010000000002</v>
      </c>
      <c r="M137" s="424">
        <v>34533.207999999999</v>
      </c>
      <c r="N137" s="424">
        <v>2234.9789999999998</v>
      </c>
      <c r="O137" s="425" t="s">
        <v>68</v>
      </c>
      <c r="P137" s="426">
        <v>10857.609</v>
      </c>
      <c r="Q137" s="427">
        <v>51196.663</v>
      </c>
      <c r="R137" s="428">
        <v>2018.068</v>
      </c>
    </row>
    <row r="138" spans="2:31" ht="15.75" x14ac:dyDescent="0.25">
      <c r="B138" s="423" t="s">
        <v>122</v>
      </c>
      <c r="C138" s="424">
        <v>16299.316000000001</v>
      </c>
      <c r="D138" s="424">
        <v>74022.039999999994</v>
      </c>
      <c r="E138" s="424">
        <v>4131.1549999999997</v>
      </c>
      <c r="F138" s="425" t="s">
        <v>124</v>
      </c>
      <c r="G138" s="426">
        <v>18299.45</v>
      </c>
      <c r="H138" s="427">
        <v>86218.479000000007</v>
      </c>
      <c r="I138" s="428">
        <v>5425.1809999999996</v>
      </c>
      <c r="J138" s="438"/>
      <c r="K138" s="423" t="s">
        <v>68</v>
      </c>
      <c r="L138" s="424">
        <v>7382.9160000000002</v>
      </c>
      <c r="M138" s="424">
        <v>33550.974999999999</v>
      </c>
      <c r="N138" s="424">
        <v>1581.471</v>
      </c>
      <c r="O138" s="425" t="s">
        <v>115</v>
      </c>
      <c r="P138" s="426">
        <v>10621.646000000001</v>
      </c>
      <c r="Q138" s="427">
        <v>50057.313999999998</v>
      </c>
      <c r="R138" s="428">
        <v>2197.3850000000002</v>
      </c>
    </row>
    <row r="139" spans="2:31" ht="15.75" x14ac:dyDescent="0.25">
      <c r="B139" s="423" t="s">
        <v>71</v>
      </c>
      <c r="C139" s="424">
        <v>16206.647000000001</v>
      </c>
      <c r="D139" s="424">
        <v>73579.538</v>
      </c>
      <c r="E139" s="424">
        <v>3847.7620000000002</v>
      </c>
      <c r="F139" s="425" t="s">
        <v>122</v>
      </c>
      <c r="G139" s="426">
        <v>18254.064999999999</v>
      </c>
      <c r="H139" s="427">
        <v>86042.073999999993</v>
      </c>
      <c r="I139" s="428">
        <v>3960.607</v>
      </c>
      <c r="J139" s="438"/>
      <c r="K139" s="423" t="s">
        <v>115</v>
      </c>
      <c r="L139" s="424">
        <v>6665.2070000000003</v>
      </c>
      <c r="M139" s="424">
        <v>30294.651000000002</v>
      </c>
      <c r="N139" s="424">
        <v>1602.5840000000001</v>
      </c>
      <c r="O139" s="425" t="s">
        <v>121</v>
      </c>
      <c r="P139" s="426">
        <v>9877.4539999999997</v>
      </c>
      <c r="Q139" s="427">
        <v>46580.51</v>
      </c>
      <c r="R139" s="428">
        <v>2146.83</v>
      </c>
    </row>
    <row r="140" spans="2:31" ht="15.75" x14ac:dyDescent="0.25">
      <c r="B140" s="423" t="s">
        <v>124</v>
      </c>
      <c r="C140" s="424">
        <v>15054.264999999999</v>
      </c>
      <c r="D140" s="424">
        <v>68335.960000000006</v>
      </c>
      <c r="E140" s="424">
        <v>5089.2749999999996</v>
      </c>
      <c r="F140" s="425" t="s">
        <v>71</v>
      </c>
      <c r="G140" s="426">
        <v>16163.357</v>
      </c>
      <c r="H140" s="427">
        <v>76169.823000000004</v>
      </c>
      <c r="I140" s="428">
        <v>3779.0230000000001</v>
      </c>
      <c r="J140" s="438"/>
      <c r="K140" s="423" t="s">
        <v>113</v>
      </c>
      <c r="L140" s="424">
        <v>3232.7750000000001</v>
      </c>
      <c r="M140" s="424">
        <v>14665.166999999999</v>
      </c>
      <c r="N140" s="424">
        <v>337.40699999999998</v>
      </c>
      <c r="O140" s="425" t="s">
        <v>114</v>
      </c>
      <c r="P140" s="426">
        <v>3389.7979999999998</v>
      </c>
      <c r="Q140" s="427">
        <v>15983.199000000001</v>
      </c>
      <c r="R140" s="428">
        <v>457.64</v>
      </c>
    </row>
    <row r="141" spans="2:31" ht="15.75" x14ac:dyDescent="0.25">
      <c r="B141" s="423" t="s">
        <v>113</v>
      </c>
      <c r="C141" s="424">
        <v>11528.786</v>
      </c>
      <c r="D141" s="424">
        <v>52347.783000000003</v>
      </c>
      <c r="E141" s="424">
        <v>2659.8049999999998</v>
      </c>
      <c r="F141" s="425" t="s">
        <v>113</v>
      </c>
      <c r="G141" s="426">
        <v>13218.624</v>
      </c>
      <c r="H141" s="427">
        <v>62293.688999999998</v>
      </c>
      <c r="I141" s="428">
        <v>2944.4810000000002</v>
      </c>
      <c r="J141" s="438"/>
      <c r="K141" s="423" t="s">
        <v>135</v>
      </c>
      <c r="L141" s="424">
        <v>3083.5369999999998</v>
      </c>
      <c r="M141" s="424">
        <v>14028.35</v>
      </c>
      <c r="N141" s="424">
        <v>447.291</v>
      </c>
      <c r="O141" s="425" t="s">
        <v>159</v>
      </c>
      <c r="P141" s="426">
        <v>3090.0520000000001</v>
      </c>
      <c r="Q141" s="427">
        <v>14625.727999999999</v>
      </c>
      <c r="R141" s="428">
        <v>375.07499999999999</v>
      </c>
      <c r="AE141" s="14">
        <v>0</v>
      </c>
    </row>
    <row r="142" spans="2:31" ht="15.75" x14ac:dyDescent="0.25">
      <c r="B142" s="423" t="s">
        <v>118</v>
      </c>
      <c r="C142" s="424">
        <v>10880.755999999999</v>
      </c>
      <c r="D142" s="424">
        <v>49403.110999999997</v>
      </c>
      <c r="E142" s="424">
        <v>3201.2</v>
      </c>
      <c r="F142" s="425" t="s">
        <v>118</v>
      </c>
      <c r="G142" s="426">
        <v>13166.851000000001</v>
      </c>
      <c r="H142" s="427">
        <v>62101.364999999998</v>
      </c>
      <c r="I142" s="428">
        <v>2558.348</v>
      </c>
      <c r="J142" s="438"/>
      <c r="K142" s="423" t="s">
        <v>114</v>
      </c>
      <c r="L142" s="424">
        <v>3051.9270000000001</v>
      </c>
      <c r="M142" s="424">
        <v>13890.358</v>
      </c>
      <c r="N142" s="424">
        <v>502.19099999999997</v>
      </c>
      <c r="O142" s="425" t="s">
        <v>113</v>
      </c>
      <c r="P142" s="426">
        <v>2827.3330000000001</v>
      </c>
      <c r="Q142" s="427">
        <v>13318.085999999999</v>
      </c>
      <c r="R142" s="428">
        <v>241.565</v>
      </c>
    </row>
    <row r="143" spans="2:31" ht="15.75" x14ac:dyDescent="0.25">
      <c r="B143" s="423" t="s">
        <v>119</v>
      </c>
      <c r="C143" s="424">
        <v>8745.0069999999996</v>
      </c>
      <c r="D143" s="424">
        <v>39700.203999999998</v>
      </c>
      <c r="E143" s="424">
        <v>2133.2240000000002</v>
      </c>
      <c r="F143" s="425" t="s">
        <v>119</v>
      </c>
      <c r="G143" s="426">
        <v>12305.323</v>
      </c>
      <c r="H143" s="427">
        <v>58020.144999999997</v>
      </c>
      <c r="I143" s="428">
        <v>3037.2750000000001</v>
      </c>
      <c r="J143" s="438"/>
      <c r="K143" s="423" t="s">
        <v>112</v>
      </c>
      <c r="L143" s="424">
        <v>2911.1149999999998</v>
      </c>
      <c r="M143" s="424">
        <v>13211.397000000001</v>
      </c>
      <c r="N143" s="424">
        <v>660.73</v>
      </c>
      <c r="O143" s="425" t="s">
        <v>117</v>
      </c>
      <c r="P143" s="426">
        <v>2666.3980000000001</v>
      </c>
      <c r="Q143" s="427">
        <v>12553.262000000001</v>
      </c>
      <c r="R143" s="428">
        <v>570.1</v>
      </c>
    </row>
    <row r="144" spans="2:31" ht="15.75" x14ac:dyDescent="0.25">
      <c r="B144" s="423" t="s">
        <v>114</v>
      </c>
      <c r="C144" s="424">
        <v>8552.2720000000008</v>
      </c>
      <c r="D144" s="424">
        <v>38837.239000000001</v>
      </c>
      <c r="E144" s="424">
        <v>2422.982</v>
      </c>
      <c r="F144" s="425" t="s">
        <v>114</v>
      </c>
      <c r="G144" s="426">
        <v>9143.76</v>
      </c>
      <c r="H144" s="427">
        <v>43054.195</v>
      </c>
      <c r="I144" s="428">
        <v>2284.884</v>
      </c>
      <c r="J144" s="438"/>
      <c r="K144" s="423" t="s">
        <v>152</v>
      </c>
      <c r="L144" s="424">
        <v>2782.212</v>
      </c>
      <c r="M144" s="424">
        <v>12611.880999999999</v>
      </c>
      <c r="N144" s="424">
        <v>651.97799999999995</v>
      </c>
      <c r="O144" s="425" t="s">
        <v>135</v>
      </c>
      <c r="P144" s="426">
        <v>2517.0889999999999</v>
      </c>
      <c r="Q144" s="427">
        <v>11848.646000000001</v>
      </c>
      <c r="R144" s="428">
        <v>306.83699999999999</v>
      </c>
    </row>
    <row r="145" spans="1:18" ht="15.75" x14ac:dyDescent="0.25">
      <c r="B145" s="423" t="s">
        <v>215</v>
      </c>
      <c r="C145" s="424">
        <v>8456.0509999999995</v>
      </c>
      <c r="D145" s="424">
        <v>38478.080999999998</v>
      </c>
      <c r="E145" s="424">
        <v>2498.7190000000001</v>
      </c>
      <c r="F145" s="425" t="s">
        <v>121</v>
      </c>
      <c r="G145" s="426">
        <v>7965.6120000000001</v>
      </c>
      <c r="H145" s="427">
        <v>37538.684000000001</v>
      </c>
      <c r="I145" s="428">
        <v>1184.0039999999999</v>
      </c>
      <c r="J145" s="438"/>
      <c r="K145" s="423" t="s">
        <v>159</v>
      </c>
      <c r="L145" s="424">
        <v>1938.8779999999999</v>
      </c>
      <c r="M145" s="424">
        <v>8759.4320000000007</v>
      </c>
      <c r="N145" s="424">
        <v>263.15600000000001</v>
      </c>
      <c r="O145" s="425" t="s">
        <v>122</v>
      </c>
      <c r="P145" s="426">
        <v>2077.8580000000002</v>
      </c>
      <c r="Q145" s="427">
        <v>9800.4570000000003</v>
      </c>
      <c r="R145" s="428">
        <v>317.30200000000002</v>
      </c>
    </row>
    <row r="146" spans="1:18" ht="15.75" x14ac:dyDescent="0.25">
      <c r="B146" s="423" t="s">
        <v>129</v>
      </c>
      <c r="C146" s="424">
        <v>6859.09</v>
      </c>
      <c r="D146" s="424">
        <v>31141.909</v>
      </c>
      <c r="E146" s="424">
        <v>1769.21</v>
      </c>
      <c r="F146" s="425" t="s">
        <v>129</v>
      </c>
      <c r="G146" s="426">
        <v>7584.799</v>
      </c>
      <c r="H146" s="427">
        <v>35719.148999999998</v>
      </c>
      <c r="I146" s="428">
        <v>1820.6880000000001</v>
      </c>
      <c r="J146" s="438"/>
      <c r="K146" s="423" t="s">
        <v>122</v>
      </c>
      <c r="L146" s="424">
        <v>1633.248</v>
      </c>
      <c r="M146" s="424">
        <v>7401.6779999999999</v>
      </c>
      <c r="N146" s="424">
        <v>323.36099999999999</v>
      </c>
      <c r="O146" s="425" t="s">
        <v>152</v>
      </c>
      <c r="P146" s="426">
        <v>1435.155</v>
      </c>
      <c r="Q146" s="427">
        <v>6753.5110000000004</v>
      </c>
      <c r="R146" s="428">
        <v>391.26799999999997</v>
      </c>
    </row>
    <row r="147" spans="1:18" ht="15.75" x14ac:dyDescent="0.25">
      <c r="B147" s="423" t="s">
        <v>121</v>
      </c>
      <c r="C147" s="424">
        <v>6074.3069999999998</v>
      </c>
      <c r="D147" s="424">
        <v>27575.348999999998</v>
      </c>
      <c r="E147" s="424">
        <v>1449.806</v>
      </c>
      <c r="F147" s="425" t="s">
        <v>215</v>
      </c>
      <c r="G147" s="426">
        <v>7360.45</v>
      </c>
      <c r="H147" s="427">
        <v>34685.394</v>
      </c>
      <c r="I147" s="428">
        <v>2038.6030000000001</v>
      </c>
      <c r="J147" s="438"/>
      <c r="K147" s="423" t="s">
        <v>119</v>
      </c>
      <c r="L147" s="424">
        <v>1474.3720000000001</v>
      </c>
      <c r="M147" s="424">
        <v>6768.9040000000005</v>
      </c>
      <c r="N147" s="424">
        <v>251.83799999999999</v>
      </c>
      <c r="O147" s="425" t="s">
        <v>112</v>
      </c>
      <c r="P147" s="426">
        <v>1117.857</v>
      </c>
      <c r="Q147" s="427">
        <v>5276.3620000000001</v>
      </c>
      <c r="R147" s="428">
        <v>217.97499999999999</v>
      </c>
    </row>
    <row r="148" spans="1:18" ht="15.75" x14ac:dyDescent="0.25">
      <c r="B148" s="423" t="s">
        <v>120</v>
      </c>
      <c r="C148" s="424">
        <v>5687.6880000000001</v>
      </c>
      <c r="D148" s="424">
        <v>25873.126</v>
      </c>
      <c r="E148" s="424">
        <v>1657.5619999999999</v>
      </c>
      <c r="F148" s="425" t="s">
        <v>68</v>
      </c>
      <c r="G148" s="426">
        <v>5777.0540000000001</v>
      </c>
      <c r="H148" s="427">
        <v>27236.137999999999</v>
      </c>
      <c r="I148" s="428">
        <v>1312.537</v>
      </c>
      <c r="J148" s="438"/>
      <c r="K148" s="423" t="s">
        <v>128</v>
      </c>
      <c r="L148" s="424">
        <v>1148.7650000000001</v>
      </c>
      <c r="M148" s="424">
        <v>5218.2280000000001</v>
      </c>
      <c r="N148" s="424">
        <v>825.62599999999998</v>
      </c>
      <c r="O148" s="425" t="s">
        <v>71</v>
      </c>
      <c r="P148" s="426">
        <v>861.88099999999997</v>
      </c>
      <c r="Q148" s="427">
        <v>4053.2640000000001</v>
      </c>
      <c r="R148" s="428">
        <v>172.554</v>
      </c>
    </row>
    <row r="149" spans="1:18" ht="16.5" thickBot="1" x14ac:dyDescent="0.3">
      <c r="B149" s="429" t="s">
        <v>117</v>
      </c>
      <c r="C149" s="430">
        <v>5294.8549999999996</v>
      </c>
      <c r="D149" s="430">
        <v>24066.845000000001</v>
      </c>
      <c r="E149" s="430">
        <v>1357.5170000000001</v>
      </c>
      <c r="F149" s="431" t="s">
        <v>290</v>
      </c>
      <c r="G149" s="432">
        <v>5572.848</v>
      </c>
      <c r="H149" s="433">
        <v>26277.5</v>
      </c>
      <c r="I149" s="434">
        <v>1156.086</v>
      </c>
      <c r="J149" s="438"/>
      <c r="K149" s="429" t="s">
        <v>117</v>
      </c>
      <c r="L149" s="430">
        <v>964.56500000000005</v>
      </c>
      <c r="M149" s="430">
        <v>4393.2169999999996</v>
      </c>
      <c r="N149" s="430">
        <v>218.11199999999999</v>
      </c>
      <c r="O149" s="431" t="s">
        <v>128</v>
      </c>
      <c r="P149" s="432">
        <v>756.89700000000005</v>
      </c>
      <c r="Q149" s="433">
        <v>3559.547</v>
      </c>
      <c r="R149" s="434">
        <v>158.92400000000001</v>
      </c>
    </row>
    <row r="151" spans="1:18" ht="15" x14ac:dyDescent="0.2">
      <c r="A151" s="371"/>
      <c r="B151" s="372" t="s">
        <v>271</v>
      </c>
      <c r="C151" s="371"/>
      <c r="D151" s="371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K49" sqref="K49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202</v>
      </c>
      <c r="C2" s="29"/>
      <c r="D2" s="29"/>
      <c r="E2" s="29"/>
      <c r="F2" s="29"/>
      <c r="G2" s="29"/>
      <c r="H2" s="29"/>
    </row>
    <row r="3" spans="2:15" ht="15.75" x14ac:dyDescent="0.25">
      <c r="B3" s="5"/>
      <c r="C3" s="29"/>
      <c r="D3" s="29"/>
      <c r="E3" s="29"/>
      <c r="F3" s="29"/>
      <c r="G3" s="29"/>
      <c r="H3" s="29"/>
    </row>
    <row r="4" spans="2:15" ht="16.5" thickBot="1" x14ac:dyDescent="0.3">
      <c r="B4" s="5"/>
      <c r="C4" s="29"/>
      <c r="D4" s="29"/>
      <c r="E4" s="29"/>
      <c r="F4" s="29"/>
      <c r="G4" s="29"/>
      <c r="H4" s="29"/>
    </row>
    <row r="5" spans="2:15" ht="16.5" thickBot="1" x14ac:dyDescent="0.3">
      <c r="B5" s="5"/>
      <c r="C5" s="29"/>
      <c r="D5" s="29"/>
      <c r="E5" s="731" t="s">
        <v>0</v>
      </c>
      <c r="F5" s="732"/>
      <c r="G5" s="737" t="s">
        <v>1</v>
      </c>
      <c r="H5" s="738"/>
      <c r="I5" s="738"/>
      <c r="J5" s="738"/>
      <c r="K5" s="739"/>
    </row>
    <row r="6" spans="2:15" ht="16.5" customHeight="1" thickBot="1" x14ac:dyDescent="0.3">
      <c r="B6" s="5"/>
      <c r="C6" s="29"/>
      <c r="D6" s="29"/>
      <c r="E6" s="733"/>
      <c r="F6" s="734"/>
      <c r="G6" s="666" t="s">
        <v>19</v>
      </c>
      <c r="H6" s="667"/>
      <c r="I6" s="740" t="s">
        <v>221</v>
      </c>
      <c r="J6" s="742" t="s">
        <v>291</v>
      </c>
      <c r="K6" s="743"/>
    </row>
    <row r="7" spans="2:15" ht="39.75" customHeight="1" thickBot="1" x14ac:dyDescent="0.3">
      <c r="B7" s="5"/>
      <c r="C7" s="29"/>
      <c r="D7" s="29"/>
      <c r="E7" s="735"/>
      <c r="F7" s="736"/>
      <c r="G7" s="76" t="s">
        <v>291</v>
      </c>
      <c r="H7" s="564" t="s">
        <v>285</v>
      </c>
      <c r="I7" s="741"/>
      <c r="J7" s="77" t="s">
        <v>222</v>
      </c>
      <c r="K7" s="653" t="s">
        <v>223</v>
      </c>
    </row>
    <row r="8" spans="2:15" ht="47.25" customHeight="1" thickBot="1" x14ac:dyDescent="0.3">
      <c r="B8" s="5"/>
      <c r="C8" s="29"/>
      <c r="D8" s="29"/>
      <c r="E8" s="744" t="s">
        <v>155</v>
      </c>
      <c r="F8" s="745"/>
      <c r="G8" s="78">
        <v>223.63</v>
      </c>
      <c r="H8" s="79">
        <v>227.91</v>
      </c>
      <c r="I8" s="80">
        <v>-1.8779342723004699</v>
      </c>
      <c r="J8" s="81">
        <v>3.25</v>
      </c>
      <c r="K8" s="696">
        <v>4.12</v>
      </c>
    </row>
    <row r="9" spans="2:15" ht="15.75" x14ac:dyDescent="0.25">
      <c r="B9" s="5"/>
      <c r="C9" s="29"/>
      <c r="D9" s="29"/>
      <c r="E9" s="29"/>
      <c r="F9" s="29"/>
      <c r="G9" s="29"/>
      <c r="H9" s="29"/>
    </row>
    <row r="10" spans="2:15" ht="15.75" x14ac:dyDescent="0.25">
      <c r="B10" s="5"/>
      <c r="C10" s="29"/>
      <c r="D10" s="29"/>
      <c r="E10" s="29"/>
      <c r="F10" s="29"/>
      <c r="G10" s="29"/>
      <c r="H10" s="29"/>
    </row>
    <row r="11" spans="2:15" ht="15.75" x14ac:dyDescent="0.25">
      <c r="B11" s="5"/>
      <c r="C11" s="29"/>
      <c r="D11" s="29"/>
      <c r="E11" s="29"/>
      <c r="F11" s="29"/>
      <c r="G11" s="29"/>
      <c r="H11" s="29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31" t="s">
        <v>0</v>
      </c>
      <c r="C14" s="749"/>
      <c r="D14" s="488" t="s">
        <v>7</v>
      </c>
      <c r="E14" s="488"/>
      <c r="F14" s="488"/>
      <c r="G14" s="654"/>
      <c r="H14" s="654"/>
      <c r="I14" s="654"/>
      <c r="J14" s="654"/>
      <c r="K14" s="654"/>
      <c r="L14" s="654"/>
      <c r="M14" s="654"/>
      <c r="N14" s="654"/>
      <c r="O14" s="655"/>
    </row>
    <row r="15" spans="2:15" ht="15" customHeight="1" thickBot="1" x14ac:dyDescent="0.3">
      <c r="B15" s="733"/>
      <c r="C15" s="750"/>
      <c r="D15" s="684" t="s">
        <v>8</v>
      </c>
      <c r="E15" s="488"/>
      <c r="F15" s="488"/>
      <c r="G15" s="684" t="s">
        <v>9</v>
      </c>
      <c r="H15" s="488"/>
      <c r="I15" s="488"/>
      <c r="J15" s="684" t="s">
        <v>10</v>
      </c>
      <c r="K15" s="654"/>
      <c r="L15" s="654"/>
      <c r="M15" s="684" t="s">
        <v>11</v>
      </c>
      <c r="N15" s="654"/>
      <c r="O15" s="655"/>
    </row>
    <row r="16" spans="2:15" ht="31.5" customHeight="1" thickBot="1" x14ac:dyDescent="0.3">
      <c r="B16" s="733"/>
      <c r="C16" s="750"/>
      <c r="D16" s="82" t="s">
        <v>19</v>
      </c>
      <c r="E16" s="685"/>
      <c r="F16" s="686" t="s">
        <v>126</v>
      </c>
      <c r="G16" s="82" t="s">
        <v>19</v>
      </c>
      <c r="H16" s="685"/>
      <c r="I16" s="686" t="s">
        <v>126</v>
      </c>
      <c r="J16" s="82" t="s">
        <v>19</v>
      </c>
      <c r="K16" s="685"/>
      <c r="L16" s="686" t="s">
        <v>126</v>
      </c>
      <c r="M16" s="82" t="s">
        <v>19</v>
      </c>
      <c r="N16" s="685"/>
      <c r="O16" s="687" t="s">
        <v>126</v>
      </c>
    </row>
    <row r="17" spans="2:17" ht="19.5" customHeight="1" thickBot="1" x14ac:dyDescent="0.25">
      <c r="B17" s="751"/>
      <c r="C17" s="752"/>
      <c r="D17" s="645" t="s">
        <v>291</v>
      </c>
      <c r="E17" s="688" t="s">
        <v>285</v>
      </c>
      <c r="F17" s="83" t="s">
        <v>12</v>
      </c>
      <c r="G17" s="645" t="s">
        <v>291</v>
      </c>
      <c r="H17" s="688" t="s">
        <v>285</v>
      </c>
      <c r="I17" s="83" t="s">
        <v>12</v>
      </c>
      <c r="J17" s="645" t="s">
        <v>291</v>
      </c>
      <c r="K17" s="688" t="s">
        <v>285</v>
      </c>
      <c r="L17" s="83" t="s">
        <v>12</v>
      </c>
      <c r="M17" s="645" t="s">
        <v>291</v>
      </c>
      <c r="N17" s="688" t="s">
        <v>285</v>
      </c>
      <c r="O17" s="84" t="s">
        <v>12</v>
      </c>
    </row>
    <row r="18" spans="2:17" ht="47.25" customHeight="1" thickBot="1" x14ac:dyDescent="0.25">
      <c r="B18" s="753" t="s">
        <v>158</v>
      </c>
      <c r="C18" s="754"/>
      <c r="D18" s="85">
        <v>232.66</v>
      </c>
      <c r="E18" s="88">
        <v>234.85</v>
      </c>
      <c r="F18" s="691">
        <v>-0.93251011283798069</v>
      </c>
      <c r="G18" s="87">
        <v>209.61</v>
      </c>
      <c r="H18" s="88">
        <v>217.97</v>
      </c>
      <c r="I18" s="86">
        <v>-3.835390191310724</v>
      </c>
      <c r="J18" s="87">
        <v>210.59</v>
      </c>
      <c r="K18" s="88">
        <v>219.66</v>
      </c>
      <c r="L18" s="86">
        <v>-4.1291086224164584</v>
      </c>
      <c r="M18" s="87">
        <v>215.02</v>
      </c>
      <c r="N18" s="88">
        <v>217.34</v>
      </c>
      <c r="O18" s="565">
        <v>-1.0674519186527989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50"/>
      <c r="J22" s="51" t="s">
        <v>1</v>
      </c>
      <c r="K22" s="52"/>
      <c r="L22" s="52"/>
      <c r="M22" s="52"/>
      <c r="N22" s="53"/>
    </row>
    <row r="23" spans="2:17" ht="32.25" customHeight="1" thickBot="1" x14ac:dyDescent="0.3">
      <c r="I23" s="54" t="s">
        <v>0</v>
      </c>
      <c r="J23" s="746" t="s">
        <v>292</v>
      </c>
      <c r="K23" s="746" t="s">
        <v>293</v>
      </c>
      <c r="L23" s="746" t="s">
        <v>294</v>
      </c>
      <c r="M23" s="55" t="s">
        <v>281</v>
      </c>
      <c r="N23" s="56"/>
    </row>
    <row r="24" spans="2:17" ht="19.5" customHeight="1" thickBot="1" x14ac:dyDescent="0.25">
      <c r="I24" s="57"/>
      <c r="J24" s="747"/>
      <c r="K24" s="748"/>
      <c r="L24" s="747"/>
      <c r="M24" s="90" t="s">
        <v>280</v>
      </c>
      <c r="N24" s="91" t="s">
        <v>241</v>
      </c>
    </row>
    <row r="25" spans="2:17" ht="52.5" customHeight="1" thickBot="1" x14ac:dyDescent="0.3">
      <c r="I25" s="58" t="s">
        <v>125</v>
      </c>
      <c r="J25" s="89">
        <v>223.63</v>
      </c>
      <c r="K25" s="59">
        <v>197.16</v>
      </c>
      <c r="L25" s="60">
        <v>150.97</v>
      </c>
      <c r="M25" s="92">
        <f>(J25-K25)/K25*100</f>
        <v>13.425644146885778</v>
      </c>
      <c r="N25" s="93">
        <f>(J25-L25)/L25*100</f>
        <v>48.128767304762533</v>
      </c>
      <c r="Q25" s="9"/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3" type="noConversion"/>
  <conditionalFormatting sqref="M25:N25">
    <cfRule type="cellIs" dxfId="200" priority="45" operator="lessThan">
      <formula>0</formula>
    </cfRule>
    <cfRule type="cellIs" dxfId="199" priority="46" operator="greaterThan">
      <formula>0</formula>
    </cfRule>
  </conditionalFormatting>
  <conditionalFormatting sqref="I8">
    <cfRule type="cellIs" dxfId="198" priority="3" stopIfTrue="1" operator="lessThan">
      <formula>0</formula>
    </cfRule>
    <cfRule type="cellIs" dxfId="197" priority="4" stopIfTrue="1" operator="greaterThan">
      <formula>0</formula>
    </cfRule>
  </conditionalFormatting>
  <conditionalFormatting sqref="F18 I18 L18 O18">
    <cfRule type="cellIs" dxfId="196" priority="1" stopIfTrue="1" operator="lessThan">
      <formula>0</formula>
    </cfRule>
    <cfRule type="cellIs" dxfId="195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6"/>
  <sheetViews>
    <sheetView showGridLines="0" workbookViewId="0">
      <selection activeCell="AD25" sqref="AD25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38" t="s">
        <v>202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</row>
    <row r="3" spans="2:25" ht="18.75" x14ac:dyDescent="0.3"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</row>
    <row r="5" spans="2:25" ht="13.5" thickBot="1" x14ac:dyDescent="0.25"/>
    <row r="6" spans="2:25" ht="20.100000000000001" customHeight="1" thickBot="1" x14ac:dyDescent="0.3">
      <c r="D6" s="94" t="s">
        <v>176</v>
      </c>
      <c r="E6" s="95" t="s">
        <v>59</v>
      </c>
      <c r="F6" s="96" t="s">
        <v>60</v>
      </c>
      <c r="G6" s="96" t="s">
        <v>61</v>
      </c>
      <c r="H6" s="96" t="s">
        <v>62</v>
      </c>
      <c r="I6" s="97" t="s">
        <v>63</v>
      </c>
      <c r="J6" s="96" t="s">
        <v>64</v>
      </c>
      <c r="K6" s="96" t="s">
        <v>65</v>
      </c>
      <c r="L6" s="96" t="s">
        <v>66</v>
      </c>
      <c r="M6" s="96" t="s">
        <v>67</v>
      </c>
      <c r="N6" s="98" t="s">
        <v>47</v>
      </c>
      <c r="O6" s="98" t="s">
        <v>57</v>
      </c>
      <c r="P6" s="98" t="s">
        <v>58</v>
      </c>
      <c r="Q6" s="98" t="s">
        <v>59</v>
      </c>
      <c r="R6" s="98" t="s">
        <v>60</v>
      </c>
      <c r="S6" s="98" t="s">
        <v>61</v>
      </c>
      <c r="T6" s="98" t="s">
        <v>62</v>
      </c>
      <c r="U6" s="98" t="s">
        <v>63</v>
      </c>
      <c r="V6" s="98" t="s">
        <v>64</v>
      </c>
      <c r="W6" s="98" t="s">
        <v>65</v>
      </c>
      <c r="X6" s="98" t="s">
        <v>66</v>
      </c>
      <c r="Y6" s="99" t="s">
        <v>67</v>
      </c>
    </row>
    <row r="7" spans="2:25" ht="20.100000000000001" customHeight="1" x14ac:dyDescent="0.25">
      <c r="D7" s="100">
        <v>2004</v>
      </c>
      <c r="E7" s="101"/>
      <c r="F7" s="102"/>
      <c r="G7" s="102"/>
      <c r="H7" s="102"/>
      <c r="I7" s="103"/>
      <c r="J7" s="102"/>
      <c r="K7" s="102"/>
      <c r="L7" s="102"/>
      <c r="M7" s="102"/>
      <c r="N7" s="104"/>
      <c r="O7" s="104"/>
      <c r="P7" s="104"/>
      <c r="Q7" s="104">
        <v>91.28</v>
      </c>
      <c r="R7" s="104">
        <v>92.56</v>
      </c>
      <c r="S7" s="104">
        <v>95.02</v>
      </c>
      <c r="T7" s="104">
        <v>98.22</v>
      </c>
      <c r="U7" s="104">
        <v>98.784999999999997</v>
      </c>
      <c r="V7" s="104">
        <v>99.84</v>
      </c>
      <c r="W7" s="104">
        <v>101.28100000000001</v>
      </c>
      <c r="X7" s="104">
        <v>105.122</v>
      </c>
      <c r="Y7" s="105">
        <v>105.57</v>
      </c>
    </row>
    <row r="8" spans="2:25" ht="20.100000000000001" customHeight="1" x14ac:dyDescent="0.25">
      <c r="D8" s="106">
        <v>2005</v>
      </c>
      <c r="E8" s="107">
        <v>91.28</v>
      </c>
      <c r="F8" s="108">
        <v>92.56</v>
      </c>
      <c r="G8" s="108">
        <v>95.02</v>
      </c>
      <c r="H8" s="108">
        <v>98.22</v>
      </c>
      <c r="I8" s="108">
        <v>98.784999999999997</v>
      </c>
      <c r="J8" s="108">
        <v>99.84</v>
      </c>
      <c r="K8" s="108">
        <v>101.28100000000001</v>
      </c>
      <c r="L8" s="108">
        <v>105.122</v>
      </c>
      <c r="M8" s="108">
        <v>105.57</v>
      </c>
      <c r="N8" s="109">
        <v>104.43</v>
      </c>
      <c r="O8" s="109">
        <v>104.352</v>
      </c>
      <c r="P8" s="109">
        <v>101.8</v>
      </c>
      <c r="Q8" s="109">
        <v>99.44</v>
      </c>
      <c r="R8" s="109">
        <v>99.09</v>
      </c>
      <c r="S8" s="109">
        <v>97.32</v>
      </c>
      <c r="T8" s="109">
        <v>96.46</v>
      </c>
      <c r="U8" s="109">
        <v>96.4</v>
      </c>
      <c r="V8" s="109">
        <v>97.92</v>
      </c>
      <c r="W8" s="109">
        <v>99.135999999999996</v>
      </c>
      <c r="X8" s="109">
        <v>100.962</v>
      </c>
      <c r="Y8" s="110">
        <v>103.75</v>
      </c>
    </row>
    <row r="9" spans="2:25" ht="20.100000000000001" customHeight="1" x14ac:dyDescent="0.25">
      <c r="D9" s="106">
        <v>2006</v>
      </c>
      <c r="E9" s="107">
        <v>64.67</v>
      </c>
      <c r="F9" s="108">
        <v>66.5</v>
      </c>
      <c r="G9" s="108">
        <v>63.96</v>
      </c>
      <c r="H9" s="108">
        <v>62.7</v>
      </c>
      <c r="I9" s="108">
        <v>68.103999999999999</v>
      </c>
      <c r="J9" s="108">
        <v>63.75</v>
      </c>
      <c r="K9" s="108">
        <v>66.798000000000002</v>
      </c>
      <c r="L9" s="108">
        <v>66.757999999999996</v>
      </c>
      <c r="M9" s="108">
        <v>74.313000000000002</v>
      </c>
      <c r="N9" s="109">
        <v>101.77</v>
      </c>
      <c r="O9" s="109">
        <v>100.21</v>
      </c>
      <c r="P9" s="109">
        <v>100.21</v>
      </c>
      <c r="Q9" s="109">
        <v>98.7</v>
      </c>
      <c r="R9" s="109">
        <v>97.05</v>
      </c>
      <c r="S9" s="109">
        <v>96.44</v>
      </c>
      <c r="T9" s="109">
        <v>95.77</v>
      </c>
      <c r="U9" s="109">
        <v>96</v>
      </c>
      <c r="V9" s="109">
        <v>97.58</v>
      </c>
      <c r="W9" s="109">
        <v>99.47</v>
      </c>
      <c r="X9" s="109">
        <v>102.05</v>
      </c>
      <c r="Y9" s="110">
        <v>102.24</v>
      </c>
    </row>
    <row r="10" spans="2:25" ht="20.100000000000001" customHeight="1" x14ac:dyDescent="0.25">
      <c r="D10" s="106">
        <v>2007</v>
      </c>
      <c r="E10" s="107">
        <v>64.67</v>
      </c>
      <c r="F10" s="108">
        <v>66.5</v>
      </c>
      <c r="G10" s="108">
        <v>63.96</v>
      </c>
      <c r="H10" s="108">
        <v>62.7</v>
      </c>
      <c r="I10" s="108">
        <v>68.103999999999999</v>
      </c>
      <c r="J10" s="108">
        <v>63.75</v>
      </c>
      <c r="K10" s="108">
        <v>66.798000000000002</v>
      </c>
      <c r="L10" s="108">
        <v>66.757999999999996</v>
      </c>
      <c r="M10" s="108">
        <v>74.313000000000002</v>
      </c>
      <c r="N10" s="109">
        <v>102.64</v>
      </c>
      <c r="O10" s="109">
        <v>103.3</v>
      </c>
      <c r="P10" s="109">
        <v>103.5</v>
      </c>
      <c r="Q10" s="109">
        <v>102.91</v>
      </c>
      <c r="R10" s="109">
        <v>103.07</v>
      </c>
      <c r="S10" s="109">
        <v>102.94</v>
      </c>
      <c r="T10" s="109">
        <v>105.84</v>
      </c>
      <c r="U10" s="109">
        <v>109.87</v>
      </c>
      <c r="V10" s="109">
        <v>117.15</v>
      </c>
      <c r="W10" s="109">
        <v>124.18</v>
      </c>
      <c r="X10" s="109">
        <v>130.59</v>
      </c>
      <c r="Y10" s="110">
        <v>132.29</v>
      </c>
    </row>
    <row r="11" spans="2:25" ht="20.100000000000001" customHeight="1" x14ac:dyDescent="0.25">
      <c r="D11" s="111">
        <v>2008</v>
      </c>
      <c r="E11" s="112"/>
      <c r="F11" s="113"/>
      <c r="G11" s="113"/>
      <c r="H11" s="113"/>
      <c r="I11" s="113"/>
      <c r="J11" s="113"/>
      <c r="K11" s="113"/>
      <c r="L11" s="113"/>
      <c r="M11" s="113"/>
      <c r="N11" s="114">
        <v>123.69</v>
      </c>
      <c r="O11" s="113">
        <v>121.17</v>
      </c>
      <c r="P11" s="113">
        <v>117.54</v>
      </c>
      <c r="Q11" s="113">
        <v>111.68</v>
      </c>
      <c r="R11" s="113">
        <v>107.23</v>
      </c>
      <c r="S11" s="113">
        <v>103.71</v>
      </c>
      <c r="T11" s="113">
        <v>101.61</v>
      </c>
      <c r="U11" s="113">
        <v>99.71</v>
      </c>
      <c r="V11" s="113">
        <v>99.33</v>
      </c>
      <c r="W11" s="113">
        <v>97.15</v>
      </c>
      <c r="X11" s="113">
        <v>95.98</v>
      </c>
      <c r="Y11" s="115">
        <v>96.03</v>
      </c>
    </row>
    <row r="12" spans="2:25" ht="20.100000000000001" customHeight="1" x14ac:dyDescent="0.25">
      <c r="D12" s="111">
        <v>2009</v>
      </c>
      <c r="E12" s="112"/>
      <c r="F12" s="113"/>
      <c r="G12" s="113"/>
      <c r="H12" s="113"/>
      <c r="I12" s="113"/>
      <c r="J12" s="113"/>
      <c r="K12" s="113"/>
      <c r="L12" s="113"/>
      <c r="M12" s="113"/>
      <c r="N12" s="114">
        <v>93.98</v>
      </c>
      <c r="O12" s="113">
        <v>94.05</v>
      </c>
      <c r="P12" s="113">
        <v>94.53</v>
      </c>
      <c r="Q12" s="113">
        <v>93.42</v>
      </c>
      <c r="R12" s="113">
        <v>92.71</v>
      </c>
      <c r="S12" s="113">
        <v>92.6</v>
      </c>
      <c r="T12" s="113">
        <v>91.95</v>
      </c>
      <c r="U12" s="113">
        <v>92.77</v>
      </c>
      <c r="V12" s="113">
        <v>94.42</v>
      </c>
      <c r="W12" s="113">
        <v>97.77</v>
      </c>
      <c r="X12" s="113">
        <v>105.25</v>
      </c>
      <c r="Y12" s="115">
        <v>106.66</v>
      </c>
    </row>
    <row r="13" spans="2:25" ht="20.100000000000001" customHeight="1" x14ac:dyDescent="0.25">
      <c r="D13" s="111">
        <v>2010</v>
      </c>
      <c r="E13" s="112"/>
      <c r="F13" s="113"/>
      <c r="G13" s="113"/>
      <c r="H13" s="113"/>
      <c r="I13" s="113"/>
      <c r="J13" s="113"/>
      <c r="K13" s="113"/>
      <c r="L13" s="113"/>
      <c r="M13" s="113"/>
      <c r="N13" s="114">
        <v>106.09</v>
      </c>
      <c r="O13" s="114">
        <v>106.88</v>
      </c>
      <c r="P13" s="114">
        <v>104.79</v>
      </c>
      <c r="Q13" s="114">
        <v>104.21</v>
      </c>
      <c r="R13" s="114">
        <v>104.54</v>
      </c>
      <c r="S13" s="113">
        <v>105.18</v>
      </c>
      <c r="T13" s="113">
        <v>105.54</v>
      </c>
      <c r="U13" s="113">
        <v>108.53</v>
      </c>
      <c r="V13" s="113">
        <v>111.57</v>
      </c>
      <c r="W13" s="113">
        <v>114.33</v>
      </c>
      <c r="X13" s="113">
        <v>118.87</v>
      </c>
      <c r="Y13" s="115">
        <v>119.09</v>
      </c>
    </row>
    <row r="14" spans="2:25" ht="20.100000000000001" customHeight="1" x14ac:dyDescent="0.25">
      <c r="D14" s="111">
        <v>2011</v>
      </c>
      <c r="E14" s="112"/>
      <c r="F14" s="113"/>
      <c r="G14" s="113"/>
      <c r="H14" s="113"/>
      <c r="I14" s="113"/>
      <c r="J14" s="113"/>
      <c r="K14" s="113"/>
      <c r="L14" s="113"/>
      <c r="M14" s="113"/>
      <c r="N14" s="114">
        <v>116.95</v>
      </c>
      <c r="O14" s="113">
        <v>118.78</v>
      </c>
      <c r="P14" s="113">
        <v>121.59</v>
      </c>
      <c r="Q14" s="113">
        <v>120.08</v>
      </c>
      <c r="R14" s="113">
        <v>119.14</v>
      </c>
      <c r="S14" s="113">
        <v>118.62</v>
      </c>
      <c r="T14" s="113">
        <v>120.06</v>
      </c>
      <c r="U14" s="113">
        <v>119.99</v>
      </c>
      <c r="V14" s="113">
        <v>121.1</v>
      </c>
      <c r="W14" s="113">
        <v>123.43</v>
      </c>
      <c r="X14" s="113">
        <v>127.94</v>
      </c>
      <c r="Y14" s="115">
        <v>128.66999999999999</v>
      </c>
    </row>
    <row r="15" spans="2:25" ht="20.100000000000001" customHeight="1" x14ac:dyDescent="0.25">
      <c r="D15" s="111">
        <v>2012</v>
      </c>
      <c r="E15" s="112"/>
      <c r="F15" s="113"/>
      <c r="G15" s="113"/>
      <c r="H15" s="113"/>
      <c r="I15" s="113"/>
      <c r="J15" s="113"/>
      <c r="K15" s="113"/>
      <c r="L15" s="113"/>
      <c r="M15" s="113"/>
      <c r="N15" s="114">
        <v>126.31</v>
      </c>
      <c r="O15" s="116">
        <v>127.07</v>
      </c>
      <c r="P15" s="116">
        <v>125.05</v>
      </c>
      <c r="Q15" s="116">
        <v>120.27</v>
      </c>
      <c r="R15" s="116">
        <v>117.49</v>
      </c>
      <c r="S15" s="116">
        <v>115.56</v>
      </c>
      <c r="T15" s="116">
        <v>114.52</v>
      </c>
      <c r="U15" s="116">
        <v>115.33</v>
      </c>
      <c r="V15" s="116">
        <v>116.24</v>
      </c>
      <c r="W15" s="116">
        <v>118.85</v>
      </c>
      <c r="X15" s="116">
        <v>122.94</v>
      </c>
      <c r="Y15" s="117">
        <v>123.24</v>
      </c>
    </row>
    <row r="16" spans="2:25" ht="20.100000000000001" customHeight="1" x14ac:dyDescent="0.25">
      <c r="D16" s="111">
        <v>2013</v>
      </c>
      <c r="E16" s="112"/>
      <c r="F16" s="113"/>
      <c r="G16" s="113"/>
      <c r="H16" s="113"/>
      <c r="I16" s="113"/>
      <c r="J16" s="113"/>
      <c r="K16" s="113"/>
      <c r="L16" s="113"/>
      <c r="M16" s="113"/>
      <c r="N16" s="114">
        <v>122.98</v>
      </c>
      <c r="O16" s="116">
        <v>123.61</v>
      </c>
      <c r="P16" s="116">
        <v>124.81</v>
      </c>
      <c r="Q16" s="116">
        <v>125.21</v>
      </c>
      <c r="R16" s="116">
        <v>125.23</v>
      </c>
      <c r="S16" s="116">
        <v>126.36</v>
      </c>
      <c r="T16" s="116">
        <v>129.22</v>
      </c>
      <c r="U16" s="116">
        <v>131.80000000000001</v>
      </c>
      <c r="V16" s="116">
        <v>138.4</v>
      </c>
      <c r="W16" s="116">
        <v>142.83000000000001</v>
      </c>
      <c r="X16" s="116">
        <v>153.07</v>
      </c>
      <c r="Y16" s="117">
        <v>155.26</v>
      </c>
    </row>
    <row r="17" spans="4:25" ht="20.100000000000001" customHeight="1" x14ac:dyDescent="0.25">
      <c r="D17" s="111">
        <v>2014</v>
      </c>
      <c r="E17" s="112"/>
      <c r="F17" s="113"/>
      <c r="G17" s="113"/>
      <c r="H17" s="113"/>
      <c r="I17" s="113"/>
      <c r="J17" s="113"/>
      <c r="K17" s="113"/>
      <c r="L17" s="113"/>
      <c r="M17" s="113"/>
      <c r="N17" s="114">
        <v>149.49</v>
      </c>
      <c r="O17" s="116">
        <v>148.83000000000001</v>
      </c>
      <c r="P17" s="116">
        <v>147.58000000000001</v>
      </c>
      <c r="Q17" s="116">
        <v>141.59</v>
      </c>
      <c r="R17" s="116">
        <v>137.78</v>
      </c>
      <c r="S17" s="116">
        <v>134.12</v>
      </c>
      <c r="T17" s="116">
        <v>132.77000000000001</v>
      </c>
      <c r="U17" s="116">
        <v>126.48</v>
      </c>
      <c r="V17" s="116">
        <v>124.64</v>
      </c>
      <c r="W17" s="116">
        <v>124.63</v>
      </c>
      <c r="X17" s="116">
        <v>124.76</v>
      </c>
      <c r="Y17" s="117">
        <v>126.57</v>
      </c>
    </row>
    <row r="18" spans="4:25" ht="20.100000000000001" customHeight="1" x14ac:dyDescent="0.25">
      <c r="D18" s="111">
        <v>2015</v>
      </c>
      <c r="E18" s="112"/>
      <c r="F18" s="113"/>
      <c r="G18" s="113"/>
      <c r="H18" s="113"/>
      <c r="I18" s="113"/>
      <c r="J18" s="113"/>
      <c r="K18" s="113"/>
      <c r="L18" s="113"/>
      <c r="M18" s="113"/>
      <c r="N18" s="114">
        <v>122.15</v>
      </c>
      <c r="O18" s="116">
        <v>121.55</v>
      </c>
      <c r="P18" s="116">
        <v>122.06</v>
      </c>
      <c r="Q18" s="116">
        <v>118.17</v>
      </c>
      <c r="R18" s="116">
        <v>115.01</v>
      </c>
      <c r="S18" s="116">
        <v>112.17</v>
      </c>
      <c r="T18" s="116">
        <v>111.99</v>
      </c>
      <c r="U18" s="116">
        <v>111.26</v>
      </c>
      <c r="V18" s="116">
        <v>111.98</v>
      </c>
      <c r="W18" s="116">
        <v>116.01</v>
      </c>
      <c r="X18" s="116">
        <v>116.49</v>
      </c>
      <c r="Y18" s="117">
        <v>117.52</v>
      </c>
    </row>
    <row r="19" spans="4:25" ht="20.100000000000001" customHeight="1" x14ac:dyDescent="0.25">
      <c r="D19" s="111">
        <v>2016</v>
      </c>
      <c r="E19" s="112"/>
      <c r="F19" s="113"/>
      <c r="G19" s="113"/>
      <c r="H19" s="113"/>
      <c r="I19" s="113"/>
      <c r="J19" s="113"/>
      <c r="K19" s="113"/>
      <c r="L19" s="113"/>
      <c r="M19" s="113"/>
      <c r="N19" s="114">
        <v>114.76</v>
      </c>
      <c r="O19" s="116">
        <v>112.6</v>
      </c>
      <c r="P19" s="116">
        <v>110.45</v>
      </c>
      <c r="Q19" s="116">
        <v>105.16</v>
      </c>
      <c r="R19" s="116">
        <v>102.76</v>
      </c>
      <c r="S19" s="116">
        <v>101.75</v>
      </c>
      <c r="T19" s="116">
        <v>102.42</v>
      </c>
      <c r="U19" s="116">
        <v>107.26</v>
      </c>
      <c r="V19" s="116">
        <v>114.21</v>
      </c>
      <c r="W19" s="116">
        <v>121.95</v>
      </c>
      <c r="X19" s="118">
        <v>129.99700000000001</v>
      </c>
      <c r="Y19" s="117">
        <v>136.07</v>
      </c>
    </row>
    <row r="20" spans="4:25" ht="20.100000000000001" customHeight="1" x14ac:dyDescent="0.25">
      <c r="D20" s="111">
        <v>2017</v>
      </c>
      <c r="E20" s="112"/>
      <c r="F20" s="113"/>
      <c r="G20" s="113"/>
      <c r="H20" s="113"/>
      <c r="I20" s="113"/>
      <c r="J20" s="113"/>
      <c r="K20" s="113"/>
      <c r="L20" s="113"/>
      <c r="M20" s="113"/>
      <c r="N20" s="114">
        <v>132.02000000000001</v>
      </c>
      <c r="O20" s="116">
        <v>131.69999999999999</v>
      </c>
      <c r="P20" s="116">
        <v>131.03</v>
      </c>
      <c r="Q20" s="116">
        <v>129.94999999999999</v>
      </c>
      <c r="R20" s="116">
        <v>130.1</v>
      </c>
      <c r="S20" s="116">
        <v>131.53</v>
      </c>
      <c r="T20" s="116">
        <v>133.83000000000001</v>
      </c>
      <c r="U20" s="116">
        <v>138.97</v>
      </c>
      <c r="V20" s="116">
        <v>143.80000000000001</v>
      </c>
      <c r="W20" s="116">
        <v>146.97</v>
      </c>
      <c r="X20" s="116">
        <v>151.4</v>
      </c>
      <c r="Y20" s="117">
        <v>151.58000000000001</v>
      </c>
    </row>
    <row r="21" spans="4:25" ht="20.100000000000001" customHeight="1" x14ac:dyDescent="0.25">
      <c r="D21" s="111">
        <v>2018</v>
      </c>
      <c r="E21" s="112"/>
      <c r="F21" s="113"/>
      <c r="G21" s="113"/>
      <c r="H21" s="113"/>
      <c r="I21" s="113"/>
      <c r="J21" s="113"/>
      <c r="K21" s="113"/>
      <c r="L21" s="113"/>
      <c r="M21" s="113"/>
      <c r="N21" s="114">
        <v>141.66999999999999</v>
      </c>
      <c r="O21" s="116">
        <v>137.26</v>
      </c>
      <c r="P21" s="116">
        <v>136.38</v>
      </c>
      <c r="Q21" s="116">
        <v>133.995</v>
      </c>
      <c r="R21" s="116">
        <v>131.33000000000001</v>
      </c>
      <c r="S21" s="116">
        <v>130.77000000000001</v>
      </c>
      <c r="T21" s="116">
        <v>131.53</v>
      </c>
      <c r="U21" s="116">
        <v>131.63</v>
      </c>
      <c r="V21" s="116">
        <v>135.85</v>
      </c>
      <c r="W21" s="116">
        <v>140.12</v>
      </c>
      <c r="X21" s="116">
        <v>141.41</v>
      </c>
      <c r="Y21" s="117">
        <v>142.44999999999999</v>
      </c>
    </row>
    <row r="22" spans="4:25" ht="20.100000000000001" customHeight="1" x14ac:dyDescent="0.25">
      <c r="D22" s="111">
        <v>2019</v>
      </c>
      <c r="E22" s="112"/>
      <c r="F22" s="113"/>
      <c r="G22" s="113"/>
      <c r="H22" s="113"/>
      <c r="I22" s="113"/>
      <c r="J22" s="113"/>
      <c r="K22" s="113"/>
      <c r="L22" s="113"/>
      <c r="M22" s="113"/>
      <c r="N22" s="114">
        <v>139.47</v>
      </c>
      <c r="O22" s="116">
        <v>139.1</v>
      </c>
      <c r="P22" s="116">
        <v>139.24</v>
      </c>
      <c r="Q22" s="116">
        <v>136.16</v>
      </c>
      <c r="R22" s="116">
        <v>135.25</v>
      </c>
      <c r="S22" s="116">
        <v>132.31</v>
      </c>
      <c r="T22" s="116">
        <v>131.05000000000001</v>
      </c>
      <c r="U22" s="116">
        <v>130.74</v>
      </c>
      <c r="V22" s="118">
        <v>132.375</v>
      </c>
      <c r="W22" s="116">
        <v>135.26</v>
      </c>
      <c r="X22" s="116">
        <v>140.62</v>
      </c>
      <c r="Y22" s="117">
        <v>142.47</v>
      </c>
    </row>
    <row r="23" spans="4:25" ht="20.100000000000001" customHeight="1" x14ac:dyDescent="0.25">
      <c r="D23" s="111">
        <v>2020</v>
      </c>
      <c r="E23" s="112"/>
      <c r="F23" s="113"/>
      <c r="G23" s="113"/>
      <c r="H23" s="113"/>
      <c r="I23" s="113"/>
      <c r="J23" s="113"/>
      <c r="K23" s="113"/>
      <c r="L23" s="113"/>
      <c r="M23" s="113"/>
      <c r="N23" s="114">
        <v>139.18</v>
      </c>
      <c r="O23" s="116">
        <v>139.15</v>
      </c>
      <c r="P23" s="116">
        <v>137.97999999999999</v>
      </c>
      <c r="Q23" s="116">
        <v>134.30000000000001</v>
      </c>
      <c r="R23" s="113">
        <v>133.1</v>
      </c>
      <c r="S23" s="113">
        <v>131.71</v>
      </c>
      <c r="T23" s="113">
        <v>132.88999999999999</v>
      </c>
      <c r="U23" s="113">
        <v>135.47</v>
      </c>
      <c r="V23" s="113">
        <v>140.26</v>
      </c>
      <c r="W23" s="113">
        <v>147.52000000000001</v>
      </c>
      <c r="X23" s="113">
        <v>155.43</v>
      </c>
      <c r="Y23" s="115">
        <v>155.24</v>
      </c>
    </row>
    <row r="24" spans="4:25" ht="20.100000000000001" customHeight="1" x14ac:dyDescent="0.25">
      <c r="D24" s="119">
        <v>2021</v>
      </c>
      <c r="E24" s="120"/>
      <c r="F24" s="121"/>
      <c r="G24" s="121"/>
      <c r="H24" s="121"/>
      <c r="I24" s="121"/>
      <c r="J24" s="121"/>
      <c r="K24" s="121"/>
      <c r="L24" s="121"/>
      <c r="M24" s="121"/>
      <c r="N24" s="122">
        <v>149.29</v>
      </c>
      <c r="O24" s="123">
        <v>148.44999999999999</v>
      </c>
      <c r="P24" s="123">
        <v>150.97</v>
      </c>
      <c r="Q24" s="123">
        <v>151.197</v>
      </c>
      <c r="R24" s="121">
        <v>151.05000000000001</v>
      </c>
      <c r="S24" s="121">
        <v>149.44999999999999</v>
      </c>
      <c r="T24" s="121">
        <v>148.99</v>
      </c>
      <c r="U24" s="121">
        <v>152.65</v>
      </c>
      <c r="V24" s="121">
        <v>157.47999999999999</v>
      </c>
      <c r="W24" s="121">
        <v>165.78</v>
      </c>
      <c r="X24" s="121">
        <v>177.44</v>
      </c>
      <c r="Y24" s="124">
        <v>185.49</v>
      </c>
    </row>
    <row r="25" spans="4:25" ht="20.100000000000001" customHeight="1" thickBot="1" x14ac:dyDescent="0.3">
      <c r="D25" s="125">
        <v>2022</v>
      </c>
      <c r="E25" s="126"/>
      <c r="F25" s="127"/>
      <c r="G25" s="127"/>
      <c r="H25" s="127"/>
      <c r="I25" s="127"/>
      <c r="J25" s="127"/>
      <c r="K25" s="127"/>
      <c r="L25" s="127"/>
      <c r="M25" s="127"/>
      <c r="N25" s="128">
        <v>182.61</v>
      </c>
      <c r="O25" s="129">
        <v>184.7</v>
      </c>
      <c r="P25" s="129">
        <v>197.16</v>
      </c>
      <c r="Q25" s="130">
        <v>209.9</v>
      </c>
      <c r="R25" s="129">
        <v>216.37</v>
      </c>
      <c r="S25" s="129">
        <v>228.71</v>
      </c>
      <c r="T25" s="129">
        <v>235.69</v>
      </c>
      <c r="U25" s="129">
        <v>240.29</v>
      </c>
      <c r="V25" s="129">
        <v>251.71</v>
      </c>
      <c r="W25" s="127">
        <v>263.31</v>
      </c>
      <c r="X25" s="127">
        <v>274.01</v>
      </c>
      <c r="Y25" s="131">
        <v>277.93</v>
      </c>
    </row>
    <row r="26" spans="4:25" ht="20.100000000000001" customHeight="1" thickBot="1" x14ac:dyDescent="0.3">
      <c r="D26" s="125">
        <v>2023</v>
      </c>
      <c r="E26" s="126"/>
      <c r="F26" s="127"/>
      <c r="G26" s="127"/>
      <c r="H26" s="127"/>
      <c r="I26" s="127"/>
      <c r="J26" s="127"/>
      <c r="K26" s="127"/>
      <c r="L26" s="127"/>
      <c r="M26" s="127"/>
      <c r="N26" s="128">
        <v>242.3</v>
      </c>
      <c r="O26" s="129">
        <v>227.91</v>
      </c>
      <c r="P26" s="129">
        <v>223.63</v>
      </c>
      <c r="Q26" s="130"/>
      <c r="R26" s="129"/>
      <c r="S26" s="129"/>
      <c r="T26" s="129"/>
      <c r="U26" s="129"/>
      <c r="V26" s="129"/>
      <c r="W26" s="127"/>
      <c r="X26" s="127"/>
      <c r="Y26" s="13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Q26" sqref="Q26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32" t="s">
        <v>239</v>
      </c>
      <c r="D3" s="136"/>
      <c r="E3" s="136"/>
      <c r="F3" s="136"/>
      <c r="G3" s="136"/>
      <c r="H3" s="136"/>
      <c r="I3" s="136"/>
      <c r="J3" s="136"/>
      <c r="K3" s="136"/>
      <c r="L3" s="136"/>
    </row>
    <row r="4" spans="3:12" x14ac:dyDescent="0.2">
      <c r="C4" s="136"/>
      <c r="D4" s="136"/>
      <c r="E4" s="136"/>
      <c r="F4" s="136"/>
      <c r="G4" s="136"/>
      <c r="H4" s="136"/>
      <c r="I4" s="136"/>
      <c r="J4" s="136"/>
      <c r="K4" s="136"/>
      <c r="L4" s="136"/>
    </row>
    <row r="10" spans="3:12" ht="13.5" thickBot="1" x14ac:dyDescent="0.25"/>
    <row r="11" spans="3:12" ht="16.5" thickBot="1" x14ac:dyDescent="0.25">
      <c r="H11" s="731" t="s">
        <v>0</v>
      </c>
      <c r="I11" s="749"/>
      <c r="J11" s="737" t="s">
        <v>1</v>
      </c>
      <c r="K11" s="738"/>
      <c r="L11" s="739"/>
    </row>
    <row r="12" spans="3:12" ht="24" customHeight="1" thickBot="1" x14ac:dyDescent="0.25">
      <c r="H12" s="733"/>
      <c r="I12" s="750"/>
      <c r="J12" s="666" t="s">
        <v>19</v>
      </c>
      <c r="K12" s="667"/>
      <c r="L12" s="740" t="s">
        <v>221</v>
      </c>
    </row>
    <row r="13" spans="3:12" ht="39.75" customHeight="1" thickBot="1" x14ac:dyDescent="0.25">
      <c r="H13" s="751"/>
      <c r="I13" s="752"/>
      <c r="J13" s="76" t="s">
        <v>291</v>
      </c>
      <c r="K13" s="564" t="s">
        <v>285</v>
      </c>
      <c r="L13" s="741"/>
    </row>
    <row r="14" spans="3:12" ht="54" customHeight="1" thickBot="1" x14ac:dyDescent="0.25">
      <c r="H14" s="755" t="s">
        <v>238</v>
      </c>
      <c r="I14" s="756"/>
      <c r="J14" s="78">
        <v>278.93</v>
      </c>
      <c r="K14" s="79">
        <v>289.99</v>
      </c>
      <c r="L14" s="80">
        <v>-3.8139246180902795</v>
      </c>
    </row>
  </sheetData>
  <mergeCells count="4">
    <mergeCell ref="H11:I13"/>
    <mergeCell ref="J11:L11"/>
    <mergeCell ref="L12:L13"/>
    <mergeCell ref="H14:I14"/>
  </mergeCells>
  <conditionalFormatting sqref="L14">
    <cfRule type="cellIs" dxfId="194" priority="1" operator="lessThan">
      <formula>0</formula>
    </cfRule>
    <cfRule type="cellIs" dxfId="193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X53" sqref="X53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40" t="s">
        <v>307</v>
      </c>
      <c r="D1" s="141"/>
      <c r="E1" s="141"/>
      <c r="F1" s="141"/>
      <c r="G1" s="141"/>
      <c r="H1" s="141"/>
      <c r="I1" s="141"/>
      <c r="J1" s="135"/>
    </row>
    <row r="2" spans="3:19" ht="21" x14ac:dyDescent="0.35">
      <c r="C2" s="140" t="s">
        <v>16</v>
      </c>
      <c r="D2" s="141"/>
      <c r="E2" s="141"/>
      <c r="F2" s="140"/>
      <c r="G2" s="141"/>
      <c r="H2" s="141"/>
      <c r="I2" s="141"/>
      <c r="J2" s="135"/>
    </row>
    <row r="3" spans="3:19" ht="21" x14ac:dyDescent="0.35">
      <c r="C3" s="141" t="s">
        <v>246</v>
      </c>
      <c r="D3" s="140"/>
      <c r="E3" s="141"/>
      <c r="F3" s="141"/>
      <c r="G3" s="141"/>
      <c r="H3" s="141"/>
      <c r="I3" s="141"/>
      <c r="J3" s="135"/>
    </row>
    <row r="4" spans="3:19" ht="16.5" thickBot="1" x14ac:dyDescent="0.3">
      <c r="C4" s="135"/>
      <c r="D4" s="135"/>
      <c r="E4" s="135"/>
      <c r="F4" s="135"/>
      <c r="G4" s="135"/>
      <c r="H4" s="135"/>
      <c r="I4" s="135"/>
      <c r="J4" s="135"/>
      <c r="K4" s="7"/>
    </row>
    <row r="5" spans="3:19" ht="15" customHeight="1" thickBot="1" x14ac:dyDescent="0.3">
      <c r="C5" s="759" t="s">
        <v>0</v>
      </c>
      <c r="D5" s="762" t="s">
        <v>33</v>
      </c>
      <c r="E5" s="775" t="s">
        <v>1</v>
      </c>
      <c r="F5" s="776"/>
      <c r="G5" s="777"/>
      <c r="H5" s="487" t="s">
        <v>7</v>
      </c>
      <c r="I5" s="488"/>
      <c r="J5" s="488"/>
      <c r="K5" s="489"/>
      <c r="L5" s="489"/>
      <c r="M5" s="489"/>
      <c r="N5" s="489"/>
      <c r="O5" s="489"/>
      <c r="P5" s="489"/>
      <c r="Q5" s="489"/>
      <c r="R5" s="489"/>
      <c r="S5" s="490"/>
    </row>
    <row r="6" spans="3:19" ht="15" customHeight="1" thickBot="1" x14ac:dyDescent="0.3">
      <c r="C6" s="760"/>
      <c r="D6" s="763"/>
      <c r="E6" s="778"/>
      <c r="F6" s="779"/>
      <c r="G6" s="780"/>
      <c r="H6" s="487" t="s">
        <v>8</v>
      </c>
      <c r="I6" s="488"/>
      <c r="J6" s="491"/>
      <c r="K6" s="487" t="s">
        <v>9</v>
      </c>
      <c r="L6" s="488"/>
      <c r="M6" s="492"/>
      <c r="N6" s="487" t="s">
        <v>10</v>
      </c>
      <c r="O6" s="489"/>
      <c r="P6" s="490"/>
      <c r="Q6" s="487" t="s">
        <v>11</v>
      </c>
      <c r="R6" s="489"/>
      <c r="S6" s="490"/>
    </row>
    <row r="7" spans="3:19" ht="32.25" customHeight="1" thickBot="1" x14ac:dyDescent="0.3">
      <c r="C7" s="760"/>
      <c r="D7" s="763"/>
      <c r="E7" s="757" t="s">
        <v>19</v>
      </c>
      <c r="F7" s="758"/>
      <c r="G7" s="479" t="s">
        <v>216</v>
      </c>
      <c r="H7" s="493" t="s">
        <v>19</v>
      </c>
      <c r="I7" s="494"/>
      <c r="J7" s="479" t="s">
        <v>216</v>
      </c>
      <c r="K7" s="493" t="s">
        <v>19</v>
      </c>
      <c r="L7" s="494"/>
      <c r="M7" s="495" t="s">
        <v>216</v>
      </c>
      <c r="N7" s="493" t="s">
        <v>19</v>
      </c>
      <c r="O7" s="494"/>
      <c r="P7" s="496" t="s">
        <v>216</v>
      </c>
      <c r="Q7" s="493" t="s">
        <v>19</v>
      </c>
      <c r="R7" s="494"/>
      <c r="S7" s="495" t="s">
        <v>216</v>
      </c>
    </row>
    <row r="8" spans="3:19" ht="30" customHeight="1" thickBot="1" x14ac:dyDescent="0.25">
      <c r="C8" s="761"/>
      <c r="D8" s="764"/>
      <c r="E8" s="556" t="s">
        <v>308</v>
      </c>
      <c r="F8" s="682" t="s">
        <v>296</v>
      </c>
      <c r="G8" s="267" t="s">
        <v>12</v>
      </c>
      <c r="H8" s="555" t="s">
        <v>308</v>
      </c>
      <c r="I8" s="556" t="s">
        <v>296</v>
      </c>
      <c r="J8" s="557" t="s">
        <v>12</v>
      </c>
      <c r="K8" s="555" t="s">
        <v>308</v>
      </c>
      <c r="L8" s="556" t="s">
        <v>296</v>
      </c>
      <c r="M8" s="558" t="s">
        <v>12</v>
      </c>
      <c r="N8" s="555" t="s">
        <v>308</v>
      </c>
      <c r="O8" s="556" t="s">
        <v>296</v>
      </c>
      <c r="P8" s="558" t="s">
        <v>12</v>
      </c>
      <c r="Q8" s="555" t="s">
        <v>308</v>
      </c>
      <c r="R8" s="556" t="s">
        <v>296</v>
      </c>
      <c r="S8" s="558" t="s">
        <v>12</v>
      </c>
    </row>
    <row r="9" spans="3:19" ht="24" customHeight="1" x14ac:dyDescent="0.2">
      <c r="C9" s="769" t="s">
        <v>31</v>
      </c>
      <c r="D9" s="480" t="s">
        <v>205</v>
      </c>
      <c r="E9" s="646">
        <v>2019.32</v>
      </c>
      <c r="F9" s="647">
        <v>2082.2249999999999</v>
      </c>
      <c r="G9" s="648">
        <v>-3.0210471971088606</v>
      </c>
      <c r="H9" s="497">
        <v>2014.8910000000001</v>
      </c>
      <c r="I9" s="498">
        <v>2096.7069999999999</v>
      </c>
      <c r="J9" s="499">
        <v>-3.9021188940562417</v>
      </c>
      <c r="K9" s="500">
        <v>2087.5859999999998</v>
      </c>
      <c r="L9" s="501">
        <v>2057.0500000000002</v>
      </c>
      <c r="M9" s="502">
        <v>1.4844558955786005</v>
      </c>
      <c r="N9" s="497">
        <v>2030.0550000000001</v>
      </c>
      <c r="O9" s="501">
        <v>2045.6469999999999</v>
      </c>
      <c r="P9" s="503">
        <v>-0.76220384064307634</v>
      </c>
      <c r="Q9" s="497">
        <v>2027.394</v>
      </c>
      <c r="R9" s="501">
        <v>2013</v>
      </c>
      <c r="S9" s="502">
        <v>0.71505216095380064</v>
      </c>
    </row>
    <row r="10" spans="3:19" ht="27" customHeight="1" x14ac:dyDescent="0.2">
      <c r="C10" s="770"/>
      <c r="D10" s="184" t="s">
        <v>206</v>
      </c>
      <c r="E10" s="548">
        <v>2106.797</v>
      </c>
      <c r="F10" s="144">
        <v>2171.0479999999998</v>
      </c>
      <c r="G10" s="145">
        <v>-2.9594463134854578</v>
      </c>
      <c r="H10" s="155">
        <v>2102.3890000000001</v>
      </c>
      <c r="I10" s="464">
        <v>2159.8330000000001</v>
      </c>
      <c r="J10" s="465">
        <v>-2.6596500747974474</v>
      </c>
      <c r="K10" s="466">
        <v>2070.9</v>
      </c>
      <c r="L10" s="156">
        <v>2204.4650000000001</v>
      </c>
      <c r="M10" s="158">
        <v>-6.0588396731179692</v>
      </c>
      <c r="N10" s="155">
        <v>2208.422</v>
      </c>
      <c r="O10" s="156">
        <v>2273.6480000000001</v>
      </c>
      <c r="P10" s="157">
        <v>-2.8687817991175462</v>
      </c>
      <c r="Q10" s="155">
        <v>2079.433</v>
      </c>
      <c r="R10" s="156">
        <v>2141.0189999999998</v>
      </c>
      <c r="S10" s="158">
        <v>-2.8764807785451598</v>
      </c>
    </row>
    <row r="11" spans="3:19" ht="30" customHeight="1" thickBot="1" x14ac:dyDescent="0.25">
      <c r="C11" s="185" t="s">
        <v>207</v>
      </c>
      <c r="D11" s="186" t="s">
        <v>205</v>
      </c>
      <c r="E11" s="549" t="s">
        <v>20</v>
      </c>
      <c r="F11" s="147" t="s">
        <v>20</v>
      </c>
      <c r="G11" s="268" t="s">
        <v>247</v>
      </c>
      <c r="H11" s="159" t="s">
        <v>20</v>
      </c>
      <c r="I11" s="467" t="s">
        <v>20</v>
      </c>
      <c r="J11" s="468" t="s">
        <v>247</v>
      </c>
      <c r="K11" s="469" t="s">
        <v>20</v>
      </c>
      <c r="L11" s="160" t="s">
        <v>20</v>
      </c>
      <c r="M11" s="162" t="s">
        <v>247</v>
      </c>
      <c r="N11" s="159" t="s">
        <v>20</v>
      </c>
      <c r="O11" s="160" t="s">
        <v>20</v>
      </c>
      <c r="P11" s="161" t="s">
        <v>247</v>
      </c>
      <c r="Q11" s="159" t="s">
        <v>20</v>
      </c>
      <c r="R11" s="160" t="s">
        <v>20</v>
      </c>
      <c r="S11" s="162" t="s">
        <v>247</v>
      </c>
    </row>
    <row r="12" spans="3:19" ht="24.75" customHeight="1" thickBot="1" x14ac:dyDescent="0.25">
      <c r="C12" s="484" t="s">
        <v>32</v>
      </c>
      <c r="D12" s="485" t="s">
        <v>17</v>
      </c>
      <c r="E12" s="550">
        <v>2078.777136831442</v>
      </c>
      <c r="F12" s="649">
        <v>2143.3406480705057</v>
      </c>
      <c r="G12" s="269">
        <v>-3.0122841787741743</v>
      </c>
      <c r="H12" s="163">
        <v>2075.5507604539562</v>
      </c>
      <c r="I12" s="575">
        <v>2142.0972454541775</v>
      </c>
      <c r="J12" s="504">
        <v>-3.1066042935932079</v>
      </c>
      <c r="K12" s="163">
        <v>2071.7485974671513</v>
      </c>
      <c r="L12" s="575">
        <v>2202.1805368020696</v>
      </c>
      <c r="M12" s="576">
        <v>-5.9228540601093069</v>
      </c>
      <c r="N12" s="163">
        <v>2116.1686747256499</v>
      </c>
      <c r="O12" s="575">
        <v>2136.2637956372346</v>
      </c>
      <c r="P12" s="504">
        <v>-0.94066664204223061</v>
      </c>
      <c r="Q12" s="163">
        <v>2060.7605627690441</v>
      </c>
      <c r="R12" s="575">
        <v>2135.8482778976859</v>
      </c>
      <c r="S12" s="576">
        <v>-3.5155921844107096</v>
      </c>
    </row>
    <row r="13" spans="3:19" ht="20.25" customHeight="1" x14ac:dyDescent="0.2">
      <c r="C13" s="769" t="s">
        <v>21</v>
      </c>
      <c r="D13" s="486" t="s">
        <v>22</v>
      </c>
      <c r="E13" s="646">
        <v>1527.4069999999999</v>
      </c>
      <c r="F13" s="647">
        <v>1499.914</v>
      </c>
      <c r="G13" s="150">
        <v>1.8329717570474</v>
      </c>
      <c r="H13" s="505">
        <v>1577.6759999999999</v>
      </c>
      <c r="I13" s="506">
        <v>1649.8420000000001</v>
      </c>
      <c r="J13" s="507">
        <v>-4.3741158244244094</v>
      </c>
      <c r="K13" s="481">
        <v>1669.5840000000001</v>
      </c>
      <c r="L13" s="508">
        <v>1641.15</v>
      </c>
      <c r="M13" s="509">
        <v>1.7325655790147134</v>
      </c>
      <c r="N13" s="497" t="s">
        <v>84</v>
      </c>
      <c r="O13" s="501" t="s">
        <v>84</v>
      </c>
      <c r="P13" s="503" t="s">
        <v>247</v>
      </c>
      <c r="Q13" s="497" t="s">
        <v>84</v>
      </c>
      <c r="R13" s="501" t="s">
        <v>84</v>
      </c>
      <c r="S13" s="554" t="s">
        <v>247</v>
      </c>
    </row>
    <row r="14" spans="3:19" ht="20.25" customHeight="1" thickBot="1" x14ac:dyDescent="0.25">
      <c r="C14" s="771"/>
      <c r="D14" s="681" t="s">
        <v>23</v>
      </c>
      <c r="E14" s="549">
        <v>1164.3</v>
      </c>
      <c r="F14" s="147">
        <v>1220.03</v>
      </c>
      <c r="G14" s="148">
        <v>-4.5679204609722728</v>
      </c>
      <c r="H14" s="164">
        <v>1142.3109999999999</v>
      </c>
      <c r="I14" s="165">
        <v>1225.1600000000001</v>
      </c>
      <c r="J14" s="166">
        <v>-6.7623004342290116</v>
      </c>
      <c r="K14" s="164">
        <v>1120.893</v>
      </c>
      <c r="L14" s="165">
        <v>1117.7929999999999</v>
      </c>
      <c r="M14" s="167">
        <v>0.27733220730494257</v>
      </c>
      <c r="N14" s="159">
        <v>1101.749</v>
      </c>
      <c r="O14" s="160">
        <v>1057.5999999999999</v>
      </c>
      <c r="P14" s="161">
        <v>4.174451588502281</v>
      </c>
      <c r="Q14" s="159">
        <v>1255.6199999999999</v>
      </c>
      <c r="R14" s="160">
        <v>1202.7449999999999</v>
      </c>
      <c r="S14" s="162">
        <v>4.3961937068954775</v>
      </c>
    </row>
    <row r="15" spans="3:19" ht="20.25" customHeight="1" thickBot="1" x14ac:dyDescent="0.25">
      <c r="C15" s="772"/>
      <c r="D15" s="484" t="s">
        <v>17</v>
      </c>
      <c r="E15" s="550">
        <v>1231.1284644448876</v>
      </c>
      <c r="F15" s="649">
        <v>1243.5554866705195</v>
      </c>
      <c r="G15" s="269">
        <v>-0.99931385119805194</v>
      </c>
      <c r="H15" s="168">
        <v>1197.5943100787918</v>
      </c>
      <c r="I15" s="577">
        <v>1236.0449728775382</v>
      </c>
      <c r="J15" s="510">
        <v>-3.1107818600833328</v>
      </c>
      <c r="K15" s="168">
        <v>1212.0229023906777</v>
      </c>
      <c r="L15" s="577">
        <v>1264.5407444168734</v>
      </c>
      <c r="M15" s="578">
        <v>-4.1531158452639358</v>
      </c>
      <c r="N15" s="163">
        <v>1334.3994761904762</v>
      </c>
      <c r="O15" s="575">
        <v>1375.7436998525072</v>
      </c>
      <c r="P15" s="504">
        <v>-3.0052271848647041</v>
      </c>
      <c r="Q15" s="163">
        <v>1283.716858284798</v>
      </c>
      <c r="R15" s="587">
        <v>1213.7819136028684</v>
      </c>
      <c r="S15" s="588">
        <v>5.7617389003879449</v>
      </c>
    </row>
    <row r="16" spans="3:19" ht="18.75" customHeight="1" x14ac:dyDescent="0.2">
      <c r="C16" s="769" t="s">
        <v>24</v>
      </c>
      <c r="D16" s="563" t="s">
        <v>25</v>
      </c>
      <c r="E16" s="551" t="s">
        <v>84</v>
      </c>
      <c r="F16" s="149" t="s">
        <v>84</v>
      </c>
      <c r="G16" s="150" t="s">
        <v>247</v>
      </c>
      <c r="H16" s="497" t="s">
        <v>20</v>
      </c>
      <c r="I16" s="501" t="s">
        <v>20</v>
      </c>
      <c r="J16" s="503" t="s">
        <v>247</v>
      </c>
      <c r="K16" s="497" t="s">
        <v>20</v>
      </c>
      <c r="L16" s="501" t="s">
        <v>20</v>
      </c>
      <c r="M16" s="502" t="s">
        <v>247</v>
      </c>
      <c r="N16" s="497" t="s">
        <v>20</v>
      </c>
      <c r="O16" s="501" t="s">
        <v>20</v>
      </c>
      <c r="P16" s="503" t="s">
        <v>247</v>
      </c>
      <c r="Q16" s="175" t="s">
        <v>84</v>
      </c>
      <c r="R16" s="586" t="s">
        <v>84</v>
      </c>
      <c r="S16" s="465" t="s">
        <v>247</v>
      </c>
    </row>
    <row r="17" spans="3:19" ht="18" customHeight="1" thickBot="1" x14ac:dyDescent="0.25">
      <c r="C17" s="771"/>
      <c r="D17" s="681" t="s">
        <v>26</v>
      </c>
      <c r="E17" s="552">
        <v>779.23900000000003</v>
      </c>
      <c r="F17" s="152">
        <v>779.91099999999994</v>
      </c>
      <c r="G17" s="148">
        <v>-8.6163677650387266E-2</v>
      </c>
      <c r="H17" s="169" t="s">
        <v>84</v>
      </c>
      <c r="I17" s="170" t="s">
        <v>84</v>
      </c>
      <c r="J17" s="171" t="s">
        <v>247</v>
      </c>
      <c r="K17" s="169" t="s">
        <v>20</v>
      </c>
      <c r="L17" s="170" t="s">
        <v>20</v>
      </c>
      <c r="M17" s="172" t="s">
        <v>247</v>
      </c>
      <c r="N17" s="169" t="s">
        <v>20</v>
      </c>
      <c r="O17" s="170" t="s">
        <v>20</v>
      </c>
      <c r="P17" s="171" t="s">
        <v>247</v>
      </c>
      <c r="Q17" s="583" t="s">
        <v>84</v>
      </c>
      <c r="R17" s="584" t="s">
        <v>84</v>
      </c>
      <c r="S17" s="585" t="s">
        <v>247</v>
      </c>
    </row>
    <row r="18" spans="3:19" ht="18.75" customHeight="1" thickBot="1" x14ac:dyDescent="0.25">
      <c r="C18" s="772" t="s">
        <v>18</v>
      </c>
      <c r="D18" s="484" t="s">
        <v>17</v>
      </c>
      <c r="E18" s="550">
        <v>929.52630527165149</v>
      </c>
      <c r="F18" s="649">
        <v>933.50529778672023</v>
      </c>
      <c r="G18" s="269">
        <v>-0.42624209251973927</v>
      </c>
      <c r="H18" s="173">
        <v>799</v>
      </c>
      <c r="I18" s="579">
        <v>813</v>
      </c>
      <c r="J18" s="512">
        <v>-1.7220172201722017</v>
      </c>
      <c r="K18" s="163" t="s">
        <v>20</v>
      </c>
      <c r="L18" s="575" t="s">
        <v>20</v>
      </c>
      <c r="M18" s="576" t="s">
        <v>247</v>
      </c>
      <c r="N18" s="163" t="s">
        <v>20</v>
      </c>
      <c r="O18" s="575" t="s">
        <v>20</v>
      </c>
      <c r="P18" s="504" t="s">
        <v>247</v>
      </c>
      <c r="Q18" s="174" t="s">
        <v>84</v>
      </c>
      <c r="R18" s="580" t="s">
        <v>84</v>
      </c>
      <c r="S18" s="581" t="s">
        <v>247</v>
      </c>
    </row>
    <row r="19" spans="3:19" ht="18.75" customHeight="1" x14ac:dyDescent="0.2">
      <c r="C19" s="773" t="s">
        <v>30</v>
      </c>
      <c r="D19" s="774"/>
      <c r="E19" s="551" t="s">
        <v>84</v>
      </c>
      <c r="F19" s="149" t="s">
        <v>84</v>
      </c>
      <c r="G19" s="270" t="s">
        <v>247</v>
      </c>
      <c r="H19" s="169" t="s">
        <v>84</v>
      </c>
      <c r="I19" s="170" t="s">
        <v>84</v>
      </c>
      <c r="J19" s="171" t="s">
        <v>247</v>
      </c>
      <c r="K19" s="175" t="s">
        <v>20</v>
      </c>
      <c r="L19" s="176" t="s">
        <v>20</v>
      </c>
      <c r="M19" s="177" t="s">
        <v>247</v>
      </c>
      <c r="N19" s="175" t="s">
        <v>20</v>
      </c>
      <c r="O19" s="176" t="s">
        <v>20</v>
      </c>
      <c r="P19" s="178" t="s">
        <v>247</v>
      </c>
      <c r="Q19" s="175" t="s">
        <v>20</v>
      </c>
      <c r="R19" s="176" t="s">
        <v>20</v>
      </c>
      <c r="S19" s="177" t="s">
        <v>247</v>
      </c>
    </row>
    <row r="20" spans="3:19" ht="20.25" customHeight="1" x14ac:dyDescent="0.2">
      <c r="C20" s="765" t="s">
        <v>27</v>
      </c>
      <c r="D20" s="766"/>
      <c r="E20" s="548">
        <v>343.16500000000002</v>
      </c>
      <c r="F20" s="144">
        <v>388.85899999999998</v>
      </c>
      <c r="G20" s="145">
        <v>-11.750788846342752</v>
      </c>
      <c r="H20" s="155">
        <v>337.31700000000001</v>
      </c>
      <c r="I20" s="156">
        <v>389.07299999999998</v>
      </c>
      <c r="J20" s="157">
        <v>-13.302387983745975</v>
      </c>
      <c r="K20" s="155">
        <v>332.81700000000001</v>
      </c>
      <c r="L20" s="156">
        <v>356.47800000000001</v>
      </c>
      <c r="M20" s="158">
        <v>-6.6374362513254681</v>
      </c>
      <c r="N20" s="155">
        <v>424.90100000000001</v>
      </c>
      <c r="O20" s="156" t="s">
        <v>84</v>
      </c>
      <c r="P20" s="157" t="s">
        <v>247</v>
      </c>
      <c r="Q20" s="169" t="s">
        <v>84</v>
      </c>
      <c r="R20" s="170" t="s">
        <v>84</v>
      </c>
      <c r="S20" s="172" t="s">
        <v>247</v>
      </c>
    </row>
    <row r="21" spans="3:19" ht="18" customHeight="1" x14ac:dyDescent="0.2">
      <c r="C21" s="765" t="s">
        <v>28</v>
      </c>
      <c r="D21" s="766"/>
      <c r="E21" s="548" t="s">
        <v>84</v>
      </c>
      <c r="F21" s="144" t="s">
        <v>84</v>
      </c>
      <c r="G21" s="271" t="s">
        <v>247</v>
      </c>
      <c r="H21" s="169" t="s">
        <v>84</v>
      </c>
      <c r="I21" s="170" t="s">
        <v>84</v>
      </c>
      <c r="J21" s="171" t="s">
        <v>247</v>
      </c>
      <c r="K21" s="155" t="s">
        <v>20</v>
      </c>
      <c r="L21" s="156" t="s">
        <v>20</v>
      </c>
      <c r="M21" s="158" t="s">
        <v>247</v>
      </c>
      <c r="N21" s="155" t="s">
        <v>20</v>
      </c>
      <c r="O21" s="156" t="s">
        <v>20</v>
      </c>
      <c r="P21" s="157" t="s">
        <v>247</v>
      </c>
      <c r="Q21" s="155" t="s">
        <v>20</v>
      </c>
      <c r="R21" s="156" t="s">
        <v>20</v>
      </c>
      <c r="S21" s="158" t="s">
        <v>247</v>
      </c>
    </row>
    <row r="22" spans="3:19" ht="21" customHeight="1" thickBot="1" x14ac:dyDescent="0.25">
      <c r="C22" s="767" t="s">
        <v>29</v>
      </c>
      <c r="D22" s="768"/>
      <c r="E22" s="553" t="s">
        <v>20</v>
      </c>
      <c r="F22" s="154" t="s">
        <v>20</v>
      </c>
      <c r="G22" s="272" t="s">
        <v>247</v>
      </c>
      <c r="H22" s="179" t="s">
        <v>20</v>
      </c>
      <c r="I22" s="180" t="s">
        <v>20</v>
      </c>
      <c r="J22" s="181" t="s">
        <v>247</v>
      </c>
      <c r="K22" s="179" t="s">
        <v>20</v>
      </c>
      <c r="L22" s="180" t="s">
        <v>20</v>
      </c>
      <c r="M22" s="182" t="s">
        <v>247</v>
      </c>
      <c r="N22" s="179" t="s">
        <v>20</v>
      </c>
      <c r="O22" s="180" t="s">
        <v>20</v>
      </c>
      <c r="P22" s="181" t="s">
        <v>247</v>
      </c>
      <c r="Q22" s="179" t="s">
        <v>20</v>
      </c>
      <c r="R22" s="180" t="s">
        <v>20</v>
      </c>
      <c r="S22" s="182" t="s">
        <v>247</v>
      </c>
    </row>
    <row r="24" spans="3:19" ht="21" x14ac:dyDescent="0.25">
      <c r="C24" s="6"/>
      <c r="D24" s="35"/>
    </row>
    <row r="25" spans="3:19" ht="18.75" customHeight="1" x14ac:dyDescent="0.25">
      <c r="C25" s="24"/>
    </row>
  </sheetData>
  <mergeCells count="11">
    <mergeCell ref="E7:F7"/>
    <mergeCell ref="C5:C8"/>
    <mergeCell ref="D5:D8"/>
    <mergeCell ref="C21:D21"/>
    <mergeCell ref="C22:D22"/>
    <mergeCell ref="C9:C10"/>
    <mergeCell ref="C13:C15"/>
    <mergeCell ref="C16:C18"/>
    <mergeCell ref="C19:D19"/>
    <mergeCell ref="C20:D20"/>
    <mergeCell ref="E5:G6"/>
  </mergeCells>
  <phoneticPr fontId="13" type="noConversion"/>
  <conditionalFormatting sqref="M9:M22 P9:P22 S9:S15 J9:J18 J20 J22 S21:S22 S19">
    <cfRule type="cellIs" dxfId="192" priority="26" operator="lessThan">
      <formula>0</formula>
    </cfRule>
    <cfRule type="cellIs" dxfId="191" priority="27" operator="greaterThan">
      <formula>0</formula>
    </cfRule>
  </conditionalFormatting>
  <conditionalFormatting sqref="J9:J18 M9:M22 P9:P22 S9:S15 J20 J22 S21:S22 S19">
    <cfRule type="expression" dxfId="190" priority="28" stopIfTrue="1">
      <formula>LEFT(J9,LEN("*"))="*"</formula>
    </cfRule>
  </conditionalFormatting>
  <conditionalFormatting sqref="J19">
    <cfRule type="cellIs" dxfId="189" priority="24" operator="lessThan">
      <formula>0</formula>
    </cfRule>
    <cfRule type="cellIs" dxfId="188" priority="25" operator="greaterThan">
      <formula>0</formula>
    </cfRule>
  </conditionalFormatting>
  <conditionalFormatting sqref="J19">
    <cfRule type="expression" dxfId="187" priority="29" stopIfTrue="1">
      <formula>LEFT(J19,LEN("*"))="*"</formula>
    </cfRule>
  </conditionalFormatting>
  <conditionalFormatting sqref="J21">
    <cfRule type="cellIs" dxfId="186" priority="22" operator="lessThan">
      <formula>0</formula>
    </cfRule>
    <cfRule type="cellIs" dxfId="185" priority="23" operator="greaterThan">
      <formula>0</formula>
    </cfRule>
  </conditionalFormatting>
  <conditionalFormatting sqref="J21">
    <cfRule type="expression" dxfId="184" priority="30" stopIfTrue="1">
      <formula>LEFT(J21,LEN("*"))="*"</formula>
    </cfRule>
  </conditionalFormatting>
  <conditionalFormatting sqref="S20">
    <cfRule type="cellIs" dxfId="183" priority="20" operator="lessThan">
      <formula>0</formula>
    </cfRule>
    <cfRule type="cellIs" dxfId="182" priority="21" operator="greaterThan">
      <formula>0</formula>
    </cfRule>
  </conditionalFormatting>
  <conditionalFormatting sqref="S20">
    <cfRule type="expression" dxfId="181" priority="31" stopIfTrue="1">
      <formula>LEFT(S20,LEN("*"))="*"</formula>
    </cfRule>
  </conditionalFormatting>
  <conditionalFormatting sqref="S16">
    <cfRule type="cellIs" dxfId="180" priority="18" operator="lessThan">
      <formula>0</formula>
    </cfRule>
    <cfRule type="cellIs" dxfId="179" priority="19" operator="greaterThan">
      <formula>0</formula>
    </cfRule>
  </conditionalFormatting>
  <conditionalFormatting sqref="S16">
    <cfRule type="expression" dxfId="178" priority="32" stopIfTrue="1">
      <formula>LEFT(S16,LEN("*"))="*"</formula>
    </cfRule>
  </conditionalFormatting>
  <conditionalFormatting sqref="S17">
    <cfRule type="cellIs" dxfId="177" priority="16" operator="lessThan">
      <formula>0</formula>
    </cfRule>
    <cfRule type="cellIs" dxfId="176" priority="17" operator="greaterThan">
      <formula>0</formula>
    </cfRule>
  </conditionalFormatting>
  <conditionalFormatting sqref="S17">
    <cfRule type="expression" dxfId="175" priority="33" stopIfTrue="1">
      <formula>LEFT(S17,LEN("*"))="*"</formula>
    </cfRule>
  </conditionalFormatting>
  <conditionalFormatting sqref="S18">
    <cfRule type="cellIs" dxfId="174" priority="14" operator="lessThan">
      <formula>0</formula>
    </cfRule>
    <cfRule type="cellIs" dxfId="173" priority="15" operator="greaterThan">
      <formula>0</formula>
    </cfRule>
  </conditionalFormatting>
  <conditionalFormatting sqref="S18">
    <cfRule type="expression" dxfId="172" priority="34" stopIfTrue="1">
      <formula>LEFT(S18,LEN("*"))="*"</formula>
    </cfRule>
  </conditionalFormatting>
  <conditionalFormatting sqref="J9:J22 M9:M22 P9:P22 S9:S22">
    <cfRule type="beginsWith" dxfId="171" priority="11" stopIfTrue="1" operator="beginsWith" text="*">
      <formula>LEFT(J9,LEN("*"))="*"</formula>
    </cfRule>
    <cfRule type="cellIs" dxfId="170" priority="12" stopIfTrue="1" operator="lessThan">
      <formula>0</formula>
    </cfRule>
    <cfRule type="cellIs" dxfId="169" priority="13" stopIfTrue="1" operator="greaterThan">
      <formula>0</formula>
    </cfRule>
  </conditionalFormatting>
  <conditionalFormatting sqref="G9:G22">
    <cfRule type="beginsWith" dxfId="168" priority="1" operator="beginsWith" text="*">
      <formula>LEFT(G9,LEN("*"))="*"</formula>
    </cfRule>
    <cfRule type="cellIs" dxfId="167" priority="3" operator="lessThan">
      <formula>0</formula>
    </cfRule>
    <cfRule type="cellIs" dxfId="166" priority="4" operator="greaterThan">
      <formula>0</formula>
    </cfRule>
    <cfRule type="cellIs" dxfId="165" priority="8" stopIfTrue="1" operator="lessThan">
      <formula>0</formula>
    </cfRule>
    <cfRule type="cellIs" dxfId="164" priority="9" stopIfTrue="1" operator="greaterThan">
      <formula>0</formula>
    </cfRule>
    <cfRule type="cellIs" dxfId="163" priority="10" stopIfTrue="1" operator="lessThan">
      <formula>0</formula>
    </cfRule>
  </conditionalFormatting>
  <conditionalFormatting sqref="G10:G22">
    <cfRule type="cellIs" dxfId="162" priority="6" stopIfTrue="1" operator="lessThan">
      <formula>0</formula>
    </cfRule>
    <cfRule type="cellIs" dxfId="161" priority="7" stopIfTrue="1" operator="greaterThan">
      <formula>0</formula>
    </cfRule>
  </conditionalFormatting>
  <conditionalFormatting sqref="G9">
    <cfRule type="cellIs" dxfId="160" priority="5" stopIfTrue="1" operator="lessThan">
      <formula>0</formula>
    </cfRule>
  </conditionalFormatting>
  <conditionalFormatting sqref="G11">
    <cfRule type="containsText" dxfId="159" priority="2" operator="containsText" text="*">
      <formula>NOT(ISERROR(SEARCH("*",G11)))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R54" sqref="R54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38" t="s">
        <v>309</v>
      </c>
      <c r="C1" s="136"/>
      <c r="D1" s="136"/>
      <c r="E1" s="136"/>
      <c r="F1" s="136"/>
      <c r="G1" s="136"/>
      <c r="H1" s="136"/>
      <c r="I1" s="136"/>
    </row>
    <row r="2" spans="2:18" ht="18.75" x14ac:dyDescent="0.3">
      <c r="B2" s="138" t="s">
        <v>16</v>
      </c>
      <c r="C2" s="136"/>
      <c r="D2" s="136"/>
      <c r="E2" s="138"/>
      <c r="F2" s="136"/>
      <c r="G2" s="136"/>
      <c r="H2" s="136"/>
      <c r="I2" s="136"/>
    </row>
    <row r="3" spans="2:18" ht="15.75" thickBot="1" x14ac:dyDescent="0.3">
      <c r="B3" s="137" t="s">
        <v>245</v>
      </c>
      <c r="C3" s="133"/>
      <c r="D3" s="136"/>
      <c r="E3" s="136"/>
      <c r="F3" s="136"/>
      <c r="G3" s="136"/>
      <c r="H3" s="136"/>
      <c r="I3" s="136"/>
    </row>
    <row r="4" spans="2:18" ht="15" customHeight="1" thickBot="1" x14ac:dyDescent="0.3">
      <c r="B4" s="605"/>
      <c r="C4" s="570"/>
      <c r="D4" s="781" t="s">
        <v>1</v>
      </c>
      <c r="E4" s="782"/>
      <c r="F4" s="783"/>
      <c r="G4" s="487" t="s">
        <v>7</v>
      </c>
      <c r="H4" s="488"/>
      <c r="I4" s="488"/>
      <c r="J4" s="489"/>
      <c r="K4" s="489"/>
      <c r="L4" s="489"/>
      <c r="M4" s="489"/>
      <c r="N4" s="489"/>
      <c r="O4" s="489"/>
      <c r="P4" s="489"/>
      <c r="Q4" s="489"/>
      <c r="R4" s="490"/>
    </row>
    <row r="5" spans="2:18" ht="15" customHeight="1" thickBot="1" x14ac:dyDescent="0.3">
      <c r="B5" s="606"/>
      <c r="C5" s="609" t="s">
        <v>33</v>
      </c>
      <c r="D5" s="778"/>
      <c r="E5" s="779"/>
      <c r="F5" s="780"/>
      <c r="G5" s="487" t="s">
        <v>8</v>
      </c>
      <c r="H5" s="488"/>
      <c r="I5" s="491"/>
      <c r="J5" s="487" t="s">
        <v>9</v>
      </c>
      <c r="K5" s="488"/>
      <c r="L5" s="491"/>
      <c r="M5" s="487" t="s">
        <v>10</v>
      </c>
      <c r="N5" s="489"/>
      <c r="O5" s="490"/>
      <c r="P5" s="487" t="s">
        <v>11</v>
      </c>
      <c r="Q5" s="489"/>
      <c r="R5" s="490"/>
    </row>
    <row r="6" spans="2:18" ht="31.5" customHeight="1" thickBot="1" x14ac:dyDescent="0.3">
      <c r="B6" s="517" t="s">
        <v>0</v>
      </c>
      <c r="C6" s="608" t="s">
        <v>272</v>
      </c>
      <c r="D6" s="757" t="s">
        <v>19</v>
      </c>
      <c r="E6" s="784"/>
      <c r="F6" s="615" t="s">
        <v>273</v>
      </c>
      <c r="G6" s="525" t="s">
        <v>19</v>
      </c>
      <c r="H6" s="526"/>
      <c r="I6" s="479" t="s">
        <v>216</v>
      </c>
      <c r="J6" s="527" t="s">
        <v>19</v>
      </c>
      <c r="K6" s="526"/>
      <c r="L6" s="479" t="s">
        <v>216</v>
      </c>
      <c r="M6" s="527" t="s">
        <v>19</v>
      </c>
      <c r="N6" s="526"/>
      <c r="O6" s="479" t="s">
        <v>216</v>
      </c>
      <c r="P6" s="527" t="s">
        <v>19</v>
      </c>
      <c r="Q6" s="526"/>
      <c r="R6" s="479" t="s">
        <v>216</v>
      </c>
    </row>
    <row r="7" spans="2:18" ht="41.25" customHeight="1" thickBot="1" x14ac:dyDescent="0.25">
      <c r="B7" s="607"/>
      <c r="C7" s="612"/>
      <c r="D7" s="187" t="s">
        <v>308</v>
      </c>
      <c r="E7" s="560" t="s">
        <v>296</v>
      </c>
      <c r="F7" s="611" t="s">
        <v>12</v>
      </c>
      <c r="G7" s="273" t="s">
        <v>308</v>
      </c>
      <c r="H7" s="274" t="s">
        <v>296</v>
      </c>
      <c r="I7" s="574" t="s">
        <v>12</v>
      </c>
      <c r="J7" s="528" t="s">
        <v>308</v>
      </c>
      <c r="K7" s="274" t="s">
        <v>296</v>
      </c>
      <c r="L7" s="574" t="s">
        <v>12</v>
      </c>
      <c r="M7" s="528" t="s">
        <v>308</v>
      </c>
      <c r="N7" s="274" t="s">
        <v>296</v>
      </c>
      <c r="O7" s="574" t="s">
        <v>12</v>
      </c>
      <c r="P7" s="528" t="s">
        <v>308</v>
      </c>
      <c r="Q7" s="274" t="s">
        <v>296</v>
      </c>
      <c r="R7" s="574" t="s">
        <v>12</v>
      </c>
    </row>
    <row r="8" spans="2:18" ht="27" customHeight="1" x14ac:dyDescent="0.2">
      <c r="B8" s="785" t="s">
        <v>48</v>
      </c>
      <c r="C8" s="486" t="s">
        <v>209</v>
      </c>
      <c r="D8" s="518">
        <v>1837.1369999999999</v>
      </c>
      <c r="E8" s="561">
        <v>2032.7470000000001</v>
      </c>
      <c r="F8" s="658">
        <v>-9.6229388113720056</v>
      </c>
      <c r="G8" s="661">
        <v>1881.7329999999999</v>
      </c>
      <c r="H8" s="662">
        <v>2057.9870000000001</v>
      </c>
      <c r="I8" s="663">
        <v>-8.5643884047858485</v>
      </c>
      <c r="J8" s="661">
        <v>1813.0329999999999</v>
      </c>
      <c r="K8" s="662">
        <v>1917.5</v>
      </c>
      <c r="L8" s="663">
        <v>-5.4480834419817521</v>
      </c>
      <c r="M8" s="530" t="s">
        <v>84</v>
      </c>
      <c r="N8" s="501" t="s">
        <v>84</v>
      </c>
      <c r="O8" s="177" t="s">
        <v>247</v>
      </c>
      <c r="P8" s="530">
        <v>1634.279</v>
      </c>
      <c r="Q8" s="501" t="s">
        <v>84</v>
      </c>
      <c r="R8" s="177" t="s">
        <v>247</v>
      </c>
    </row>
    <row r="9" spans="2:18" ht="23.25" customHeight="1" x14ac:dyDescent="0.2">
      <c r="B9" s="771"/>
      <c r="C9" s="519" t="s">
        <v>210</v>
      </c>
      <c r="D9" s="188">
        <v>2124.12</v>
      </c>
      <c r="E9" s="470">
        <v>2313.1219999999998</v>
      </c>
      <c r="F9" s="592">
        <v>-8.1708617184912846</v>
      </c>
      <c r="G9" s="189">
        <v>2209.4290000000001</v>
      </c>
      <c r="H9" s="464">
        <v>2395.297</v>
      </c>
      <c r="I9" s="599">
        <v>-7.7597057901379216</v>
      </c>
      <c r="J9" s="189">
        <v>1813.35</v>
      </c>
      <c r="K9" s="596">
        <v>1835.5160000000001</v>
      </c>
      <c r="L9" s="599">
        <v>-1.2076168227354143</v>
      </c>
      <c r="M9" s="191">
        <v>1825.5260000000001</v>
      </c>
      <c r="N9" s="156">
        <v>1849.2860000000001</v>
      </c>
      <c r="O9" s="158">
        <v>-1.2848201954700351</v>
      </c>
      <c r="P9" s="191">
        <v>1836.0840000000001</v>
      </c>
      <c r="Q9" s="156">
        <v>1896.895</v>
      </c>
      <c r="R9" s="158">
        <v>-3.2058179287730701</v>
      </c>
    </row>
    <row r="10" spans="2:18" ht="27" customHeight="1" x14ac:dyDescent="0.2">
      <c r="B10" s="771"/>
      <c r="C10" s="519" t="s">
        <v>211</v>
      </c>
      <c r="D10" s="189">
        <v>1920.6020000000001</v>
      </c>
      <c r="E10" s="156">
        <v>1893.836</v>
      </c>
      <c r="F10" s="157">
        <v>1.4133219560722299</v>
      </c>
      <c r="G10" s="192" t="s">
        <v>84</v>
      </c>
      <c r="H10" s="467" t="s">
        <v>84</v>
      </c>
      <c r="I10" s="664" t="s">
        <v>247</v>
      </c>
      <c r="J10" s="192" t="s">
        <v>84</v>
      </c>
      <c r="K10" s="467" t="s">
        <v>84</v>
      </c>
      <c r="L10" s="664" t="s">
        <v>247</v>
      </c>
      <c r="M10" s="191" t="s">
        <v>20</v>
      </c>
      <c r="N10" s="156" t="s">
        <v>20</v>
      </c>
      <c r="O10" s="158" t="s">
        <v>247</v>
      </c>
      <c r="P10" s="191" t="s">
        <v>20</v>
      </c>
      <c r="Q10" s="156" t="s">
        <v>20</v>
      </c>
      <c r="R10" s="158" t="s">
        <v>247</v>
      </c>
    </row>
    <row r="11" spans="2:18" ht="27.75" customHeight="1" x14ac:dyDescent="0.2">
      <c r="B11" s="771"/>
      <c r="C11" s="519" t="s">
        <v>212</v>
      </c>
      <c r="D11" s="188">
        <v>2408.6729999999998</v>
      </c>
      <c r="E11" s="471">
        <v>2438.2779999999998</v>
      </c>
      <c r="F11" s="592">
        <v>-1.2141765623115994</v>
      </c>
      <c r="G11" s="189">
        <v>2459.9899999999998</v>
      </c>
      <c r="H11" s="596">
        <v>2735.7429999999999</v>
      </c>
      <c r="I11" s="599">
        <v>-10.079638328600318</v>
      </c>
      <c r="J11" s="189" t="s">
        <v>84</v>
      </c>
      <c r="K11" s="596" t="s">
        <v>84</v>
      </c>
      <c r="L11" s="665" t="s">
        <v>247</v>
      </c>
      <c r="M11" s="191">
        <v>2375.748</v>
      </c>
      <c r="N11" s="156">
        <v>2376.7350000000001</v>
      </c>
      <c r="O11" s="158">
        <v>-4.1527557763069087E-2</v>
      </c>
      <c r="P11" s="191" t="s">
        <v>20</v>
      </c>
      <c r="Q11" s="156" t="s">
        <v>20</v>
      </c>
      <c r="R11" s="158" t="s">
        <v>247</v>
      </c>
    </row>
    <row r="12" spans="2:18" ht="31.5" x14ac:dyDescent="0.2">
      <c r="B12" s="771"/>
      <c r="C12" s="519" t="s">
        <v>49</v>
      </c>
      <c r="D12" s="188">
        <v>2054.1559999999999</v>
      </c>
      <c r="E12" s="471">
        <v>2034.45</v>
      </c>
      <c r="F12" s="591">
        <v>0.96861559635281791</v>
      </c>
      <c r="G12" s="589">
        <v>2036.2929999999999</v>
      </c>
      <c r="H12" s="597">
        <v>2076.5770000000002</v>
      </c>
      <c r="I12" s="465">
        <v>-1.9399232486924556</v>
      </c>
      <c r="J12" s="589">
        <v>1784.691</v>
      </c>
      <c r="K12" s="597">
        <v>1790.5</v>
      </c>
      <c r="L12" s="465">
        <v>-0.32443451549846236</v>
      </c>
      <c r="M12" s="191">
        <v>2316.759</v>
      </c>
      <c r="N12" s="156">
        <v>2245.1</v>
      </c>
      <c r="O12" s="158">
        <v>3.191795465680821</v>
      </c>
      <c r="P12" s="189" t="s">
        <v>84</v>
      </c>
      <c r="Q12" s="156" t="s">
        <v>84</v>
      </c>
      <c r="R12" s="158" t="s">
        <v>247</v>
      </c>
    </row>
    <row r="13" spans="2:18" ht="23.25" customHeight="1" x14ac:dyDescent="0.2">
      <c r="B13" s="771"/>
      <c r="C13" s="519" t="s">
        <v>50</v>
      </c>
      <c r="D13" s="189" t="s">
        <v>84</v>
      </c>
      <c r="E13" s="156" t="s">
        <v>84</v>
      </c>
      <c r="F13" s="659" t="s">
        <v>247</v>
      </c>
      <c r="G13" s="189" t="s">
        <v>84</v>
      </c>
      <c r="H13" s="464" t="s">
        <v>84</v>
      </c>
      <c r="I13" s="599" t="s">
        <v>247</v>
      </c>
      <c r="J13" s="189" t="s">
        <v>20</v>
      </c>
      <c r="K13" s="464" t="s">
        <v>20</v>
      </c>
      <c r="L13" s="599" t="s">
        <v>247</v>
      </c>
      <c r="M13" s="191" t="s">
        <v>20</v>
      </c>
      <c r="N13" s="156" t="s">
        <v>20</v>
      </c>
      <c r="O13" s="158" t="s">
        <v>247</v>
      </c>
      <c r="P13" s="191" t="s">
        <v>20</v>
      </c>
      <c r="Q13" s="156" t="s">
        <v>20</v>
      </c>
      <c r="R13" s="158" t="s">
        <v>247</v>
      </c>
    </row>
    <row r="14" spans="2:18" ht="16.5" thickBot="1" x14ac:dyDescent="0.25">
      <c r="B14" s="772"/>
      <c r="C14" s="520" t="s">
        <v>51</v>
      </c>
      <c r="D14" s="194" t="s">
        <v>84</v>
      </c>
      <c r="E14" s="180" t="s">
        <v>84</v>
      </c>
      <c r="F14" s="660" t="s">
        <v>247</v>
      </c>
      <c r="G14" s="194" t="s">
        <v>20</v>
      </c>
      <c r="H14" s="598" t="s">
        <v>20</v>
      </c>
      <c r="I14" s="468" t="s">
        <v>247</v>
      </c>
      <c r="J14" s="194" t="s">
        <v>20</v>
      </c>
      <c r="K14" s="598" t="s">
        <v>20</v>
      </c>
      <c r="L14" s="468" t="s">
        <v>247</v>
      </c>
      <c r="M14" s="193" t="s">
        <v>84</v>
      </c>
      <c r="N14" s="160" t="s">
        <v>84</v>
      </c>
      <c r="O14" s="162" t="s">
        <v>247</v>
      </c>
      <c r="P14" s="193" t="s">
        <v>20</v>
      </c>
      <c r="Q14" s="160" t="s">
        <v>20</v>
      </c>
      <c r="R14" s="162" t="s">
        <v>247</v>
      </c>
    </row>
    <row r="15" spans="2:18" ht="15.75" customHeight="1" x14ac:dyDescent="0.2">
      <c r="B15" s="786" t="s">
        <v>52</v>
      </c>
      <c r="C15" s="787"/>
      <c r="D15" s="195">
        <v>2087.4580000000001</v>
      </c>
      <c r="E15" s="474">
        <v>2187.1239999999998</v>
      </c>
      <c r="F15" s="591">
        <v>-4.5569432734495035</v>
      </c>
      <c r="G15" s="529">
        <v>2092.7530000000002</v>
      </c>
      <c r="H15" s="498">
        <v>2206.569</v>
      </c>
      <c r="I15" s="499">
        <v>-5.1580530679076793</v>
      </c>
      <c r="J15" s="529">
        <v>2195.1060000000002</v>
      </c>
      <c r="K15" s="498">
        <v>2229.857</v>
      </c>
      <c r="L15" s="499">
        <v>-1.5584407430610909</v>
      </c>
      <c r="M15" s="530">
        <v>1962.376</v>
      </c>
      <c r="N15" s="498">
        <v>1878.59</v>
      </c>
      <c r="O15" s="499">
        <v>4.4600471630318514</v>
      </c>
      <c r="P15" s="530" t="s">
        <v>20</v>
      </c>
      <c r="Q15" s="498" t="s">
        <v>20</v>
      </c>
      <c r="R15" s="499" t="s">
        <v>247</v>
      </c>
    </row>
    <row r="16" spans="2:18" ht="15.75" x14ac:dyDescent="0.2">
      <c r="B16" s="765" t="s">
        <v>53</v>
      </c>
      <c r="C16" s="766"/>
      <c r="D16" s="188">
        <v>1611.338</v>
      </c>
      <c r="E16" s="471">
        <v>1576.2929999999999</v>
      </c>
      <c r="F16" s="592">
        <v>2.2232541792674381</v>
      </c>
      <c r="G16" s="192" t="s">
        <v>84</v>
      </c>
      <c r="H16" s="467" t="s">
        <v>84</v>
      </c>
      <c r="I16" s="595" t="s">
        <v>247</v>
      </c>
      <c r="J16" s="192" t="s">
        <v>84</v>
      </c>
      <c r="K16" s="467" t="s">
        <v>84</v>
      </c>
      <c r="L16" s="595" t="s">
        <v>247</v>
      </c>
      <c r="M16" s="193" t="s">
        <v>20</v>
      </c>
      <c r="N16" s="467" t="s">
        <v>20</v>
      </c>
      <c r="O16" s="595" t="s">
        <v>247</v>
      </c>
      <c r="P16" s="193" t="s">
        <v>20</v>
      </c>
      <c r="Q16" s="467" t="s">
        <v>20</v>
      </c>
      <c r="R16" s="595" t="s">
        <v>247</v>
      </c>
    </row>
    <row r="17" spans="2:18" ht="15" customHeight="1" thickBot="1" x14ac:dyDescent="0.25">
      <c r="B17" s="767" t="s">
        <v>54</v>
      </c>
      <c r="C17" s="768"/>
      <c r="D17" s="475">
        <v>2735.77</v>
      </c>
      <c r="E17" s="476">
        <v>2632.8339999999998</v>
      </c>
      <c r="F17" s="590">
        <v>3.9097033842619839</v>
      </c>
      <c r="G17" s="194">
        <v>2290.306</v>
      </c>
      <c r="H17" s="593">
        <v>2249.9229999999998</v>
      </c>
      <c r="I17" s="468">
        <v>1.7948614241465273</v>
      </c>
      <c r="J17" s="194" t="s">
        <v>20</v>
      </c>
      <c r="K17" s="593" t="s">
        <v>20</v>
      </c>
      <c r="L17" s="468" t="s">
        <v>247</v>
      </c>
      <c r="M17" s="594" t="s">
        <v>20</v>
      </c>
      <c r="N17" s="593" t="s">
        <v>20</v>
      </c>
      <c r="O17" s="468" t="s">
        <v>247</v>
      </c>
      <c r="P17" s="594">
        <v>3292.2020000000002</v>
      </c>
      <c r="Q17" s="593">
        <v>3460.3620000000001</v>
      </c>
      <c r="R17" s="468">
        <v>-4.8596071740471043</v>
      </c>
    </row>
    <row r="18" spans="2:18" ht="15.75" customHeight="1" x14ac:dyDescent="0.2">
      <c r="B18" s="785" t="s">
        <v>55</v>
      </c>
      <c r="C18" s="610" t="s">
        <v>46</v>
      </c>
      <c r="D18" s="521">
        <v>1389.296</v>
      </c>
      <c r="E18" s="522">
        <v>1412.1980000000001</v>
      </c>
      <c r="F18" s="523">
        <v>-1.6217272648736254</v>
      </c>
      <c r="G18" s="195">
        <v>1367.83</v>
      </c>
      <c r="H18" s="474">
        <v>1345.1969999999999</v>
      </c>
      <c r="I18" s="472">
        <v>1.682504495624064</v>
      </c>
      <c r="J18" s="195">
        <v>1404.337</v>
      </c>
      <c r="K18" s="474">
        <v>1483.4380000000001</v>
      </c>
      <c r="L18" s="591">
        <v>-5.3322754304527802</v>
      </c>
      <c r="M18" s="195">
        <v>1488.18</v>
      </c>
      <c r="N18" s="474">
        <v>1527.684</v>
      </c>
      <c r="O18" s="472">
        <v>-2.585875089350933</v>
      </c>
      <c r="P18" s="195">
        <v>1272.097</v>
      </c>
      <c r="Q18" s="474">
        <v>1259.45</v>
      </c>
      <c r="R18" s="472">
        <v>1.0041684862439901</v>
      </c>
    </row>
    <row r="19" spans="2:18" ht="37.5" customHeight="1" thickBot="1" x14ac:dyDescent="0.25">
      <c r="B19" s="772"/>
      <c r="C19" s="524" t="s">
        <v>56</v>
      </c>
      <c r="D19" s="190">
        <v>963.98099999999999</v>
      </c>
      <c r="E19" s="477">
        <v>962.18799999999999</v>
      </c>
      <c r="F19" s="478">
        <v>0.18634611946937671</v>
      </c>
      <c r="G19" s="194" t="s">
        <v>84</v>
      </c>
      <c r="H19" s="180" t="s">
        <v>84</v>
      </c>
      <c r="I19" s="182" t="s">
        <v>247</v>
      </c>
      <c r="J19" s="194" t="s">
        <v>84</v>
      </c>
      <c r="K19" s="180" t="s">
        <v>84</v>
      </c>
      <c r="L19" s="182" t="s">
        <v>247</v>
      </c>
      <c r="M19" s="194" t="s">
        <v>84</v>
      </c>
      <c r="N19" s="180" t="s">
        <v>84</v>
      </c>
      <c r="O19" s="182" t="s">
        <v>247</v>
      </c>
      <c r="P19" s="194" t="s">
        <v>84</v>
      </c>
      <c r="Q19" s="180" t="s">
        <v>84</v>
      </c>
      <c r="R19" s="473" t="s">
        <v>247</v>
      </c>
    </row>
    <row r="21" spans="2:18" ht="24" x14ac:dyDescent="0.3">
      <c r="B21" s="21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58" priority="119" stopIfTrue="1" operator="lessThan">
      <formula>0</formula>
    </cfRule>
    <cfRule type="cellIs" dxfId="157" priority="120" stopIfTrue="1" operator="greaterThan">
      <formula>0</formula>
    </cfRule>
  </conditionalFormatting>
  <conditionalFormatting sqref="I8:I9 L8:L9 O8:O15 R8:R11 R13:R18 I14:I15 O17:O18 L12:L15 L17:L18 I17:I18 I11:I12">
    <cfRule type="cellIs" dxfId="156" priority="92" stopIfTrue="1" operator="lessThan">
      <formula>0</formula>
    </cfRule>
    <cfRule type="cellIs" dxfId="155" priority="93" stopIfTrue="1" operator="greaterThan">
      <formula>0</formula>
    </cfRule>
    <cfRule type="expression" dxfId="154" priority="94" stopIfTrue="1">
      <formula>LEFT(I8,LEN("*"))="*"</formula>
    </cfRule>
  </conditionalFormatting>
  <conditionalFormatting sqref="I11">
    <cfRule type="cellIs" dxfId="153" priority="90" stopIfTrue="1" operator="lessThan">
      <formula>0</formula>
    </cfRule>
  </conditionalFormatting>
  <conditionalFormatting sqref="I8:I9 I14:I15 I17:I18 I11:I12">
    <cfRule type="cellIs" dxfId="152" priority="91" stopIfTrue="1" operator="lessThan">
      <formula>0</formula>
    </cfRule>
  </conditionalFormatting>
  <conditionalFormatting sqref="L8:L9 L12:L15 L17:L18">
    <cfRule type="cellIs" dxfId="151" priority="89" stopIfTrue="1" operator="lessThan">
      <formula>0</formula>
    </cfRule>
  </conditionalFormatting>
  <conditionalFormatting sqref="O8:O15 O17:O18">
    <cfRule type="cellIs" dxfId="150" priority="88" stopIfTrue="1" operator="lessThan">
      <formula>0</formula>
    </cfRule>
  </conditionalFormatting>
  <conditionalFormatting sqref="R8:R11 R13:R18">
    <cfRule type="cellIs" dxfId="149" priority="87" stopIfTrue="1" operator="lessThan">
      <formula>0</formula>
    </cfRule>
  </conditionalFormatting>
  <conditionalFormatting sqref="I8:I9 L8:L9 O8:O15 R8:R11 R13:R18 I14:I15 O17:O18 L12:L15 L17:L18 I17:I18 I11:I12">
    <cfRule type="cellIs" dxfId="148" priority="95" stopIfTrue="1" operator="lessThan">
      <formula>0</formula>
    </cfRule>
    <cfRule type="cellIs" dxfId="147" priority="96" stopIfTrue="1" operator="greaterThan">
      <formula>0</formula>
    </cfRule>
    <cfRule type="cellIs" dxfId="146" priority="97" stopIfTrue="1" operator="lessThan">
      <formula>0</formula>
    </cfRule>
  </conditionalFormatting>
  <conditionalFormatting sqref="R12">
    <cfRule type="cellIs" dxfId="145" priority="84" stopIfTrue="1" operator="lessThan">
      <formula>0</formula>
    </cfRule>
    <cfRule type="cellIs" dxfId="144" priority="85" stopIfTrue="1" operator="greaterThan">
      <formula>0</formula>
    </cfRule>
    <cfRule type="expression" dxfId="143" priority="86" stopIfTrue="1">
      <formula>LEFT(R12,LEN("*"))="*"</formula>
    </cfRule>
  </conditionalFormatting>
  <conditionalFormatting sqref="R12">
    <cfRule type="cellIs" dxfId="142" priority="83" stopIfTrue="1" operator="lessThan">
      <formula>0</formula>
    </cfRule>
  </conditionalFormatting>
  <conditionalFormatting sqref="R12">
    <cfRule type="cellIs" dxfId="141" priority="98" stopIfTrue="1" operator="lessThan">
      <formula>0</formula>
    </cfRule>
    <cfRule type="cellIs" dxfId="140" priority="99" stopIfTrue="1" operator="greaterThan">
      <formula>0</formula>
    </cfRule>
    <cfRule type="cellIs" dxfId="139" priority="100" stopIfTrue="1" operator="lessThan">
      <formula>0</formula>
    </cfRule>
  </conditionalFormatting>
  <conditionalFormatting sqref="I13">
    <cfRule type="cellIs" dxfId="138" priority="80" stopIfTrue="1" operator="lessThan">
      <formula>0</formula>
    </cfRule>
    <cfRule type="cellIs" dxfId="137" priority="81" stopIfTrue="1" operator="greaterThan">
      <formula>0</formula>
    </cfRule>
    <cfRule type="expression" dxfId="136" priority="82" stopIfTrue="1">
      <formula>LEFT(I13,LEN("*"))="*"</formula>
    </cfRule>
  </conditionalFormatting>
  <conditionalFormatting sqref="I13">
    <cfRule type="cellIs" dxfId="135" priority="79" stopIfTrue="1" operator="lessThan">
      <formula>0</formula>
    </cfRule>
  </conditionalFormatting>
  <conditionalFormatting sqref="I13">
    <cfRule type="cellIs" dxfId="134" priority="101" stopIfTrue="1" operator="lessThan">
      <formula>0</formula>
    </cfRule>
    <cfRule type="cellIs" dxfId="133" priority="102" stopIfTrue="1" operator="greaterThan">
      <formula>0</formula>
    </cfRule>
    <cfRule type="cellIs" dxfId="132" priority="103" stopIfTrue="1" operator="lessThan">
      <formula>0</formula>
    </cfRule>
  </conditionalFormatting>
  <conditionalFormatting sqref="I19">
    <cfRule type="cellIs" dxfId="131" priority="72" stopIfTrue="1" operator="lessThan">
      <formula>0</formula>
    </cfRule>
    <cfRule type="cellIs" dxfId="130" priority="73" stopIfTrue="1" operator="greaterThan">
      <formula>0</formula>
    </cfRule>
    <cfRule type="expression" dxfId="129" priority="74" stopIfTrue="1">
      <formula>LEFT(I19,LEN("*"))="*"</formula>
    </cfRule>
  </conditionalFormatting>
  <conditionalFormatting sqref="I19">
    <cfRule type="cellIs" dxfId="128" priority="71" stopIfTrue="1" operator="lessThan">
      <formula>0</formula>
    </cfRule>
  </conditionalFormatting>
  <conditionalFormatting sqref="I19">
    <cfRule type="cellIs" dxfId="127" priority="107" stopIfTrue="1" operator="lessThan">
      <formula>0</formula>
    </cfRule>
    <cfRule type="cellIs" dxfId="126" priority="108" stopIfTrue="1" operator="greaterThan">
      <formula>0</formula>
    </cfRule>
    <cfRule type="cellIs" dxfId="125" priority="109" stopIfTrue="1" operator="lessThan">
      <formula>0</formula>
    </cfRule>
  </conditionalFormatting>
  <conditionalFormatting sqref="L19">
    <cfRule type="cellIs" dxfId="124" priority="68" stopIfTrue="1" operator="lessThan">
      <formula>0</formula>
    </cfRule>
    <cfRule type="cellIs" dxfId="123" priority="69" stopIfTrue="1" operator="greaterThan">
      <formula>0</formula>
    </cfRule>
    <cfRule type="expression" dxfId="122" priority="70" stopIfTrue="1">
      <formula>LEFT(L19,LEN("*"))="*"</formula>
    </cfRule>
  </conditionalFormatting>
  <conditionalFormatting sqref="L19">
    <cfRule type="cellIs" dxfId="121" priority="67" stopIfTrue="1" operator="lessThan">
      <formula>0</formula>
    </cfRule>
  </conditionalFormatting>
  <conditionalFormatting sqref="L19">
    <cfRule type="cellIs" dxfId="120" priority="110" stopIfTrue="1" operator="lessThan">
      <formula>0</formula>
    </cfRule>
    <cfRule type="cellIs" dxfId="119" priority="111" stopIfTrue="1" operator="greaterThan">
      <formula>0</formula>
    </cfRule>
    <cfRule type="cellIs" dxfId="118" priority="112" stopIfTrue="1" operator="lessThan">
      <formula>0</formula>
    </cfRule>
  </conditionalFormatting>
  <conditionalFormatting sqref="O19">
    <cfRule type="cellIs" dxfId="117" priority="64" stopIfTrue="1" operator="lessThan">
      <formula>0</formula>
    </cfRule>
    <cfRule type="cellIs" dxfId="116" priority="65" stopIfTrue="1" operator="greaterThan">
      <formula>0</formula>
    </cfRule>
    <cfRule type="expression" dxfId="115" priority="66" stopIfTrue="1">
      <formula>LEFT(O19,LEN("*"))="*"</formula>
    </cfRule>
  </conditionalFormatting>
  <conditionalFormatting sqref="O19">
    <cfRule type="cellIs" dxfId="114" priority="63" stopIfTrue="1" operator="lessThan">
      <formula>0</formula>
    </cfRule>
  </conditionalFormatting>
  <conditionalFormatting sqref="O19">
    <cfRule type="cellIs" dxfId="113" priority="113" stopIfTrue="1" operator="lessThan">
      <formula>0</formula>
    </cfRule>
    <cfRule type="cellIs" dxfId="112" priority="114" stopIfTrue="1" operator="greaterThan">
      <formula>0</formula>
    </cfRule>
    <cfRule type="cellIs" dxfId="111" priority="115" stopIfTrue="1" operator="lessThan">
      <formula>0</formula>
    </cfRule>
  </conditionalFormatting>
  <conditionalFormatting sqref="I8:I9 L8:L9 O8:O15 R8:R18 L12:L15 L17:L19 O17:O19 I17:I19 I11:I15">
    <cfRule type="beginsWith" dxfId="110" priority="56" stopIfTrue="1" operator="beginsWith" text="*">
      <formula>LEFT(I8,LEN("*"))="*"</formula>
    </cfRule>
    <cfRule type="cellIs" dxfId="109" priority="57" stopIfTrue="1" operator="lessThan">
      <formula>0</formula>
    </cfRule>
    <cfRule type="cellIs" dxfId="108" priority="58" stopIfTrue="1" operator="greaterThan">
      <formula>0</formula>
    </cfRule>
  </conditionalFormatting>
  <conditionalFormatting sqref="F8:F19 I8:I9 L8:L9 O8:O15 R8:R18 L12:L15 L17:L19 O17:O19 I17:I19 I11:I15">
    <cfRule type="beginsWith" dxfId="107" priority="53" operator="beginsWith" text="*">
      <formula>LEFT(F8,LEN("*"))="*"</formula>
    </cfRule>
    <cfRule type="cellIs" dxfId="106" priority="54" operator="lessThan">
      <formula>0</formula>
    </cfRule>
    <cfRule type="cellIs" dxfId="105" priority="55" operator="greaterThan">
      <formula>0</formula>
    </cfRule>
  </conditionalFormatting>
  <conditionalFormatting sqref="I16">
    <cfRule type="cellIs" dxfId="104" priority="28" stopIfTrue="1" operator="lessThan">
      <formula>0</formula>
    </cfRule>
    <cfRule type="cellIs" dxfId="103" priority="29" stopIfTrue="1" operator="greaterThan">
      <formula>0</formula>
    </cfRule>
    <cfRule type="expression" dxfId="102" priority="30" stopIfTrue="1">
      <formula>LEFT(I16,LEN("*"))="*"</formula>
    </cfRule>
  </conditionalFormatting>
  <conditionalFormatting sqref="I16">
    <cfRule type="cellIs" dxfId="101" priority="27" stopIfTrue="1" operator="lessThan">
      <formula>0</formula>
    </cfRule>
  </conditionalFormatting>
  <conditionalFormatting sqref="I16">
    <cfRule type="cellIs" dxfId="100" priority="31" stopIfTrue="1" operator="lessThan">
      <formula>0</formula>
    </cfRule>
    <cfRule type="cellIs" dxfId="99" priority="32" stopIfTrue="1" operator="greaterThan">
      <formula>0</formula>
    </cfRule>
    <cfRule type="cellIs" dxfId="98" priority="33" stopIfTrue="1" operator="lessThan">
      <formula>0</formula>
    </cfRule>
  </conditionalFormatting>
  <conditionalFormatting sqref="L16">
    <cfRule type="cellIs" dxfId="97" priority="24" stopIfTrue="1" operator="lessThan">
      <formula>0</formula>
    </cfRule>
    <cfRule type="cellIs" dxfId="96" priority="25" stopIfTrue="1" operator="greaterThan">
      <formula>0</formula>
    </cfRule>
    <cfRule type="expression" dxfId="95" priority="26" stopIfTrue="1">
      <formula>LEFT(L16,LEN("*"))="*"</formula>
    </cfRule>
  </conditionalFormatting>
  <conditionalFormatting sqref="L16">
    <cfRule type="cellIs" dxfId="94" priority="23" stopIfTrue="1" operator="lessThan">
      <formula>0</formula>
    </cfRule>
  </conditionalFormatting>
  <conditionalFormatting sqref="L16">
    <cfRule type="cellIs" dxfId="93" priority="34" stopIfTrue="1" operator="lessThan">
      <formula>0</formula>
    </cfRule>
    <cfRule type="cellIs" dxfId="92" priority="35" stopIfTrue="1" operator="greaterThan">
      <formula>0</formula>
    </cfRule>
    <cfRule type="cellIs" dxfId="91" priority="36" stopIfTrue="1" operator="lessThan">
      <formula>0</formula>
    </cfRule>
  </conditionalFormatting>
  <conditionalFormatting sqref="O16">
    <cfRule type="cellIs" dxfId="90" priority="20" stopIfTrue="1" operator="lessThan">
      <formula>0</formula>
    </cfRule>
    <cfRule type="cellIs" dxfId="89" priority="21" stopIfTrue="1" operator="greaterThan">
      <formula>0</formula>
    </cfRule>
    <cfRule type="expression" dxfId="88" priority="22" stopIfTrue="1">
      <formula>LEFT(O16,LEN("*"))="*"</formula>
    </cfRule>
  </conditionalFormatting>
  <conditionalFormatting sqref="O16">
    <cfRule type="cellIs" dxfId="87" priority="19" stopIfTrue="1" operator="lessThan">
      <formula>0</formula>
    </cfRule>
  </conditionalFormatting>
  <conditionalFormatting sqref="O16">
    <cfRule type="cellIs" dxfId="86" priority="37" stopIfTrue="1" operator="lessThan">
      <formula>0</formula>
    </cfRule>
    <cfRule type="cellIs" dxfId="85" priority="38" stopIfTrue="1" operator="greaterThan">
      <formula>0</formula>
    </cfRule>
    <cfRule type="cellIs" dxfId="84" priority="39" stopIfTrue="1" operator="lessThan">
      <formula>0</formula>
    </cfRule>
  </conditionalFormatting>
  <conditionalFormatting sqref="L16 O16 I16">
    <cfRule type="beginsWith" dxfId="83" priority="16" stopIfTrue="1" operator="beginsWith" text="*">
      <formula>LEFT(I16,LEN("*"))="*"</formula>
    </cfRule>
    <cfRule type="cellIs" dxfId="82" priority="17" stopIfTrue="1" operator="lessThan">
      <formula>0</formula>
    </cfRule>
    <cfRule type="cellIs" dxfId="81" priority="18" stopIfTrue="1" operator="greaterThan">
      <formula>0</formula>
    </cfRule>
  </conditionalFormatting>
  <conditionalFormatting sqref="L16 O16 I16">
    <cfRule type="beginsWith" dxfId="80" priority="13" operator="beginsWith" text="*">
      <formula>LEFT(I16,LEN("*"))="*"</formula>
    </cfRule>
    <cfRule type="cellIs" dxfId="79" priority="14" operator="lessThan">
      <formula>0</formula>
    </cfRule>
    <cfRule type="cellIs" dxfId="78" priority="15" operator="greaterThan">
      <formula>0</formula>
    </cfRule>
  </conditionalFormatting>
  <conditionalFormatting sqref="I10">
    <cfRule type="beginsWith" dxfId="77" priority="10" operator="beginsWith" text="*">
      <formula>LEFT(I10,LEN("*"))="*"</formula>
    </cfRule>
    <cfRule type="cellIs" dxfId="76" priority="11" operator="lessThan">
      <formula>0</formula>
    </cfRule>
    <cfRule type="cellIs" dxfId="75" priority="12" operator="greaterThan">
      <formula>0</formula>
    </cfRule>
  </conditionalFormatting>
  <conditionalFormatting sqref="L10">
    <cfRule type="beginsWith" dxfId="74" priority="7" operator="beginsWith" text="*">
      <formula>LEFT(L10,LEN("*"))="*"</formula>
    </cfRule>
    <cfRule type="cellIs" dxfId="73" priority="8" operator="lessThan">
      <formula>0</formula>
    </cfRule>
    <cfRule type="cellIs" dxfId="72" priority="9" operator="greaterThan">
      <formula>0</formula>
    </cfRule>
  </conditionalFormatting>
  <conditionalFormatting sqref="L11">
    <cfRule type="beginsWith" dxfId="71" priority="4" operator="beginsWith" text="*">
      <formula>LEFT(L11,LEN("*"))="*"</formula>
    </cfRule>
    <cfRule type="cellIs" dxfId="70" priority="5" operator="lessThan">
      <formula>0</formula>
    </cfRule>
    <cfRule type="cellIs" dxfId="69" priority="6" operator="greaterThan">
      <formula>0</formula>
    </cfRule>
  </conditionalFormatting>
  <conditionalFormatting sqref="R19">
    <cfRule type="beginsWith" dxfId="68" priority="1" operator="beginsWith" text="*">
      <formula>LEFT(R19,LEN("*"))="*"</formula>
    </cfRule>
    <cfRule type="cellIs" dxfId="67" priority="2" operator="lessThan">
      <formula>0</formula>
    </cfRule>
    <cfRule type="cellIs" dxfId="66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W30" sqref="W30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38" t="s">
        <v>309</v>
      </c>
      <c r="D1" s="136"/>
      <c r="E1" s="136"/>
      <c r="F1" s="136"/>
      <c r="G1" s="136"/>
      <c r="H1" s="136"/>
      <c r="I1" s="136"/>
      <c r="J1" s="136"/>
      <c r="K1" s="136"/>
    </row>
    <row r="2" spans="3:19" ht="18.75" x14ac:dyDescent="0.3">
      <c r="C2" s="138" t="s">
        <v>16</v>
      </c>
      <c r="D2" s="136"/>
      <c r="E2" s="136"/>
      <c r="F2" s="138"/>
      <c r="G2" s="136"/>
      <c r="H2" s="136"/>
      <c r="I2" s="136"/>
      <c r="J2" s="136"/>
      <c r="K2" s="136"/>
    </row>
    <row r="3" spans="3:19" ht="16.5" customHeight="1" x14ac:dyDescent="0.25">
      <c r="C3" s="135" t="s">
        <v>244</v>
      </c>
      <c r="D3" s="133"/>
      <c r="E3" s="136"/>
      <c r="F3" s="136"/>
      <c r="G3" s="136"/>
      <c r="H3" s="136"/>
      <c r="I3" s="136"/>
      <c r="J3" s="136"/>
      <c r="K3" s="136"/>
    </row>
    <row r="4" spans="3:19" x14ac:dyDescent="0.2">
      <c r="C4" s="136"/>
      <c r="D4" s="136"/>
      <c r="E4" s="136"/>
      <c r="F4" s="136"/>
      <c r="G4" s="136"/>
      <c r="H4" s="136"/>
      <c r="I4" s="136"/>
      <c r="J4" s="136"/>
      <c r="K4" s="136"/>
    </row>
    <row r="5" spans="3:19" ht="16.5" customHeight="1" thickBot="1" x14ac:dyDescent="0.25">
      <c r="C5" s="136"/>
      <c r="D5" s="136"/>
      <c r="E5" s="136"/>
      <c r="F5" s="136"/>
      <c r="G5" s="136"/>
      <c r="H5" s="136"/>
      <c r="I5" s="136"/>
      <c r="J5" s="136"/>
      <c r="K5" s="136"/>
    </row>
    <row r="6" spans="3:19" ht="16.5" thickBot="1" x14ac:dyDescent="0.3">
      <c r="C6" s="566"/>
      <c r="D6" s="570"/>
      <c r="E6" s="513" t="s">
        <v>1</v>
      </c>
      <c r="F6" s="492"/>
      <c r="G6" s="572"/>
      <c r="H6" s="488" t="s">
        <v>7</v>
      </c>
      <c r="I6" s="488"/>
      <c r="J6" s="488"/>
      <c r="K6" s="489"/>
      <c r="L6" s="489"/>
      <c r="M6" s="489"/>
      <c r="N6" s="489"/>
      <c r="O6" s="489"/>
      <c r="P6" s="489"/>
      <c r="Q6" s="489"/>
      <c r="R6" s="489"/>
      <c r="S6" s="490"/>
    </row>
    <row r="7" spans="3:19" ht="16.5" thickBot="1" x14ac:dyDescent="0.3">
      <c r="C7" s="567"/>
      <c r="D7" s="571" t="s">
        <v>34</v>
      </c>
      <c r="E7" s="514"/>
      <c r="F7" s="515"/>
      <c r="G7" s="516"/>
      <c r="H7" s="487" t="s">
        <v>8</v>
      </c>
      <c r="I7" s="488"/>
      <c r="J7" s="488"/>
      <c r="K7" s="487" t="s">
        <v>9</v>
      </c>
      <c r="L7" s="488"/>
      <c r="M7" s="488"/>
      <c r="N7" s="487" t="s">
        <v>10</v>
      </c>
      <c r="O7" s="489"/>
      <c r="P7" s="489"/>
      <c r="Q7" s="487" t="s">
        <v>11</v>
      </c>
      <c r="R7" s="489"/>
      <c r="S7" s="490"/>
    </row>
    <row r="8" spans="3:19" ht="33.75" customHeight="1" thickBot="1" x14ac:dyDescent="0.3">
      <c r="C8" s="531" t="s">
        <v>0</v>
      </c>
      <c r="D8" s="571" t="s">
        <v>35</v>
      </c>
      <c r="E8" s="82" t="s">
        <v>19</v>
      </c>
      <c r="F8" s="532"/>
      <c r="G8" s="573" t="s">
        <v>274</v>
      </c>
      <c r="H8" s="82" t="s">
        <v>19</v>
      </c>
      <c r="I8" s="532"/>
      <c r="J8" s="624" t="s">
        <v>216</v>
      </c>
      <c r="K8" s="82" t="s">
        <v>19</v>
      </c>
      <c r="L8" s="532"/>
      <c r="M8" s="624" t="s">
        <v>216</v>
      </c>
      <c r="N8" s="82" t="s">
        <v>19</v>
      </c>
      <c r="O8" s="532"/>
      <c r="P8" s="624" t="s">
        <v>216</v>
      </c>
      <c r="Q8" s="82" t="s">
        <v>19</v>
      </c>
      <c r="R8" s="532"/>
      <c r="S8" s="624" t="s">
        <v>216</v>
      </c>
    </row>
    <row r="9" spans="3:19" ht="30" customHeight="1" thickBot="1" x14ac:dyDescent="0.25">
      <c r="C9" s="568"/>
      <c r="D9" s="569"/>
      <c r="E9" s="142" t="s">
        <v>308</v>
      </c>
      <c r="F9" s="142" t="s">
        <v>310</v>
      </c>
      <c r="G9" s="574" t="s">
        <v>12</v>
      </c>
      <c r="H9" s="187" t="s">
        <v>308</v>
      </c>
      <c r="I9" s="621" t="s">
        <v>310</v>
      </c>
      <c r="J9" s="614" t="s">
        <v>12</v>
      </c>
      <c r="K9" s="187" t="s">
        <v>308</v>
      </c>
      <c r="L9" s="631" t="s">
        <v>310</v>
      </c>
      <c r="M9" s="614" t="s">
        <v>12</v>
      </c>
      <c r="N9" s="187" t="s">
        <v>308</v>
      </c>
      <c r="O9" s="631" t="s">
        <v>310</v>
      </c>
      <c r="P9" s="614" t="s">
        <v>12</v>
      </c>
      <c r="Q9" s="187" t="s">
        <v>308</v>
      </c>
      <c r="R9" s="631" t="s">
        <v>310</v>
      </c>
      <c r="S9" s="614" t="s">
        <v>12</v>
      </c>
    </row>
    <row r="10" spans="3:19" ht="17.25" customHeight="1" x14ac:dyDescent="0.2">
      <c r="C10" s="788" t="s">
        <v>74</v>
      </c>
      <c r="D10" s="533" t="s">
        <v>36</v>
      </c>
      <c r="E10" s="534" t="s">
        <v>20</v>
      </c>
      <c r="F10" s="535" t="s">
        <v>20</v>
      </c>
      <c r="G10" s="562" t="s">
        <v>247</v>
      </c>
      <c r="H10" s="534" t="s">
        <v>20</v>
      </c>
      <c r="I10" s="622" t="s">
        <v>20</v>
      </c>
      <c r="J10" s="625" t="s">
        <v>247</v>
      </c>
      <c r="K10" s="534" t="s">
        <v>20</v>
      </c>
      <c r="L10" s="622" t="s">
        <v>20</v>
      </c>
      <c r="M10" s="625" t="s">
        <v>247</v>
      </c>
      <c r="N10" s="534" t="s">
        <v>20</v>
      </c>
      <c r="O10" s="622" t="s">
        <v>20</v>
      </c>
      <c r="P10" s="625" t="s">
        <v>247</v>
      </c>
      <c r="Q10" s="534" t="s">
        <v>20</v>
      </c>
      <c r="R10" s="622" t="s">
        <v>20</v>
      </c>
      <c r="S10" s="625" t="s">
        <v>247</v>
      </c>
    </row>
    <row r="11" spans="3:19" ht="15" customHeight="1" x14ac:dyDescent="0.2">
      <c r="C11" s="771"/>
      <c r="D11" s="536" t="s">
        <v>37</v>
      </c>
      <c r="E11" s="143" t="s">
        <v>84</v>
      </c>
      <c r="F11" s="144" t="s">
        <v>84</v>
      </c>
      <c r="G11" s="145" t="s">
        <v>247</v>
      </c>
      <c r="H11" s="196" t="s">
        <v>20</v>
      </c>
      <c r="I11" s="275" t="s">
        <v>20</v>
      </c>
      <c r="J11" s="626" t="s">
        <v>247</v>
      </c>
      <c r="K11" s="196" t="s">
        <v>84</v>
      </c>
      <c r="L11" s="275" t="s">
        <v>84</v>
      </c>
      <c r="M11" s="626" t="s">
        <v>247</v>
      </c>
      <c r="N11" s="159" t="s">
        <v>84</v>
      </c>
      <c r="O11" s="467" t="s">
        <v>84</v>
      </c>
      <c r="P11" s="634" t="s">
        <v>247</v>
      </c>
      <c r="Q11" s="196" t="s">
        <v>20</v>
      </c>
      <c r="R11" s="275" t="s">
        <v>20</v>
      </c>
      <c r="S11" s="626" t="s">
        <v>247</v>
      </c>
    </row>
    <row r="12" spans="3:19" ht="15" customHeight="1" x14ac:dyDescent="0.2">
      <c r="C12" s="771"/>
      <c r="D12" s="536" t="s">
        <v>38</v>
      </c>
      <c r="E12" s="197">
        <v>313.04000000000002</v>
      </c>
      <c r="F12" s="276">
        <v>314.536</v>
      </c>
      <c r="G12" s="271">
        <v>-0.47562123254571204</v>
      </c>
      <c r="H12" s="155">
        <v>314.08699999999999</v>
      </c>
      <c r="I12" s="464">
        <v>315.50599999999997</v>
      </c>
      <c r="J12" s="599">
        <v>-0.44975372893066468</v>
      </c>
      <c r="K12" s="155">
        <v>320.49299999999999</v>
      </c>
      <c r="L12" s="464">
        <v>318.84199999999998</v>
      </c>
      <c r="M12" s="145">
        <v>0.51781132974953437</v>
      </c>
      <c r="N12" s="143">
        <v>322.38200000000001</v>
      </c>
      <c r="O12" s="144">
        <v>322.10199999999998</v>
      </c>
      <c r="P12" s="145">
        <v>8.69289852282909E-2</v>
      </c>
      <c r="Q12" s="143">
        <v>298.00299999999999</v>
      </c>
      <c r="R12" s="144">
        <v>305.79700000000003</v>
      </c>
      <c r="S12" s="145">
        <v>-2.548749660722649</v>
      </c>
    </row>
    <row r="13" spans="3:19" ht="15" customHeight="1" x14ac:dyDescent="0.2">
      <c r="C13" s="771"/>
      <c r="D13" s="537" t="s">
        <v>39</v>
      </c>
      <c r="E13" s="197">
        <v>330.53500000000003</v>
      </c>
      <c r="F13" s="276">
        <v>327.78399999999999</v>
      </c>
      <c r="G13" s="271">
        <v>0.83927220364631383</v>
      </c>
      <c r="H13" s="155">
        <v>330.553</v>
      </c>
      <c r="I13" s="464">
        <v>327.40899999999999</v>
      </c>
      <c r="J13" s="599">
        <v>0.96026682223152249</v>
      </c>
      <c r="K13" s="155">
        <v>335.69</v>
      </c>
      <c r="L13" s="464">
        <v>338.39699999999999</v>
      </c>
      <c r="M13" s="145">
        <v>-0.79994799008265249</v>
      </c>
      <c r="N13" s="143">
        <v>350.11599999999999</v>
      </c>
      <c r="O13" s="144">
        <v>353.55500000000001</v>
      </c>
      <c r="P13" s="145">
        <v>-0.9726916604205913</v>
      </c>
      <c r="Q13" s="143">
        <v>319.22699999999998</v>
      </c>
      <c r="R13" s="144">
        <v>336.54500000000002</v>
      </c>
      <c r="S13" s="145">
        <v>-5.145820024068116</v>
      </c>
    </row>
    <row r="14" spans="3:19" ht="15" customHeight="1" thickBot="1" x14ac:dyDescent="0.25">
      <c r="C14" s="771"/>
      <c r="D14" s="538" t="s">
        <v>40</v>
      </c>
      <c r="E14" s="146">
        <v>388.81900000000002</v>
      </c>
      <c r="F14" s="147">
        <v>380.79599999999999</v>
      </c>
      <c r="G14" s="272">
        <v>2.1069023834284035</v>
      </c>
      <c r="H14" s="159" t="s">
        <v>84</v>
      </c>
      <c r="I14" s="467" t="s">
        <v>84</v>
      </c>
      <c r="J14" s="268" t="s">
        <v>247</v>
      </c>
      <c r="K14" s="159" t="s">
        <v>20</v>
      </c>
      <c r="L14" s="467" t="s">
        <v>20</v>
      </c>
      <c r="M14" s="634" t="s">
        <v>247</v>
      </c>
      <c r="N14" s="155" t="s">
        <v>20</v>
      </c>
      <c r="O14" s="596" t="s">
        <v>20</v>
      </c>
      <c r="P14" s="145" t="s">
        <v>247</v>
      </c>
      <c r="Q14" s="153" t="s">
        <v>20</v>
      </c>
      <c r="R14" s="154" t="s">
        <v>20</v>
      </c>
      <c r="S14" s="640" t="s">
        <v>247</v>
      </c>
    </row>
    <row r="15" spans="3:19" ht="15" customHeight="1" thickBot="1" x14ac:dyDescent="0.25">
      <c r="C15" s="770"/>
      <c r="D15" s="539" t="s">
        <v>17</v>
      </c>
      <c r="E15" s="198">
        <v>321.29554330245372</v>
      </c>
      <c r="F15" s="540">
        <v>320.95537453559518</v>
      </c>
      <c r="G15" s="582">
        <v>0.10598631269245612</v>
      </c>
      <c r="H15" s="173">
        <v>322.55338961364305</v>
      </c>
      <c r="I15" s="616">
        <v>322.03481670802267</v>
      </c>
      <c r="J15" s="627">
        <v>0.16103007461163596</v>
      </c>
      <c r="K15" s="173">
        <v>333.01193867616553</v>
      </c>
      <c r="L15" s="616">
        <v>326.57011280805528</v>
      </c>
      <c r="M15" s="627">
        <v>1.9725705493130927</v>
      </c>
      <c r="N15" s="200">
        <v>323.85477943680269</v>
      </c>
      <c r="O15" s="632">
        <v>323.61577935167725</v>
      </c>
      <c r="P15" s="627">
        <v>7.3853038193701787E-2</v>
      </c>
      <c r="Q15" s="200">
        <v>300.58200128685331</v>
      </c>
      <c r="R15" s="632">
        <v>307.87761092680284</v>
      </c>
      <c r="S15" s="627">
        <v>-2.3696460479823735</v>
      </c>
    </row>
    <row r="16" spans="3:19" ht="15.75" customHeight="1" x14ac:dyDescent="0.2">
      <c r="C16" s="788" t="s">
        <v>18</v>
      </c>
      <c r="D16" s="533" t="s">
        <v>36</v>
      </c>
      <c r="E16" s="199">
        <v>271.447</v>
      </c>
      <c r="F16" s="277">
        <v>272.827</v>
      </c>
      <c r="G16" s="270">
        <v>-0.50581504030026192</v>
      </c>
      <c r="H16" s="511">
        <v>273.17700000000002</v>
      </c>
      <c r="I16" s="623">
        <v>273.053</v>
      </c>
      <c r="J16" s="628">
        <v>4.5412429088866862E-2</v>
      </c>
      <c r="K16" s="511">
        <v>268.685</v>
      </c>
      <c r="L16" s="623">
        <v>272.48899999999998</v>
      </c>
      <c r="M16" s="628">
        <v>-1.3960196558393088</v>
      </c>
      <c r="N16" s="545" t="s">
        <v>20</v>
      </c>
      <c r="O16" s="637" t="s">
        <v>20</v>
      </c>
      <c r="P16" s="625" t="s">
        <v>247</v>
      </c>
      <c r="Q16" s="545" t="s">
        <v>20</v>
      </c>
      <c r="R16" s="637" t="s">
        <v>20</v>
      </c>
      <c r="S16" s="625" t="s">
        <v>247</v>
      </c>
    </row>
    <row r="17" spans="3:19" ht="15" customHeight="1" x14ac:dyDescent="0.2">
      <c r="C17" s="771"/>
      <c r="D17" s="541" t="s">
        <v>37</v>
      </c>
      <c r="E17" s="197">
        <v>292.04599999999999</v>
      </c>
      <c r="F17" s="276">
        <v>298.149</v>
      </c>
      <c r="G17" s="271">
        <v>-2.046963095633394</v>
      </c>
      <c r="H17" s="155">
        <v>292.35399999999998</v>
      </c>
      <c r="I17" s="464">
        <v>303.73</v>
      </c>
      <c r="J17" s="145">
        <v>-3.7454317979784784</v>
      </c>
      <c r="K17" s="155">
        <v>291.63299999999998</v>
      </c>
      <c r="L17" s="464">
        <v>289.17500000000001</v>
      </c>
      <c r="M17" s="145">
        <v>0.85000432264198833</v>
      </c>
      <c r="N17" s="143" t="s">
        <v>20</v>
      </c>
      <c r="O17" s="144" t="s">
        <v>20</v>
      </c>
      <c r="P17" s="626" t="s">
        <v>247</v>
      </c>
      <c r="Q17" s="143" t="s">
        <v>20</v>
      </c>
      <c r="R17" s="144" t="s">
        <v>20</v>
      </c>
      <c r="S17" s="626" t="s">
        <v>247</v>
      </c>
    </row>
    <row r="18" spans="3:19" ht="15" customHeight="1" x14ac:dyDescent="0.2">
      <c r="C18" s="771"/>
      <c r="D18" s="541" t="s">
        <v>38</v>
      </c>
      <c r="E18" s="197">
        <v>304.72300000000001</v>
      </c>
      <c r="F18" s="276">
        <v>297.79700000000003</v>
      </c>
      <c r="G18" s="271">
        <v>2.325745390316218</v>
      </c>
      <c r="H18" s="155">
        <v>304.82400000000001</v>
      </c>
      <c r="I18" s="464">
        <v>297.197</v>
      </c>
      <c r="J18" s="145">
        <v>2.5663112346356156</v>
      </c>
      <c r="K18" s="155">
        <v>304.25200000000001</v>
      </c>
      <c r="L18" s="464">
        <v>303.61700000000002</v>
      </c>
      <c r="M18" s="145">
        <v>0.20914507422179615</v>
      </c>
      <c r="N18" s="143" t="s">
        <v>20</v>
      </c>
      <c r="O18" s="144" t="s">
        <v>20</v>
      </c>
      <c r="P18" s="145" t="s">
        <v>20</v>
      </c>
      <c r="Q18" s="143" t="s">
        <v>20</v>
      </c>
      <c r="R18" s="144" t="s">
        <v>20</v>
      </c>
      <c r="S18" s="626" t="s">
        <v>247</v>
      </c>
    </row>
    <row r="19" spans="3:19" ht="15" customHeight="1" x14ac:dyDescent="0.2">
      <c r="C19" s="771"/>
      <c r="D19" s="541" t="s">
        <v>39</v>
      </c>
      <c r="E19" s="197">
        <v>308.18099999999998</v>
      </c>
      <c r="F19" s="276">
        <v>311.78300000000002</v>
      </c>
      <c r="G19" s="271">
        <v>-1.1552906989797493</v>
      </c>
      <c r="H19" s="155">
        <v>312.30200000000002</v>
      </c>
      <c r="I19" s="464">
        <v>312.358</v>
      </c>
      <c r="J19" s="145">
        <v>-1.7928146549786837E-2</v>
      </c>
      <c r="K19" s="155">
        <v>302.16399999999999</v>
      </c>
      <c r="L19" s="464">
        <v>310.75799999999998</v>
      </c>
      <c r="M19" s="145">
        <v>-2.7654959807953441</v>
      </c>
      <c r="N19" s="143" t="s">
        <v>20</v>
      </c>
      <c r="O19" s="144" t="s">
        <v>20</v>
      </c>
      <c r="P19" s="626" t="s">
        <v>247</v>
      </c>
      <c r="Q19" s="201" t="s">
        <v>84</v>
      </c>
      <c r="R19" s="161" t="s">
        <v>84</v>
      </c>
      <c r="S19" s="629" t="s">
        <v>247</v>
      </c>
    </row>
    <row r="20" spans="3:19" ht="15" customHeight="1" thickBot="1" x14ac:dyDescent="0.25">
      <c r="C20" s="771"/>
      <c r="D20" s="541" t="s">
        <v>40</v>
      </c>
      <c r="E20" s="164">
        <v>325.512</v>
      </c>
      <c r="F20" s="278">
        <v>322.57400000000001</v>
      </c>
      <c r="G20" s="268">
        <v>0.91079876245450286</v>
      </c>
      <c r="H20" s="159">
        <v>326.79300000000001</v>
      </c>
      <c r="I20" s="467">
        <v>322.536</v>
      </c>
      <c r="J20" s="148">
        <v>1.3198526676091986</v>
      </c>
      <c r="K20" s="146" t="s">
        <v>84</v>
      </c>
      <c r="L20" s="147" t="s">
        <v>84</v>
      </c>
      <c r="M20" s="148" t="s">
        <v>247</v>
      </c>
      <c r="N20" s="146" t="s">
        <v>20</v>
      </c>
      <c r="O20" s="147" t="s">
        <v>20</v>
      </c>
      <c r="P20" s="148" t="s">
        <v>247</v>
      </c>
      <c r="Q20" s="153" t="s">
        <v>20</v>
      </c>
      <c r="R20" s="154" t="s">
        <v>20</v>
      </c>
      <c r="S20" s="640" t="s">
        <v>247</v>
      </c>
    </row>
    <row r="21" spans="3:19" ht="15" customHeight="1" thickBot="1" x14ac:dyDescent="0.25">
      <c r="C21" s="770"/>
      <c r="D21" s="542" t="s">
        <v>17</v>
      </c>
      <c r="E21" s="198">
        <v>306.07018218589496</v>
      </c>
      <c r="F21" s="540">
        <v>306.51016945804162</v>
      </c>
      <c r="G21" s="582">
        <v>-0.14354736514113683</v>
      </c>
      <c r="H21" s="173">
        <v>309.28744316008272</v>
      </c>
      <c r="I21" s="616">
        <v>307.03218685428686</v>
      </c>
      <c r="J21" s="627">
        <v>0.73453416363352375</v>
      </c>
      <c r="K21" s="200">
        <v>300.1954882187103</v>
      </c>
      <c r="L21" s="632">
        <v>305.28122575834408</v>
      </c>
      <c r="M21" s="627">
        <v>-1.6659188677588626</v>
      </c>
      <c r="N21" s="200" t="s">
        <v>84</v>
      </c>
      <c r="O21" s="632" t="s">
        <v>84</v>
      </c>
      <c r="P21" s="627" t="s">
        <v>247</v>
      </c>
      <c r="Q21" s="200" t="s">
        <v>84</v>
      </c>
      <c r="R21" s="632" t="s">
        <v>84</v>
      </c>
      <c r="S21" s="641" t="s">
        <v>247</v>
      </c>
    </row>
    <row r="22" spans="3:19" ht="15.75" customHeight="1" x14ac:dyDescent="0.2">
      <c r="C22" s="788" t="s">
        <v>41</v>
      </c>
      <c r="D22" s="543" t="s">
        <v>36</v>
      </c>
      <c r="E22" s="151" t="s">
        <v>84</v>
      </c>
      <c r="F22" s="152" t="s">
        <v>84</v>
      </c>
      <c r="G22" s="270" t="s">
        <v>247</v>
      </c>
      <c r="H22" s="511" t="s">
        <v>84</v>
      </c>
      <c r="I22" s="623" t="s">
        <v>84</v>
      </c>
      <c r="J22" s="628" t="s">
        <v>247</v>
      </c>
      <c r="K22" s="497" t="s">
        <v>20</v>
      </c>
      <c r="L22" s="633" t="s">
        <v>20</v>
      </c>
      <c r="M22" s="635" t="s">
        <v>247</v>
      </c>
      <c r="N22" s="545" t="s">
        <v>20</v>
      </c>
      <c r="O22" s="637" t="s">
        <v>20</v>
      </c>
      <c r="P22" s="625" t="s">
        <v>20</v>
      </c>
      <c r="Q22" s="545" t="s">
        <v>20</v>
      </c>
      <c r="R22" s="637" t="s">
        <v>20</v>
      </c>
      <c r="S22" s="625" t="s">
        <v>247</v>
      </c>
    </row>
    <row r="23" spans="3:19" ht="15" customHeight="1" x14ac:dyDescent="0.2">
      <c r="C23" s="771"/>
      <c r="D23" s="541" t="s">
        <v>37</v>
      </c>
      <c r="E23" s="164">
        <v>700.97900000000004</v>
      </c>
      <c r="F23" s="278">
        <v>667.976</v>
      </c>
      <c r="G23" s="271">
        <v>4.9407463741212325</v>
      </c>
      <c r="H23" s="159" t="s">
        <v>84</v>
      </c>
      <c r="I23" s="467" t="s">
        <v>84</v>
      </c>
      <c r="J23" s="148" t="s">
        <v>247</v>
      </c>
      <c r="K23" s="155" t="s">
        <v>84</v>
      </c>
      <c r="L23" s="596" t="s">
        <v>84</v>
      </c>
      <c r="M23" s="145" t="s">
        <v>247</v>
      </c>
      <c r="N23" s="146">
        <v>1018.43</v>
      </c>
      <c r="O23" s="147">
        <v>1030.29</v>
      </c>
      <c r="P23" s="148">
        <v>-1.1511322054955415</v>
      </c>
      <c r="Q23" s="143" t="s">
        <v>84</v>
      </c>
      <c r="R23" s="638" t="s">
        <v>84</v>
      </c>
      <c r="S23" s="145" t="s">
        <v>247</v>
      </c>
    </row>
    <row r="24" spans="3:19" ht="15" customHeight="1" x14ac:dyDescent="0.2">
      <c r="C24" s="771"/>
      <c r="D24" s="541" t="s">
        <v>38</v>
      </c>
      <c r="E24" s="164">
        <v>656.96600000000001</v>
      </c>
      <c r="F24" s="278">
        <v>664.04899999999998</v>
      </c>
      <c r="G24" s="271">
        <v>-1.0666381547144821</v>
      </c>
      <c r="H24" s="159">
        <v>723.83900000000006</v>
      </c>
      <c r="I24" s="467">
        <v>716.11</v>
      </c>
      <c r="J24" s="148">
        <v>1.0793034589658073</v>
      </c>
      <c r="K24" s="155" t="s">
        <v>84</v>
      </c>
      <c r="L24" s="596" t="s">
        <v>84</v>
      </c>
      <c r="M24" s="145" t="s">
        <v>247</v>
      </c>
      <c r="N24" s="143">
        <v>587.101</v>
      </c>
      <c r="O24" s="638">
        <v>614.755</v>
      </c>
      <c r="P24" s="145">
        <v>-4.4983774023798091</v>
      </c>
      <c r="Q24" s="151" t="s">
        <v>84</v>
      </c>
      <c r="R24" s="152" t="s">
        <v>84</v>
      </c>
      <c r="S24" s="270" t="s">
        <v>247</v>
      </c>
    </row>
    <row r="25" spans="3:19" ht="15" customHeight="1" x14ac:dyDescent="0.2">
      <c r="C25" s="771"/>
      <c r="D25" s="541" t="s">
        <v>39</v>
      </c>
      <c r="E25" s="164">
        <v>707.95899999999995</v>
      </c>
      <c r="F25" s="278">
        <v>753.04499999999996</v>
      </c>
      <c r="G25" s="271">
        <v>-5.9871588019308293</v>
      </c>
      <c r="H25" s="159" t="s">
        <v>84</v>
      </c>
      <c r="I25" s="467" t="s">
        <v>84</v>
      </c>
      <c r="J25" s="148" t="s">
        <v>247</v>
      </c>
      <c r="K25" s="155" t="s">
        <v>84</v>
      </c>
      <c r="L25" s="596" t="s">
        <v>84</v>
      </c>
      <c r="M25" s="145" t="s">
        <v>247</v>
      </c>
      <c r="N25" s="169" t="s">
        <v>84</v>
      </c>
      <c r="O25" s="617" t="s">
        <v>84</v>
      </c>
      <c r="P25" s="636" t="s">
        <v>247</v>
      </c>
      <c r="Q25" s="143" t="s">
        <v>84</v>
      </c>
      <c r="R25" s="638" t="s">
        <v>84</v>
      </c>
      <c r="S25" s="145" t="s">
        <v>247</v>
      </c>
    </row>
    <row r="26" spans="3:19" ht="15" customHeight="1" thickBot="1" x14ac:dyDescent="0.25">
      <c r="C26" s="771"/>
      <c r="D26" s="541" t="s">
        <v>40</v>
      </c>
      <c r="E26" s="164">
        <v>602.37699999999995</v>
      </c>
      <c r="F26" s="278">
        <v>594.28499999999997</v>
      </c>
      <c r="G26" s="268">
        <v>1.3616362519666465</v>
      </c>
      <c r="H26" s="159">
        <v>596.86400000000003</v>
      </c>
      <c r="I26" s="467">
        <v>590.51099999999997</v>
      </c>
      <c r="J26" s="148">
        <v>1.0758478673555727</v>
      </c>
      <c r="K26" s="146">
        <v>605.94000000000005</v>
      </c>
      <c r="L26" s="147">
        <v>590.91899999999998</v>
      </c>
      <c r="M26" s="148">
        <v>2.5419727576876139</v>
      </c>
      <c r="N26" s="153">
        <v>696.02099999999996</v>
      </c>
      <c r="O26" s="154">
        <v>716.64</v>
      </c>
      <c r="P26" s="620">
        <v>-2.8771768251841969</v>
      </c>
      <c r="Q26" s="146" t="s">
        <v>20</v>
      </c>
      <c r="R26" s="147" t="s">
        <v>20</v>
      </c>
      <c r="S26" s="629" t="s">
        <v>247</v>
      </c>
    </row>
    <row r="27" spans="3:19" ht="15" customHeight="1" thickBot="1" x14ac:dyDescent="0.25">
      <c r="C27" s="772"/>
      <c r="D27" s="539" t="s">
        <v>17</v>
      </c>
      <c r="E27" s="198">
        <v>676.36589214319815</v>
      </c>
      <c r="F27" s="540">
        <v>684.47114896981509</v>
      </c>
      <c r="G27" s="582">
        <v>-1.1841633995554099</v>
      </c>
      <c r="H27" s="173">
        <v>629.05330480211182</v>
      </c>
      <c r="I27" s="616">
        <v>622.45296817865551</v>
      </c>
      <c r="J27" s="627">
        <v>1.0603751545710189</v>
      </c>
      <c r="K27" s="173">
        <v>679.2763658201352</v>
      </c>
      <c r="L27" s="616">
        <v>626.08228347015404</v>
      </c>
      <c r="M27" s="627">
        <v>8.4963404578620345</v>
      </c>
      <c r="N27" s="546">
        <v>613.67570149613914</v>
      </c>
      <c r="O27" s="632">
        <v>639.19183907307854</v>
      </c>
      <c r="P27" s="627">
        <v>-3.9919373210304943</v>
      </c>
      <c r="Q27" s="559">
        <v>707.20456357291278</v>
      </c>
      <c r="R27" s="639">
        <v>759.8388787803857</v>
      </c>
      <c r="S27" s="642">
        <v>-6.9270363332758187</v>
      </c>
    </row>
    <row r="28" spans="3:19" ht="15.75" customHeight="1" x14ac:dyDescent="0.2">
      <c r="C28" s="788" t="s">
        <v>42</v>
      </c>
      <c r="D28" s="533" t="s">
        <v>36</v>
      </c>
      <c r="E28" s="151" t="s">
        <v>84</v>
      </c>
      <c r="F28" s="152" t="s">
        <v>84</v>
      </c>
      <c r="G28" s="270" t="s">
        <v>247</v>
      </c>
      <c r="H28" s="511" t="s">
        <v>84</v>
      </c>
      <c r="I28" s="623" t="s">
        <v>84</v>
      </c>
      <c r="J28" s="628" t="s">
        <v>247</v>
      </c>
      <c r="K28" s="511" t="s">
        <v>20</v>
      </c>
      <c r="L28" s="623" t="s">
        <v>20</v>
      </c>
      <c r="M28" s="625" t="s">
        <v>247</v>
      </c>
      <c r="N28" s="545" t="s">
        <v>20</v>
      </c>
      <c r="O28" s="637" t="s">
        <v>20</v>
      </c>
      <c r="P28" s="625" t="s">
        <v>247</v>
      </c>
      <c r="Q28" s="151" t="s">
        <v>20</v>
      </c>
      <c r="R28" s="152" t="s">
        <v>20</v>
      </c>
      <c r="S28" s="643" t="s">
        <v>247</v>
      </c>
    </row>
    <row r="29" spans="3:19" ht="15" customHeight="1" x14ac:dyDescent="0.2">
      <c r="C29" s="771"/>
      <c r="D29" s="541" t="s">
        <v>37</v>
      </c>
      <c r="E29" s="164">
        <v>401.101</v>
      </c>
      <c r="F29" s="278">
        <v>409.661</v>
      </c>
      <c r="G29" s="271">
        <v>-2.0895325647303506</v>
      </c>
      <c r="H29" s="159">
        <v>444.41199999999998</v>
      </c>
      <c r="I29" s="467">
        <v>463.13</v>
      </c>
      <c r="J29" s="148">
        <v>-4.0416297799753886</v>
      </c>
      <c r="K29" s="159">
        <v>373.08499999999998</v>
      </c>
      <c r="L29" s="467">
        <v>368.78300000000002</v>
      </c>
      <c r="M29" s="148">
        <v>1.1665396723818517</v>
      </c>
      <c r="N29" s="146">
        <v>470.24599999999998</v>
      </c>
      <c r="O29" s="147">
        <v>496.839</v>
      </c>
      <c r="P29" s="148">
        <v>-5.3524381137551638</v>
      </c>
      <c r="Q29" s="547">
        <v>505.62</v>
      </c>
      <c r="R29" s="147">
        <v>524.28800000000001</v>
      </c>
      <c r="S29" s="644">
        <v>-3.5606384277343763</v>
      </c>
    </row>
    <row r="30" spans="3:19" ht="15" customHeight="1" x14ac:dyDescent="0.2">
      <c r="C30" s="771"/>
      <c r="D30" s="541" t="s">
        <v>38</v>
      </c>
      <c r="E30" s="164">
        <v>411.47699999999998</v>
      </c>
      <c r="F30" s="278">
        <v>415.25</v>
      </c>
      <c r="G30" s="268">
        <v>-0.9086092715231846</v>
      </c>
      <c r="H30" s="159">
        <v>411.78100000000001</v>
      </c>
      <c r="I30" s="467">
        <v>417.077</v>
      </c>
      <c r="J30" s="148">
        <v>-1.2697895112892805</v>
      </c>
      <c r="K30" s="159">
        <v>308.44</v>
      </c>
      <c r="L30" s="467">
        <v>303.13400000000001</v>
      </c>
      <c r="M30" s="148">
        <v>1.750381019615082</v>
      </c>
      <c r="N30" s="146">
        <v>438.91199999999998</v>
      </c>
      <c r="O30" s="147">
        <v>438.43</v>
      </c>
      <c r="P30" s="148">
        <v>0.10993773236319844</v>
      </c>
      <c r="Q30" s="146">
        <v>416.71499999999997</v>
      </c>
      <c r="R30" s="147">
        <v>487.99299999999999</v>
      </c>
      <c r="S30" s="148">
        <v>-14.606357058400432</v>
      </c>
    </row>
    <row r="31" spans="3:19" ht="15" customHeight="1" x14ac:dyDescent="0.2">
      <c r="C31" s="771"/>
      <c r="D31" s="541" t="s">
        <v>39</v>
      </c>
      <c r="E31" s="146" t="s">
        <v>84</v>
      </c>
      <c r="F31" s="147" t="s">
        <v>84</v>
      </c>
      <c r="G31" s="145" t="s">
        <v>247</v>
      </c>
      <c r="H31" s="159" t="s">
        <v>20</v>
      </c>
      <c r="I31" s="467" t="s">
        <v>20</v>
      </c>
      <c r="J31" s="629" t="s">
        <v>247</v>
      </c>
      <c r="K31" s="159" t="s">
        <v>20</v>
      </c>
      <c r="L31" s="467" t="s">
        <v>20</v>
      </c>
      <c r="M31" s="629" t="s">
        <v>247</v>
      </c>
      <c r="N31" s="146" t="s">
        <v>84</v>
      </c>
      <c r="O31" s="147" t="s">
        <v>84</v>
      </c>
      <c r="P31" s="629" t="s">
        <v>247</v>
      </c>
      <c r="Q31" s="146" t="s">
        <v>20</v>
      </c>
      <c r="R31" s="147" t="s">
        <v>20</v>
      </c>
      <c r="S31" s="629" t="s">
        <v>247</v>
      </c>
    </row>
    <row r="32" spans="3:19" ht="15" customHeight="1" thickBot="1" x14ac:dyDescent="0.25">
      <c r="C32" s="771"/>
      <c r="D32" s="541" t="s">
        <v>40</v>
      </c>
      <c r="E32" s="146" t="s">
        <v>20</v>
      </c>
      <c r="F32" s="147" t="s">
        <v>20</v>
      </c>
      <c r="G32" s="279" t="s">
        <v>247</v>
      </c>
      <c r="H32" s="159" t="s">
        <v>20</v>
      </c>
      <c r="I32" s="467" t="s">
        <v>20</v>
      </c>
      <c r="J32" s="629" t="s">
        <v>247</v>
      </c>
      <c r="K32" s="159" t="s">
        <v>20</v>
      </c>
      <c r="L32" s="467" t="s">
        <v>20</v>
      </c>
      <c r="M32" s="629" t="s">
        <v>247</v>
      </c>
      <c r="N32" s="146" t="s">
        <v>20</v>
      </c>
      <c r="O32" s="147" t="s">
        <v>20</v>
      </c>
      <c r="P32" s="629" t="s">
        <v>247</v>
      </c>
      <c r="Q32" s="146" t="s">
        <v>20</v>
      </c>
      <c r="R32" s="147" t="s">
        <v>20</v>
      </c>
      <c r="S32" s="629" t="s">
        <v>247</v>
      </c>
    </row>
    <row r="33" spans="3:19" ht="15" customHeight="1" thickBot="1" x14ac:dyDescent="0.25">
      <c r="C33" s="772"/>
      <c r="D33" s="539" t="s">
        <v>17</v>
      </c>
      <c r="E33" s="198">
        <v>409.81318963045658</v>
      </c>
      <c r="F33" s="540">
        <v>416.32640227201586</v>
      </c>
      <c r="G33" s="582">
        <v>-1.564448616761934</v>
      </c>
      <c r="H33" s="173">
        <v>425.62252612373885</v>
      </c>
      <c r="I33" s="616">
        <v>445.39832364134793</v>
      </c>
      <c r="J33" s="630">
        <v>-4.4400251343409458</v>
      </c>
      <c r="K33" s="173">
        <v>349.81064963735184</v>
      </c>
      <c r="L33" s="616">
        <v>346.98682249884939</v>
      </c>
      <c r="M33" s="627">
        <v>0.81381394202997892</v>
      </c>
      <c r="N33" s="200">
        <v>443.56419741366079</v>
      </c>
      <c r="O33" s="632">
        <v>445.853152817102</v>
      </c>
      <c r="P33" s="627">
        <v>-0.51338773517211911</v>
      </c>
      <c r="Q33" s="200">
        <v>463.75873551607344</v>
      </c>
      <c r="R33" s="632">
        <v>505.26129907161794</v>
      </c>
      <c r="S33" s="627">
        <v>-8.214079255981515</v>
      </c>
    </row>
    <row r="34" spans="3:19" ht="15.75" customHeight="1" x14ac:dyDescent="0.2">
      <c r="C34" s="788" t="s">
        <v>43</v>
      </c>
      <c r="D34" s="544" t="s">
        <v>44</v>
      </c>
      <c r="E34" s="280">
        <v>911.99099999999999</v>
      </c>
      <c r="F34" s="281">
        <v>907.41800000000001</v>
      </c>
      <c r="G34" s="270">
        <v>0.50395738237504428</v>
      </c>
      <c r="H34" s="497">
        <v>928.75800000000004</v>
      </c>
      <c r="I34" s="498">
        <v>918.27</v>
      </c>
      <c r="J34" s="483">
        <v>1.1421477343265114</v>
      </c>
      <c r="K34" s="500">
        <v>783.572</v>
      </c>
      <c r="L34" s="498">
        <v>782.101</v>
      </c>
      <c r="M34" s="483">
        <v>0.18808312481380329</v>
      </c>
      <c r="N34" s="481">
        <v>956.53899999999999</v>
      </c>
      <c r="O34" s="482">
        <v>971.16700000000003</v>
      </c>
      <c r="P34" s="483">
        <v>-1.5062291037483813</v>
      </c>
      <c r="Q34" s="143">
        <v>908.59100000000001</v>
      </c>
      <c r="R34" s="638">
        <v>921.94600000000003</v>
      </c>
      <c r="S34" s="145">
        <v>-1.4485664019367748</v>
      </c>
    </row>
    <row r="35" spans="3:19" ht="15.75" customHeight="1" thickBot="1" x14ac:dyDescent="0.25">
      <c r="C35" s="771"/>
      <c r="D35" s="533" t="s">
        <v>45</v>
      </c>
      <c r="E35" s="199">
        <v>1429.519</v>
      </c>
      <c r="F35" s="277">
        <v>1403.751</v>
      </c>
      <c r="G35" s="268">
        <v>1.8356531892052101</v>
      </c>
      <c r="H35" s="169">
        <v>1425.8820000000001</v>
      </c>
      <c r="I35" s="617">
        <v>1397.942</v>
      </c>
      <c r="J35" s="148">
        <v>1.9986523046020548</v>
      </c>
      <c r="K35" s="618">
        <v>1297.067</v>
      </c>
      <c r="L35" s="617">
        <v>1230.0740000000001</v>
      </c>
      <c r="M35" s="636">
        <v>5.4462577048210052</v>
      </c>
      <c r="N35" s="151">
        <v>1216.345</v>
      </c>
      <c r="O35" s="152">
        <v>1245.33</v>
      </c>
      <c r="P35" s="636">
        <v>-2.3274955232749472</v>
      </c>
      <c r="Q35" s="151">
        <v>1615.1079999999999</v>
      </c>
      <c r="R35" s="152">
        <v>1680.55</v>
      </c>
      <c r="S35" s="636">
        <v>-3.8940822944869247</v>
      </c>
    </row>
    <row r="36" spans="3:19" ht="15" customHeight="1" thickBot="1" x14ac:dyDescent="0.25">
      <c r="C36" s="772"/>
      <c r="D36" s="539" t="s">
        <v>17</v>
      </c>
      <c r="E36" s="198">
        <v>1053.6256428023246</v>
      </c>
      <c r="F36" s="540">
        <v>1042.3834885949866</v>
      </c>
      <c r="G36" s="582">
        <v>1.0785046319652591</v>
      </c>
      <c r="H36" s="173">
        <v>1014.2119106122755</v>
      </c>
      <c r="I36" s="616">
        <v>1013.3088474779564</v>
      </c>
      <c r="J36" s="269">
        <v>8.9120225937698236E-2</v>
      </c>
      <c r="K36" s="619">
        <v>1055.0484683273569</v>
      </c>
      <c r="L36" s="616">
        <v>1001.3588757081385</v>
      </c>
      <c r="M36" s="627">
        <v>5.3616734141643585</v>
      </c>
      <c r="N36" s="200">
        <v>1018.8988201528896</v>
      </c>
      <c r="O36" s="632">
        <v>1031.7544497650865</v>
      </c>
      <c r="P36" s="627">
        <v>-1.2459970117040882</v>
      </c>
      <c r="Q36" s="200">
        <v>1169.5242433918127</v>
      </c>
      <c r="R36" s="639">
        <v>1203.002078651893</v>
      </c>
      <c r="S36" s="627">
        <v>-2.7828576404120833</v>
      </c>
    </row>
    <row r="37" spans="3:19" ht="15" customHeight="1" x14ac:dyDescent="0.2">
      <c r="J37" s="23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4"/>
      <c r="K43" s="23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65" priority="49" stopIfTrue="1" operator="beginsWith" text="*">
      <formula>LEFT(G10,LEN("*"))="*"</formula>
    </cfRule>
    <cfRule type="cellIs" dxfId="64" priority="50" stopIfTrue="1" operator="lessThan">
      <formula>0</formula>
    </cfRule>
    <cfRule type="cellIs" dxfId="63" priority="51" stopIfTrue="1" operator="greaterThan">
      <formula>0</formula>
    </cfRule>
    <cfRule type="cellIs" dxfId="62" priority="54" stopIfTrue="1" operator="lessThan">
      <formula>0</formula>
    </cfRule>
    <cfRule type="cellIs" dxfId="61" priority="55" stopIfTrue="1" operator="greaterThan">
      <formula>0</formula>
    </cfRule>
    <cfRule type="cellIs" dxfId="60" priority="56" stopIfTrue="1" operator="lessThan">
      <formula>0</formula>
    </cfRule>
  </conditionalFormatting>
  <conditionalFormatting sqref="G12:G27 G33:G36 G29:G30">
    <cfRule type="cellIs" dxfId="59" priority="52" stopIfTrue="1" operator="lessThan">
      <formula>0</formula>
    </cfRule>
    <cfRule type="cellIs" dxfId="58" priority="53" stopIfTrue="1" operator="greaterThan">
      <formula>0</formula>
    </cfRule>
  </conditionalFormatting>
  <conditionalFormatting sqref="M10:M36 S10:S23 J10:J36 S25:S36">
    <cfRule type="cellIs" dxfId="57" priority="41" stopIfTrue="1" operator="greaterThan">
      <formula>0</formula>
    </cfRule>
  </conditionalFormatting>
  <conditionalFormatting sqref="P12:P36">
    <cfRule type="cellIs" dxfId="56" priority="39" stopIfTrue="1" operator="lessThan">
      <formula>0</formula>
    </cfRule>
    <cfRule type="cellIs" dxfId="55" priority="40" stopIfTrue="1" operator="greaterThan">
      <formula>0</formula>
    </cfRule>
  </conditionalFormatting>
  <conditionalFormatting sqref="P10:P11">
    <cfRule type="cellIs" dxfId="54" priority="37" stopIfTrue="1" operator="lessThan">
      <formula>0</formula>
    </cfRule>
    <cfRule type="cellIs" dxfId="53" priority="38" stopIfTrue="1" operator="greaterThan">
      <formula>0</formula>
    </cfRule>
  </conditionalFormatting>
  <conditionalFormatting sqref="H10:S23 H25:S36 H24:P24">
    <cfRule type="cellIs" dxfId="52" priority="36" stopIfTrue="1" operator="lessThan">
      <formula>0</formula>
    </cfRule>
  </conditionalFormatting>
  <conditionalFormatting sqref="M10:M36 P10:P36 J10:J36 S10:S23 S25:S36">
    <cfRule type="cellIs" dxfId="51" priority="43" stopIfTrue="1" operator="lessThan">
      <formula>0</formula>
    </cfRule>
    <cfRule type="cellIs" dxfId="50" priority="44" stopIfTrue="1" operator="greaterThan">
      <formula>0</formula>
    </cfRule>
    <cfRule type="cellIs" dxfId="49" priority="45" stopIfTrue="1" operator="lessThan">
      <formula>0</formula>
    </cfRule>
  </conditionalFormatting>
  <conditionalFormatting sqref="S23">
    <cfRule type="cellIs" dxfId="48" priority="42" stopIfTrue="1" operator="greaterThan">
      <formula>0</formula>
    </cfRule>
  </conditionalFormatting>
  <conditionalFormatting sqref="M20">
    <cfRule type="cellIs" dxfId="47" priority="34" stopIfTrue="1" operator="lessThan">
      <formula>0</formula>
    </cfRule>
    <cfRule type="cellIs" dxfId="46" priority="35" stopIfTrue="1" operator="greaterThan">
      <formula>0</formula>
    </cfRule>
  </conditionalFormatting>
  <conditionalFormatting sqref="M10:M36 P10:P36 J10:J36 S10:S23 S25:S36">
    <cfRule type="beginsWith" dxfId="45" priority="31" stopIfTrue="1" operator="beginsWith" text="*">
      <formula>LEFT(J10,LEN("*"))="*"</formula>
    </cfRule>
    <cfRule type="cellIs" dxfId="44" priority="32" stopIfTrue="1" operator="lessThan">
      <formula>0</formula>
    </cfRule>
    <cfRule type="cellIs" dxfId="43" priority="33" stopIfTrue="1" operator="greaterThan">
      <formula>0</formula>
    </cfRule>
    <cfRule type="cellIs" dxfId="42" priority="46" stopIfTrue="1" operator="lessThan">
      <formula>0</formula>
    </cfRule>
    <cfRule type="cellIs" dxfId="41" priority="47" stopIfTrue="1" operator="greaterThan">
      <formula>0</formula>
    </cfRule>
    <cfRule type="cellIs" dxfId="40" priority="48" stopIfTrue="1" operator="lessThan">
      <formula>0</formula>
    </cfRule>
  </conditionalFormatting>
  <conditionalFormatting sqref="P14">
    <cfRule type="beginsWith" dxfId="39" priority="15" operator="beginsWith" text="*">
      <formula>LEFT(P14,LEN("*"))="*"</formula>
    </cfRule>
    <cfRule type="cellIs" dxfId="38" priority="30" stopIfTrue="1" operator="greaterThan">
      <formula>0</formula>
    </cfRule>
  </conditionalFormatting>
  <conditionalFormatting sqref="P11">
    <cfRule type="cellIs" dxfId="37" priority="29" stopIfTrue="1" operator="greaterThan">
      <formula>0</formula>
    </cfRule>
  </conditionalFormatting>
  <conditionalFormatting sqref="P11">
    <cfRule type="cellIs" dxfId="36" priority="28" stopIfTrue="1" operator="greaterThan">
      <formula>0</formula>
    </cfRule>
  </conditionalFormatting>
  <conditionalFormatting sqref="P11">
    <cfRule type="cellIs" dxfId="35" priority="27" stopIfTrue="1" operator="greaterThan">
      <formula>0</formula>
    </cfRule>
  </conditionalFormatting>
  <conditionalFormatting sqref="P10:P14">
    <cfRule type="beginsWith" dxfId="34" priority="26" stopIfTrue="1" operator="beginsWith" text="*">
      <formula>LEFT(P10,LEN("*"))="*"</formula>
    </cfRule>
  </conditionalFormatting>
  <conditionalFormatting sqref="G28">
    <cfRule type="beginsWith" dxfId="33" priority="18" stopIfTrue="1" operator="beginsWith" text="*">
      <formula>LEFT(G28,LEN("*"))="*"</formula>
    </cfRule>
    <cfRule type="cellIs" dxfId="32" priority="19" stopIfTrue="1" operator="lessThan">
      <formula>0</formula>
    </cfRule>
    <cfRule type="cellIs" dxfId="31" priority="20" stopIfTrue="1" operator="greaterThan">
      <formula>0</formula>
    </cfRule>
    <cfRule type="cellIs" dxfId="30" priority="23" stopIfTrue="1" operator="lessThan">
      <formula>0</formula>
    </cfRule>
    <cfRule type="cellIs" dxfId="29" priority="24" stopIfTrue="1" operator="greaterThan">
      <formula>0</formula>
    </cfRule>
    <cfRule type="cellIs" dxfId="28" priority="25" stopIfTrue="1" operator="lessThan">
      <formula>0</formula>
    </cfRule>
  </conditionalFormatting>
  <conditionalFormatting sqref="G28">
    <cfRule type="cellIs" dxfId="27" priority="21" stopIfTrue="1" operator="lessThan">
      <formula>0</formula>
    </cfRule>
    <cfRule type="cellIs" dxfId="26" priority="22" stopIfTrue="1" operator="greaterThan">
      <formula>0</formula>
    </cfRule>
  </conditionalFormatting>
  <conditionalFormatting sqref="P14">
    <cfRule type="cellIs" dxfId="25" priority="17" stopIfTrue="1" operator="greaterThan">
      <formula>0</formula>
    </cfRule>
  </conditionalFormatting>
  <conditionalFormatting sqref="P14">
    <cfRule type="cellIs" dxfId="24" priority="16" stopIfTrue="1" operator="greaterThan">
      <formula>0</formula>
    </cfRule>
  </conditionalFormatting>
  <conditionalFormatting sqref="S24">
    <cfRule type="beginsWith" dxfId="23" priority="1" stopIfTrue="1" operator="beginsWith" text="*">
      <formula>LEFT(S24,LEN("*"))="*"</formula>
    </cfRule>
    <cfRule type="cellIs" dxfId="22" priority="2" stopIfTrue="1" operator="lessThan">
      <formula>0</formula>
    </cfRule>
    <cfRule type="cellIs" dxfId="21" priority="3" stopIfTrue="1" operator="greaterThan">
      <formula>0</formula>
    </cfRule>
    <cfRule type="cellIs" dxfId="20" priority="6" stopIfTrue="1" operator="lessThan">
      <formula>0</formula>
    </cfRule>
    <cfRule type="cellIs" dxfId="19" priority="7" stopIfTrue="1" operator="greaterThan">
      <formula>0</formula>
    </cfRule>
    <cfRule type="cellIs" dxfId="18" priority="8" stopIfTrue="1" operator="lessThan">
      <formula>0</formula>
    </cfRule>
  </conditionalFormatting>
  <conditionalFormatting sqref="S24">
    <cfRule type="cellIs" dxfId="17" priority="4" stopIfTrue="1" operator="lessThan">
      <formula>0</formula>
    </cfRule>
    <cfRule type="cellIs" dxfId="16" priority="5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T13" sqref="T13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38" t="s">
        <v>311</v>
      </c>
      <c r="D2" s="139"/>
      <c r="E2" s="139"/>
      <c r="F2" s="139"/>
      <c r="G2" s="139"/>
      <c r="H2" s="139"/>
      <c r="I2" s="139"/>
      <c r="J2" s="139"/>
      <c r="K2" s="139"/>
      <c r="L2" s="139"/>
      <c r="M2" s="24"/>
    </row>
    <row r="3" spans="3:13" ht="18.75" x14ac:dyDescent="0.3">
      <c r="C3" s="138" t="s">
        <v>16</v>
      </c>
      <c r="D3" s="139"/>
      <c r="E3" s="139"/>
      <c r="F3" s="138"/>
      <c r="G3" s="139"/>
      <c r="H3" s="139"/>
      <c r="I3" s="139"/>
      <c r="J3" s="139"/>
      <c r="K3" s="139"/>
      <c r="L3" s="139"/>
      <c r="M3" s="24"/>
    </row>
    <row r="4" spans="3:13" ht="18.75" x14ac:dyDescent="0.3">
      <c r="C4" s="139" t="s">
        <v>248</v>
      </c>
      <c r="D4" s="138"/>
      <c r="E4" s="139"/>
      <c r="F4" s="139"/>
      <c r="G4" s="139"/>
      <c r="H4" s="139"/>
      <c r="I4" s="139"/>
      <c r="J4" s="139"/>
      <c r="K4" s="139"/>
      <c r="L4" s="139"/>
      <c r="M4" s="24"/>
    </row>
    <row r="5" spans="3:13" x14ac:dyDescent="0.2">
      <c r="C5" s="136"/>
      <c r="D5" s="136"/>
      <c r="E5" s="136"/>
      <c r="F5" s="136"/>
      <c r="G5" s="136"/>
      <c r="H5" s="136"/>
      <c r="I5" s="136"/>
      <c r="J5" s="136"/>
      <c r="K5" s="136"/>
      <c r="L5" s="136"/>
    </row>
    <row r="7" spans="3:13" ht="13.5" thickBot="1" x14ac:dyDescent="0.25"/>
    <row r="8" spans="3:13" ht="18.75" customHeight="1" thickBot="1" x14ac:dyDescent="0.25">
      <c r="I8" s="789" t="s">
        <v>0</v>
      </c>
      <c r="J8" s="790"/>
      <c r="K8" s="737" t="s">
        <v>1</v>
      </c>
      <c r="L8" s="738"/>
      <c r="M8" s="739"/>
    </row>
    <row r="9" spans="3:13" ht="28.5" customHeight="1" thickBot="1" x14ac:dyDescent="0.25">
      <c r="I9" s="733"/>
      <c r="J9" s="750"/>
      <c r="K9" s="666" t="s">
        <v>19</v>
      </c>
      <c r="L9" s="705"/>
      <c r="M9" s="792" t="s">
        <v>236</v>
      </c>
    </row>
    <row r="10" spans="3:13" ht="27" customHeight="1" thickBot="1" x14ac:dyDescent="0.25">
      <c r="I10" s="751"/>
      <c r="J10" s="791"/>
      <c r="K10" s="142">
        <v>45060</v>
      </c>
      <c r="L10" s="142">
        <v>45053</v>
      </c>
      <c r="M10" s="793"/>
    </row>
    <row r="11" spans="3:13" ht="54.75" customHeight="1" thickBot="1" x14ac:dyDescent="0.25">
      <c r="I11" s="755" t="s">
        <v>237</v>
      </c>
      <c r="J11" s="794"/>
      <c r="K11" s="650">
        <v>1137.1500000000001</v>
      </c>
      <c r="L11" s="650">
        <v>1140.25</v>
      </c>
      <c r="M11" s="202">
        <v>-0.27187020390264494</v>
      </c>
    </row>
  </sheetData>
  <mergeCells count="4">
    <mergeCell ref="I8:J10"/>
    <mergeCell ref="K8:M8"/>
    <mergeCell ref="M9:M10"/>
    <mergeCell ref="I11:J11"/>
  </mergeCells>
  <conditionalFormatting sqref="M11">
    <cfRule type="beginsWith" dxfId="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Q10" sqref="Q10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285" t="s">
        <v>312</v>
      </c>
      <c r="D3" s="282"/>
      <c r="E3" s="283"/>
      <c r="F3" s="282"/>
      <c r="G3" s="282"/>
      <c r="H3" s="282"/>
      <c r="I3" s="282"/>
      <c r="J3" s="282"/>
      <c r="K3" s="282"/>
      <c r="L3" s="282"/>
      <c r="M3" s="282"/>
    </row>
    <row r="4" spans="3:13" ht="21" x14ac:dyDescent="0.35">
      <c r="C4" s="284" t="s">
        <v>256</v>
      </c>
      <c r="D4" s="282"/>
      <c r="E4" s="283"/>
      <c r="F4" s="282"/>
      <c r="G4" s="282"/>
      <c r="H4" s="282"/>
      <c r="I4" s="282"/>
      <c r="J4" s="282"/>
      <c r="K4" s="282"/>
      <c r="L4" s="282"/>
      <c r="M4" s="282"/>
    </row>
    <row r="6" spans="3:13" ht="13.5" thickBot="1" x14ac:dyDescent="0.25"/>
    <row r="7" spans="3:13" ht="12.75" customHeight="1" thickBot="1" x14ac:dyDescent="0.25">
      <c r="I7" s="789" t="s">
        <v>0</v>
      </c>
      <c r="J7" s="790"/>
      <c r="K7" s="737" t="s">
        <v>1</v>
      </c>
      <c r="L7" s="738"/>
      <c r="M7" s="739"/>
    </row>
    <row r="8" spans="3:13" ht="24.75" customHeight="1" thickBot="1" x14ac:dyDescent="0.25">
      <c r="I8" s="733"/>
      <c r="J8" s="750"/>
      <c r="K8" s="666" t="s">
        <v>19</v>
      </c>
      <c r="L8" s="705"/>
      <c r="M8" s="792" t="s">
        <v>236</v>
      </c>
    </row>
    <row r="9" spans="3:13" ht="29.25" customHeight="1" thickBot="1" x14ac:dyDescent="0.25">
      <c r="I9" s="751"/>
      <c r="J9" s="791"/>
      <c r="K9" s="142">
        <v>45060</v>
      </c>
      <c r="L9" s="142">
        <v>45053</v>
      </c>
      <c r="M9" s="793"/>
    </row>
    <row r="10" spans="3:13" ht="57" customHeight="1" thickBot="1" x14ac:dyDescent="0.25">
      <c r="I10" s="755" t="s">
        <v>255</v>
      </c>
      <c r="J10" s="794"/>
      <c r="K10" s="78">
        <v>2024.46</v>
      </c>
      <c r="L10" s="78">
        <v>2054.9</v>
      </c>
      <c r="M10" s="202">
        <v>-1.4813372913523799</v>
      </c>
    </row>
  </sheetData>
  <mergeCells count="4">
    <mergeCell ref="I7:J9"/>
    <mergeCell ref="K7:M7"/>
    <mergeCell ref="M8:M9"/>
    <mergeCell ref="I10:J10"/>
  </mergeCells>
  <conditionalFormatting sqref="M10">
    <cfRule type="cellIs" dxfId="12" priority="1" operator="lessThan">
      <formula>0</formula>
    </cfRule>
    <cfRule type="cellIs" dxfId="11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2023-05-18T11:26:28Z</dcterms:modified>
</cp:coreProperties>
</file>