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A87AD9AE-B765-4597-A29A-B2F612378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I87" i="2"/>
  <c r="K87" i="2" s="1"/>
  <c r="L87" i="2" s="1"/>
  <c r="I86" i="2"/>
  <c r="K86" i="2" s="1"/>
  <c r="I85" i="2"/>
  <c r="I84" i="2"/>
  <c r="K84" i="2" s="1"/>
  <c r="L84" i="2" s="1"/>
  <c r="K83" i="2"/>
  <c r="L83" i="2" s="1"/>
  <c r="I83" i="2"/>
  <c r="I82" i="2"/>
  <c r="I81" i="2"/>
  <c r="I80" i="2"/>
  <c r="K80" i="2" s="1"/>
  <c r="L80" i="2" s="1"/>
  <c r="K79" i="2"/>
  <c r="L79" i="2" s="1"/>
  <c r="I79" i="2"/>
  <c r="I78" i="2"/>
  <c r="I77" i="2"/>
  <c r="I76" i="2"/>
  <c r="K76" i="2" s="1"/>
  <c r="L76" i="2" s="1"/>
  <c r="K75" i="2"/>
  <c r="L75" i="2" s="1"/>
  <c r="I75" i="2"/>
  <c r="I74" i="2"/>
  <c r="I73" i="2"/>
  <c r="I72" i="2"/>
  <c r="K72" i="2" s="1"/>
  <c r="L72" i="2" s="1"/>
  <c r="K71" i="2"/>
  <c r="L71" i="2" s="1"/>
  <c r="I71" i="2"/>
  <c r="I70" i="2"/>
  <c r="I69" i="2"/>
  <c r="I68" i="2"/>
  <c r="K68" i="2" s="1"/>
  <c r="L68" i="2" s="1"/>
  <c r="K67" i="2"/>
  <c r="L67" i="2" s="1"/>
  <c r="I67" i="2"/>
  <c r="I66" i="2"/>
  <c r="I65" i="2"/>
  <c r="I64" i="2"/>
  <c r="K64" i="2" s="1"/>
  <c r="L64" i="2" s="1"/>
  <c r="K63" i="2"/>
  <c r="L63" i="2" s="1"/>
  <c r="I63" i="2"/>
  <c r="I62" i="2"/>
  <c r="I61" i="2"/>
  <c r="I60" i="2"/>
  <c r="K60" i="2" s="1"/>
  <c r="L60" i="2" s="1"/>
  <c r="K59" i="2"/>
  <c r="L59" i="2" s="1"/>
  <c r="I59" i="2"/>
  <c r="I58" i="2"/>
  <c r="I57" i="2"/>
  <c r="I56" i="2"/>
  <c r="K56" i="2" s="1"/>
  <c r="L56" i="2" s="1"/>
  <c r="K53" i="2"/>
  <c r="L53" i="2" s="1"/>
  <c r="I53" i="2"/>
  <c r="I48" i="2"/>
  <c r="I43" i="2"/>
  <c r="I42" i="2"/>
  <c r="K42" i="2" s="1"/>
  <c r="L42" i="2" s="1"/>
  <c r="K37" i="2"/>
  <c r="L37" i="2" s="1"/>
  <c r="I37" i="2"/>
  <c r="I32" i="2"/>
  <c r="F89" i="2" l="1"/>
  <c r="L65" i="2"/>
  <c r="L48" i="2"/>
  <c r="L61" i="2"/>
  <c r="L74" i="2"/>
  <c r="L81" i="2"/>
  <c r="L78" i="2"/>
  <c r="L43" i="2"/>
  <c r="L32" i="2"/>
  <c r="K48" i="2"/>
  <c r="K78" i="2"/>
  <c r="L86" i="2"/>
  <c r="K62" i="2"/>
  <c r="L62" i="2" s="1"/>
  <c r="K70" i="2"/>
  <c r="L70" i="2" s="1"/>
  <c r="K57" i="2"/>
  <c r="L57" i="2" s="1"/>
  <c r="K65" i="2"/>
  <c r="K73" i="2"/>
  <c r="L73" i="2" s="1"/>
  <c r="K81" i="2"/>
  <c r="K32" i="2"/>
  <c r="K58" i="2"/>
  <c r="L58" i="2" s="1"/>
  <c r="K66" i="2"/>
  <c r="L66" i="2" s="1"/>
  <c r="K74" i="2"/>
  <c r="K82" i="2"/>
  <c r="L82" i="2" s="1"/>
  <c r="K43" i="2"/>
  <c r="K61" i="2"/>
  <c r="K69" i="2"/>
  <c r="L69" i="2" s="1"/>
  <c r="K77" i="2"/>
  <c r="L77" i="2" s="1"/>
  <c r="K85" i="2"/>
  <c r="L85" i="2" s="1"/>
  <c r="F90" i="2" l="1"/>
</calcChain>
</file>

<file path=xl/sharedStrings.xml><?xml version="1.0" encoding="utf-8"?>
<sst xmlns="http://schemas.openxmlformats.org/spreadsheetml/2006/main" count="252" uniqueCount="151">
  <si>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</si>
  <si>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</si>
  <si>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</si>
  <si>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</si>
  <si>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</si>
  <si>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</si>
  <si>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</si>
  <si>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</si>
  <si>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</si>
  <si>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</si>
  <si>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</si>
  <si>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</si>
  <si>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</si>
  <si>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</si>
  <si>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</si>
  <si>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</si>
  <si>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</si>
  <si>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</si>
  <si>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</si>
  <si>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</si>
  <si>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</si>
  <si>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</si>
  <si>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</si>
  <si>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</si>
  <si>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</si>
  <si>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</si>
  <si>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</si>
  <si>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</si>
  <si>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</si>
  <si>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</si>
  <si>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</si>
  <si>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</si>
  <si>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</si>
  <si>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</si>
  <si>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</si>
  <si>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</si>
  <si>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</si>
  <si>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</si>
  <si>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</si>
  <si>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</si>
  <si>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</si>
  <si>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</si>
  <si>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</si>
  <si>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</si>
  <si>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</si>
  <si>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</si>
  <si>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</si>
  <si>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</si>
  <si>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</si>
  <si>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</si>
  <si>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</si>
  <si>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</si>
  <si>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</si>
  <si>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</si>
  <si>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</si>
  <si>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</si>
  <si>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</si>
  <si>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</si>
  <si>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</si>
  <si>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</si>
  <si>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</si>
  <si>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</si>
  <si>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</si>
  <si>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</si>
  <si>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</si>
  <si>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</si>
  <si>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</si>
  <si>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</si>
  <si>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</si>
  <si>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</si>
  <si>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</si>
  <si>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</si>
  <si>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</si>
  <si>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159</t>
  </si>
  <si>
    <t>SZUK-OWAD</t>
  </si>
  <si>
    <t>Próbne poszukiwania owadów w ściółce</t>
  </si>
  <si>
    <t>SZT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</si>
  <si>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</si>
  <si>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</si>
  <si>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</si>
  <si>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</si>
  <si>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</si>
  <si>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</si>
  <si>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</si>
  <si>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</si>
  <si>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</si>
  <si>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</si>
  <si>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</si>
  <si>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</si>
  <si>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KMTR</t>
  </si>
  <si>
    <t>329</t>
  </si>
  <si>
    <t>ŻEL-1</t>
  </si>
  <si>
    <t>Żelowanie 1-latek</t>
  </si>
  <si>
    <t>330</t>
  </si>
  <si>
    <t>ŻEL-2</t>
  </si>
  <si>
    <t>Żelowanie 2-latek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</si>
  <si>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</si>
  <si>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</si>
  <si>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</si>
  <si>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</si>
  <si>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</si>
  <si>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</si>
  <si>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</si>
  <si>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</si>
  <si>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</si>
  <si>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</si>
  <si>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</si>
  <si>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</si>
  <si>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</si>
  <si>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</si>
  <si>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</si>
  <si>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</si>
  <si>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</si>
  <si>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</si>
  <si>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</si>
  <si>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</si>
  <si>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</si>
  <si>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</si>
  <si>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</si>
  <si>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</si>
  <si>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</si>
  <si>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</si>
  <si>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</si>
  <si>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</si>
  <si>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</si>
  <si>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</si>
  <si>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</si>
  <si>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</si>
  <si>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</si>
  <si>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</si>
  <si>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</si>
  <si>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</si>
  <si>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</si>
  <si>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</si>
  <si>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</si>
  <si>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</si>
  <si>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</si>
  <si>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</si>
  <si>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</si>
  <si>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</si>
  <si>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</si>
  <si>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</si>
  <si>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</si>
  <si>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</si>
  <si>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</si>
  <si>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</si>
  <si>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</si>
  <si>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ZG.270.10.2024</t>
  </si>
  <si>
    <t>Odpowiadając na ogłoszenie o przetargu nieograniczonym na „Wykonywanie usług z zakresu gospodarki leśnej na terenie Nadleśnictwa Koszęcin w roku 2025'' składamy niniejszym ofertę na pakiet III/2025 tego zamówienia:</t>
  </si>
  <si>
    <t xml:space="preserve">42-286 Koszęcin, ul. Sobieskiego 1                 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</si>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</sst>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8"/>
  <sheetViews>
    <sheetView tabSelected="1" topLeftCell="A123" workbookViewId="0">
      <selection activeCell="B1" sqref="B1:O12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4.75" customHeight="1" x14ac:dyDescent="0.2">
      <c r="J1" s="11" t="s">
        <v>147</v>
      </c>
      <c r="K1" s="11"/>
      <c r="L1" s="11"/>
      <c r="M1" s="11"/>
      <c r="N1" s="11"/>
    </row>
    <row r="2" spans="2:15" s="1" customFormat="1" ht="17.100000000000001" customHeight="1" x14ac:dyDescent="0.2">
      <c r="I2" s="39" t="s">
        <v>133</v>
      </c>
      <c r="J2" s="39"/>
      <c r="K2" s="39"/>
      <c r="L2" s="39"/>
      <c r="M2" s="39"/>
      <c r="N2" s="39"/>
      <c r="O2" s="3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4"/>
      <c r="C4" s="34"/>
      <c r="D4" s="34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4"/>
      <c r="C6" s="34"/>
      <c r="D6" s="34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4"/>
      <c r="C8" s="34"/>
      <c r="D8" s="34"/>
    </row>
    <row r="9" spans="2:15" s="1" customFormat="1" ht="4.3499999999999996" customHeight="1" x14ac:dyDescent="0.2"/>
    <row r="10" spans="2:15" s="1" customFormat="1" ht="6.95" customHeight="1" x14ac:dyDescent="0.2">
      <c r="B10" s="24" t="s">
        <v>150</v>
      </c>
      <c r="C10" s="24"/>
      <c r="D10" s="24"/>
    </row>
    <row r="11" spans="2:15" s="1" customFormat="1" ht="12.2" customHeight="1" x14ac:dyDescent="0.2">
      <c r="B11" s="24"/>
      <c r="C11" s="24"/>
      <c r="D11" s="24"/>
      <c r="G11" s="36" t="s">
        <v>119</v>
      </c>
      <c r="H11" s="36"/>
      <c r="I11" s="36"/>
      <c r="J11" s="36"/>
      <c r="K11" s="36"/>
      <c r="L11" s="36"/>
      <c r="M11" s="36"/>
      <c r="N11" s="36"/>
    </row>
    <row r="12" spans="2:15" s="1" customFormat="1" ht="7.9" customHeight="1" x14ac:dyDescent="0.2">
      <c r="G12" s="36"/>
      <c r="H12" s="36"/>
      <c r="I12" s="36"/>
      <c r="J12" s="36"/>
      <c r="K12" s="36"/>
      <c r="L12" s="36"/>
      <c r="M12" s="36"/>
      <c r="N12" s="36"/>
    </row>
    <row r="13" spans="2:15" s="1" customFormat="1" ht="20.25" customHeight="1" x14ac:dyDescent="0.2"/>
    <row r="14" spans="2:15" s="1" customFormat="1" ht="24" customHeight="1" x14ac:dyDescent="0.2">
      <c r="E14" s="35" t="s">
        <v>134</v>
      </c>
      <c r="F14" s="35"/>
      <c r="G14" s="35"/>
    </row>
    <row r="15" spans="2:15" s="1" customFormat="1" ht="43.15" customHeight="1" x14ac:dyDescent="0.2"/>
    <row r="16" spans="2:15" s="1" customFormat="1" ht="20.85" customHeight="1" x14ac:dyDescent="0.2">
      <c r="B16" s="17" t="s">
        <v>120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121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122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149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3" t="s">
        <v>148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15" t="str">
        <f xml:space="preserve"> "1. Za wykonanie przedmiotu zamówienia w tym Pakiecie oferujemy następujące wynagrodzenie brutto: " &amp; TEXT(F90,"#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123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0" t="s">
        <v>10</v>
      </c>
      <c r="M31" s="4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1920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2">
        <f>ROUND(I32+ K32,2)</f>
        <v>0</v>
      </c>
      <c r="M32" s="33"/>
    </row>
    <row r="33" spans="2:13" s="1" customFormat="1" ht="3.2" customHeight="1" x14ac:dyDescent="0.2"/>
    <row r="34" spans="2:13" s="1" customFormat="1" ht="18.2" customHeight="1" x14ac:dyDescent="0.2">
      <c r="B34" s="17" t="s">
        <v>124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0" t="s">
        <v>10</v>
      </c>
      <c r="M36" s="4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1968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2">
        <f>ROUND(I37+ K37,2)</f>
        <v>0</v>
      </c>
      <c r="M37" s="33"/>
    </row>
    <row r="38" spans="2:13" s="1" customFormat="1" ht="3.2" customHeight="1" x14ac:dyDescent="0.2"/>
    <row r="39" spans="2:13" s="1" customFormat="1" ht="18.2" customHeight="1" x14ac:dyDescent="0.2">
      <c r="B39" s="17" t="s">
        <v>125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0" t="s">
        <v>10</v>
      </c>
      <c r="M41" s="40"/>
    </row>
    <row r="42" spans="2:13" s="1" customFormat="1" ht="19.7" customHeight="1" x14ac:dyDescent="0.2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241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2">
        <f>ROUND(I42+ K42,2)</f>
        <v>0</v>
      </c>
      <c r="M42" s="33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2749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32">
        <f>ROUND(I43+ K43,2)</f>
        <v>0</v>
      </c>
      <c r="M43" s="33"/>
    </row>
    <row r="44" spans="2:13" s="1" customFormat="1" ht="3.2" customHeight="1" x14ac:dyDescent="0.2"/>
    <row r="45" spans="2:13" s="1" customFormat="1" ht="18.2" customHeight="1" x14ac:dyDescent="0.2">
      <c r="B45" s="17" t="s">
        <v>126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40" t="s">
        <v>10</v>
      </c>
      <c r="M47" s="40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1626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32">
        <f>ROUND(I48+ K48,2)</f>
        <v>0</v>
      </c>
      <c r="M48" s="33"/>
    </row>
    <row r="49" spans="2:13" s="1" customFormat="1" ht="3.2" customHeight="1" x14ac:dyDescent="0.2"/>
    <row r="50" spans="2:13" s="1" customFormat="1" ht="18.2" customHeight="1" x14ac:dyDescent="0.2">
      <c r="B50" s="17" t="s">
        <v>127</v>
      </c>
      <c r="C50" s="17"/>
      <c r="D50" s="17"/>
      <c r="E50" s="17"/>
      <c r="F50" s="17"/>
      <c r="G50" s="17"/>
      <c r="H50" s="17"/>
      <c r="I50" s="17"/>
      <c r="J50" s="17"/>
      <c r="K50" s="17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40" t="s">
        <v>10</v>
      </c>
      <c r="M52" s="40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387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32">
        <f>ROUND(I53+ K53,2)</f>
        <v>0</v>
      </c>
      <c r="M53" s="33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40" t="s">
        <v>10</v>
      </c>
      <c r="M55" s="40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1.6</v>
      </c>
      <c r="H56" s="10">
        <v>0</v>
      </c>
      <c r="I56" s="9">
        <f t="shared" ref="I56:I87" si="0">ROUND(G56* H56,2)</f>
        <v>0</v>
      </c>
      <c r="J56" s="5">
        <v>8</v>
      </c>
      <c r="K56" s="9">
        <f t="shared" ref="K56:K87" si="1">ROUND(I56* J56/100,2)</f>
        <v>0</v>
      </c>
      <c r="L56" s="32">
        <f t="shared" ref="L56:L87" si="2">ROUND(I56+ K56,2)</f>
        <v>0</v>
      </c>
      <c r="M56" s="3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10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2">
        <f t="shared" si="2"/>
        <v>0</v>
      </c>
      <c r="M57" s="33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27.2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2">
        <f t="shared" si="2"/>
        <v>0</v>
      </c>
      <c r="M58" s="3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4.4000000000000004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2">
        <f t="shared" si="2"/>
        <v>0</v>
      </c>
      <c r="M59" s="3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0.5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2">
        <f t="shared" si="2"/>
        <v>0</v>
      </c>
      <c r="M60" s="3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18.8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2">
        <f t="shared" si="2"/>
        <v>0</v>
      </c>
      <c r="M61" s="3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13.5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2">
        <f t="shared" si="2"/>
        <v>0</v>
      </c>
      <c r="M62" s="3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28</v>
      </c>
      <c r="G63" s="8">
        <v>64.400000000000006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2">
        <f t="shared" si="2"/>
        <v>0</v>
      </c>
      <c r="M63" s="33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2">
        <f t="shared" si="2"/>
        <v>0</v>
      </c>
      <c r="M64" s="3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21</v>
      </c>
      <c r="G65" s="8">
        <v>15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2">
        <f t="shared" si="2"/>
        <v>0</v>
      </c>
      <c r="M65" s="33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21</v>
      </c>
      <c r="G66" s="8">
        <v>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2">
        <f t="shared" si="2"/>
        <v>0</v>
      </c>
      <c r="M66" s="33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21</v>
      </c>
      <c r="G67" s="8">
        <v>11.27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2">
        <f t="shared" si="2"/>
        <v>0</v>
      </c>
      <c r="M67" s="33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21</v>
      </c>
      <c r="G68" s="8">
        <v>15.5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2">
        <f t="shared" si="2"/>
        <v>0</v>
      </c>
      <c r="M68" s="33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62</v>
      </c>
      <c r="G69" s="8">
        <v>3.1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32">
        <f t="shared" si="2"/>
        <v>0</v>
      </c>
      <c r="M69" s="33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62</v>
      </c>
      <c r="G70" s="8">
        <v>0.4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32">
        <f t="shared" si="2"/>
        <v>0</v>
      </c>
      <c r="M70" s="33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62</v>
      </c>
      <c r="G71" s="8">
        <v>8.84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32">
        <f t="shared" si="2"/>
        <v>0</v>
      </c>
      <c r="M71" s="33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54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32">
        <f t="shared" si="2"/>
        <v>0</v>
      </c>
      <c r="M72" s="33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32">
        <f t="shared" si="2"/>
        <v>0</v>
      </c>
      <c r="M73" s="33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76</v>
      </c>
      <c r="G74" s="8">
        <v>6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32">
        <f t="shared" si="2"/>
        <v>0</v>
      </c>
      <c r="M74" s="3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76</v>
      </c>
      <c r="G75" s="8">
        <v>10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2">
        <f t="shared" si="2"/>
        <v>0</v>
      </c>
      <c r="M75" s="3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21</v>
      </c>
      <c r="G76" s="8">
        <v>19.38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2">
        <f t="shared" si="2"/>
        <v>0</v>
      </c>
      <c r="M76" s="33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2.5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32">
        <f t="shared" si="2"/>
        <v>0</v>
      </c>
      <c r="M77" s="3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28</v>
      </c>
      <c r="G78" s="8">
        <v>27.2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2">
        <f t="shared" si="2"/>
        <v>0</v>
      </c>
      <c r="M78" s="3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28</v>
      </c>
      <c r="G79" s="8">
        <v>4.9000000000000004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2">
        <f t="shared" si="2"/>
        <v>0</v>
      </c>
      <c r="M79" s="3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72</v>
      </c>
      <c r="G80" s="8">
        <v>253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32">
        <f t="shared" si="2"/>
        <v>0</v>
      </c>
      <c r="M80" s="33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98</v>
      </c>
      <c r="F81" s="6" t="s">
        <v>72</v>
      </c>
      <c r="G81" s="8">
        <v>8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32">
        <f t="shared" si="2"/>
        <v>0</v>
      </c>
      <c r="M81" s="33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72</v>
      </c>
      <c r="G82" s="8">
        <v>17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32">
        <f t="shared" si="2"/>
        <v>0</v>
      </c>
      <c r="M82" s="33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72</v>
      </c>
      <c r="G83" s="8">
        <v>20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32">
        <f t="shared" si="2"/>
        <v>0</v>
      </c>
      <c r="M83" s="3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106</v>
      </c>
      <c r="F84" s="6" t="s">
        <v>72</v>
      </c>
      <c r="G84" s="8">
        <v>5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32">
        <f t="shared" si="2"/>
        <v>0</v>
      </c>
      <c r="M84" s="33"/>
    </row>
    <row r="85" spans="2:14" s="1" customFormat="1" ht="19.7" customHeight="1" x14ac:dyDescent="0.2">
      <c r="B85" s="5">
        <v>36</v>
      </c>
      <c r="C85" s="6" t="s">
        <v>109</v>
      </c>
      <c r="D85" s="6" t="s">
        <v>110</v>
      </c>
      <c r="E85" s="7" t="s">
        <v>111</v>
      </c>
      <c r="F85" s="6" t="s">
        <v>72</v>
      </c>
      <c r="G85" s="8">
        <v>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32">
        <f t="shared" si="2"/>
        <v>0</v>
      </c>
      <c r="M85" s="33"/>
    </row>
    <row r="86" spans="2:14" s="1" customFormat="1" ht="19.7" customHeight="1" x14ac:dyDescent="0.2">
      <c r="B86" s="5">
        <v>37</v>
      </c>
      <c r="C86" s="6" t="s">
        <v>112</v>
      </c>
      <c r="D86" s="6" t="s">
        <v>113</v>
      </c>
      <c r="E86" s="7" t="s">
        <v>114</v>
      </c>
      <c r="F86" s="6" t="s">
        <v>72</v>
      </c>
      <c r="G86" s="8">
        <v>40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32">
        <f t="shared" si="2"/>
        <v>0</v>
      </c>
      <c r="M86" s="33"/>
    </row>
    <row r="87" spans="2:14" s="1" customFormat="1" ht="19.7" customHeight="1" x14ac:dyDescent="0.2">
      <c r="B87" s="5">
        <v>38</v>
      </c>
      <c r="C87" s="6" t="s">
        <v>115</v>
      </c>
      <c r="D87" s="6" t="s">
        <v>116</v>
      </c>
      <c r="E87" s="7" t="s">
        <v>114</v>
      </c>
      <c r="F87" s="6" t="s">
        <v>72</v>
      </c>
      <c r="G87" s="8">
        <v>22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32">
        <f t="shared" si="2"/>
        <v>0</v>
      </c>
      <c r="M87" s="33"/>
    </row>
    <row r="88" spans="2:14" s="1" customFormat="1" ht="55.9" customHeight="1" x14ac:dyDescent="0.2"/>
    <row r="89" spans="2:14" s="1" customFormat="1" ht="21.4" customHeight="1" x14ac:dyDescent="0.2">
      <c r="B89" s="18" t="s">
        <v>117</v>
      </c>
      <c r="C89" s="18"/>
      <c r="D89" s="18"/>
      <c r="E89" s="18"/>
      <c r="F89" s="25">
        <f>ROUND(I32+I37+I42+I43+I48+I53+I56+I57+I58+I59+I60+I61+I62+I63+I64+I65+I66+I67+I68+I69+I70+I71+I72+I73+I74+I75+I76+I77+I78+I79+I80+I81+I82+I83+I84+I85+I86+I87,2)</f>
        <v>0</v>
      </c>
      <c r="G89" s="26"/>
      <c r="H89" s="26"/>
      <c r="I89" s="26"/>
      <c r="J89" s="26"/>
      <c r="K89" s="26"/>
      <c r="L89" s="26"/>
      <c r="M89" s="27"/>
    </row>
    <row r="90" spans="2:14" s="1" customFormat="1" ht="21.4" customHeight="1" x14ac:dyDescent="0.2">
      <c r="B90" s="18" t="s">
        <v>118</v>
      </c>
      <c r="C90" s="18"/>
      <c r="D90" s="18"/>
      <c r="E90" s="18"/>
      <c r="F90" s="28">
        <f>ROUND(L32+L37+L42+L43+L48+L53+L56+L57+L58+L59+L60+L61+L62+L63+L64+L65+L66+L67+L68+L69+L70+L71+L72+L73+L74+L75+L76+L77+L78+L79+L80+L81+L82+L83+L84+L85+L86+L87,2)</f>
        <v>0</v>
      </c>
      <c r="G90" s="29"/>
      <c r="H90" s="29"/>
      <c r="I90" s="29"/>
      <c r="J90" s="29"/>
      <c r="K90" s="29"/>
      <c r="L90" s="29"/>
      <c r="M90" s="30"/>
    </row>
    <row r="91" spans="2:14" s="1" customFormat="1" ht="11.1" customHeight="1" x14ac:dyDescent="0.2"/>
    <row r="92" spans="2:14" s="1" customFormat="1" ht="80.099999999999994" customHeight="1" x14ac:dyDescent="0.2">
      <c r="B92" s="19" t="s">
        <v>135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2:14" s="1" customFormat="1" ht="2.65" customHeight="1" x14ac:dyDescent="0.2"/>
    <row r="94" spans="2:14" s="1" customFormat="1" ht="110.1" customHeight="1" x14ac:dyDescent="0.2">
      <c r="B94" s="19" t="s">
        <v>136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 s="1" customFormat="1" ht="5.25" customHeight="1" x14ac:dyDescent="0.2"/>
    <row r="96" spans="2:14" s="1" customFormat="1" ht="110.1" customHeight="1" x14ac:dyDescent="0.2">
      <c r="B96" s="16" t="s">
        <v>137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2:14" s="1" customFormat="1" ht="5.25" customHeight="1" x14ac:dyDescent="0.2"/>
    <row r="98" spans="2:14" s="1" customFormat="1" ht="37.9" customHeight="1" x14ac:dyDescent="0.2">
      <c r="B98" s="22" t="s">
        <v>129</v>
      </c>
      <c r="C98" s="22"/>
      <c r="D98" s="22"/>
      <c r="E98" s="22"/>
      <c r="F98" s="31" t="s">
        <v>130</v>
      </c>
      <c r="G98" s="31"/>
      <c r="H98" s="31"/>
      <c r="I98" s="31"/>
      <c r="J98" s="31"/>
      <c r="K98" s="31"/>
      <c r="L98" s="31"/>
    </row>
    <row r="99" spans="2:14" s="1" customFormat="1" ht="28.7" customHeight="1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2:14" s="1" customFormat="1" ht="28.7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2:14" s="1" customFormat="1" ht="28.7" customHeight="1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2:14" s="1" customFormat="1" ht="28.7" customHeight="1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4" s="1" customFormat="1" ht="2.65" customHeight="1" x14ac:dyDescent="0.2"/>
    <row r="104" spans="2:14" s="1" customFormat="1" ht="203.1" customHeight="1" x14ac:dyDescent="0.2">
      <c r="B104" s="19" t="s">
        <v>138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2:14" s="1" customFormat="1" ht="2.65" customHeight="1" x14ac:dyDescent="0.2"/>
    <row r="106" spans="2:14" s="1" customFormat="1" ht="36.950000000000003" customHeight="1" x14ac:dyDescent="0.2">
      <c r="B106" s="21" t="s">
        <v>139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2:14" s="1" customFormat="1" ht="2.65" customHeight="1" x14ac:dyDescent="0.2"/>
    <row r="108" spans="2:14" s="1" customFormat="1" ht="37.9" customHeight="1" x14ac:dyDescent="0.2">
      <c r="B108" s="22" t="s">
        <v>131</v>
      </c>
      <c r="C108" s="22"/>
      <c r="D108" s="22"/>
      <c r="E108" s="22"/>
      <c r="F108" s="23" t="s">
        <v>132</v>
      </c>
      <c r="G108" s="23"/>
      <c r="H108" s="23"/>
      <c r="I108" s="23"/>
      <c r="J108" s="23"/>
      <c r="K108" s="23"/>
      <c r="L108" s="23"/>
    </row>
    <row r="109" spans="2:14" s="1" customFormat="1" ht="28.7" customHeight="1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2:14" s="1" customFormat="1" ht="28.7" customHeight="1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2:14" s="1" customFormat="1" ht="28.7" customHeight="1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2:14" s="1" customFormat="1" ht="28.7" customHeight="1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2:14" s="1" customFormat="1" ht="2.65" customHeight="1" x14ac:dyDescent="0.2"/>
    <row r="114" spans="2:14" s="1" customFormat="1" ht="159.94999999999999" customHeight="1" x14ac:dyDescent="0.2">
      <c r="B114" s="19" t="s">
        <v>140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2:14" s="1" customFormat="1" ht="2.65" customHeight="1" x14ac:dyDescent="0.2"/>
    <row r="116" spans="2:14" s="1" customFormat="1" ht="54.95" customHeight="1" x14ac:dyDescent="0.2">
      <c r="B116" s="19" t="s">
        <v>141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2:14" s="1" customFormat="1" ht="2.65" customHeight="1" x14ac:dyDescent="0.2"/>
    <row r="118" spans="2:14" s="1" customFormat="1" ht="60" customHeight="1" x14ac:dyDescent="0.2">
      <c r="B118" s="16" t="s">
        <v>142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2:14" s="1" customFormat="1" ht="2.65" customHeight="1" x14ac:dyDescent="0.2"/>
    <row r="120" spans="2:14" s="1" customFormat="1" ht="48" customHeight="1" x14ac:dyDescent="0.2">
      <c r="B120" s="16" t="s">
        <v>143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s="1" customFormat="1" ht="2.65" customHeight="1" x14ac:dyDescent="0.2"/>
    <row r="122" spans="2:14" s="1" customFormat="1" ht="125.1" customHeight="1" x14ac:dyDescent="0.2">
      <c r="B122" s="19" t="s">
        <v>144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2:14" s="1" customFormat="1" ht="2.65" customHeight="1" x14ac:dyDescent="0.2"/>
    <row r="124" spans="2:14" s="1" customFormat="1" ht="84.95" customHeight="1" x14ac:dyDescent="0.2">
      <c r="B124" s="19" t="s">
        <v>145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2:14" s="1" customFormat="1" ht="86.85" customHeight="1" x14ac:dyDescent="0.2"/>
    <row r="126" spans="2:14" s="1" customFormat="1" ht="17.649999999999999" customHeight="1" x14ac:dyDescent="0.2">
      <c r="I126" s="38" t="s">
        <v>128</v>
      </c>
      <c r="J126" s="38"/>
    </row>
    <row r="127" spans="2:14" s="1" customFormat="1" ht="145.15" customHeight="1" x14ac:dyDescent="0.2"/>
    <row r="128" spans="2:14" s="1" customFormat="1" ht="81.599999999999994" customHeight="1" x14ac:dyDescent="0.2">
      <c r="B128" s="12" t="s">
        <v>146</v>
      </c>
      <c r="C128" s="12"/>
      <c r="D128" s="12"/>
      <c r="E128" s="12"/>
      <c r="F128" s="12"/>
      <c r="G128" s="12"/>
      <c r="H128" s="12"/>
      <c r="I128" s="12"/>
      <c r="J128" s="12"/>
    </row>
  </sheetData>
  <mergeCells count="103">
    <mergeCell ref="L70:M70"/>
    <mergeCell ref="L71:M71"/>
    <mergeCell ref="L68:M68"/>
    <mergeCell ref="L59:M59"/>
    <mergeCell ref="L60:M60"/>
    <mergeCell ref="L63:M63"/>
    <mergeCell ref="B45:K45"/>
    <mergeCell ref="I126:J126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F99:L99"/>
    <mergeCell ref="L58:M58"/>
    <mergeCell ref="L84:M84"/>
    <mergeCell ref="L85:M85"/>
    <mergeCell ref="L86:M86"/>
    <mergeCell ref="L87:M87"/>
    <mergeCell ref="B16:I16"/>
    <mergeCell ref="B18:I18"/>
    <mergeCell ref="B6:D6"/>
    <mergeCell ref="B8:D8"/>
    <mergeCell ref="E14:G14"/>
    <mergeCell ref="G11:N12"/>
    <mergeCell ref="L61:M61"/>
    <mergeCell ref="L62:M62"/>
    <mergeCell ref="F110:L110"/>
    <mergeCell ref="B122:N122"/>
    <mergeCell ref="B3:E3"/>
    <mergeCell ref="B5:E5"/>
    <mergeCell ref="B7:E7"/>
    <mergeCell ref="B4:D4"/>
    <mergeCell ref="B20:I20"/>
    <mergeCell ref="B22:I22"/>
    <mergeCell ref="L79:M79"/>
    <mergeCell ref="L80:M80"/>
    <mergeCell ref="L81:M81"/>
    <mergeCell ref="L82:M82"/>
    <mergeCell ref="L83:M83"/>
    <mergeCell ref="L74:M74"/>
    <mergeCell ref="L75:M75"/>
    <mergeCell ref="L76:M76"/>
    <mergeCell ref="L77:M77"/>
    <mergeCell ref="L78:M78"/>
    <mergeCell ref="B124:N124"/>
    <mergeCell ref="F111:L111"/>
    <mergeCell ref="B10:D11"/>
    <mergeCell ref="B100:E100"/>
    <mergeCell ref="B101:E101"/>
    <mergeCell ref="B102:E102"/>
    <mergeCell ref="B104:N104"/>
    <mergeCell ref="B96:N96"/>
    <mergeCell ref="B98:E98"/>
    <mergeCell ref="B99:E99"/>
    <mergeCell ref="F100:L100"/>
    <mergeCell ref="F101:L101"/>
    <mergeCell ref="F102:L102"/>
    <mergeCell ref="F89:M89"/>
    <mergeCell ref="F90:M90"/>
    <mergeCell ref="F98:L98"/>
    <mergeCell ref="L72:M72"/>
    <mergeCell ref="L73:M73"/>
    <mergeCell ref="L64:M64"/>
    <mergeCell ref="L65:M65"/>
    <mergeCell ref="L66:M66"/>
    <mergeCell ref="L67:M67"/>
    <mergeCell ref="B50:K50"/>
    <mergeCell ref="L69:M69"/>
    <mergeCell ref="J1:N1"/>
    <mergeCell ref="B128:J128"/>
    <mergeCell ref="B24:L24"/>
    <mergeCell ref="B26:L26"/>
    <mergeCell ref="B29:K29"/>
    <mergeCell ref="B34:K34"/>
    <mergeCell ref="B39:K39"/>
    <mergeCell ref="B89:E89"/>
    <mergeCell ref="B90:E90"/>
    <mergeCell ref="B92:N92"/>
    <mergeCell ref="B94:N94"/>
    <mergeCell ref="B112:E112"/>
    <mergeCell ref="B114:N114"/>
    <mergeCell ref="B116:N116"/>
    <mergeCell ref="B118:N118"/>
    <mergeCell ref="B120:N120"/>
    <mergeCell ref="F112:L112"/>
    <mergeCell ref="B106:N106"/>
    <mergeCell ref="B108:E108"/>
    <mergeCell ref="B109:E109"/>
    <mergeCell ref="B110:E110"/>
    <mergeCell ref="B111:E111"/>
    <mergeCell ref="F108:L108"/>
    <mergeCell ref="F109:L109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2024-10-25T14:53:49Z</cp:lastPrinted>
  <dcterms:created xsi:type="dcterms:W3CDTF">2024-10-22T07:28:49Z</dcterms:created>
  <dcterms:modified xsi:type="dcterms:W3CDTF">2024-10-25T14:53:58Z</dcterms:modified>
</cp:coreProperties>
</file>