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eorzol\Desktop\AOON\"/>
    </mc:Choice>
  </mc:AlternateContent>
  <xr:revisionPtr revIDLastSave="0" documentId="13_ncr:1_{DDFD8245-0074-47F0-8F5A-332957D122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OON -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F45" i="1"/>
  <c r="G45" i="1"/>
  <c r="H45" i="1"/>
  <c r="I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4" i="1"/>
  <c r="D45" i="1" s="1"/>
</calcChain>
</file>

<file path=xl/sharedStrings.xml><?xml version="1.0" encoding="utf-8"?>
<sst xmlns="http://schemas.openxmlformats.org/spreadsheetml/2006/main" count="80" uniqueCount="53">
  <si>
    <t>Lp.</t>
  </si>
  <si>
    <t>RAZEM dla województwa</t>
  </si>
  <si>
    <t>Gmina/powiat</t>
  </si>
  <si>
    <t>Typ gminy/powiatu</t>
  </si>
  <si>
    <t xml:space="preserve"> </t>
  </si>
  <si>
    <t>Gmina Miasto Ełk</t>
  </si>
  <si>
    <t>miejska</t>
  </si>
  <si>
    <t>Gmina Kowale Oleckie</t>
  </si>
  <si>
    <t>wiejska</t>
  </si>
  <si>
    <t>Powiat Ostródzki</t>
  </si>
  <si>
    <t>ziemski</t>
  </si>
  <si>
    <t>Gmina Mrągowo</t>
  </si>
  <si>
    <t>Powiat Gołdapski</t>
  </si>
  <si>
    <t>Gmina Morąg</t>
  </si>
  <si>
    <t>Gmina Miejska Lidzbark Warmiński</t>
  </si>
  <si>
    <t>Gmina Miasto Olsztyn</t>
  </si>
  <si>
    <t>Gmina Olecko</t>
  </si>
  <si>
    <t>Gmina Miejska Ostróda</t>
  </si>
  <si>
    <t>Gmina Susz</t>
  </si>
  <si>
    <t>Gmina Giżycko</t>
  </si>
  <si>
    <t>Gmina Braniewo</t>
  </si>
  <si>
    <t>Gmina Dobre Miasto</t>
  </si>
  <si>
    <t>Gmina Biskupiec</t>
  </si>
  <si>
    <t>Gmina Łukta</t>
  </si>
  <si>
    <t>Gmina Rybno</t>
  </si>
  <si>
    <t>Gmina Reszel</t>
  </si>
  <si>
    <t>Gmina Stawiguda</t>
  </si>
  <si>
    <t>Gmina Orzysz</t>
  </si>
  <si>
    <t>Gmina Małdyty</t>
  </si>
  <si>
    <t>Gmina Miasto Elbląg</t>
  </si>
  <si>
    <t>Gmina Miejska Giżycko</t>
  </si>
  <si>
    <t>Gmina Miejska Iława</t>
  </si>
  <si>
    <t>Gmina Pisz</t>
  </si>
  <si>
    <t>Gmina Pasłęk</t>
  </si>
  <si>
    <t>Gmina Lidzbark Warmiński</t>
  </si>
  <si>
    <t>Gmina Miejska Kętrzyn</t>
  </si>
  <si>
    <t>Gmina Kruklanki</t>
  </si>
  <si>
    <t>Gmina Gronowo Elbląskie</t>
  </si>
  <si>
    <t>Gmina Gołdap</t>
  </si>
  <si>
    <t>miejsko-wiejska</t>
  </si>
  <si>
    <t>całkowita wnioskowana kwota środków Funduszu Solidarnościowego na realizację Programu</t>
  </si>
  <si>
    <t>całkowita przyznana przez MRIPS kwota środków na realizację Programu</t>
  </si>
  <si>
    <t>4a</t>
  </si>
  <si>
    <t>4b</t>
  </si>
  <si>
    <t>w tym z kol. 4:</t>
  </si>
  <si>
    <t>wnioskowana kwota środków Funduszu Solidarnościowego na realizację usług asystenta</t>
  </si>
  <si>
    <t>wnioskowana kwota środków Funduszu Solidarnościowego na koszty obsługi Programu</t>
  </si>
  <si>
    <t>kwota środków Funduszu Solidarnościowego przyznana przez MRiPS na realizację usług asystenta</t>
  </si>
  <si>
    <t>kwota środków Funduszu Solidarnościowego przyznana przez MRiPS na koszty obsługi Programu</t>
  </si>
  <si>
    <t>w tym z kol. 5:</t>
  </si>
  <si>
    <t>5a</t>
  </si>
  <si>
    <t>5b</t>
  </si>
  <si>
    <r>
      <t xml:space="preserve">lista zatwierdzonych </t>
    </r>
    <r>
      <rPr>
        <b/>
        <u/>
        <sz val="12"/>
        <rFont val="Arial"/>
        <family val="2"/>
        <charset val="238"/>
      </rPr>
      <t>aktualizacji</t>
    </r>
    <r>
      <rPr>
        <b/>
        <sz val="12"/>
        <rFont val="Arial"/>
        <family val="2"/>
        <charset val="238"/>
      </rPr>
      <t xml:space="preserve"> wniosków przez MRiPS
Program "Asystent osobisty osoby niepełnosprawnej" - edycja 2021
województwo warmińsko-mazurskie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</si>
</sst>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46">
    <xf numFmtId="0" fontId="0" fillId="0" borderId="0" xfId="0"/>
    <xf numFmtId="0" fontId="2" fillId="0" borderId="0" xfId="1" applyProtection="1"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2" fillId="0" borderId="0" xfId="0" applyFont="1"/>
    <xf numFmtId="0" fontId="1" fillId="0" borderId="0" xfId="0" applyFont="1" applyFill="1" applyAlignment="1">
      <alignment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3" fillId="2" borderId="0" xfId="1" applyFont="1" applyFill="1" applyProtection="1">
      <protection locked="0"/>
    </xf>
    <xf numFmtId="0" fontId="1" fillId="2" borderId="0" xfId="1" applyFont="1" applyFill="1" applyAlignment="1" applyProtection="1">
      <alignment horizontal="left" vertical="center"/>
      <protection locked="0"/>
    </xf>
    <xf numFmtId="0" fontId="10" fillId="2" borderId="0" xfId="0" applyFont="1" applyFill="1"/>
    <xf numFmtId="0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horizontal="center" wrapText="1"/>
    </xf>
    <xf numFmtId="4" fontId="4" fillId="2" borderId="1" xfId="1" applyNumberFormat="1" applyFont="1" applyFill="1" applyBorder="1" applyAlignment="1" applyProtection="1">
      <alignment horizontal="center" wrapText="1"/>
      <protection locked="0"/>
    </xf>
    <xf numFmtId="4" fontId="4" fillId="2" borderId="3" xfId="1" applyNumberFormat="1" applyFont="1" applyFill="1" applyBorder="1" applyAlignment="1" applyProtection="1">
      <alignment horizontal="center" wrapText="1"/>
      <protection locked="0"/>
    </xf>
    <xf numFmtId="4" fontId="4" fillId="2" borderId="2" xfId="1" applyNumberFormat="1" applyFont="1" applyFill="1" applyBorder="1" applyAlignment="1" applyProtection="1">
      <alignment horizontal="center" wrapText="1"/>
      <protection locked="0"/>
    </xf>
    <xf numFmtId="4" fontId="4" fillId="2" borderId="6" xfId="1" applyNumberFormat="1" applyFont="1" applyFill="1" applyBorder="1" applyAlignment="1" applyProtection="1">
      <alignment horizontal="center" wrapText="1"/>
      <protection locked="0"/>
    </xf>
    <xf numFmtId="4" fontId="4" fillId="2" borderId="8" xfId="1" applyNumberFormat="1" applyFont="1" applyFill="1" applyBorder="1" applyAlignment="1" applyProtection="1">
      <alignment horizontal="center" wrapText="1"/>
      <protection locked="0"/>
    </xf>
    <xf numFmtId="4" fontId="1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12" fillId="2" borderId="6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/>
    </xf>
    <xf numFmtId="4" fontId="12" fillId="2" borderId="6" xfId="0" applyNumberFormat="1" applyFont="1" applyFill="1" applyBorder="1" applyAlignment="1">
      <alignment horizontal="center"/>
    </xf>
    <xf numFmtId="4" fontId="12" fillId="2" borderId="9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0" fillId="0" borderId="6" xfId="0" applyBorder="1"/>
    <xf numFmtId="0" fontId="4" fillId="2" borderId="11" xfId="0" applyNumberFormat="1" applyFont="1" applyFill="1" applyBorder="1" applyAlignment="1">
      <alignment horizontal="center" wrapText="1"/>
    </xf>
    <xf numFmtId="4" fontId="4" fillId="2" borderId="13" xfId="0" applyNumberFormat="1" applyFont="1" applyFill="1" applyBorder="1" applyAlignment="1">
      <alignment horizontal="center" wrapText="1"/>
    </xf>
    <xf numFmtId="4" fontId="4" fillId="2" borderId="11" xfId="0" applyNumberFormat="1" applyFont="1" applyFill="1" applyBorder="1" applyAlignment="1">
      <alignment horizontal="center" wrapText="1"/>
    </xf>
    <xf numFmtId="4" fontId="12" fillId="2" borderId="11" xfId="0" applyNumberFormat="1" applyFont="1" applyFill="1" applyBorder="1" applyAlignment="1">
      <alignment horizontal="center"/>
    </xf>
    <xf numFmtId="4" fontId="12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4" fontId="9" fillId="2" borderId="5" xfId="1" applyNumberFormat="1" applyFont="1" applyFill="1" applyBorder="1" applyAlignment="1" applyProtection="1">
      <alignment horizontal="center" wrapText="1"/>
      <protection locked="0"/>
    </xf>
    <xf numFmtId="4" fontId="9" fillId="2" borderId="4" xfId="1" applyNumberFormat="1" applyFont="1" applyFill="1" applyBorder="1" applyAlignment="1" applyProtection="1">
      <alignment horizontal="center" wrapText="1"/>
      <protection locked="0"/>
    </xf>
    <xf numFmtId="0" fontId="8" fillId="2" borderId="12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3">
    <cellStyle name="Normalny" xfId="0" builtinId="0"/>
    <cellStyle name="Normalny 3" xfId="2" xr:uid="{5C7E8B90-6D3E-4339-A578-A44FE56C19B3}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workbookViewId="0">
      <selection activeCell="A4" sqref="A4:I6"/>
    </sheetView>
  </sheetViews>
  <sheetFormatPr defaultRowHeight="15" x14ac:dyDescent="0.25"/>
  <cols>
    <col min="1" max="1" width="7.140625" customWidth="1"/>
    <col min="2" max="6" width="18.5703125" customWidth="1"/>
    <col min="7" max="8" width="18.42578125" customWidth="1"/>
    <col min="9" max="9" width="17.5703125" customWidth="1"/>
  </cols>
  <sheetData>
    <row r="1" spans="1:9" ht="15.75" x14ac:dyDescent="0.25">
      <c r="A1" s="45"/>
      <c r="B1" s="45"/>
      <c r="C1" s="45"/>
    </row>
    <row r="2" spans="1:9" ht="15.75" customHeight="1" x14ac:dyDescent="0.25">
      <c r="B2" s="6" t="s">
        <v>4</v>
      </c>
      <c r="C2" s="6"/>
    </row>
    <row r="3" spans="1:9" ht="15.75" x14ac:dyDescent="0.25">
      <c r="A3" s="1"/>
      <c r="B3" s="7"/>
      <c r="C3" s="7"/>
    </row>
    <row r="4" spans="1:9" ht="15.75" customHeight="1" x14ac:dyDescent="0.25">
      <c r="A4" s="41" t="s">
        <v>52</v>
      </c>
      <c r="B4" s="42"/>
      <c r="C4" s="42"/>
      <c r="D4" s="42"/>
      <c r="E4" s="42"/>
      <c r="F4" s="42"/>
      <c r="G4" s="42"/>
      <c r="H4" s="42"/>
      <c r="I4" s="43"/>
    </row>
    <row r="5" spans="1:9" x14ac:dyDescent="0.25">
      <c r="A5" s="41"/>
      <c r="B5" s="42"/>
      <c r="C5" s="42"/>
      <c r="D5" s="42"/>
      <c r="E5" s="42"/>
      <c r="F5" s="42"/>
      <c r="G5" s="42"/>
      <c r="H5" s="42"/>
      <c r="I5" s="43"/>
    </row>
    <row r="6" spans="1:9" ht="15.75" thickBot="1" x14ac:dyDescent="0.3">
      <c r="A6" s="41"/>
      <c r="B6" s="42"/>
      <c r="C6" s="42"/>
      <c r="D6" s="42"/>
      <c r="E6" s="42"/>
      <c r="F6" s="42"/>
      <c r="G6" s="42"/>
      <c r="H6" s="42"/>
      <c r="I6" s="43"/>
    </row>
    <row r="7" spans="1:9" ht="0.6" customHeight="1" thickBot="1" x14ac:dyDescent="0.3">
      <c r="A7" s="11"/>
      <c r="B7" s="12"/>
      <c r="C7" s="12"/>
      <c r="D7" s="13"/>
      <c r="E7" s="13"/>
      <c r="F7" s="13"/>
      <c r="G7" s="13"/>
      <c r="H7" s="29"/>
      <c r="I7" s="30"/>
    </row>
    <row r="8" spans="1:9" s="10" customFormat="1" ht="15" customHeight="1" thickBot="1" x14ac:dyDescent="0.3">
      <c r="A8" s="40" t="s">
        <v>0</v>
      </c>
      <c r="B8" s="40" t="s">
        <v>2</v>
      </c>
      <c r="C8" s="40" t="s">
        <v>3</v>
      </c>
      <c r="D8" s="44" t="s">
        <v>40</v>
      </c>
      <c r="E8" s="44" t="s">
        <v>44</v>
      </c>
      <c r="F8" s="44"/>
      <c r="G8" s="44" t="s">
        <v>41</v>
      </c>
      <c r="H8" s="44" t="s">
        <v>49</v>
      </c>
      <c r="I8" s="44"/>
    </row>
    <row r="9" spans="1:9" s="10" customFormat="1" ht="15" customHeight="1" thickBot="1" x14ac:dyDescent="0.3">
      <c r="A9" s="40"/>
      <c r="B9" s="40"/>
      <c r="C9" s="40"/>
      <c r="D9" s="44"/>
      <c r="E9" s="44" t="s">
        <v>45</v>
      </c>
      <c r="F9" s="44" t="s">
        <v>46</v>
      </c>
      <c r="G9" s="44"/>
      <c r="H9" s="44" t="s">
        <v>47</v>
      </c>
      <c r="I9" s="44" t="s">
        <v>48</v>
      </c>
    </row>
    <row r="10" spans="1:9" s="10" customFormat="1" ht="15.75" customHeight="1" thickBot="1" x14ac:dyDescent="0.3">
      <c r="A10" s="40"/>
      <c r="B10" s="40"/>
      <c r="C10" s="40"/>
      <c r="D10" s="44"/>
      <c r="E10" s="44"/>
      <c r="F10" s="44"/>
      <c r="G10" s="44"/>
      <c r="H10" s="44"/>
      <c r="I10" s="44"/>
    </row>
    <row r="11" spans="1:9" s="10" customFormat="1" ht="15" customHeight="1" thickBot="1" x14ac:dyDescent="0.3">
      <c r="A11" s="40"/>
      <c r="B11" s="40"/>
      <c r="C11" s="40"/>
      <c r="D11" s="44"/>
      <c r="E11" s="44"/>
      <c r="F11" s="44"/>
      <c r="G11" s="44"/>
      <c r="H11" s="44"/>
      <c r="I11" s="44"/>
    </row>
    <row r="12" spans="1:9" s="10" customFormat="1" ht="52.15" customHeight="1" thickBot="1" x14ac:dyDescent="0.3">
      <c r="A12" s="40"/>
      <c r="B12" s="40"/>
      <c r="C12" s="40"/>
      <c r="D12" s="44"/>
      <c r="E12" s="44"/>
      <c r="F12" s="44"/>
      <c r="G12" s="44"/>
      <c r="H12" s="44"/>
      <c r="I12" s="44"/>
    </row>
    <row r="13" spans="1:9" ht="15.75" thickBot="1" x14ac:dyDescent="0.3">
      <c r="A13" s="36">
        <v>1</v>
      </c>
      <c r="B13" s="36">
        <v>2</v>
      </c>
      <c r="C13" s="36">
        <v>3</v>
      </c>
      <c r="D13" s="36">
        <v>4</v>
      </c>
      <c r="E13" s="36" t="s">
        <v>42</v>
      </c>
      <c r="F13" s="36" t="s">
        <v>43</v>
      </c>
      <c r="G13" s="36">
        <v>5</v>
      </c>
      <c r="H13" s="36" t="s">
        <v>50</v>
      </c>
      <c r="I13" s="37" t="s">
        <v>51</v>
      </c>
    </row>
    <row r="14" spans="1:9" s="8" customFormat="1" x14ac:dyDescent="0.25">
      <c r="A14" s="31">
        <v>1</v>
      </c>
      <c r="B14" s="32" t="s">
        <v>22</v>
      </c>
      <c r="C14" s="33" t="s">
        <v>8</v>
      </c>
      <c r="D14" s="34">
        <f>E14+F14</f>
        <v>28203</v>
      </c>
      <c r="E14" s="34">
        <v>27650</v>
      </c>
      <c r="F14" s="35">
        <v>553</v>
      </c>
      <c r="G14" s="34">
        <f>H14+I14</f>
        <v>28203</v>
      </c>
      <c r="H14" s="34">
        <v>27650</v>
      </c>
      <c r="I14" s="35">
        <v>553</v>
      </c>
    </row>
    <row r="15" spans="1:9" s="8" customFormat="1" x14ac:dyDescent="0.25">
      <c r="A15" s="14">
        <v>2</v>
      </c>
      <c r="B15" s="15" t="s">
        <v>20</v>
      </c>
      <c r="C15" s="16" t="s">
        <v>8</v>
      </c>
      <c r="D15" s="26">
        <f t="shared" ref="D15:D44" si="0">E15+F15</f>
        <v>122680.5</v>
      </c>
      <c r="E15" s="26">
        <v>120275</v>
      </c>
      <c r="F15" s="23">
        <v>2405.5</v>
      </c>
      <c r="G15" s="26">
        <f t="shared" ref="G15:G44" si="1">H15+I15</f>
        <v>122680.5</v>
      </c>
      <c r="H15" s="26">
        <v>120275</v>
      </c>
      <c r="I15" s="23">
        <v>2405.5</v>
      </c>
    </row>
    <row r="16" spans="1:9" s="8" customFormat="1" x14ac:dyDescent="0.25">
      <c r="A16" s="31">
        <v>3</v>
      </c>
      <c r="B16" s="15" t="s">
        <v>21</v>
      </c>
      <c r="C16" s="16" t="s">
        <v>39</v>
      </c>
      <c r="D16" s="26">
        <f t="shared" si="0"/>
        <v>332316</v>
      </c>
      <c r="E16" s="26">
        <v>325800</v>
      </c>
      <c r="F16" s="23">
        <v>6516</v>
      </c>
      <c r="G16" s="26">
        <f t="shared" si="1"/>
        <v>332316</v>
      </c>
      <c r="H16" s="26">
        <v>325800</v>
      </c>
      <c r="I16" s="23">
        <v>6516</v>
      </c>
    </row>
    <row r="17" spans="1:9" s="8" customFormat="1" x14ac:dyDescent="0.25">
      <c r="A17" s="14">
        <v>4</v>
      </c>
      <c r="B17" s="15" t="s">
        <v>29</v>
      </c>
      <c r="C17" s="17" t="s">
        <v>6</v>
      </c>
      <c r="D17" s="26">
        <f t="shared" si="0"/>
        <v>83522.7</v>
      </c>
      <c r="E17" s="26">
        <v>81885</v>
      </c>
      <c r="F17" s="23">
        <v>1637.7</v>
      </c>
      <c r="G17" s="26">
        <f t="shared" si="1"/>
        <v>83522.7</v>
      </c>
      <c r="H17" s="26">
        <v>81885</v>
      </c>
      <c r="I17" s="23">
        <v>1637.7</v>
      </c>
    </row>
    <row r="18" spans="1:9" s="8" customFormat="1" x14ac:dyDescent="0.25">
      <c r="A18" s="31">
        <v>5</v>
      </c>
      <c r="B18" s="18" t="s">
        <v>5</v>
      </c>
      <c r="C18" s="19" t="s">
        <v>6</v>
      </c>
      <c r="D18" s="26">
        <f t="shared" si="0"/>
        <v>368220</v>
      </c>
      <c r="E18" s="26">
        <v>366085</v>
      </c>
      <c r="F18" s="23">
        <v>2135</v>
      </c>
      <c r="G18" s="26">
        <f t="shared" si="1"/>
        <v>368220</v>
      </c>
      <c r="H18" s="26">
        <v>366085</v>
      </c>
      <c r="I18" s="23">
        <v>2135</v>
      </c>
    </row>
    <row r="19" spans="1:9" s="8" customFormat="1" x14ac:dyDescent="0.25">
      <c r="A19" s="14">
        <v>6</v>
      </c>
      <c r="B19" s="18" t="s">
        <v>19</v>
      </c>
      <c r="C19" s="19" t="s">
        <v>8</v>
      </c>
      <c r="D19" s="26">
        <f t="shared" si="0"/>
        <v>465502.5</v>
      </c>
      <c r="E19" s="26">
        <v>456375</v>
      </c>
      <c r="F19" s="23">
        <v>9127.5</v>
      </c>
      <c r="G19" s="26">
        <f t="shared" si="1"/>
        <v>465502.5</v>
      </c>
      <c r="H19" s="26">
        <v>456375</v>
      </c>
      <c r="I19" s="23">
        <v>9127.5</v>
      </c>
    </row>
    <row r="20" spans="1:9" s="8" customFormat="1" ht="24.75" x14ac:dyDescent="0.25">
      <c r="A20" s="31">
        <v>7</v>
      </c>
      <c r="B20" s="18" t="s">
        <v>30</v>
      </c>
      <c r="C20" s="19" t="s">
        <v>6</v>
      </c>
      <c r="D20" s="26">
        <f t="shared" si="0"/>
        <v>33146.5</v>
      </c>
      <c r="E20" s="26">
        <v>32497</v>
      </c>
      <c r="F20" s="23">
        <v>649.5</v>
      </c>
      <c r="G20" s="26">
        <f t="shared" si="1"/>
        <v>33146.5</v>
      </c>
      <c r="H20" s="26">
        <v>32497</v>
      </c>
      <c r="I20" s="23">
        <v>649.5</v>
      </c>
    </row>
    <row r="21" spans="1:9" s="8" customFormat="1" x14ac:dyDescent="0.25">
      <c r="A21" s="14">
        <v>8</v>
      </c>
      <c r="B21" s="18" t="s">
        <v>38</v>
      </c>
      <c r="C21" s="16" t="s">
        <v>39</v>
      </c>
      <c r="D21" s="26">
        <f t="shared" si="0"/>
        <v>54366</v>
      </c>
      <c r="E21" s="26">
        <v>53300</v>
      </c>
      <c r="F21" s="23">
        <v>1066</v>
      </c>
      <c r="G21" s="26">
        <f t="shared" si="1"/>
        <v>54366</v>
      </c>
      <c r="H21" s="26">
        <v>53300</v>
      </c>
      <c r="I21" s="23">
        <v>1066</v>
      </c>
    </row>
    <row r="22" spans="1:9" s="8" customFormat="1" ht="24.75" x14ac:dyDescent="0.25">
      <c r="A22" s="31">
        <v>9</v>
      </c>
      <c r="B22" s="18" t="s">
        <v>37</v>
      </c>
      <c r="C22" s="19" t="s">
        <v>8</v>
      </c>
      <c r="D22" s="26">
        <f t="shared" si="0"/>
        <v>138108</v>
      </c>
      <c r="E22" s="26">
        <v>135400</v>
      </c>
      <c r="F22" s="24">
        <v>2708</v>
      </c>
      <c r="G22" s="26">
        <f t="shared" si="1"/>
        <v>138108</v>
      </c>
      <c r="H22" s="26">
        <v>135400</v>
      </c>
      <c r="I22" s="24">
        <v>2708</v>
      </c>
    </row>
    <row r="23" spans="1:9" s="8" customFormat="1" x14ac:dyDescent="0.25">
      <c r="A23" s="14">
        <v>10</v>
      </c>
      <c r="B23" s="18" t="s">
        <v>31</v>
      </c>
      <c r="C23" s="19" t="s">
        <v>6</v>
      </c>
      <c r="D23" s="26">
        <f t="shared" si="0"/>
        <v>234073.68</v>
      </c>
      <c r="E23" s="26">
        <v>229484</v>
      </c>
      <c r="F23" s="23">
        <v>4589.68</v>
      </c>
      <c r="G23" s="26">
        <f t="shared" si="1"/>
        <v>234073.68</v>
      </c>
      <c r="H23" s="26">
        <v>229484</v>
      </c>
      <c r="I23" s="23">
        <v>4589.68</v>
      </c>
    </row>
    <row r="24" spans="1:9" s="8" customFormat="1" ht="24.75" x14ac:dyDescent="0.25">
      <c r="A24" s="31">
        <v>11</v>
      </c>
      <c r="B24" s="18" t="s">
        <v>7</v>
      </c>
      <c r="C24" s="20" t="s">
        <v>8</v>
      </c>
      <c r="D24" s="26">
        <f t="shared" si="0"/>
        <v>24480</v>
      </c>
      <c r="E24" s="26">
        <v>24000</v>
      </c>
      <c r="F24" s="23">
        <v>480</v>
      </c>
      <c r="G24" s="26">
        <f t="shared" si="1"/>
        <v>24480</v>
      </c>
      <c r="H24" s="26">
        <v>24000</v>
      </c>
      <c r="I24" s="23">
        <v>480</v>
      </c>
    </row>
    <row r="25" spans="1:9" s="8" customFormat="1" ht="24.75" x14ac:dyDescent="0.25">
      <c r="A25" s="14">
        <v>12</v>
      </c>
      <c r="B25" s="18" t="s">
        <v>35</v>
      </c>
      <c r="C25" s="20" t="s">
        <v>6</v>
      </c>
      <c r="D25" s="26">
        <f t="shared" si="0"/>
        <v>308244</v>
      </c>
      <c r="E25" s="26">
        <v>302200</v>
      </c>
      <c r="F25" s="23">
        <v>6044</v>
      </c>
      <c r="G25" s="26">
        <f t="shared" si="1"/>
        <v>308244</v>
      </c>
      <c r="H25" s="26">
        <v>302200</v>
      </c>
      <c r="I25" s="23">
        <v>6044</v>
      </c>
    </row>
    <row r="26" spans="1:9" s="8" customFormat="1" x14ac:dyDescent="0.25">
      <c r="A26" s="31">
        <v>13</v>
      </c>
      <c r="B26" s="18" t="s">
        <v>36</v>
      </c>
      <c r="C26" s="20" t="s">
        <v>8</v>
      </c>
      <c r="D26" s="26">
        <f t="shared" si="0"/>
        <v>60650</v>
      </c>
      <c r="E26" s="26">
        <v>59550</v>
      </c>
      <c r="F26" s="23">
        <v>1100</v>
      </c>
      <c r="G26" s="26">
        <f t="shared" si="1"/>
        <v>60650</v>
      </c>
      <c r="H26" s="26">
        <v>59550</v>
      </c>
      <c r="I26" s="23">
        <v>1100</v>
      </c>
    </row>
    <row r="27" spans="1:9" s="8" customFormat="1" ht="24.75" x14ac:dyDescent="0.25">
      <c r="A27" s="14">
        <v>14</v>
      </c>
      <c r="B27" s="18" t="s">
        <v>14</v>
      </c>
      <c r="C27" s="20" t="s">
        <v>6</v>
      </c>
      <c r="D27" s="26">
        <f t="shared" si="0"/>
        <v>63229.5</v>
      </c>
      <c r="E27" s="26">
        <v>62100</v>
      </c>
      <c r="F27" s="23">
        <v>1129.5</v>
      </c>
      <c r="G27" s="26">
        <f t="shared" si="1"/>
        <v>63229.5</v>
      </c>
      <c r="H27" s="26">
        <v>62100</v>
      </c>
      <c r="I27" s="23">
        <v>1129.5</v>
      </c>
    </row>
    <row r="28" spans="1:9" s="8" customFormat="1" ht="24.75" x14ac:dyDescent="0.25">
      <c r="A28" s="31">
        <v>15</v>
      </c>
      <c r="B28" s="18" t="s">
        <v>34</v>
      </c>
      <c r="C28" s="20" t="s">
        <v>8</v>
      </c>
      <c r="D28" s="26">
        <f t="shared" si="0"/>
        <v>88899</v>
      </c>
      <c r="E28" s="26">
        <v>87156</v>
      </c>
      <c r="F28" s="23">
        <v>1743</v>
      </c>
      <c r="G28" s="26">
        <f t="shared" si="1"/>
        <v>88899</v>
      </c>
      <c r="H28" s="26">
        <v>87156</v>
      </c>
      <c r="I28" s="23">
        <v>1743</v>
      </c>
    </row>
    <row r="29" spans="1:9" s="8" customFormat="1" x14ac:dyDescent="0.25">
      <c r="A29" s="14">
        <v>16</v>
      </c>
      <c r="B29" s="18" t="s">
        <v>28</v>
      </c>
      <c r="C29" s="20" t="s">
        <v>8</v>
      </c>
      <c r="D29" s="26">
        <f t="shared" si="0"/>
        <v>25359.75</v>
      </c>
      <c r="E29" s="26">
        <v>24862.5</v>
      </c>
      <c r="F29" s="23">
        <v>497.25</v>
      </c>
      <c r="G29" s="26">
        <f t="shared" si="1"/>
        <v>25359.75</v>
      </c>
      <c r="H29" s="26">
        <v>24862.5</v>
      </c>
      <c r="I29" s="23">
        <v>497.25</v>
      </c>
    </row>
    <row r="30" spans="1:9" s="8" customFormat="1" x14ac:dyDescent="0.25">
      <c r="A30" s="31">
        <v>17</v>
      </c>
      <c r="B30" s="18" t="s">
        <v>13</v>
      </c>
      <c r="C30" s="16" t="s">
        <v>39</v>
      </c>
      <c r="D30" s="26">
        <f t="shared" si="0"/>
        <v>137343.79999999999</v>
      </c>
      <c r="E30" s="26">
        <v>134650.79999999999</v>
      </c>
      <c r="F30" s="23">
        <v>2693</v>
      </c>
      <c r="G30" s="26">
        <f t="shared" si="1"/>
        <v>137343.79999999999</v>
      </c>
      <c r="H30" s="26">
        <v>134650.79999999999</v>
      </c>
      <c r="I30" s="23">
        <v>2693</v>
      </c>
    </row>
    <row r="31" spans="1:9" s="8" customFormat="1" x14ac:dyDescent="0.25">
      <c r="A31" s="14">
        <v>18</v>
      </c>
      <c r="B31" s="18" t="s">
        <v>11</v>
      </c>
      <c r="C31" s="20" t="s">
        <v>8</v>
      </c>
      <c r="D31" s="26">
        <f t="shared" si="0"/>
        <v>92769</v>
      </c>
      <c r="E31" s="26">
        <v>90950</v>
      </c>
      <c r="F31" s="23">
        <v>1819</v>
      </c>
      <c r="G31" s="26">
        <f t="shared" si="1"/>
        <v>92769</v>
      </c>
      <c r="H31" s="26">
        <v>90950</v>
      </c>
      <c r="I31" s="23">
        <v>1819</v>
      </c>
    </row>
    <row r="32" spans="1:9" s="8" customFormat="1" x14ac:dyDescent="0.25">
      <c r="A32" s="31">
        <v>19</v>
      </c>
      <c r="B32" s="18" t="s">
        <v>23</v>
      </c>
      <c r="C32" s="20" t="s">
        <v>8</v>
      </c>
      <c r="D32" s="26">
        <f t="shared" si="0"/>
        <v>47149.5</v>
      </c>
      <c r="E32" s="26">
        <v>46218</v>
      </c>
      <c r="F32" s="23">
        <v>931.5</v>
      </c>
      <c r="G32" s="26">
        <f t="shared" si="1"/>
        <v>47149.5</v>
      </c>
      <c r="H32" s="26">
        <v>46218</v>
      </c>
      <c r="I32" s="23">
        <v>931.5</v>
      </c>
    </row>
    <row r="33" spans="1:9" s="8" customFormat="1" x14ac:dyDescent="0.25">
      <c r="A33" s="14">
        <v>20</v>
      </c>
      <c r="B33" s="18" t="s">
        <v>16</v>
      </c>
      <c r="C33" s="20" t="s">
        <v>39</v>
      </c>
      <c r="D33" s="26">
        <f t="shared" si="0"/>
        <v>345244.5</v>
      </c>
      <c r="E33" s="26">
        <v>338500</v>
      </c>
      <c r="F33" s="23">
        <v>6744.5</v>
      </c>
      <c r="G33" s="26">
        <f t="shared" si="1"/>
        <v>345244.5</v>
      </c>
      <c r="H33" s="26">
        <v>338500</v>
      </c>
      <c r="I33" s="23">
        <v>6744.5</v>
      </c>
    </row>
    <row r="34" spans="1:9" s="8" customFormat="1" x14ac:dyDescent="0.25">
      <c r="A34" s="31">
        <v>21</v>
      </c>
      <c r="B34" s="18" t="s">
        <v>15</v>
      </c>
      <c r="C34" s="20" t="s">
        <v>6</v>
      </c>
      <c r="D34" s="26">
        <f t="shared" si="0"/>
        <v>486693</v>
      </c>
      <c r="E34" s="26">
        <v>477150</v>
      </c>
      <c r="F34" s="23">
        <v>9543</v>
      </c>
      <c r="G34" s="26">
        <f t="shared" si="1"/>
        <v>486693</v>
      </c>
      <c r="H34" s="26">
        <v>477150</v>
      </c>
      <c r="I34" s="23">
        <v>9543</v>
      </c>
    </row>
    <row r="35" spans="1:9" s="8" customFormat="1" x14ac:dyDescent="0.25">
      <c r="A35" s="14">
        <v>22</v>
      </c>
      <c r="B35" s="18" t="s">
        <v>27</v>
      </c>
      <c r="C35" s="16" t="s">
        <v>39</v>
      </c>
      <c r="D35" s="26">
        <f t="shared" si="0"/>
        <v>102484.5</v>
      </c>
      <c r="E35" s="26">
        <v>100475</v>
      </c>
      <c r="F35" s="23">
        <v>2009.5</v>
      </c>
      <c r="G35" s="26">
        <f t="shared" si="1"/>
        <v>102484.5</v>
      </c>
      <c r="H35" s="26">
        <v>100475</v>
      </c>
      <c r="I35" s="23">
        <v>2009.5</v>
      </c>
    </row>
    <row r="36" spans="1:9" s="8" customFormat="1" ht="24.75" x14ac:dyDescent="0.25">
      <c r="A36" s="31">
        <v>23</v>
      </c>
      <c r="B36" s="18" t="s">
        <v>17</v>
      </c>
      <c r="C36" s="20" t="s">
        <v>6</v>
      </c>
      <c r="D36" s="26">
        <f t="shared" si="0"/>
        <v>65917.5</v>
      </c>
      <c r="E36" s="26">
        <v>64625</v>
      </c>
      <c r="F36" s="23">
        <v>1292.5</v>
      </c>
      <c r="G36" s="26">
        <f t="shared" si="1"/>
        <v>65917.5</v>
      </c>
      <c r="H36" s="26">
        <v>64625</v>
      </c>
      <c r="I36" s="23">
        <v>1292.5</v>
      </c>
    </row>
    <row r="37" spans="1:9" s="8" customFormat="1" x14ac:dyDescent="0.25">
      <c r="A37" s="14">
        <v>24</v>
      </c>
      <c r="B37" s="18" t="s">
        <v>33</v>
      </c>
      <c r="C37" s="16" t="s">
        <v>39</v>
      </c>
      <c r="D37" s="26">
        <f t="shared" si="0"/>
        <v>513697.5</v>
      </c>
      <c r="E37" s="26">
        <v>505200</v>
      </c>
      <c r="F37" s="23">
        <v>8497.5</v>
      </c>
      <c r="G37" s="26">
        <f t="shared" si="1"/>
        <v>513697.5</v>
      </c>
      <c r="H37" s="26">
        <v>505200</v>
      </c>
      <c r="I37" s="23">
        <v>8497.5</v>
      </c>
    </row>
    <row r="38" spans="1:9" s="8" customFormat="1" x14ac:dyDescent="0.25">
      <c r="A38" s="31">
        <v>25</v>
      </c>
      <c r="B38" s="18" t="s">
        <v>32</v>
      </c>
      <c r="C38" s="16" t="s">
        <v>39</v>
      </c>
      <c r="D38" s="26">
        <f t="shared" si="0"/>
        <v>55794</v>
      </c>
      <c r="E38" s="26">
        <v>54700</v>
      </c>
      <c r="F38" s="23">
        <v>1094</v>
      </c>
      <c r="G38" s="26">
        <f t="shared" si="1"/>
        <v>55794</v>
      </c>
      <c r="H38" s="26">
        <v>54700</v>
      </c>
      <c r="I38" s="23">
        <v>1094</v>
      </c>
    </row>
    <row r="39" spans="1:9" s="8" customFormat="1" x14ac:dyDescent="0.25">
      <c r="A39" s="14">
        <v>26</v>
      </c>
      <c r="B39" s="18" t="s">
        <v>25</v>
      </c>
      <c r="C39" s="16" t="s">
        <v>39</v>
      </c>
      <c r="D39" s="26">
        <f t="shared" si="0"/>
        <v>20234</v>
      </c>
      <c r="E39" s="26">
        <v>19961.2</v>
      </c>
      <c r="F39" s="23">
        <v>272.8</v>
      </c>
      <c r="G39" s="26">
        <f t="shared" si="1"/>
        <v>20234</v>
      </c>
      <c r="H39" s="26">
        <v>19961.2</v>
      </c>
      <c r="I39" s="23">
        <v>272.8</v>
      </c>
    </row>
    <row r="40" spans="1:9" s="8" customFormat="1" x14ac:dyDescent="0.25">
      <c r="A40" s="31">
        <v>27</v>
      </c>
      <c r="B40" s="18" t="s">
        <v>24</v>
      </c>
      <c r="C40" s="20" t="s">
        <v>8</v>
      </c>
      <c r="D40" s="26">
        <f t="shared" si="0"/>
        <v>23437.5</v>
      </c>
      <c r="E40" s="26">
        <v>22978</v>
      </c>
      <c r="F40" s="23">
        <v>459.5</v>
      </c>
      <c r="G40" s="26">
        <f t="shared" si="1"/>
        <v>23437.5</v>
      </c>
      <c r="H40" s="26">
        <v>22978</v>
      </c>
      <c r="I40" s="23">
        <v>459.5</v>
      </c>
    </row>
    <row r="41" spans="1:9" s="8" customFormat="1" x14ac:dyDescent="0.25">
      <c r="A41" s="14">
        <v>28</v>
      </c>
      <c r="B41" s="18" t="s">
        <v>26</v>
      </c>
      <c r="C41" s="20" t="s">
        <v>8</v>
      </c>
      <c r="D41" s="26">
        <f t="shared" si="0"/>
        <v>65178</v>
      </c>
      <c r="E41" s="26">
        <v>63900</v>
      </c>
      <c r="F41" s="23">
        <v>1278</v>
      </c>
      <c r="G41" s="26">
        <f t="shared" si="1"/>
        <v>65178</v>
      </c>
      <c r="H41" s="26">
        <v>63900</v>
      </c>
      <c r="I41" s="23">
        <v>1278</v>
      </c>
    </row>
    <row r="42" spans="1:9" s="8" customFormat="1" ht="16.149999999999999" customHeight="1" x14ac:dyDescent="0.25">
      <c r="A42" s="31">
        <v>29</v>
      </c>
      <c r="B42" s="18" t="s">
        <v>18</v>
      </c>
      <c r="C42" s="16" t="s">
        <v>39</v>
      </c>
      <c r="D42" s="26">
        <f t="shared" si="0"/>
        <v>75648</v>
      </c>
      <c r="E42" s="26">
        <v>74165</v>
      </c>
      <c r="F42" s="23">
        <v>1483</v>
      </c>
      <c r="G42" s="26">
        <f t="shared" si="1"/>
        <v>75648</v>
      </c>
      <c r="H42" s="26">
        <v>74165</v>
      </c>
      <c r="I42" s="23">
        <v>1483</v>
      </c>
    </row>
    <row r="43" spans="1:9" x14ac:dyDescent="0.25">
      <c r="A43" s="14">
        <v>30</v>
      </c>
      <c r="B43" s="18" t="s">
        <v>12</v>
      </c>
      <c r="C43" s="20" t="s">
        <v>10</v>
      </c>
      <c r="D43" s="26">
        <f t="shared" si="0"/>
        <v>94783.5</v>
      </c>
      <c r="E43" s="26">
        <v>92925</v>
      </c>
      <c r="F43" s="23">
        <v>1858.5</v>
      </c>
      <c r="G43" s="26">
        <f t="shared" si="1"/>
        <v>94783.5</v>
      </c>
      <c r="H43" s="26">
        <v>92925</v>
      </c>
      <c r="I43" s="23">
        <v>1858.5</v>
      </c>
    </row>
    <row r="44" spans="1:9" ht="15.75" thickBot="1" x14ac:dyDescent="0.3">
      <c r="A44" s="31">
        <v>31</v>
      </c>
      <c r="B44" s="21" t="s">
        <v>9</v>
      </c>
      <c r="C44" s="22" t="s">
        <v>10</v>
      </c>
      <c r="D44" s="26">
        <f t="shared" si="0"/>
        <v>221829.6</v>
      </c>
      <c r="E44" s="27">
        <v>217480</v>
      </c>
      <c r="F44" s="25">
        <v>4349.6000000000004</v>
      </c>
      <c r="G44" s="26">
        <f t="shared" si="1"/>
        <v>221829.6</v>
      </c>
      <c r="H44" s="27">
        <v>217480</v>
      </c>
      <c r="I44" s="25">
        <v>4349.6000000000004</v>
      </c>
    </row>
    <row r="45" spans="1:9" ht="15.6" customHeight="1" thickBot="1" x14ac:dyDescent="0.3">
      <c r="A45" s="38" t="s">
        <v>1</v>
      </c>
      <c r="B45" s="39"/>
      <c r="C45" s="39"/>
      <c r="D45" s="28">
        <f t="shared" ref="D45:I45" si="2">SUM(D14:D44)</f>
        <v>4779205.0299999993</v>
      </c>
      <c r="E45" s="28">
        <f t="shared" si="2"/>
        <v>4692497.5</v>
      </c>
      <c r="F45" s="28">
        <f t="shared" si="2"/>
        <v>86707.530000000013</v>
      </c>
      <c r="G45" s="28">
        <f t="shared" si="2"/>
        <v>4779205.0299999993</v>
      </c>
      <c r="H45" s="28">
        <f t="shared" si="2"/>
        <v>4692497.5</v>
      </c>
      <c r="I45" s="28">
        <f t="shared" si="2"/>
        <v>86707.530000000013</v>
      </c>
    </row>
    <row r="46" spans="1:9" x14ac:dyDescent="0.25">
      <c r="A46" s="2"/>
      <c r="B46" s="3"/>
      <c r="C46" s="3"/>
    </row>
    <row r="47" spans="1:9" ht="14.45" customHeight="1" x14ac:dyDescent="0.25">
      <c r="A47" s="2"/>
      <c r="B47" s="3"/>
      <c r="C47" s="3"/>
    </row>
    <row r="48" spans="1:9" ht="15" customHeight="1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3" spans="1:3" x14ac:dyDescent="0.25">
      <c r="B53" s="9"/>
    </row>
    <row r="54" spans="1:3" x14ac:dyDescent="0.25">
      <c r="B54" s="5"/>
    </row>
  </sheetData>
  <mergeCells count="14">
    <mergeCell ref="A1:C1"/>
    <mergeCell ref="G8:G12"/>
    <mergeCell ref="D8:D12"/>
    <mergeCell ref="E8:F8"/>
    <mergeCell ref="E9:E12"/>
    <mergeCell ref="F9:F12"/>
    <mergeCell ref="A45:C45"/>
    <mergeCell ref="A8:A12"/>
    <mergeCell ref="B8:B12"/>
    <mergeCell ref="C8:C12"/>
    <mergeCell ref="A4:I6"/>
    <mergeCell ref="H9:H12"/>
    <mergeCell ref="I9:I12"/>
    <mergeCell ref="H8:I8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AOON - 2021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Kuczyńska</dc:creator>
  <cp:lastModifiedBy>Emilia Orzoł</cp:lastModifiedBy>
  <cp:lastPrinted>2021-02-17T08:32:59Z</cp:lastPrinted>
  <dcterms:created xsi:type="dcterms:W3CDTF">2019-08-05T11:03:16Z</dcterms:created>
  <dcterms:modified xsi:type="dcterms:W3CDTF">2021-04-26T07:18:15Z</dcterms:modified>
</cp:coreProperties>
</file>