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613A1DCD-5958-4062-9A85-8A90D7159A40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0" i="1"/>
  <c r="F79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<sst xmlns="http://schemas.openxmlformats.org/spreadsheetml/2006/main" count="215" uniqueCount="137">
  <si>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</si>
  <si>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</si>
  <si>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</si>
  <si>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</si>
  <si>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</si>
  <si>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</si>
  <si>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</si>
  <si>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</si>
  <si>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</si>
  <si>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</si>
  <si>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</si>
  <si>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</si>
  <si>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</si>
  <si>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</si>
  <si>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</si>
  <si>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</si>
  <si>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</si>
  <si>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</si>
  <si>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</si>
  <si>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</si>
  <si>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</si>
  <si>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</si>
  <si>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</si>
  <si>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</si>
  <si>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</si>
  <si>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</si>
  <si>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</si>
  <si>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</si>
  <si>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</si>
  <si>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72</t>
  </si>
  <si>
    <t>WYK-PASCZ</t>
  </si>
  <si>
    <t>Wyorywanie bruzd pługiem leśnym na powierzchni pow. 0,50 ha</t>
  </si>
  <si>
    <t>KMTR</t>
  </si>
  <si>
    <t>73</t>
  </si>
  <si>
    <t>WYK-PA5CZ</t>
  </si>
  <si>
    <t>Wyorywanie bruzd pługiem leśnym na pow. do 0,50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</si>
  <si>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</si>
  <si>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</si>
  <si>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</si>
  <si>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</si>
  <si>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</si>
  <si>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</si>
  <si>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</si>
  <si>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</si>
  <si>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</si>
  <si>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</si>
  <si>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</si>
  <si>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</si>
  <si>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</si>
  <si>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</si>
  <si>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</si>
  <si>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</si>
  <si>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</si>
  <si>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</si>
  <si>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</si>
  <si>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</si>
  <si>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</si>
  <si>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</si>
  <si>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</si>
  <si>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</si>
  <si>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</si>
  <si>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</si>
  <si>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</si>
  <si>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</si>
  <si>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</si>
  <si>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</si>
  <si>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</si>
  <si>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</si>
  <si>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</si>
  <si>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</si>
  <si>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</si>
  <si>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</si>
  <si>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</si>
  <si>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</si>
  <si>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</si>
  <si>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</si>
  <si>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</si>
  <si>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</si>
  <si>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</si>
  <si>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</si>
  <si>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</si>
  <si>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</si>
  <si>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</si>
  <si>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</si>
  <si>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</si>
  <si>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</si>
  <si>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</si>
  <si>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</si>
  <si>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</si>
  <si>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</si>
  <si>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</si>
  <si>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</si>
  <si>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</si>
  <si>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</si>
  <si>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</si>
  <si>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</si>
  <si>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</si>
  <si>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</si>
  <si>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</si>
  <si>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</si>
  <si>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</si>
  <si>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</si>
  <si>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908</t>
  </si>
  <si>
    <t>ODN-PASC</t>
  </si>
  <si>
    <t>Odchwaszczanie, odnawianie pasów przeciwpożarowych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</si>
  <si>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</si>
  <si>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</si>
  <si>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</si>
  <si>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</si>
  <si>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</si>
  <si>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</si>
  <si>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</si>
  <si>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</si>
  <si>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</si>
  <si>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</si>
  <si>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</si>
  <si>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</si>
  <si>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</si>
  <si>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</si>
  <si>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9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</si>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</sst>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8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111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112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113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114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115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116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117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118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119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120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4508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121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2978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122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915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150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1806</v>
      </c>
      <c r="H50" s="28">
        <v>0</v>
      </c>
      <c r="I50" s="26">
        <f>ROUND(G50* H50,2)</f>
        <v>0</v>
      </c>
      <c r="J50" s="5">
        <v>8</v>
      </c>
      <c r="K50" s="26">
        <f>ROUND(I50* J50/100,2)</f>
        <v>0</v>
      </c>
      <c r="L50" s="27">
        <f>ROUND(I50+ K50,2)</f>
        <v>0</v>
      </c>
      <c r="M50" s="25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13.48</v>
      </c>
      <c r="H51" s="28">
        <v>0</v>
      </c>
      <c r="I51" s="26">
        <f>ROUND(G51* H51,2)</f>
        <v>0</v>
      </c>
      <c r="J51" s="5">
        <v>8</v>
      </c>
      <c r="K51" s="26">
        <f>ROUND(I51* J51/100,2)</f>
        <v>0</v>
      </c>
      <c r="L51" s="27">
        <f>ROUND(I51+ K51,2)</f>
        <v>0</v>
      </c>
      <c r="M51" s="25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13.48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>
        <v>3.24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86.23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2.65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39</v>
      </c>
      <c r="G56" s="8">
        <v>77.72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12</v>
      </c>
      <c r="C57" s="6" t="s">
        <v>40</v>
      </c>
      <c r="D57" s="6" t="s">
        <v>41</v>
      </c>
      <c r="E57" s="7" t="s">
        <v>42</v>
      </c>
      <c r="F57" s="6" t="s">
        <v>39</v>
      </c>
      <c r="G57" s="8">
        <v>15.29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39</v>
      </c>
      <c r="G58" s="8">
        <v>10.74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39</v>
      </c>
      <c r="G59" s="8">
        <v>2.21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39</v>
      </c>
      <c r="G60" s="8">
        <v>104.96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22</v>
      </c>
      <c r="G61" s="8">
        <v>2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28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22</v>
      </c>
      <c r="G62" s="8">
        <v>27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22</v>
      </c>
      <c r="G63" s="8">
        <v>31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22</v>
      </c>
      <c r="G64" s="8">
        <v>3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22</v>
      </c>
      <c r="G65" s="8">
        <v>12.72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22</v>
      </c>
      <c r="G66" s="8">
        <v>19.53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28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22</v>
      </c>
      <c r="G67" s="8">
        <v>4.83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76</v>
      </c>
      <c r="G68" s="8">
        <v>60.94</v>
      </c>
      <c r="H68" s="28">
        <v>0</v>
      </c>
      <c r="I68" s="26">
        <f>ROUND(G68* H68,2)</f>
        <v>0</v>
      </c>
      <c r="J68" s="5">
        <v>23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76</v>
      </c>
      <c r="G69" s="8">
        <v>5</v>
      </c>
      <c r="H69" s="28">
        <v>0</v>
      </c>
      <c r="I69" s="26">
        <f>ROUND(G69* H69,2)</f>
        <v>0</v>
      </c>
      <c r="J69" s="5">
        <v>23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76</v>
      </c>
      <c r="G70" s="8">
        <v>23.6</v>
      </c>
      <c r="H70" s="28">
        <v>0</v>
      </c>
      <c r="I70" s="26">
        <f>ROUND(G70* H70,2)</f>
        <v>0</v>
      </c>
      <c r="J70" s="5">
        <v>23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86</v>
      </c>
      <c r="G71" s="8">
        <v>500</v>
      </c>
      <c r="H71" s="28">
        <v>0</v>
      </c>
      <c r="I71" s="26">
        <f>ROUND(G71* H71,2)</f>
        <v>0</v>
      </c>
      <c r="J71" s="5">
        <v>23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90</v>
      </c>
      <c r="G72" s="8">
        <v>58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90</v>
      </c>
      <c r="G73" s="8">
        <v>5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96</v>
      </c>
      <c r="F74" s="6" t="s">
        <v>86</v>
      </c>
      <c r="G74" s="8">
        <v>87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30</v>
      </c>
      <c r="C75" s="6" t="s">
        <v>97</v>
      </c>
      <c r="D75" s="6" t="s">
        <v>98</v>
      </c>
      <c r="E75" s="7" t="s">
        <v>96</v>
      </c>
      <c r="F75" s="6" t="s">
        <v>86</v>
      </c>
      <c r="G75" s="8">
        <v>21</v>
      </c>
      <c r="H75" s="28">
        <v>0</v>
      </c>
      <c r="I75" s="26">
        <f>ROUND(G75* H75,2)</f>
        <v>0</v>
      </c>
      <c r="J75" s="5">
        <v>23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86</v>
      </c>
      <c r="G76" s="8">
        <v>32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32</v>
      </c>
      <c r="C77" s="6" t="s">
        <v>102</v>
      </c>
      <c r="D77" s="6" t="s">
        <v>103</v>
      </c>
      <c r="E77" s="7" t="s">
        <v>104</v>
      </c>
      <c r="F77" s="6" t="s">
        <v>32</v>
      </c>
      <c r="G77" s="8">
        <v>0.1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55.9" customHeight="1" x14ac:dyDescent="0.2"/>
    <row r="79" spans="2:13" s="1" customFormat="1" ht="21.4" customHeight="1" x14ac:dyDescent="0.2">
      <c r="B79" s="15" t="s">
        <v>105</v>
      </c>
      <c r="C79" s="15"/>
      <c r="D79" s="15"/>
      <c r="E79" s="15"/>
      <c r="F79" s="29">
        <f>ROUND(I32+I37+I42+I47+I50+I51+I52+I53+I54+I55+I56+I57+I58+I59+I60+I61+I62+I63+I64+I65+I66+I67+I68+I69+I70+I71+I72+I73+I74+I75+I76+I77,2)</f>
        <v>0</v>
      </c>
      <c r="G79" s="30"/>
      <c r="H79" s="30"/>
      <c r="I79" s="30"/>
      <c r="J79" s="30"/>
      <c r="K79" s="30"/>
      <c r="L79" s="30"/>
      <c r="M79" s="31"/>
    </row>
    <row r="80" spans="2:13" s="1" customFormat="1" ht="21.4" customHeight="1" x14ac:dyDescent="0.2">
      <c r="B80" s="15" t="s">
        <v>106</v>
      </c>
      <c r="C80" s="15"/>
      <c r="D80" s="15"/>
      <c r="E80" s="15"/>
      <c r="F80" s="32">
        <f>ROUND(L32+L37+L42+L47+L50+L51+L52+L53+L54+L55+L56+L57+L58+L59+L60+L61+L62+L63+L64+L65+L66+L67+L68+L69+L70+L71+L72+L73+L74+L75+L76+L77,2)</f>
        <v>0</v>
      </c>
      <c r="G80" s="33"/>
      <c r="H80" s="33"/>
      <c r="I80" s="33"/>
      <c r="J80" s="33"/>
      <c r="K80" s="33"/>
      <c r="L80" s="33"/>
      <c r="M80" s="34"/>
    </row>
    <row r="81" spans="2:14" s="1" customFormat="1" ht="11.1" customHeight="1" x14ac:dyDescent="0.2"/>
    <row r="82" spans="2:14" s="1" customFormat="1" ht="80.099999999999994" customHeight="1" x14ac:dyDescent="0.2">
      <c r="B82" s="36" t="s">
        <v>124</v>
      </c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2:14" s="1" customFormat="1" ht="2.65" customHeight="1" x14ac:dyDescent="0.2"/>
    <row r="84" spans="2:14" s="1" customFormat="1" ht="110.1" customHeight="1" x14ac:dyDescent="0.2">
      <c r="B84" s="36" t="s">
        <v>125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2:14" s="1" customFormat="1" ht="5.25" customHeight="1" x14ac:dyDescent="0.2"/>
    <row r="86" spans="2:14" s="1" customFormat="1" ht="110.1" customHeight="1" x14ac:dyDescent="0.2">
      <c r="B86" s="10" t="s">
        <v>126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s="1" customFormat="1" ht="5.25" customHeight="1" x14ac:dyDescent="0.2"/>
    <row r="88" spans="2:14" s="1" customFormat="1" ht="37.9" customHeight="1" x14ac:dyDescent="0.2">
      <c r="C88" s="17" t="s">
        <v>107</v>
      </c>
      <c r="D88" s="17"/>
      <c r="E88" s="17"/>
      <c r="F88" s="19" t="s">
        <v>108</v>
      </c>
      <c r="G88" s="19"/>
      <c r="H88" s="19"/>
      <c r="I88" s="19"/>
      <c r="J88" s="19"/>
      <c r="K88" s="19"/>
      <c r="L88" s="19"/>
    </row>
    <row r="89" spans="2:14" s="1" customFormat="1" ht="28.7" customHeight="1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4" s="1" customFormat="1" ht="28.7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8.7" customHeight="1" x14ac:dyDescent="0.2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4" s="1" customFormat="1" ht="28.7" customHeight="1" x14ac:dyDescent="0.2"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2:14" s="1" customFormat="1" ht="2.65" customHeight="1" x14ac:dyDescent="0.2"/>
    <row r="94" spans="2:14" s="1" customFormat="1" ht="203.1" customHeight="1" x14ac:dyDescent="0.2">
      <c r="B94" s="36" t="s">
        <v>127</v>
      </c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2:14" s="1" customFormat="1" ht="2.65" customHeight="1" x14ac:dyDescent="0.2"/>
    <row r="96" spans="2:14" s="1" customFormat="1" ht="36.950000000000003" customHeight="1" x14ac:dyDescent="0.2">
      <c r="B96" s="37" t="s">
        <v>128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</row>
    <row r="97" spans="2:14" s="1" customFormat="1" ht="2.65" customHeight="1" x14ac:dyDescent="0.2"/>
    <row r="98" spans="2:14" s="1" customFormat="1" ht="37.9" customHeight="1" x14ac:dyDescent="0.2">
      <c r="C98" s="17" t="s">
        <v>109</v>
      </c>
      <c r="D98" s="17"/>
      <c r="E98" s="17"/>
      <c r="F98" s="20" t="s">
        <v>110</v>
      </c>
      <c r="G98" s="20"/>
      <c r="H98" s="20"/>
      <c r="I98" s="20"/>
      <c r="J98" s="20"/>
      <c r="K98" s="20"/>
      <c r="L98" s="20"/>
    </row>
    <row r="99" spans="2:14" s="1" customFormat="1" ht="28.7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8.7" customHeight="1" x14ac:dyDescent="0.2"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2:14" s="1" customFormat="1" ht="2.65" customHeight="1" x14ac:dyDescent="0.2"/>
    <row r="104" spans="2:14" s="1" customFormat="1" ht="159.94999999999999" customHeight="1" x14ac:dyDescent="0.2">
      <c r="B104" s="36" t="s">
        <v>129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2:14" s="1" customFormat="1" ht="2.65" customHeight="1" x14ac:dyDescent="0.2"/>
    <row r="106" spans="2:14" s="1" customFormat="1" ht="54.95" customHeight="1" x14ac:dyDescent="0.2">
      <c r="B106" s="36" t="s">
        <v>130</v>
      </c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2:14" s="1" customFormat="1" ht="2.65" customHeight="1" x14ac:dyDescent="0.2"/>
    <row r="108" spans="2:14" s="1" customFormat="1" ht="60" customHeight="1" x14ac:dyDescent="0.2">
      <c r="B108" s="10" t="s">
        <v>131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s="1" customFormat="1" ht="2.65" customHeight="1" x14ac:dyDescent="0.2"/>
    <row r="110" spans="2:14" s="1" customFormat="1" ht="48" customHeight="1" x14ac:dyDescent="0.2">
      <c r="B110" s="10" t="s">
        <v>132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s="1" customFormat="1" ht="2.65" customHeight="1" x14ac:dyDescent="0.2"/>
    <row r="112" spans="2:14" s="1" customFormat="1" ht="125.1" customHeight="1" x14ac:dyDescent="0.2">
      <c r="B112" s="36" t="s">
        <v>133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4" s="1" customFormat="1" ht="2.65" customHeight="1" x14ac:dyDescent="0.2"/>
    <row r="114" spans="2:14" s="1" customFormat="1" ht="84.95" customHeight="1" x14ac:dyDescent="0.2">
      <c r="B114" s="36" t="s">
        <v>134</v>
      </c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2:14" s="1" customFormat="1" ht="86.85" customHeight="1" x14ac:dyDescent="0.2"/>
    <row r="116" spans="2:14" s="1" customFormat="1" ht="17.649999999999999" customHeight="1" x14ac:dyDescent="0.2">
      <c r="J116" s="22" t="s">
        <v>135</v>
      </c>
      <c r="K116" s="22"/>
      <c r="L116" s="22"/>
    </row>
    <row r="117" spans="2:14" s="1" customFormat="1" ht="145.15" customHeight="1" x14ac:dyDescent="0.2"/>
    <row r="118" spans="2:14" s="1" customFormat="1" ht="81.599999999999994" customHeight="1" x14ac:dyDescent="0.2">
      <c r="B118" s="11" t="s">
        <v>136</v>
      </c>
      <c r="C118" s="11"/>
      <c r="D118" s="11"/>
      <c r="E118" s="11"/>
      <c r="F118" s="11"/>
      <c r="G118" s="11"/>
      <c r="H118" s="11"/>
      <c r="I118" s="11"/>
      <c r="J118" s="11"/>
      <c r="K118" s="11"/>
    </row>
  </sheetData>
  <mergeCells count="94">
    <mergeCell ref="L76:M76"/>
    <mergeCell ref="L77:M77"/>
    <mergeCell ref="B3:E3"/>
    <mergeCell ref="B5:E5"/>
    <mergeCell ref="B7:E7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J2:P2"/>
    <mergeCell ref="L31:M31"/>
    <mergeCell ref="L32:M32"/>
    <mergeCell ref="L36:M36"/>
    <mergeCell ref="L37:M37"/>
    <mergeCell ref="F92:L92"/>
    <mergeCell ref="F98:L98"/>
    <mergeCell ref="F99:L99"/>
    <mergeCell ref="H11:O12"/>
    <mergeCell ref="J116:L116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55:M55"/>
    <mergeCell ref="F80:M80"/>
    <mergeCell ref="F88:L88"/>
    <mergeCell ref="F89:L89"/>
    <mergeCell ref="F90:L90"/>
    <mergeCell ref="F91:L91"/>
    <mergeCell ref="B4:E4"/>
    <mergeCell ref="B44:L44"/>
    <mergeCell ref="B6:E6"/>
    <mergeCell ref="B79:E79"/>
    <mergeCell ref="B8:E8"/>
    <mergeCell ref="C16:E16"/>
    <mergeCell ref="C18:E18"/>
    <mergeCell ref="C20:E20"/>
    <mergeCell ref="C22:E22"/>
    <mergeCell ref="F14:I14"/>
    <mergeCell ref="F79:M79"/>
    <mergeCell ref="L56:M56"/>
    <mergeCell ref="L57:M57"/>
    <mergeCell ref="L58:M58"/>
    <mergeCell ref="L59:M59"/>
    <mergeCell ref="L60:M60"/>
    <mergeCell ref="B112:N112"/>
    <mergeCell ref="B114:N114"/>
    <mergeCell ref="B118:K118"/>
    <mergeCell ref="B24:M24"/>
    <mergeCell ref="B26:M26"/>
    <mergeCell ref="B29:L29"/>
    <mergeCell ref="B34:L34"/>
    <mergeCell ref="B39:L39"/>
    <mergeCell ref="B80:E80"/>
    <mergeCell ref="B82:N82"/>
    <mergeCell ref="B84:N84"/>
    <mergeCell ref="B86:N86"/>
    <mergeCell ref="B94:N94"/>
    <mergeCell ref="B96:N96"/>
    <mergeCell ref="C100:E100"/>
    <mergeCell ref="C101:E101"/>
    <mergeCell ref="B10:E11"/>
    <mergeCell ref="B104:N104"/>
    <mergeCell ref="B106:N106"/>
    <mergeCell ref="B108:N108"/>
    <mergeCell ref="B110:N110"/>
    <mergeCell ref="C102:E102"/>
    <mergeCell ref="C88:E88"/>
    <mergeCell ref="C89:E89"/>
    <mergeCell ref="C90:E90"/>
    <mergeCell ref="C91:E91"/>
    <mergeCell ref="C92:E92"/>
    <mergeCell ref="C98:E98"/>
    <mergeCell ref="C99:E99"/>
    <mergeCell ref="F100:L100"/>
    <mergeCell ref="F101:L101"/>
    <mergeCell ref="F102:L10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2025-10-10T19:51:03Z</dcterms:created>
  <dcterms:modified xsi:type="dcterms:W3CDTF">2025-10-10T19:54:34Z</dcterms:modified>
</cp:coreProperties>
</file>