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-105" yWindow="-105" windowWidth="23250" windowHeight="12450"/>
  </bookViews>
  <sheets>
    <sheet name="zakwalifikowani" sheetId="3" r:id="rId1"/>
  </sheets>
  <definedNames>
    <definedName name="_xlnm._FilterDatabase" localSheetId="0" hidden="1">zakwalifikowani!$A$2:$O$40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3" l="1"/>
  <c r="J40" i="3"/>
  <c r="K40" i="3"/>
  <c r="L40" i="3"/>
  <c r="O40" i="3"/>
  <c r="N39" i="3"/>
  <c r="N38" i="3"/>
  <c r="N37" i="3" l="1"/>
  <c r="N36" i="3"/>
  <c r="N34" i="3"/>
  <c r="N35" i="3" l="1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5" i="3"/>
  <c r="M4" i="3"/>
</calcChain>
</file>

<file path=xl/sharedStrings.xml><?xml version="1.0" encoding="utf-8"?>
<sst xmlns="http://schemas.openxmlformats.org/spreadsheetml/2006/main" count="244" uniqueCount="215">
  <si>
    <t>Wnioskowana kwota wsparcia</t>
  </si>
  <si>
    <t>Całkowita wartość zadania</t>
  </si>
  <si>
    <t>1.</t>
  </si>
  <si>
    <t>Nazwa i adres organu prowadzącego składającgo wniosek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</si>
  <si>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</si>
  <si>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</si>
  <si>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</si>
  <si>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</si>
  <si>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</si>
  <si>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</si>
  <si>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</si>
  <si>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</si>
  <si>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</si>
  <si>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</si>
  <si>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</si>
  <si>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</si>
  <si>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</si>
  <si>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</si>
  <si>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</si>
  <si>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</si>
  <si>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</si>
  <si>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</si>
  <si>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</si>
  <si>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</si>
  <si>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</si>
  <si>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</si>
  <si>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</si>
  <si>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</si>
  <si>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</si>
  <si>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</si>
  <si>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</si>
  <si>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</si>
  <si>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</si>
  <si>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</si>
  <si>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</si>
  <si>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</si>
  <si>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Wkład własny ogółem</t>
  </si>
  <si>
    <t>Miejscowość</t>
  </si>
  <si>
    <t>Nazwa publicznej Szkoły Podstawowej</t>
  </si>
  <si>
    <t>Szkolna</t>
  </si>
  <si>
    <t>34.</t>
  </si>
  <si>
    <t>35.</t>
  </si>
  <si>
    <t xml:space="preserve">Przyznana kwota dotacji </t>
  </si>
  <si>
    <t>% udział wkładu własnego</t>
  </si>
  <si>
    <t>Kod pocztowy</t>
  </si>
  <si>
    <t>Ulica</t>
  </si>
  <si>
    <t>Nr</t>
  </si>
  <si>
    <t>Suma uzyskanych puntków</t>
  </si>
  <si>
    <t>W tym wkład własny finansowy</t>
  </si>
  <si>
    <t>W tym wkład własny rzeczowy</t>
  </si>
  <si>
    <t>L.p szkół</t>
  </si>
  <si>
    <t>26-332 Sławno</t>
  </si>
  <si>
    <t>98-200</t>
  </si>
  <si>
    <t>Główna</t>
  </si>
  <si>
    <t>Łódź</t>
  </si>
  <si>
    <t>Radomsko</t>
  </si>
  <si>
    <t>97-500</t>
  </si>
  <si>
    <t>26-340 Drzewica</t>
  </si>
  <si>
    <t>Sieradz</t>
  </si>
  <si>
    <t>26-341 Mniszków</t>
  </si>
  <si>
    <t>Tomaszów Mazowiecki</t>
  </si>
  <si>
    <t>97-200</t>
  </si>
  <si>
    <t>Akceptacja:</t>
  </si>
  <si>
    <r>
      <rPr>
        <b/>
        <sz val="11"/>
        <color theme="1"/>
        <rFont val="Calibri"/>
        <family val="2"/>
        <charset val="238"/>
        <scheme val="minor"/>
      </rPr>
      <t>Janusz Brzozowski
Łódzki Kurator Oświaty</t>
    </r>
    <r>
      <rPr>
        <sz val="11"/>
        <color theme="1"/>
        <rFont val="Calibri"/>
        <family val="2"/>
        <charset val="238"/>
        <scheme val="minor"/>
      </rPr>
      <t xml:space="preserve">
/dokument podpisany elektronicznie/</t>
    </r>
  </si>
  <si>
    <t>Wykaz szkół zakwalifikowanych do objęcia dotacją celową w ramach Programu Rządowego "Posiłek w szkole i w domu" w roku 2026</t>
  </si>
  <si>
    <t>Gmina Ręczno</t>
  </si>
  <si>
    <t>Gmina Żytno</t>
  </si>
  <si>
    <t>Gmina Gidle</t>
  </si>
  <si>
    <t>Gmina Brzeźnio</t>
  </si>
  <si>
    <t>Miasto Łódź</t>
  </si>
  <si>
    <t>Gmina Wodzierady</t>
  </si>
  <si>
    <t>Stowarzyszenie Przyjaciół Szkół Katolickich</t>
  </si>
  <si>
    <t>Gmina Andrespol</t>
  </si>
  <si>
    <t>Gmina Mniszków</t>
  </si>
  <si>
    <t>Gmina Goszczanów</t>
  </si>
  <si>
    <t>Gmina Sławno</t>
  </si>
  <si>
    <t>Gmina Zadzim</t>
  </si>
  <si>
    <t>Gmina Drzewica</t>
  </si>
  <si>
    <t>Gmina Tomaszów Mazowiecki</t>
  </si>
  <si>
    <t>Gmina Oporów</t>
  </si>
  <si>
    <t>Gmina Miasto Tomaszów Mazowiecki</t>
  </si>
  <si>
    <t>Gmina Biała Rawska</t>
  </si>
  <si>
    <t>Miasto Piotrków Trybunalski</t>
  </si>
  <si>
    <t>Gmina Zgierz</t>
  </si>
  <si>
    <t>Gmina Wola Krzysztoporska</t>
  </si>
  <si>
    <t>Miasto Radomsko</t>
  </si>
  <si>
    <t>Miasto Bełchatów</t>
  </si>
  <si>
    <t>Gmina Brąszewice</t>
  </si>
  <si>
    <t>Gmina Łask</t>
  </si>
  <si>
    <t>Gmina Miasto Sieradz</t>
  </si>
  <si>
    <t>Szkoła Podstawowa w Stobnicy</t>
  </si>
  <si>
    <t>Publiczna Szkoła Podstawowa w Borzykowej</t>
  </si>
  <si>
    <t>Publiczna Szkoła Podstawowa im. Kornela Makuszyńskiego w Ciężkowicach</t>
  </si>
  <si>
    <t>Szkoła Podstawowa im. Zbigniewa Świętochowskiego w Barczewie w Zespole Szkolno-Przedszkolnym w Barczewie</t>
  </si>
  <si>
    <t>Szkoła Podstawowa w Zalesiu przy Zespole Szkolno-Przedszkolnym w Zalesiu z siedzibą w Marianowie</t>
  </si>
  <si>
    <t>Szkoła Podstawowa im. Henryka Sienkiewicza w Wiśniowej Górze</t>
  </si>
  <si>
    <t>Szkoła Podstawowa w Bukowcu nad Pilicą</t>
  </si>
  <si>
    <t>Szkoła Podstawowa im. Św. Jana Pawła II w Goszczanowie</t>
  </si>
  <si>
    <t>Publiczna Szkoła Podstawowa im. Kazimierza Wielkiego w Szadkowicach</t>
  </si>
  <si>
    <t>Szkoła Podstawowa im. Jana Pawła II w Zygrach</t>
  </si>
  <si>
    <t>Szkoła Podstawowa w Ręcznie</t>
  </si>
  <si>
    <t>Szkoła Podstawowa im. Jana Pawła II w Oporowie</t>
  </si>
  <si>
    <t>Szkoła Podstawowa im. Jana Kochanowskiego w Białej Rawskiej</t>
  </si>
  <si>
    <t>Szkoła Nr 3 im. Szarych Szeregów w Piotrkowie Trybunalskim</t>
  </si>
  <si>
    <t>Szkoła Podstawowa nr 10 im. Mikołaja Reja w Piotrkowie Trybunalskim</t>
  </si>
  <si>
    <t>Szkoła Podstawowa w Zespole Szkolno-Przedszkolnym w Grotnikach</t>
  </si>
  <si>
    <t>Szkoła Podstawowa im. Ks. Mariana Wiewiórowskiego w Gomulinie</t>
  </si>
  <si>
    <t>Szkoła Podstawowa im. gen. Ludwika Czyżewskiego w Woli Krzysztoporskiej</t>
  </si>
  <si>
    <t>Szkoła Podstawowa nr 1 im. Stanisława Jachowicza z Oddzaiałami Integracyjnymi w Bełchatowie</t>
  </si>
  <si>
    <t>Szkoła Podstawowa im. Jna Pawła II w Brąszewicach</t>
  </si>
  <si>
    <t>Szkoła Podstawowa nr 6 w Zespole Szkolno-Przedszkolnym nr 8 w Tomaszowie Mazowieckim</t>
  </si>
  <si>
    <t>Szkoła Podstawowa nr 1 im. Tadeusza Kościuszki w Łasku</t>
  </si>
  <si>
    <t>Szkoła Podstawowa nr 6 im. Janiny Majkowskiej w Sieradzu</t>
  </si>
  <si>
    <t>Stobnica</t>
  </si>
  <si>
    <t>Borzykowa</t>
  </si>
  <si>
    <t>Ciężkowice</t>
  </si>
  <si>
    <t>Barczew</t>
  </si>
  <si>
    <t>Marianów</t>
  </si>
  <si>
    <t>Trzcinka</t>
  </si>
  <si>
    <t>Wiśniowa Góra</t>
  </si>
  <si>
    <t>Bukowiec nad Pilicą</t>
  </si>
  <si>
    <t>Goszczanów</t>
  </si>
  <si>
    <t>Szadkowice</t>
  </si>
  <si>
    <t>Zygry</t>
  </si>
  <si>
    <t>Ręczno</t>
  </si>
  <si>
    <t>Brzustowiec</t>
  </si>
  <si>
    <t>Wiaderno</t>
  </si>
  <si>
    <t>Oporów</t>
  </si>
  <si>
    <t>Biała Rawska</t>
  </si>
  <si>
    <t>Piotrków Trybunalski</t>
  </si>
  <si>
    <t>Grotniki</t>
  </si>
  <si>
    <t>Gomulin</t>
  </si>
  <si>
    <t>Wola Krzysztoporska</t>
  </si>
  <si>
    <t>Bełchatów</t>
  </si>
  <si>
    <t>Brąszewice</t>
  </si>
  <si>
    <t>Łask</t>
  </si>
  <si>
    <t>97-510 Ręczno</t>
  </si>
  <si>
    <t>97-532 Żytno</t>
  </si>
  <si>
    <t>97-540 Gidle</t>
  </si>
  <si>
    <t>98-275 Brzeźnio</t>
  </si>
  <si>
    <t>92-720</t>
  </si>
  <si>
    <t>98-105 Wodzierady</t>
  </si>
  <si>
    <t>98-277 Brąszewice</t>
  </si>
  <si>
    <t>95-020 Andrespol</t>
  </si>
  <si>
    <t>98-215</t>
  </si>
  <si>
    <t>99-232 Zadzim</t>
  </si>
  <si>
    <t>97-510</t>
  </si>
  <si>
    <t>97-200 Tomaszów Mazowiecki</t>
  </si>
  <si>
    <t>90-559</t>
  </si>
  <si>
    <t>99-322</t>
  </si>
  <si>
    <t>96-230</t>
  </si>
  <si>
    <t>97-300</t>
  </si>
  <si>
    <t>95-073</t>
  </si>
  <si>
    <t>97-371 Wola Krzysztoporska</t>
  </si>
  <si>
    <t>97-371</t>
  </si>
  <si>
    <t>97-400</t>
  </si>
  <si>
    <t>94-050</t>
  </si>
  <si>
    <t>93-221</t>
  </si>
  <si>
    <t>98-277</t>
  </si>
  <si>
    <t>98-100</t>
  </si>
  <si>
    <t xml:space="preserve"> </t>
  </si>
  <si>
    <t>Jugosłowiańska</t>
  </si>
  <si>
    <t>Pipie</t>
  </si>
  <si>
    <t>Tuszyńska</t>
  </si>
  <si>
    <t>Kaliska</t>
  </si>
  <si>
    <t>28 Pułku Strzelców Kaniowskich</t>
  </si>
  <si>
    <t>Wiejska</t>
  </si>
  <si>
    <t>Mickiewicza</t>
  </si>
  <si>
    <t>Wysoka</t>
  </si>
  <si>
    <t>Próchnika</t>
  </si>
  <si>
    <t>Brzozowa</t>
  </si>
  <si>
    <t>Tadeusza Kościuszki</t>
  </si>
  <si>
    <t>Dąbrowskiego</t>
  </si>
  <si>
    <t>al. Wyszyńskiego</t>
  </si>
  <si>
    <t>Małej Piętnastki</t>
  </si>
  <si>
    <t>Sieradzka</t>
  </si>
  <si>
    <t xml:space="preserve">Gminna </t>
  </si>
  <si>
    <t>9 Maja</t>
  </si>
  <si>
    <t>Uniejowska</t>
  </si>
  <si>
    <t>51A</t>
  </si>
  <si>
    <t>38A</t>
  </si>
  <si>
    <t>52/54</t>
  </si>
  <si>
    <t>57A</t>
  </si>
  <si>
    <t>29/31</t>
  </si>
  <si>
    <t>22/24</t>
  </si>
  <si>
    <t>28/38</t>
  </si>
  <si>
    <t>8/12</t>
  </si>
  <si>
    <t>5/9</t>
  </si>
  <si>
    <t>90-745</t>
  </si>
  <si>
    <t>kpt. St. Pogonowskiego</t>
  </si>
  <si>
    <t>27/29</t>
  </si>
  <si>
    <t>Gmina Słupia</t>
  </si>
  <si>
    <t>Szkoła Podstawowa w Słupi</t>
  </si>
  <si>
    <t>Słupia</t>
  </si>
  <si>
    <t>96-128</t>
  </si>
  <si>
    <t>Publiczna Szkoła Podstawowa Stowarzyszenia Przyjaciół Szkół Katolickich im. św. Bernadetty Soubirous  w Trzcince</t>
  </si>
  <si>
    <t>Szkoła Podstawowa nr 26 im. Armii "Łódź"  w Zespole Szkolno- Przedszkolnym nr 4 w Łodzi</t>
  </si>
  <si>
    <t>Szkoła Podstawowa nr 19 im. Wandy Chotomskiej w Łodzi</t>
  </si>
  <si>
    <t>Szkoła Podstawowa nr 193 im. Krzysztofa Kamila Baczyńskiego w Łodzi</t>
  </si>
  <si>
    <t>Szkoła Podstawowa nr 202
w Zespole Szkolno-Przedszkolnym nr 2 w Łodzi</t>
  </si>
  <si>
    <t>Szkoła Podstawowa nr 12 im. Jana Pawła II w Zespole Szkolno-Przedszkolnym nr 2 w Tomaszowie Mazowieckim</t>
  </si>
  <si>
    <t>Szkoła Podstawowa nr 3 im. Żołnierzy POW w Bełchatowie</t>
  </si>
  <si>
    <t>Sienkiewicza</t>
  </si>
  <si>
    <t>Szkoła Podstawowa im. Mikołaja Kopernika w Cielcach</t>
  </si>
  <si>
    <t>Cielce</t>
  </si>
  <si>
    <t>Gmina Warta</t>
  </si>
  <si>
    <t xml:space="preserve">98-290 Warta </t>
  </si>
  <si>
    <t>Gmina Żychlin</t>
  </si>
  <si>
    <t>Szkoła Podstawowa im. Marii Kownackiej w Grabowie</t>
  </si>
  <si>
    <t>Grabów</t>
  </si>
  <si>
    <t>99-319 Dobrzelin</t>
  </si>
  <si>
    <t>Szkoła Podstawowa w Wiadernie w Zespole Szkół w Wiadernie</t>
  </si>
  <si>
    <t>Szkoła Podstawowa im. Jana Szymańskiego w Brzustowcu</t>
  </si>
  <si>
    <t>Publiczna Szkoła Podstawowa nr 3 im. Mieszka I w Radomsku</t>
  </si>
  <si>
    <t>Szkoła Podstawowa nr 152 im. E. Orzeszkowej w Łodzi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</si>
</sst>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5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6">
    <cellStyle name="Dziesiętny 2" xfId="4"/>
    <cellStyle name="Normalny" xfId="0" builtinId="0"/>
    <cellStyle name="Normalny 2" xfId="5"/>
    <cellStyle name="Normalny 3" xfId="3"/>
    <cellStyle name="Normalny 4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tabSelected="1" topLeftCell="A33" workbookViewId="0">
      <selection activeCell="C18" sqref="C18"/>
    </sheetView>
  </sheetViews>
  <sheetFormatPr defaultRowHeight="15"/>
  <cols>
    <col min="1" max="1" width="5.7109375" customWidth="1"/>
    <col min="2" max="2" width="25" customWidth="1"/>
    <col min="3" max="3" width="22" customWidth="1"/>
    <col min="4" max="4" width="14.28515625" customWidth="1"/>
    <col min="5" max="5" width="12.28515625" customWidth="1"/>
    <col min="6" max="6" width="17.140625" customWidth="1"/>
    <col min="7" max="7" width="8.85546875" customWidth="1"/>
    <col min="8" max="8" width="11.85546875" customWidth="1"/>
    <col min="9" max="9" width="13" customWidth="1"/>
    <col min="10" max="10" width="12.85546875" customWidth="1"/>
    <col min="11" max="11" width="12.140625" customWidth="1"/>
    <col min="12" max="12" width="13.5703125" customWidth="1"/>
    <col min="13" max="13" width="11" customWidth="1"/>
    <col min="14" max="14" width="12.5703125" customWidth="1"/>
    <col min="15" max="15" width="14.42578125" customWidth="1"/>
  </cols>
  <sheetData>
    <row r="1" spans="1:18">
      <c r="A1" s="25" t="s">
        <v>64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8" ht="81" customHeight="1">
      <c r="A2" s="8" t="s">
        <v>50</v>
      </c>
      <c r="B2" s="6" t="s">
        <v>3</v>
      </c>
      <c r="C2" s="6" t="s">
        <v>38</v>
      </c>
      <c r="D2" s="5" t="s">
        <v>37</v>
      </c>
      <c r="E2" s="6" t="s">
        <v>44</v>
      </c>
      <c r="F2" s="5" t="s">
        <v>45</v>
      </c>
      <c r="G2" s="5" t="s">
        <v>46</v>
      </c>
      <c r="H2" s="6" t="s">
        <v>47</v>
      </c>
      <c r="I2" s="6" t="s">
        <v>1</v>
      </c>
      <c r="J2" s="6" t="s">
        <v>0</v>
      </c>
      <c r="K2" s="6" t="s">
        <v>36</v>
      </c>
      <c r="L2" s="6" t="s">
        <v>48</v>
      </c>
      <c r="M2" s="6" t="s">
        <v>49</v>
      </c>
      <c r="N2" s="6" t="s">
        <v>43</v>
      </c>
      <c r="O2" s="6" t="s">
        <v>42</v>
      </c>
    </row>
    <row r="3" spans="1:18" ht="81" customHeight="1">
      <c r="A3" s="11" t="s">
        <v>2</v>
      </c>
      <c r="B3" s="1" t="s">
        <v>65</v>
      </c>
      <c r="C3" s="1" t="s">
        <v>90</v>
      </c>
      <c r="D3" s="2" t="s">
        <v>113</v>
      </c>
      <c r="E3" s="1" t="s">
        <v>136</v>
      </c>
      <c r="F3" s="2" t="s">
        <v>160</v>
      </c>
      <c r="G3" s="2" t="s">
        <v>179</v>
      </c>
      <c r="H3" s="17">
        <v>18</v>
      </c>
      <c r="I3" s="7">
        <v>100000</v>
      </c>
      <c r="J3" s="7">
        <v>80000</v>
      </c>
      <c r="K3" s="7">
        <v>20000</v>
      </c>
      <c r="L3" s="7">
        <v>20000</v>
      </c>
      <c r="M3" s="7">
        <v>0</v>
      </c>
      <c r="N3" s="9">
        <f>K3/I3*100%</f>
        <v>0.2</v>
      </c>
      <c r="O3" s="7">
        <v>80000</v>
      </c>
    </row>
    <row r="4" spans="1:18" ht="81" customHeight="1">
      <c r="A4" s="11" t="s">
        <v>4</v>
      </c>
      <c r="B4" s="12" t="s">
        <v>66</v>
      </c>
      <c r="C4" s="12" t="s">
        <v>91</v>
      </c>
      <c r="D4" s="2" t="s">
        <v>114</v>
      </c>
      <c r="E4" s="1" t="s">
        <v>137</v>
      </c>
      <c r="F4" s="2" t="s">
        <v>39</v>
      </c>
      <c r="G4" s="2">
        <v>12</v>
      </c>
      <c r="H4" s="17">
        <v>18</v>
      </c>
      <c r="I4" s="7">
        <v>100000.46</v>
      </c>
      <c r="J4" s="7">
        <v>80000</v>
      </c>
      <c r="K4" s="7">
        <v>20000.46</v>
      </c>
      <c r="L4" s="7">
        <v>20000.46</v>
      </c>
      <c r="M4" s="7">
        <f t="shared" ref="M4:M19" si="0">K4-L4</f>
        <v>0</v>
      </c>
      <c r="N4" s="9">
        <f t="shared" ref="N4:N19" si="1">K4/I4*100%</f>
        <v>0.20000367998307206</v>
      </c>
      <c r="O4" s="7">
        <v>80000</v>
      </c>
    </row>
    <row r="5" spans="1:18" ht="81" customHeight="1">
      <c r="A5" s="11" t="s">
        <v>5</v>
      </c>
      <c r="B5" s="12" t="s">
        <v>67</v>
      </c>
      <c r="C5" s="12" t="s">
        <v>92</v>
      </c>
      <c r="D5" s="2" t="s">
        <v>115</v>
      </c>
      <c r="E5" s="1" t="s">
        <v>138</v>
      </c>
      <c r="F5" s="2"/>
      <c r="G5" s="2">
        <v>36</v>
      </c>
      <c r="H5" s="21">
        <v>17</v>
      </c>
      <c r="I5" s="7">
        <v>100000</v>
      </c>
      <c r="J5" s="7">
        <v>80000</v>
      </c>
      <c r="K5" s="7">
        <v>20000</v>
      </c>
      <c r="L5" s="7">
        <v>20000</v>
      </c>
      <c r="M5" s="7">
        <f t="shared" si="0"/>
        <v>0</v>
      </c>
      <c r="N5" s="9">
        <f t="shared" si="1"/>
        <v>0.2</v>
      </c>
      <c r="O5" s="7">
        <v>80000</v>
      </c>
    </row>
    <row r="6" spans="1:18" ht="87.75" customHeight="1">
      <c r="A6" s="11" t="s">
        <v>6</v>
      </c>
      <c r="B6" s="12" t="s">
        <v>68</v>
      </c>
      <c r="C6" s="12" t="s">
        <v>93</v>
      </c>
      <c r="D6" s="2" t="s">
        <v>116</v>
      </c>
      <c r="E6" s="1" t="s">
        <v>139</v>
      </c>
      <c r="F6" s="2" t="s">
        <v>160</v>
      </c>
      <c r="G6" s="2">
        <v>3</v>
      </c>
      <c r="H6" s="17">
        <v>17</v>
      </c>
      <c r="I6" s="7">
        <v>100338</v>
      </c>
      <c r="J6" s="7">
        <v>80000</v>
      </c>
      <c r="K6" s="7">
        <v>20338</v>
      </c>
      <c r="L6" s="7">
        <v>20338</v>
      </c>
      <c r="M6" s="18">
        <v>0</v>
      </c>
      <c r="N6" s="9">
        <f t="shared" si="1"/>
        <v>0.2026948912675158</v>
      </c>
      <c r="O6" s="7">
        <v>80000</v>
      </c>
    </row>
    <row r="7" spans="1:18" ht="79.5" customHeight="1">
      <c r="A7" s="11" t="s">
        <v>7</v>
      </c>
      <c r="B7" s="12" t="s">
        <v>69</v>
      </c>
      <c r="C7" s="13" t="s">
        <v>199</v>
      </c>
      <c r="D7" s="2" t="s">
        <v>54</v>
      </c>
      <c r="E7" s="1" t="s">
        <v>140</v>
      </c>
      <c r="F7" s="2" t="s">
        <v>161</v>
      </c>
      <c r="G7" s="2">
        <v>2</v>
      </c>
      <c r="H7" s="21">
        <v>17</v>
      </c>
      <c r="I7" s="7">
        <v>100000</v>
      </c>
      <c r="J7" s="7">
        <v>80000</v>
      </c>
      <c r="K7" s="7">
        <v>20000</v>
      </c>
      <c r="L7" s="7">
        <v>20000</v>
      </c>
      <c r="M7" s="7">
        <f t="shared" si="0"/>
        <v>0</v>
      </c>
      <c r="N7" s="9">
        <f t="shared" si="1"/>
        <v>0.2</v>
      </c>
      <c r="O7" s="7">
        <v>80000</v>
      </c>
      <c r="R7" s="4"/>
    </row>
    <row r="8" spans="1:18" ht="89.25" customHeight="1">
      <c r="A8" s="11" t="s">
        <v>8</v>
      </c>
      <c r="B8" s="12" t="s">
        <v>70</v>
      </c>
      <c r="C8" s="13" t="s">
        <v>94</v>
      </c>
      <c r="D8" s="2" t="s">
        <v>117</v>
      </c>
      <c r="E8" s="1" t="s">
        <v>141</v>
      </c>
      <c r="F8" s="2" t="s">
        <v>160</v>
      </c>
      <c r="G8" s="2">
        <v>12</v>
      </c>
      <c r="H8" s="17">
        <v>17</v>
      </c>
      <c r="I8" s="7">
        <v>159373</v>
      </c>
      <c r="J8" s="7">
        <v>80000</v>
      </c>
      <c r="K8" s="7">
        <v>79373</v>
      </c>
      <c r="L8" s="7">
        <v>79373</v>
      </c>
      <c r="M8" s="7">
        <f t="shared" si="0"/>
        <v>0</v>
      </c>
      <c r="N8" s="9">
        <f t="shared" si="1"/>
        <v>0.49803291649150105</v>
      </c>
      <c r="O8" s="7">
        <v>80000</v>
      </c>
    </row>
    <row r="9" spans="1:18" ht="104.25" customHeight="1">
      <c r="A9" s="11" t="s">
        <v>9</v>
      </c>
      <c r="B9" s="12" t="s">
        <v>71</v>
      </c>
      <c r="C9" s="14" t="s">
        <v>195</v>
      </c>
      <c r="D9" s="2" t="s">
        <v>118</v>
      </c>
      <c r="E9" s="1" t="s">
        <v>142</v>
      </c>
      <c r="F9" s="2" t="s">
        <v>162</v>
      </c>
      <c r="G9" s="2">
        <v>2</v>
      </c>
      <c r="H9" s="21">
        <v>17</v>
      </c>
      <c r="I9" s="7">
        <v>98200</v>
      </c>
      <c r="J9" s="7">
        <v>78200</v>
      </c>
      <c r="K9" s="7">
        <v>20000</v>
      </c>
      <c r="L9" s="7">
        <v>20000</v>
      </c>
      <c r="M9" s="7">
        <f t="shared" si="0"/>
        <v>0</v>
      </c>
      <c r="N9" s="9">
        <f t="shared" si="1"/>
        <v>0.20366598778004075</v>
      </c>
      <c r="O9" s="7">
        <v>78200</v>
      </c>
    </row>
    <row r="10" spans="1:18" ht="97.5" customHeight="1">
      <c r="A10" s="11" t="s">
        <v>10</v>
      </c>
      <c r="B10" s="12" t="s">
        <v>72</v>
      </c>
      <c r="C10" s="19" t="s">
        <v>95</v>
      </c>
      <c r="D10" s="2" t="s">
        <v>119</v>
      </c>
      <c r="E10" s="1" t="s">
        <v>143</v>
      </c>
      <c r="F10" s="2" t="s">
        <v>163</v>
      </c>
      <c r="G10" s="2">
        <v>32</v>
      </c>
      <c r="H10" s="21">
        <v>16</v>
      </c>
      <c r="I10" s="7">
        <v>100000</v>
      </c>
      <c r="J10" s="7">
        <v>80000</v>
      </c>
      <c r="K10" s="7">
        <v>20000</v>
      </c>
      <c r="L10" s="7">
        <v>20000</v>
      </c>
      <c r="M10" s="7">
        <f t="shared" si="0"/>
        <v>0</v>
      </c>
      <c r="N10" s="9">
        <f t="shared" si="1"/>
        <v>0.2</v>
      </c>
      <c r="O10" s="7">
        <v>80000</v>
      </c>
    </row>
    <row r="11" spans="1:18" ht="70.5" customHeight="1">
      <c r="A11" s="11" t="s">
        <v>11</v>
      </c>
      <c r="B11" s="12" t="s">
        <v>73</v>
      </c>
      <c r="C11" s="1" t="s">
        <v>96</v>
      </c>
      <c r="D11" s="1" t="s">
        <v>120</v>
      </c>
      <c r="E11" s="1" t="s">
        <v>59</v>
      </c>
      <c r="F11" s="2" t="s">
        <v>160</v>
      </c>
      <c r="G11" s="2">
        <v>34</v>
      </c>
      <c r="H11" s="21">
        <v>16</v>
      </c>
      <c r="I11" s="7">
        <v>100000</v>
      </c>
      <c r="J11" s="7">
        <v>80000</v>
      </c>
      <c r="K11" s="7">
        <v>20000</v>
      </c>
      <c r="L11" s="7">
        <v>20000</v>
      </c>
      <c r="M11" s="7">
        <f t="shared" si="0"/>
        <v>0</v>
      </c>
      <c r="N11" s="9">
        <f t="shared" si="1"/>
        <v>0.2</v>
      </c>
      <c r="O11" s="7">
        <v>80000</v>
      </c>
    </row>
    <row r="12" spans="1:18" ht="95.25" customHeight="1">
      <c r="A12" s="11" t="s">
        <v>12</v>
      </c>
      <c r="B12" s="1" t="s">
        <v>74</v>
      </c>
      <c r="C12" s="12" t="s">
        <v>97</v>
      </c>
      <c r="D12" s="2" t="s">
        <v>121</v>
      </c>
      <c r="E12" s="1" t="s">
        <v>144</v>
      </c>
      <c r="F12" s="2" t="s">
        <v>164</v>
      </c>
      <c r="G12" s="2">
        <v>5</v>
      </c>
      <c r="H12" s="21">
        <v>16</v>
      </c>
      <c r="I12" s="7">
        <v>31250</v>
      </c>
      <c r="J12" s="7">
        <v>25000</v>
      </c>
      <c r="K12" s="7">
        <v>6250</v>
      </c>
      <c r="L12" s="7">
        <v>6250</v>
      </c>
      <c r="M12" s="7">
        <f t="shared" si="0"/>
        <v>0</v>
      </c>
      <c r="N12" s="9">
        <f t="shared" si="1"/>
        <v>0.2</v>
      </c>
      <c r="O12" s="7">
        <v>25000</v>
      </c>
    </row>
    <row r="13" spans="1:18" ht="81" customHeight="1">
      <c r="A13" s="11" t="s">
        <v>13</v>
      </c>
      <c r="B13" s="1" t="s">
        <v>75</v>
      </c>
      <c r="C13" s="10" t="s">
        <v>98</v>
      </c>
      <c r="D13" s="2" t="s">
        <v>122</v>
      </c>
      <c r="E13" s="1" t="s">
        <v>51</v>
      </c>
      <c r="F13" s="2" t="s">
        <v>160</v>
      </c>
      <c r="G13" s="2" t="s">
        <v>180</v>
      </c>
      <c r="H13" s="21">
        <v>16</v>
      </c>
      <c r="I13" s="7">
        <v>100000</v>
      </c>
      <c r="J13" s="7">
        <v>80000</v>
      </c>
      <c r="K13" s="7">
        <v>20000</v>
      </c>
      <c r="L13" s="7">
        <v>20000</v>
      </c>
      <c r="M13" s="7">
        <f t="shared" si="0"/>
        <v>0</v>
      </c>
      <c r="N13" s="9">
        <f t="shared" si="1"/>
        <v>0.2</v>
      </c>
      <c r="O13" s="7">
        <v>80000</v>
      </c>
    </row>
    <row r="14" spans="1:18" ht="91.5" customHeight="1">
      <c r="A14" s="11" t="s">
        <v>14</v>
      </c>
      <c r="B14" s="12" t="s">
        <v>76</v>
      </c>
      <c r="C14" s="12" t="s">
        <v>99</v>
      </c>
      <c r="D14" s="2" t="s">
        <v>123</v>
      </c>
      <c r="E14" s="1" t="s">
        <v>145</v>
      </c>
      <c r="F14" s="2" t="s">
        <v>160</v>
      </c>
      <c r="G14" s="2">
        <v>71</v>
      </c>
      <c r="H14" s="21">
        <v>16</v>
      </c>
      <c r="I14" s="7">
        <v>61908</v>
      </c>
      <c r="J14" s="7">
        <v>49526.400000000001</v>
      </c>
      <c r="K14" s="7">
        <v>12381.6</v>
      </c>
      <c r="L14" s="7">
        <v>12381.6</v>
      </c>
      <c r="M14" s="7">
        <f t="shared" si="0"/>
        <v>0</v>
      </c>
      <c r="N14" s="9">
        <f t="shared" si="1"/>
        <v>0.2</v>
      </c>
      <c r="O14" s="7">
        <v>49526.400000000001</v>
      </c>
    </row>
    <row r="15" spans="1:18" ht="93" customHeight="1">
      <c r="A15" s="11" t="s">
        <v>15</v>
      </c>
      <c r="B15" s="12" t="s">
        <v>65</v>
      </c>
      <c r="C15" s="12" t="s">
        <v>100</v>
      </c>
      <c r="D15" s="2" t="s">
        <v>124</v>
      </c>
      <c r="E15" s="1" t="s">
        <v>146</v>
      </c>
      <c r="F15" s="2" t="s">
        <v>53</v>
      </c>
      <c r="G15" s="2">
        <v>21</v>
      </c>
      <c r="H15" s="21">
        <v>16</v>
      </c>
      <c r="I15" s="7">
        <v>100000</v>
      </c>
      <c r="J15" s="7">
        <v>80000</v>
      </c>
      <c r="K15" s="7">
        <v>20000</v>
      </c>
      <c r="L15" s="7">
        <v>20000</v>
      </c>
      <c r="M15" s="7">
        <f t="shared" si="0"/>
        <v>0</v>
      </c>
      <c r="N15" s="9">
        <f t="shared" si="1"/>
        <v>0.2</v>
      </c>
      <c r="O15" s="7">
        <v>80000</v>
      </c>
    </row>
    <row r="16" spans="1:18" ht="87" customHeight="1">
      <c r="A16" s="11" t="s">
        <v>16</v>
      </c>
      <c r="B16" s="12" t="s">
        <v>77</v>
      </c>
      <c r="C16" s="12" t="s">
        <v>212</v>
      </c>
      <c r="D16" s="2" t="s">
        <v>125</v>
      </c>
      <c r="E16" s="1" t="s">
        <v>57</v>
      </c>
      <c r="F16" s="2" t="s">
        <v>160</v>
      </c>
      <c r="G16" s="2">
        <v>152</v>
      </c>
      <c r="H16" s="21">
        <v>16</v>
      </c>
      <c r="I16" s="7">
        <v>107270</v>
      </c>
      <c r="J16" s="7">
        <v>80000</v>
      </c>
      <c r="K16" s="7">
        <v>27270</v>
      </c>
      <c r="L16" s="7">
        <v>27270</v>
      </c>
      <c r="M16" s="7">
        <f t="shared" si="0"/>
        <v>0</v>
      </c>
      <c r="N16" s="9">
        <f t="shared" si="1"/>
        <v>0.25421832758459961</v>
      </c>
      <c r="O16" s="7">
        <v>80000</v>
      </c>
    </row>
    <row r="17" spans="1:15" ht="76.5" customHeight="1">
      <c r="A17" s="11" t="s">
        <v>17</v>
      </c>
      <c r="B17" s="12" t="s">
        <v>78</v>
      </c>
      <c r="C17" s="13" t="s">
        <v>211</v>
      </c>
      <c r="D17" s="2" t="s">
        <v>126</v>
      </c>
      <c r="E17" s="1" t="s">
        <v>147</v>
      </c>
      <c r="F17" s="2" t="s">
        <v>160</v>
      </c>
      <c r="G17" s="2">
        <v>1</v>
      </c>
      <c r="H17" s="21">
        <v>16</v>
      </c>
      <c r="I17" s="7">
        <v>104600</v>
      </c>
      <c r="J17" s="7">
        <v>80000</v>
      </c>
      <c r="K17" s="7">
        <v>24600</v>
      </c>
      <c r="L17" s="7">
        <v>24600</v>
      </c>
      <c r="M17" s="7">
        <f t="shared" si="0"/>
        <v>0</v>
      </c>
      <c r="N17" s="9">
        <f t="shared" si="1"/>
        <v>0.23518164435946462</v>
      </c>
      <c r="O17" s="7">
        <v>80000</v>
      </c>
    </row>
    <row r="18" spans="1:15" ht="60.75" customHeight="1">
      <c r="A18" s="11" t="s">
        <v>18</v>
      </c>
      <c r="B18" s="12" t="s">
        <v>69</v>
      </c>
      <c r="C18" s="13" t="s">
        <v>214</v>
      </c>
      <c r="D18" s="2" t="s">
        <v>54</v>
      </c>
      <c r="E18" s="1" t="s">
        <v>148</v>
      </c>
      <c r="F18" s="1" t="s">
        <v>165</v>
      </c>
      <c r="G18" s="2" t="s">
        <v>181</v>
      </c>
      <c r="H18" s="21">
        <v>16</v>
      </c>
      <c r="I18" s="7">
        <v>100000</v>
      </c>
      <c r="J18" s="7">
        <v>80000</v>
      </c>
      <c r="K18" s="7">
        <v>20000</v>
      </c>
      <c r="L18" s="7">
        <v>20000</v>
      </c>
      <c r="M18" s="7">
        <f t="shared" si="0"/>
        <v>0</v>
      </c>
      <c r="N18" s="9">
        <f t="shared" si="1"/>
        <v>0.2</v>
      </c>
      <c r="O18" s="7">
        <v>80000</v>
      </c>
    </row>
    <row r="19" spans="1:15" ht="76.5" customHeight="1">
      <c r="A19" s="11" t="s">
        <v>19</v>
      </c>
      <c r="B19" s="12" t="s">
        <v>79</v>
      </c>
      <c r="C19" s="12" t="s">
        <v>101</v>
      </c>
      <c r="D19" s="2" t="s">
        <v>127</v>
      </c>
      <c r="E19" s="1" t="s">
        <v>149</v>
      </c>
      <c r="F19" s="2"/>
      <c r="G19" s="2" t="s">
        <v>182</v>
      </c>
      <c r="H19" s="21">
        <v>16</v>
      </c>
      <c r="I19" s="7">
        <v>100000</v>
      </c>
      <c r="J19" s="7">
        <v>80000</v>
      </c>
      <c r="K19" s="7">
        <v>20000</v>
      </c>
      <c r="L19" s="7">
        <v>20000</v>
      </c>
      <c r="M19" s="7">
        <f t="shared" si="0"/>
        <v>0</v>
      </c>
      <c r="N19" s="9">
        <f t="shared" si="1"/>
        <v>0.2</v>
      </c>
      <c r="O19" s="7">
        <v>80000</v>
      </c>
    </row>
    <row r="20" spans="1:15" ht="96" customHeight="1">
      <c r="A20" s="11" t="s">
        <v>20</v>
      </c>
      <c r="B20" s="12" t="s">
        <v>80</v>
      </c>
      <c r="C20" s="19" t="s">
        <v>200</v>
      </c>
      <c r="D20" s="1" t="s">
        <v>60</v>
      </c>
      <c r="E20" s="1" t="s">
        <v>61</v>
      </c>
      <c r="F20" s="2" t="s">
        <v>166</v>
      </c>
      <c r="G20" s="2" t="s">
        <v>183</v>
      </c>
      <c r="H20" s="21">
        <v>16</v>
      </c>
      <c r="I20" s="7">
        <v>80000</v>
      </c>
      <c r="J20" s="7">
        <v>64000</v>
      </c>
      <c r="K20" s="7">
        <v>16000</v>
      </c>
      <c r="L20" s="7">
        <v>16000</v>
      </c>
      <c r="M20" s="7">
        <f t="shared" ref="M20:M28" si="2">K20-L20</f>
        <v>0</v>
      </c>
      <c r="N20" s="9">
        <f t="shared" ref="N20:N37" si="3">K20/I20*100%</f>
        <v>0.2</v>
      </c>
      <c r="O20" s="7">
        <v>64000</v>
      </c>
    </row>
    <row r="21" spans="1:15" ht="92.25" customHeight="1">
      <c r="A21" s="11" t="s">
        <v>21</v>
      </c>
      <c r="B21" s="12" t="s">
        <v>81</v>
      </c>
      <c r="C21" s="12" t="s">
        <v>102</v>
      </c>
      <c r="D21" s="2" t="s">
        <v>128</v>
      </c>
      <c r="E21" s="1" t="s">
        <v>150</v>
      </c>
      <c r="F21" s="2" t="s">
        <v>167</v>
      </c>
      <c r="G21" s="2" t="s">
        <v>184</v>
      </c>
      <c r="H21" s="21">
        <v>15</v>
      </c>
      <c r="I21" s="7">
        <v>100000</v>
      </c>
      <c r="J21" s="7">
        <v>80000</v>
      </c>
      <c r="K21" s="7">
        <v>20000</v>
      </c>
      <c r="L21" s="7">
        <v>20000</v>
      </c>
      <c r="M21" s="7">
        <f t="shared" si="2"/>
        <v>0</v>
      </c>
      <c r="N21" s="9">
        <f t="shared" si="3"/>
        <v>0.2</v>
      </c>
      <c r="O21" s="7">
        <v>80000</v>
      </c>
    </row>
    <row r="22" spans="1:15" ht="90" customHeight="1">
      <c r="A22" s="11" t="s">
        <v>22</v>
      </c>
      <c r="B22" s="1" t="s">
        <v>82</v>
      </c>
      <c r="C22" s="1" t="s">
        <v>103</v>
      </c>
      <c r="D22" s="1" t="s">
        <v>129</v>
      </c>
      <c r="E22" s="1" t="s">
        <v>151</v>
      </c>
      <c r="F22" s="2" t="s">
        <v>168</v>
      </c>
      <c r="G22" s="2" t="s">
        <v>185</v>
      </c>
      <c r="H22" s="21">
        <v>15</v>
      </c>
      <c r="I22" s="7">
        <v>100000</v>
      </c>
      <c r="J22" s="7">
        <v>80000</v>
      </c>
      <c r="K22" s="7">
        <v>20000</v>
      </c>
      <c r="L22" s="7">
        <v>20000</v>
      </c>
      <c r="M22" s="7">
        <f t="shared" si="2"/>
        <v>0</v>
      </c>
      <c r="N22" s="9">
        <f t="shared" si="3"/>
        <v>0.2</v>
      </c>
      <c r="O22" s="7">
        <v>80000</v>
      </c>
    </row>
    <row r="23" spans="1:15" ht="88.5" customHeight="1">
      <c r="A23" s="11" t="s">
        <v>23</v>
      </c>
      <c r="B23" s="1" t="s">
        <v>82</v>
      </c>
      <c r="C23" s="1" t="s">
        <v>104</v>
      </c>
      <c r="D23" s="1" t="s">
        <v>129</v>
      </c>
      <c r="E23" s="1" t="s">
        <v>151</v>
      </c>
      <c r="F23" s="2" t="s">
        <v>169</v>
      </c>
      <c r="G23" s="15" t="s">
        <v>186</v>
      </c>
      <c r="H23" s="21">
        <v>15</v>
      </c>
      <c r="I23" s="7">
        <v>100000</v>
      </c>
      <c r="J23" s="7">
        <v>80000</v>
      </c>
      <c r="K23" s="7">
        <v>20000</v>
      </c>
      <c r="L23" s="7">
        <v>20000</v>
      </c>
      <c r="M23" s="7">
        <f t="shared" si="2"/>
        <v>0</v>
      </c>
      <c r="N23" s="9">
        <f t="shared" si="3"/>
        <v>0.2</v>
      </c>
      <c r="O23" s="7">
        <v>80000</v>
      </c>
    </row>
    <row r="24" spans="1:15" ht="96" customHeight="1">
      <c r="A24" s="11" t="s">
        <v>24</v>
      </c>
      <c r="B24" s="12" t="s">
        <v>83</v>
      </c>
      <c r="C24" s="12" t="s">
        <v>105</v>
      </c>
      <c r="D24" s="2" t="s">
        <v>130</v>
      </c>
      <c r="E24" s="1" t="s">
        <v>152</v>
      </c>
      <c r="F24" s="2" t="s">
        <v>170</v>
      </c>
      <c r="G24" s="2">
        <v>4</v>
      </c>
      <c r="H24" s="21">
        <v>15</v>
      </c>
      <c r="I24" s="7">
        <v>35815</v>
      </c>
      <c r="J24" s="7">
        <v>28652</v>
      </c>
      <c r="K24" s="7">
        <v>7163</v>
      </c>
      <c r="L24" s="7">
        <v>7163</v>
      </c>
      <c r="M24" s="7">
        <f t="shared" si="2"/>
        <v>0</v>
      </c>
      <c r="N24" s="9">
        <f t="shared" si="3"/>
        <v>0.2</v>
      </c>
      <c r="O24" s="7">
        <v>28652</v>
      </c>
    </row>
    <row r="25" spans="1:15" ht="108" customHeight="1">
      <c r="A25" s="11" t="s">
        <v>25</v>
      </c>
      <c r="B25" s="12" t="s">
        <v>84</v>
      </c>
      <c r="C25" s="14" t="s">
        <v>106</v>
      </c>
      <c r="D25" s="2" t="s">
        <v>131</v>
      </c>
      <c r="E25" s="1" t="s">
        <v>153</v>
      </c>
      <c r="F25" s="2" t="s">
        <v>39</v>
      </c>
      <c r="G25" s="2">
        <v>2</v>
      </c>
      <c r="H25" s="21">
        <v>15</v>
      </c>
      <c r="I25" s="7">
        <v>100000</v>
      </c>
      <c r="J25" s="7">
        <v>80000</v>
      </c>
      <c r="K25" s="7">
        <v>20000</v>
      </c>
      <c r="L25" s="7">
        <v>20000</v>
      </c>
      <c r="M25" s="7">
        <f t="shared" si="2"/>
        <v>0</v>
      </c>
      <c r="N25" s="9">
        <f t="shared" si="3"/>
        <v>0.2</v>
      </c>
      <c r="O25" s="7">
        <v>80000</v>
      </c>
    </row>
    <row r="26" spans="1:15" ht="91.5" customHeight="1">
      <c r="A26" s="11" t="s">
        <v>26</v>
      </c>
      <c r="B26" s="12" t="s">
        <v>84</v>
      </c>
      <c r="C26" s="14" t="s">
        <v>107</v>
      </c>
      <c r="D26" s="1" t="s">
        <v>132</v>
      </c>
      <c r="E26" s="1" t="s">
        <v>154</v>
      </c>
      <c r="F26" s="1" t="s">
        <v>171</v>
      </c>
      <c r="G26" s="2">
        <v>32</v>
      </c>
      <c r="H26" s="21">
        <v>15</v>
      </c>
      <c r="I26" s="7">
        <v>100000</v>
      </c>
      <c r="J26" s="7">
        <v>80000</v>
      </c>
      <c r="K26" s="7">
        <v>20000</v>
      </c>
      <c r="L26" s="7">
        <v>20000</v>
      </c>
      <c r="M26" s="7">
        <f t="shared" si="2"/>
        <v>0</v>
      </c>
      <c r="N26" s="9">
        <f t="shared" si="3"/>
        <v>0.2</v>
      </c>
      <c r="O26" s="7">
        <v>80000</v>
      </c>
    </row>
    <row r="27" spans="1:15" ht="76.5" customHeight="1">
      <c r="A27" s="11" t="s">
        <v>27</v>
      </c>
      <c r="B27" s="12" t="s">
        <v>85</v>
      </c>
      <c r="C27" s="12" t="s">
        <v>213</v>
      </c>
      <c r="D27" s="2" t="s">
        <v>55</v>
      </c>
      <c r="E27" s="1" t="s">
        <v>56</v>
      </c>
      <c r="F27" s="2" t="s">
        <v>172</v>
      </c>
      <c r="G27" s="2">
        <v>27</v>
      </c>
      <c r="H27" s="21">
        <v>15</v>
      </c>
      <c r="I27" s="7">
        <v>100000</v>
      </c>
      <c r="J27" s="7">
        <v>80000</v>
      </c>
      <c r="K27" s="7">
        <v>20000</v>
      </c>
      <c r="L27" s="7">
        <v>20000</v>
      </c>
      <c r="M27" s="7">
        <f t="shared" si="2"/>
        <v>0</v>
      </c>
      <c r="N27" s="9">
        <f t="shared" si="3"/>
        <v>0.2</v>
      </c>
      <c r="O27" s="7">
        <v>80000</v>
      </c>
    </row>
    <row r="28" spans="1:15" ht="67.5" customHeight="1">
      <c r="A28" s="11" t="s">
        <v>28</v>
      </c>
      <c r="B28" s="12" t="s">
        <v>86</v>
      </c>
      <c r="C28" s="14" t="s">
        <v>108</v>
      </c>
      <c r="D28" s="2" t="s">
        <v>133</v>
      </c>
      <c r="E28" s="1" t="s">
        <v>155</v>
      </c>
      <c r="F28" s="2" t="s">
        <v>172</v>
      </c>
      <c r="G28" s="2">
        <v>11</v>
      </c>
      <c r="H28" s="21">
        <v>15</v>
      </c>
      <c r="I28" s="7">
        <v>31250</v>
      </c>
      <c r="J28" s="7">
        <v>25000</v>
      </c>
      <c r="K28" s="7">
        <v>6250</v>
      </c>
      <c r="L28" s="7">
        <v>6250</v>
      </c>
      <c r="M28" s="7">
        <f t="shared" si="2"/>
        <v>0</v>
      </c>
      <c r="N28" s="9">
        <f t="shared" si="3"/>
        <v>0.2</v>
      </c>
      <c r="O28" s="7">
        <v>25000</v>
      </c>
    </row>
    <row r="29" spans="1:15" ht="89.25" customHeight="1">
      <c r="A29" s="11" t="s">
        <v>29</v>
      </c>
      <c r="B29" s="12" t="s">
        <v>69</v>
      </c>
      <c r="C29" s="13" t="s">
        <v>197</v>
      </c>
      <c r="D29" s="2" t="s">
        <v>54</v>
      </c>
      <c r="E29" s="1" t="s">
        <v>156</v>
      </c>
      <c r="F29" s="2" t="s">
        <v>173</v>
      </c>
      <c r="G29" s="2">
        <v>100</v>
      </c>
      <c r="H29" s="21">
        <v>15</v>
      </c>
      <c r="I29" s="7">
        <v>100000</v>
      </c>
      <c r="J29" s="7">
        <v>80000</v>
      </c>
      <c r="K29" s="7">
        <v>20000</v>
      </c>
      <c r="L29" s="7">
        <v>20000</v>
      </c>
      <c r="M29" s="7">
        <v>0</v>
      </c>
      <c r="N29" s="9">
        <f t="shared" si="3"/>
        <v>0.2</v>
      </c>
      <c r="O29" s="7">
        <v>80000</v>
      </c>
    </row>
    <row r="30" spans="1:15" ht="74.25" customHeight="1">
      <c r="A30" s="11" t="s">
        <v>30</v>
      </c>
      <c r="B30" s="12" t="s">
        <v>69</v>
      </c>
      <c r="C30" s="13" t="s">
        <v>198</v>
      </c>
      <c r="D30" s="2" t="s">
        <v>54</v>
      </c>
      <c r="E30" s="1" t="s">
        <v>157</v>
      </c>
      <c r="F30" s="2" t="s">
        <v>174</v>
      </c>
      <c r="G30" s="2">
        <v>1</v>
      </c>
      <c r="H30" s="21">
        <v>15</v>
      </c>
      <c r="I30" s="7">
        <v>100000</v>
      </c>
      <c r="J30" s="7">
        <v>80000</v>
      </c>
      <c r="K30" s="7">
        <v>20000</v>
      </c>
      <c r="L30" s="7">
        <v>20000</v>
      </c>
      <c r="M30" s="7">
        <v>0</v>
      </c>
      <c r="N30" s="9">
        <f t="shared" si="3"/>
        <v>0.2</v>
      </c>
      <c r="O30" s="7">
        <v>80000</v>
      </c>
    </row>
    <row r="31" spans="1:15" ht="69.75" customHeight="1">
      <c r="A31" s="11" t="s">
        <v>31</v>
      </c>
      <c r="B31" s="12" t="s">
        <v>87</v>
      </c>
      <c r="C31" s="12" t="s">
        <v>109</v>
      </c>
      <c r="D31" s="2" t="s">
        <v>134</v>
      </c>
      <c r="E31" s="1" t="s">
        <v>158</v>
      </c>
      <c r="F31" s="2" t="s">
        <v>175</v>
      </c>
      <c r="G31" s="2">
        <v>90</v>
      </c>
      <c r="H31" s="21">
        <v>15</v>
      </c>
      <c r="I31" s="7">
        <v>100000</v>
      </c>
      <c r="J31" s="7">
        <v>80000</v>
      </c>
      <c r="K31" s="7">
        <v>20000</v>
      </c>
      <c r="L31" s="7">
        <v>20000</v>
      </c>
      <c r="M31" s="7">
        <v>0</v>
      </c>
      <c r="N31" s="9">
        <f t="shared" si="3"/>
        <v>0.2</v>
      </c>
      <c r="O31" s="7">
        <v>80000</v>
      </c>
    </row>
    <row r="32" spans="1:15" ht="66.75" customHeight="1">
      <c r="A32" s="11" t="s">
        <v>32</v>
      </c>
      <c r="B32" s="12" t="s">
        <v>80</v>
      </c>
      <c r="C32" s="12" t="s">
        <v>110</v>
      </c>
      <c r="D32" s="1" t="s">
        <v>60</v>
      </c>
      <c r="E32" s="1" t="s">
        <v>61</v>
      </c>
      <c r="F32" s="2" t="s">
        <v>176</v>
      </c>
      <c r="G32" s="15" t="s">
        <v>187</v>
      </c>
      <c r="H32" s="21">
        <v>15</v>
      </c>
      <c r="I32" s="7">
        <v>75000</v>
      </c>
      <c r="J32" s="7">
        <v>60000</v>
      </c>
      <c r="K32" s="7">
        <v>15000</v>
      </c>
      <c r="L32" s="7">
        <v>15000</v>
      </c>
      <c r="M32" s="7">
        <v>0</v>
      </c>
      <c r="N32" s="9">
        <f t="shared" si="3"/>
        <v>0.2</v>
      </c>
      <c r="O32" s="7">
        <v>60000</v>
      </c>
    </row>
    <row r="33" spans="1:16" ht="78" customHeight="1">
      <c r="A33" s="11" t="s">
        <v>33</v>
      </c>
      <c r="B33" s="12" t="s">
        <v>88</v>
      </c>
      <c r="C33" s="20" t="s">
        <v>111</v>
      </c>
      <c r="D33" s="2" t="s">
        <v>135</v>
      </c>
      <c r="E33" s="1" t="s">
        <v>159</v>
      </c>
      <c r="F33" s="2" t="s">
        <v>177</v>
      </c>
      <c r="G33" s="2">
        <v>12</v>
      </c>
      <c r="H33" s="21">
        <v>15</v>
      </c>
      <c r="I33" s="7">
        <v>100000</v>
      </c>
      <c r="J33" s="7">
        <v>80000</v>
      </c>
      <c r="K33" s="7">
        <v>20000</v>
      </c>
      <c r="L33" s="7">
        <v>20000</v>
      </c>
      <c r="M33" s="7">
        <v>0</v>
      </c>
      <c r="N33" s="9">
        <f t="shared" si="3"/>
        <v>0.2</v>
      </c>
      <c r="O33" s="7">
        <v>80000</v>
      </c>
    </row>
    <row r="34" spans="1:16" ht="75" customHeight="1">
      <c r="A34" s="11" t="s">
        <v>34</v>
      </c>
      <c r="B34" s="12" t="s">
        <v>89</v>
      </c>
      <c r="C34" s="12" t="s">
        <v>112</v>
      </c>
      <c r="D34" s="2" t="s">
        <v>58</v>
      </c>
      <c r="E34" s="1" t="s">
        <v>52</v>
      </c>
      <c r="F34" s="2" t="s">
        <v>178</v>
      </c>
      <c r="G34" s="2">
        <v>199</v>
      </c>
      <c r="H34" s="21">
        <v>15</v>
      </c>
      <c r="I34" s="7">
        <v>100000</v>
      </c>
      <c r="J34" s="7">
        <v>80000</v>
      </c>
      <c r="K34" s="7">
        <v>20000</v>
      </c>
      <c r="L34" s="7">
        <v>20000</v>
      </c>
      <c r="M34" s="7">
        <v>0</v>
      </c>
      <c r="N34" s="9">
        <f t="shared" si="3"/>
        <v>0.2</v>
      </c>
      <c r="O34" s="7">
        <v>80000</v>
      </c>
    </row>
    <row r="35" spans="1:16" ht="88.5" customHeight="1">
      <c r="A35" s="11" t="s">
        <v>35</v>
      </c>
      <c r="B35" s="12" t="s">
        <v>69</v>
      </c>
      <c r="C35" s="16" t="s">
        <v>196</v>
      </c>
      <c r="D35" s="2" t="s">
        <v>54</v>
      </c>
      <c r="E35" s="1" t="s">
        <v>188</v>
      </c>
      <c r="F35" s="1" t="s">
        <v>189</v>
      </c>
      <c r="G35" s="2" t="s">
        <v>190</v>
      </c>
      <c r="H35" s="2">
        <v>14</v>
      </c>
      <c r="I35" s="7">
        <v>69000</v>
      </c>
      <c r="J35" s="7">
        <v>55200</v>
      </c>
      <c r="K35" s="7">
        <v>13800</v>
      </c>
      <c r="L35" s="7">
        <v>13800</v>
      </c>
      <c r="M35" s="7">
        <v>0</v>
      </c>
      <c r="N35" s="9">
        <f t="shared" si="3"/>
        <v>0.2</v>
      </c>
      <c r="O35" s="7">
        <v>55200</v>
      </c>
    </row>
    <row r="36" spans="1:16" ht="93.75" customHeight="1">
      <c r="A36" s="11" t="s">
        <v>40</v>
      </c>
      <c r="B36" s="20" t="s">
        <v>191</v>
      </c>
      <c r="C36" s="12" t="s">
        <v>192</v>
      </c>
      <c r="D36" s="2" t="s">
        <v>193</v>
      </c>
      <c r="E36" s="1" t="s">
        <v>194</v>
      </c>
      <c r="F36" s="2"/>
      <c r="G36" s="2">
        <v>144</v>
      </c>
      <c r="H36" s="2">
        <v>14</v>
      </c>
      <c r="I36" s="7">
        <v>25000</v>
      </c>
      <c r="J36" s="7">
        <v>20000</v>
      </c>
      <c r="K36" s="7">
        <v>5000</v>
      </c>
      <c r="L36" s="7">
        <v>5000</v>
      </c>
      <c r="M36" s="7">
        <v>0</v>
      </c>
      <c r="N36" s="9">
        <f t="shared" si="3"/>
        <v>0.2</v>
      </c>
      <c r="O36" s="7">
        <v>20000</v>
      </c>
      <c r="P36" s="22"/>
    </row>
    <row r="37" spans="1:16" ht="75" customHeight="1">
      <c r="A37" s="11" t="s">
        <v>41</v>
      </c>
      <c r="B37" s="2" t="s">
        <v>86</v>
      </c>
      <c r="C37" s="1" t="s">
        <v>201</v>
      </c>
      <c r="D37" s="2" t="s">
        <v>133</v>
      </c>
      <c r="E37" s="2" t="s">
        <v>155</v>
      </c>
      <c r="F37" s="2" t="s">
        <v>202</v>
      </c>
      <c r="G37" s="2">
        <v>25</v>
      </c>
      <c r="H37" s="2">
        <v>14</v>
      </c>
      <c r="I37" s="7">
        <v>31250</v>
      </c>
      <c r="J37" s="7">
        <v>25000</v>
      </c>
      <c r="K37" s="7">
        <v>6250</v>
      </c>
      <c r="L37" s="7">
        <v>6250</v>
      </c>
      <c r="M37" s="2">
        <v>0</v>
      </c>
      <c r="N37" s="9">
        <f t="shared" si="3"/>
        <v>0.2</v>
      </c>
      <c r="O37" s="7">
        <v>25000</v>
      </c>
      <c r="P37" s="22"/>
    </row>
    <row r="38" spans="1:16" ht="75" customHeight="1">
      <c r="A38" s="12">
        <v>36</v>
      </c>
      <c r="B38" s="2" t="s">
        <v>205</v>
      </c>
      <c r="C38" s="1" t="s">
        <v>203</v>
      </c>
      <c r="D38" s="2" t="s">
        <v>204</v>
      </c>
      <c r="E38" s="1" t="s">
        <v>206</v>
      </c>
      <c r="F38" s="2"/>
      <c r="G38" s="2">
        <v>16</v>
      </c>
      <c r="H38" s="2">
        <v>14</v>
      </c>
      <c r="I38" s="7">
        <v>31250</v>
      </c>
      <c r="J38" s="7">
        <v>25000</v>
      </c>
      <c r="K38" s="7">
        <v>6250</v>
      </c>
      <c r="L38" s="7">
        <v>6250</v>
      </c>
      <c r="M38" s="2">
        <v>0</v>
      </c>
      <c r="N38" s="9">
        <f t="shared" ref="N38" si="4">K38/I38*100%</f>
        <v>0.2</v>
      </c>
      <c r="O38" s="7">
        <v>25000</v>
      </c>
      <c r="P38" s="22"/>
    </row>
    <row r="39" spans="1:16" ht="75" customHeight="1">
      <c r="A39" s="12">
        <v>37</v>
      </c>
      <c r="B39" s="2" t="s">
        <v>207</v>
      </c>
      <c r="C39" s="1" t="s">
        <v>208</v>
      </c>
      <c r="D39" s="2" t="s">
        <v>209</v>
      </c>
      <c r="E39" s="1" t="s">
        <v>210</v>
      </c>
      <c r="F39" s="2" t="s">
        <v>39</v>
      </c>
      <c r="G39" s="2">
        <v>4</v>
      </c>
      <c r="H39" s="2">
        <v>14</v>
      </c>
      <c r="I39" s="7">
        <v>31250</v>
      </c>
      <c r="J39" s="7">
        <v>25000</v>
      </c>
      <c r="K39" s="7">
        <v>6250</v>
      </c>
      <c r="L39" s="7">
        <v>6250</v>
      </c>
      <c r="M39" s="2">
        <v>0</v>
      </c>
      <c r="N39" s="9">
        <f t="shared" ref="N39" si="5">K39/I39*100%</f>
        <v>0.2</v>
      </c>
      <c r="O39" s="7">
        <v>25000</v>
      </c>
      <c r="P39" s="22"/>
    </row>
    <row r="40" spans="1:16">
      <c r="A40" s="3"/>
      <c r="B40" s="3"/>
      <c r="C40" s="3"/>
      <c r="D40" s="3"/>
      <c r="E40" s="3"/>
      <c r="F40" s="3"/>
      <c r="G40" s="3"/>
      <c r="H40" s="3"/>
      <c r="I40" s="23">
        <f>SUM(I3:I39)</f>
        <v>3172754.46</v>
      </c>
      <c r="J40" s="23">
        <f>SUM(J3:J39)</f>
        <v>2480578.4</v>
      </c>
      <c r="K40" s="23">
        <f>SUM(K3:K39)</f>
        <v>692176.05999999994</v>
      </c>
      <c r="L40" s="23">
        <f>SUM(L3:L39)</f>
        <v>692176.05999999994</v>
      </c>
      <c r="M40" s="24"/>
      <c r="N40" s="24"/>
      <c r="O40" s="23">
        <f>SUM(O3:O39)</f>
        <v>2480578.4</v>
      </c>
    </row>
    <row r="43" spans="1:16">
      <c r="M43" s="27" t="s">
        <v>62</v>
      </c>
      <c r="N43" s="27"/>
      <c r="O43" s="27"/>
    </row>
    <row r="44" spans="1:16">
      <c r="M44" s="27"/>
      <c r="N44" s="27"/>
      <c r="O44" s="27"/>
    </row>
    <row r="45" spans="1:16">
      <c r="M45" s="28" t="s">
        <v>63</v>
      </c>
      <c r="N45" s="27"/>
      <c r="O45" s="27"/>
    </row>
    <row r="46" spans="1:16">
      <c r="M46" s="27"/>
      <c r="N46" s="27"/>
      <c r="O46" s="27"/>
    </row>
    <row r="47" spans="1:16">
      <c r="M47" s="27"/>
      <c r="N47" s="27"/>
      <c r="O47" s="27"/>
    </row>
    <row r="48" spans="1:16">
      <c r="M48" s="27"/>
      <c r="N48" s="27"/>
      <c r="O48" s="27"/>
    </row>
  </sheetData>
  <autoFilter ref="A2:O40">
    <sortState ref="A3:O40">
      <sortCondition descending="1" ref="H2:H40"/>
    </sortState>
  </autoFilter>
  <mergeCells count="3">
    <mergeCell ref="A1:O1"/>
    <mergeCell ref="M43:O44"/>
    <mergeCell ref="M45:O48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zakwalifikowani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Kostrzewski Karol</dc:creator>
  <cp:lastModifiedBy>Agnieszka Rosiak (arosiak)</cp:lastModifiedBy>
  <cp:lastPrinted>2025-05-15T06:36:46Z</cp:lastPrinted>
  <dcterms:created xsi:type="dcterms:W3CDTF">2021-10-19T09:35:54Z</dcterms:created>
  <dcterms:modified xsi:type="dcterms:W3CDTF">2026-06-17T12:33:44Z</dcterms:modified>
</cp:coreProperties>
</file>