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zu04trh\"/>
    </mc:Choice>
  </mc:AlternateContent>
  <xr:revisionPtr revIDLastSave="0" documentId="13_ncr:1_{5B64EB3C-2AD1-4C8B-9E67-615919AD87BF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68" i="1"/>
  <c r="F67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<sst xmlns="http://schemas.openxmlformats.org/spreadsheetml/2006/main" count="167" uniqueCount="99">
  <si>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</si>
  <si>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</si>
  <si>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</si>
  <si>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</si>
  <si>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</si>
  <si>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</si>
  <si>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</si>
  <si>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</si>
  <si>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</si>
  <si>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</si>
  <si>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</si>
  <si>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</si>
  <si>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</si>
  <si>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</si>
  <si>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</si>
  <si>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124</t>
  </si>
  <si>
    <t>CP-W</t>
  </si>
  <si>
    <t>Czyszczenia późne</t>
  </si>
  <si>
    <t>HA</t>
  </si>
  <si>
    <t>125</t>
  </si>
  <si>
    <t>ZAB-REPEL</t>
  </si>
  <si>
    <t>Zabezpieczenie upraw przed zwierzyną przy użyciu repelentów</t>
  </si>
  <si>
    <t>135</t>
  </si>
  <si>
    <t>PUŁ-WT</t>
  </si>
  <si>
    <t>Wykładanie pułapek na szkodniki wtórne</t>
  </si>
  <si>
    <t>SZT</t>
  </si>
  <si>
    <t>136</t>
  </si>
  <si>
    <t>KOR-P</t>
  </si>
  <si>
    <t>Korowanie pułapek i niszczenie kory</t>
  </si>
  <si>
    <t>138</t>
  </si>
  <si>
    <t>PUŁF</t>
  </si>
  <si>
    <t>Wykładanie lub zdejmowanie pułapek feromonowych na szkodniki wtórne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</si>
  <si>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</si>
  <si>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</si>
  <si>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</si>
  <si>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</si>
  <si>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</si>
  <si>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</si>
  <si>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</si>
  <si>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</si>
  <si>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</si>
  <si>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</si>
  <si>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165</t>
  </si>
  <si>
    <t>CZYSZ-BUD</t>
  </si>
  <si>
    <t>Czyszczenie budek lęgowych i schronów dla nietoperzy</t>
  </si>
  <si>
    <t>168</t>
  </si>
  <si>
    <t>US PDRZ U</t>
  </si>
  <si>
    <t>Usuwanie na uprawach drzewek porażonych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</si>
  <si>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</si>
  <si>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</si>
  <si>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</si>
  <si>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</si>
  <si>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</si>
  <si>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</si>
  <si>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</si>
  <si>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</si>
  <si>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</si>
  <si>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</si>
  <si>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</si>
  <si>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</si>
  <si>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</si>
  <si>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</si>
  <si>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</si>
  <si>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</si>
  <si>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</si>
  <si>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</si>
  <si>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</si>
  <si>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</si>
  <si>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</si>
  <si>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</si>
  <si>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</si>
  <si>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</si>
  <si>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</si>
  <si>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</si>
  <si>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</si>
  <si>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</si>
  <si>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</si>
  <si>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</si>
  <si>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</si>
  <si>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Węgierska górka</t>
  </si>
  <si>
    <t xml:space="preserve">34-350 Węgierska Górka; Zielona;62                    </t>
  </si>
  <si>
    <t>Odpowiadając na ogłoszenie o przetargu nieograniczonym na „Wykonywanie usług z zakresu gospodarki leśnej na terenie Nadleśnictwa Węgierska górka w roku 2024''  składamy niniejszym ofertę na pakiet 1 tego zamówienia: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</si>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</sst>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7"/>
  <sheetViews>
    <sheetView tabSelected="1" workbookViewId="0">
      <selection activeCell="Q62" sqref="Q6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0" t="s">
        <v>73</v>
      </c>
      <c r="J2" s="10"/>
      <c r="K2" s="10"/>
      <c r="L2" s="10"/>
      <c r="M2" s="10"/>
      <c r="N2" s="10"/>
      <c r="O2" s="10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6"/>
      <c r="C4" s="16"/>
      <c r="D4" s="16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6"/>
      <c r="C6" s="16"/>
      <c r="D6" s="16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6"/>
      <c r="C8" s="16"/>
      <c r="D8" s="16"/>
    </row>
    <row r="9" spans="2:15" s="1" customFormat="1" ht="4.3499999999999996" customHeight="1" x14ac:dyDescent="0.2"/>
    <row r="10" spans="2:15" s="1" customFormat="1" ht="6.95" customHeight="1" x14ac:dyDescent="0.2">
      <c r="B10" s="19" t="s">
        <v>74</v>
      </c>
      <c r="C10" s="19"/>
      <c r="D10" s="19"/>
    </row>
    <row r="11" spans="2:15" s="1" customFormat="1" ht="12.2" customHeight="1" x14ac:dyDescent="0.2">
      <c r="B11" s="19"/>
      <c r="C11" s="19"/>
      <c r="D11" s="19"/>
      <c r="G11" s="38" t="s">
        <v>75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4" t="s">
        <v>76</v>
      </c>
      <c r="F14" s="14"/>
      <c r="G14" s="14"/>
    </row>
    <row r="15" spans="2:15" s="1" customFormat="1" ht="43.15" customHeight="1" x14ac:dyDescent="0.2"/>
    <row r="16" spans="2:15" s="1" customFormat="1" ht="20.85" customHeight="1" x14ac:dyDescent="0.2">
      <c r="B16" s="17" t="s">
        <v>77</v>
      </c>
      <c r="C16" s="17"/>
      <c r="D16" s="17"/>
      <c r="E16" s="17"/>
      <c r="F16" s="17"/>
      <c r="G16" s="17"/>
      <c r="H16" s="17"/>
      <c r="I16" s="17"/>
    </row>
    <row r="17" spans="2:13" s="1" customFormat="1" ht="2.65" customHeight="1" x14ac:dyDescent="0.2"/>
    <row r="18" spans="2:13" s="1" customFormat="1" ht="20.85" customHeight="1" x14ac:dyDescent="0.2">
      <c r="B18" s="17" t="s">
        <v>78</v>
      </c>
      <c r="C18" s="17"/>
      <c r="D18" s="17"/>
      <c r="E18" s="17"/>
      <c r="F18" s="17"/>
      <c r="G18" s="17"/>
      <c r="H18" s="17"/>
      <c r="I18" s="17"/>
    </row>
    <row r="19" spans="2:13" s="1" customFormat="1" ht="2.65" customHeight="1" x14ac:dyDescent="0.2"/>
    <row r="20" spans="2:13" s="1" customFormat="1" ht="20.85" customHeight="1" x14ac:dyDescent="0.2">
      <c r="B20" s="17" t="s">
        <v>79</v>
      </c>
      <c r="C20" s="17"/>
      <c r="D20" s="17"/>
      <c r="E20" s="17"/>
      <c r="F20" s="17"/>
      <c r="G20" s="17"/>
      <c r="H20" s="17"/>
      <c r="I20" s="17"/>
    </row>
    <row r="21" spans="2:13" s="1" customFormat="1" ht="2.65" customHeight="1" x14ac:dyDescent="0.2"/>
    <row r="22" spans="2:13" s="1" customFormat="1" ht="20.85" customHeight="1" x14ac:dyDescent="0.2">
      <c r="B22" s="17" t="s">
        <v>80</v>
      </c>
      <c r="C22" s="17"/>
      <c r="D22" s="17"/>
      <c r="E22" s="17"/>
      <c r="F22" s="17"/>
      <c r="G22" s="17"/>
      <c r="H22" s="17"/>
      <c r="I22" s="17"/>
    </row>
    <row r="23" spans="2:13" s="1" customFormat="1" ht="34.700000000000003" customHeight="1" x14ac:dyDescent="0.2"/>
    <row r="24" spans="2:13" s="1" customFormat="1" ht="50.1" customHeight="1" x14ac:dyDescent="0.2">
      <c r="B24" s="15" t="s">
        <v>81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TEXT(F68,"#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7" t="s">
        <v>82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1" t="s">
        <v>10</v>
      </c>
      <c r="M31" s="11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155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12"/>
    </row>
    <row r="33" spans="2:13" s="1" customFormat="1" ht="3.2" customHeight="1" x14ac:dyDescent="0.2"/>
    <row r="34" spans="2:13" s="1" customFormat="1" ht="18.2" customHeight="1" x14ac:dyDescent="0.2">
      <c r="B34" s="17" t="s">
        <v>83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1" t="s">
        <v>10</v>
      </c>
      <c r="M36" s="11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709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12"/>
    </row>
    <row r="38" spans="2:13" s="1" customFormat="1" ht="3.2" customHeight="1" x14ac:dyDescent="0.2"/>
    <row r="39" spans="2:13" s="1" customFormat="1" ht="18.2" customHeight="1" x14ac:dyDescent="0.2">
      <c r="B39" s="17" t="s">
        <v>84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1" t="s">
        <v>10</v>
      </c>
      <c r="M41" s="11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17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12"/>
    </row>
    <row r="43" spans="2:13" s="1" customFormat="1" ht="3.2" customHeight="1" x14ac:dyDescent="0.2"/>
    <row r="44" spans="2:13" s="1" customFormat="1" ht="18.2" customHeight="1" x14ac:dyDescent="0.2">
      <c r="B44" s="17" t="s">
        <v>85</v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1" t="s">
        <v>10</v>
      </c>
      <c r="M46" s="11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212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12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1" t="s">
        <v>10</v>
      </c>
      <c r="M49" s="11"/>
    </row>
    <row r="50" spans="2:13" s="1" customFormat="1" ht="19.7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14.38</v>
      </c>
      <c r="H50" s="23">
        <v>0</v>
      </c>
      <c r="I50" s="21">
        <f>ROUND(G50* H50,2)</f>
        <v>0</v>
      </c>
      <c r="J50" s="5">
        <v>8</v>
      </c>
      <c r="K50" s="21">
        <f>ROUND(I50* J50/100,2)</f>
        <v>0</v>
      </c>
      <c r="L50" s="22">
        <f>ROUND(I50+ K50,2)</f>
        <v>0</v>
      </c>
      <c r="M50" s="12"/>
    </row>
    <row r="51" spans="2:13" s="1" customFormat="1" ht="28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8.83</v>
      </c>
      <c r="H51" s="23">
        <v>0</v>
      </c>
      <c r="I51" s="21">
        <f>ROUND(G51* H51,2)</f>
        <v>0</v>
      </c>
      <c r="J51" s="5">
        <v>8</v>
      </c>
      <c r="K51" s="21">
        <f>ROUND(I51* J51/100,2)</f>
        <v>0</v>
      </c>
      <c r="L51" s="22">
        <f>ROUND(I51+ K51,2)</f>
        <v>0</v>
      </c>
      <c r="M51" s="12"/>
    </row>
    <row r="52" spans="2:13" s="1" customFormat="1" ht="19.7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25</v>
      </c>
      <c r="G52" s="8">
        <v>3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12"/>
    </row>
    <row r="53" spans="2:13" s="1" customFormat="1" ht="19.7" customHeight="1" x14ac:dyDescent="0.2">
      <c r="B53" s="5">
        <v>8</v>
      </c>
      <c r="C53" s="6" t="s">
        <v>26</v>
      </c>
      <c r="D53" s="6" t="s">
        <v>27</v>
      </c>
      <c r="E53" s="7" t="s">
        <v>28</v>
      </c>
      <c r="F53" s="6" t="s">
        <v>14</v>
      </c>
      <c r="G53" s="8">
        <v>2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12"/>
    </row>
    <row r="54" spans="2:13" s="1" customFormat="1" ht="28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25</v>
      </c>
      <c r="G54" s="8">
        <v>16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12"/>
    </row>
    <row r="55" spans="2:13" s="1" customFormat="1" ht="19.7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35</v>
      </c>
      <c r="G55" s="8">
        <v>50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12"/>
    </row>
    <row r="56" spans="2:13" s="1" customFormat="1" ht="28.7" customHeight="1" x14ac:dyDescent="0.2">
      <c r="B56" s="5">
        <v>11</v>
      </c>
      <c r="C56" s="6" t="s">
        <v>36</v>
      </c>
      <c r="D56" s="6" t="s">
        <v>37</v>
      </c>
      <c r="E56" s="7" t="s">
        <v>38</v>
      </c>
      <c r="F56" s="6" t="s">
        <v>35</v>
      </c>
      <c r="G56" s="8">
        <v>50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12"/>
    </row>
    <row r="57" spans="2:13" s="1" customFormat="1" ht="28.7" customHeight="1" x14ac:dyDescent="0.2">
      <c r="B57" s="5">
        <v>12</v>
      </c>
      <c r="C57" s="6" t="s">
        <v>39</v>
      </c>
      <c r="D57" s="6" t="s">
        <v>40</v>
      </c>
      <c r="E57" s="7" t="s">
        <v>41</v>
      </c>
      <c r="F57" s="6" t="s">
        <v>14</v>
      </c>
      <c r="G57" s="8">
        <v>20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12"/>
    </row>
    <row r="58" spans="2:13" s="1" customFormat="1" ht="19.7" customHeight="1" x14ac:dyDescent="0.2">
      <c r="B58" s="5">
        <v>13</v>
      </c>
      <c r="C58" s="6" t="s">
        <v>42</v>
      </c>
      <c r="D58" s="6" t="s">
        <v>43</v>
      </c>
      <c r="E58" s="7" t="s">
        <v>44</v>
      </c>
      <c r="F58" s="6" t="s">
        <v>25</v>
      </c>
      <c r="G58" s="8">
        <v>25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12"/>
    </row>
    <row r="59" spans="2:13" s="1" customFormat="1" ht="19.7" customHeight="1" x14ac:dyDescent="0.2">
      <c r="B59" s="5">
        <v>14</v>
      </c>
      <c r="C59" s="6" t="s">
        <v>45</v>
      </c>
      <c r="D59" s="6" t="s">
        <v>46</v>
      </c>
      <c r="E59" s="7" t="s">
        <v>47</v>
      </c>
      <c r="F59" s="6" t="s">
        <v>18</v>
      </c>
      <c r="G59" s="8">
        <v>1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12"/>
    </row>
    <row r="60" spans="2:13" s="1" customFormat="1" ht="19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18</v>
      </c>
      <c r="G60" s="8">
        <v>0.5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12"/>
    </row>
    <row r="61" spans="2:13" s="1" customFormat="1" ht="19.7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54</v>
      </c>
      <c r="G61" s="8">
        <v>373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12"/>
    </row>
    <row r="62" spans="2:13" s="1" customFormat="1" ht="19.7" customHeight="1" x14ac:dyDescent="0.2">
      <c r="B62" s="5">
        <v>17</v>
      </c>
      <c r="C62" s="6" t="s">
        <v>55</v>
      </c>
      <c r="D62" s="6" t="s">
        <v>56</v>
      </c>
      <c r="E62" s="7" t="s">
        <v>57</v>
      </c>
      <c r="F62" s="6" t="s">
        <v>54</v>
      </c>
      <c r="G62" s="8">
        <v>10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12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54</v>
      </c>
      <c r="G63" s="8">
        <v>58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12"/>
    </row>
    <row r="64" spans="2:13" s="1" customFormat="1" ht="19.7" customHeight="1" x14ac:dyDescent="0.2">
      <c r="B64" s="5">
        <v>19</v>
      </c>
      <c r="C64" s="6" t="s">
        <v>61</v>
      </c>
      <c r="D64" s="6" t="s">
        <v>62</v>
      </c>
      <c r="E64" s="7" t="s">
        <v>63</v>
      </c>
      <c r="F64" s="6" t="s">
        <v>54</v>
      </c>
      <c r="G64" s="8">
        <v>150</v>
      </c>
      <c r="H64" s="23">
        <v>0</v>
      </c>
      <c r="I64" s="21">
        <f>ROUND(G64* H64,2)</f>
        <v>0</v>
      </c>
      <c r="J64" s="5">
        <v>23</v>
      </c>
      <c r="K64" s="21">
        <f>ROUND(I64* J64/100,2)</f>
        <v>0</v>
      </c>
      <c r="L64" s="22">
        <f>ROUND(I64+ K64,2)</f>
        <v>0</v>
      </c>
      <c r="M64" s="12"/>
    </row>
    <row r="65" spans="2:14" s="1" customFormat="1" ht="19.7" customHeight="1" x14ac:dyDescent="0.2">
      <c r="B65" s="5">
        <v>20</v>
      </c>
      <c r="C65" s="6" t="s">
        <v>64</v>
      </c>
      <c r="D65" s="6" t="s">
        <v>65</v>
      </c>
      <c r="E65" s="7" t="s">
        <v>66</v>
      </c>
      <c r="F65" s="6" t="s">
        <v>54</v>
      </c>
      <c r="G65" s="8">
        <v>30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12"/>
    </row>
    <row r="66" spans="2:14" s="1" customFormat="1" ht="55.9" customHeight="1" x14ac:dyDescent="0.2"/>
    <row r="67" spans="2:14" s="1" customFormat="1" ht="21.4" customHeight="1" x14ac:dyDescent="0.2">
      <c r="B67" s="18" t="s">
        <v>67</v>
      </c>
      <c r="C67" s="18"/>
      <c r="D67" s="18"/>
      <c r="E67" s="18"/>
      <c r="F67" s="24">
        <f>ROUND(I32+I37+I42+I47+I50+I51+I52+I53+I54+I55+I56+I57+I58+I59+I60+I61+I62+I63+I64+I65,2)</f>
        <v>0</v>
      </c>
      <c r="G67" s="25"/>
      <c r="H67" s="25"/>
      <c r="I67" s="25"/>
      <c r="J67" s="25"/>
      <c r="K67" s="25"/>
      <c r="L67" s="25"/>
      <c r="M67" s="26"/>
    </row>
    <row r="68" spans="2:14" s="1" customFormat="1" ht="21.4" customHeight="1" x14ac:dyDescent="0.2">
      <c r="B68" s="18" t="s">
        <v>68</v>
      </c>
      <c r="C68" s="18"/>
      <c r="D68" s="18"/>
      <c r="E68" s="18"/>
      <c r="F68" s="27">
        <f>ROUND(L32+L37+L42+L47+L50+L51+L52+L53+L54+L55+L56+L57+L58+L59+L60+L61+L62+L63+L64+L65,2)</f>
        <v>0</v>
      </c>
      <c r="G68" s="28"/>
      <c r="H68" s="28"/>
      <c r="I68" s="28"/>
      <c r="J68" s="28"/>
      <c r="K68" s="28"/>
      <c r="L68" s="28"/>
      <c r="M68" s="29"/>
    </row>
    <row r="69" spans="2:14" s="1" customFormat="1" ht="11.1" customHeight="1" x14ac:dyDescent="0.2"/>
    <row r="70" spans="2:14" s="1" customFormat="1" ht="80.099999999999994" customHeight="1" x14ac:dyDescent="0.2">
      <c r="B70" s="31" t="s">
        <v>86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 s="1" customFormat="1" ht="2.65" customHeight="1" x14ac:dyDescent="0.2"/>
    <row r="72" spans="2:14" s="1" customFormat="1" ht="110.1" customHeight="1" x14ac:dyDescent="0.2">
      <c r="B72" s="31" t="s">
        <v>87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 s="1" customFormat="1" ht="5.25" customHeight="1" x14ac:dyDescent="0.2"/>
    <row r="74" spans="2:14" s="1" customFormat="1" ht="110.1" customHeight="1" x14ac:dyDescent="0.2">
      <c r="B74" s="13" t="s">
        <v>88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s="1" customFormat="1" ht="5.25" customHeight="1" x14ac:dyDescent="0.2"/>
    <row r="76" spans="2:14" s="1" customFormat="1" ht="37.9" customHeight="1" x14ac:dyDescent="0.2">
      <c r="B76" s="32" t="s">
        <v>69</v>
      </c>
      <c r="C76" s="32"/>
      <c r="D76" s="32"/>
      <c r="E76" s="32"/>
      <c r="F76" s="34" t="s">
        <v>70</v>
      </c>
      <c r="G76" s="34"/>
      <c r="H76" s="34"/>
      <c r="I76" s="34"/>
      <c r="J76" s="34"/>
      <c r="K76" s="34"/>
      <c r="L76" s="34"/>
    </row>
    <row r="77" spans="2:14" s="1" customFormat="1" ht="28.7" customHeight="1" x14ac:dyDescent="0.2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4" s="1" customFormat="1" ht="28.7" customHeight="1" x14ac:dyDescent="0.2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2:14" s="1" customFormat="1" ht="28.7" customHeight="1" x14ac:dyDescent="0.2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2:14" s="1" customFormat="1" ht="28.7" customHeight="1" x14ac:dyDescent="0.2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2:14" s="1" customFormat="1" ht="2.65" customHeight="1" x14ac:dyDescent="0.2"/>
    <row r="82" spans="2:14" s="1" customFormat="1" ht="203.1" customHeight="1" x14ac:dyDescent="0.2">
      <c r="B82" s="31" t="s">
        <v>89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s="1" customFormat="1" ht="2.65" customHeight="1" x14ac:dyDescent="0.2"/>
    <row r="84" spans="2:14" s="1" customFormat="1" ht="36.950000000000003" customHeight="1" x14ac:dyDescent="0.2">
      <c r="B84" s="35" t="s">
        <v>90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2:14" s="1" customFormat="1" ht="2.65" customHeight="1" x14ac:dyDescent="0.2"/>
    <row r="86" spans="2:14" s="1" customFormat="1" ht="37.9" customHeight="1" x14ac:dyDescent="0.2">
      <c r="B86" s="32" t="s">
        <v>71</v>
      </c>
      <c r="C86" s="32"/>
      <c r="D86" s="32"/>
      <c r="E86" s="32"/>
      <c r="F86" s="36" t="s">
        <v>72</v>
      </c>
      <c r="G86" s="36"/>
      <c r="H86" s="36"/>
      <c r="I86" s="36"/>
      <c r="J86" s="36"/>
      <c r="K86" s="36"/>
      <c r="L86" s="36"/>
    </row>
    <row r="87" spans="2:14" s="1" customFormat="1" ht="28.7" customHeight="1" x14ac:dyDescent="0.2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2:14" s="1" customFormat="1" ht="28.7" customHeight="1" x14ac:dyDescent="0.2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2:14" s="1" customFormat="1" ht="28.7" customHeight="1" x14ac:dyDescent="0.2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2:14" s="1" customFormat="1" ht="28.7" customHeight="1" x14ac:dyDescent="0.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2:14" s="1" customFormat="1" ht="2.65" customHeight="1" x14ac:dyDescent="0.2"/>
    <row r="92" spans="2:14" s="1" customFormat="1" ht="159.94999999999999" customHeight="1" x14ac:dyDescent="0.2">
      <c r="B92" s="31" t="s">
        <v>91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s="1" customFormat="1" ht="2.65" customHeight="1" x14ac:dyDescent="0.2"/>
    <row r="94" spans="2:14" s="1" customFormat="1" ht="54.95" customHeight="1" x14ac:dyDescent="0.2">
      <c r="B94" s="31" t="s">
        <v>92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s="1" customFormat="1" ht="2.65" customHeight="1" x14ac:dyDescent="0.2"/>
    <row r="96" spans="2:14" s="1" customFormat="1" ht="60" customHeight="1" x14ac:dyDescent="0.2">
      <c r="B96" s="13" t="s">
        <v>93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s="1" customFormat="1" ht="2.65" customHeight="1" x14ac:dyDescent="0.2"/>
    <row r="98" spans="2:14" s="1" customFormat="1" ht="48" customHeight="1" x14ac:dyDescent="0.2">
      <c r="B98" s="13" t="s">
        <v>94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s="1" customFormat="1" ht="2.65" customHeight="1" x14ac:dyDescent="0.2"/>
    <row r="100" spans="2:14" s="1" customFormat="1" ht="125.1" customHeight="1" x14ac:dyDescent="0.2">
      <c r="B100" s="31" t="s">
        <v>95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s="1" customFormat="1" ht="2.65" customHeight="1" x14ac:dyDescent="0.2"/>
    <row r="102" spans="2:14" s="1" customFormat="1" ht="84.95" customHeight="1" x14ac:dyDescent="0.2">
      <c r="B102" s="31" t="s">
        <v>96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s="1" customFormat="1" ht="86.85" customHeight="1" x14ac:dyDescent="0.2"/>
    <row r="104" spans="2:14" s="1" customFormat="1" ht="17.649999999999999" customHeight="1" x14ac:dyDescent="0.2">
      <c r="I104" s="9" t="s">
        <v>97</v>
      </c>
      <c r="J104" s="9"/>
    </row>
    <row r="105" spans="2:14" s="1" customFormat="1" ht="145.15" customHeight="1" x14ac:dyDescent="0.2"/>
    <row r="106" spans="2:14" s="1" customFormat="1" ht="81.599999999999994" customHeight="1" x14ac:dyDescent="0.2">
      <c r="B106" s="20" t="s">
        <v>98</v>
      </c>
      <c r="C106" s="20"/>
      <c r="D106" s="20"/>
      <c r="E106" s="20"/>
      <c r="F106" s="20"/>
      <c r="G106" s="20"/>
      <c r="H106" s="20"/>
      <c r="I106" s="20"/>
      <c r="J106" s="20"/>
    </row>
    <row r="107" spans="2:14" s="1" customFormat="1" ht="28.7" customHeight="1" x14ac:dyDescent="0.2"/>
  </sheetData>
  <mergeCells count="82">
    <mergeCell ref="B3:E3"/>
    <mergeCell ref="B5:E5"/>
    <mergeCell ref="B7:E7"/>
    <mergeCell ref="B100:N100"/>
    <mergeCell ref="B102:N102"/>
    <mergeCell ref="B106:J106"/>
    <mergeCell ref="B24:L24"/>
    <mergeCell ref="B26:L26"/>
    <mergeCell ref="B29:K29"/>
    <mergeCell ref="B34:K34"/>
    <mergeCell ref="B39:K39"/>
    <mergeCell ref="B70:N70"/>
    <mergeCell ref="B72:N72"/>
    <mergeCell ref="B74:N74"/>
    <mergeCell ref="B16:I16"/>
    <mergeCell ref="B4:D4"/>
    <mergeCell ref="B44:K44"/>
    <mergeCell ref="B6:D6"/>
    <mergeCell ref="B67:E67"/>
    <mergeCell ref="B68:E68"/>
    <mergeCell ref="G11:N12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B76:E76"/>
    <mergeCell ref="B77:E77"/>
    <mergeCell ref="B78:E78"/>
    <mergeCell ref="B79:E79"/>
    <mergeCell ref="B8:D8"/>
    <mergeCell ref="B10:D11"/>
    <mergeCell ref="B18:I18"/>
    <mergeCell ref="B20:I20"/>
    <mergeCell ref="B22:I22"/>
    <mergeCell ref="B80:E80"/>
    <mergeCell ref="B82:N82"/>
    <mergeCell ref="B84:N84"/>
    <mergeCell ref="B86:E86"/>
    <mergeCell ref="B87:E87"/>
    <mergeCell ref="B88:E88"/>
    <mergeCell ref="B89:E89"/>
    <mergeCell ref="B90:E90"/>
    <mergeCell ref="B92:N92"/>
    <mergeCell ref="B94:N94"/>
    <mergeCell ref="B96:N96"/>
    <mergeCell ref="B98:N98"/>
    <mergeCell ref="E14:G14"/>
    <mergeCell ref="F67:M67"/>
    <mergeCell ref="F68:M68"/>
    <mergeCell ref="F76:L76"/>
    <mergeCell ref="F77:L77"/>
    <mergeCell ref="F78:L78"/>
    <mergeCell ref="F79:L79"/>
    <mergeCell ref="F80:L80"/>
    <mergeCell ref="F86:L86"/>
    <mergeCell ref="F87:L87"/>
    <mergeCell ref="F88:L88"/>
    <mergeCell ref="F89:L89"/>
    <mergeCell ref="F90:L90"/>
    <mergeCell ref="L55:M55"/>
    <mergeCell ref="I104:J104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L54:M54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2023-10-23T10:27:53Z</dcterms:created>
  <dcterms:modified xsi:type="dcterms:W3CDTF">2023-10-23T11:49:10Z</dcterms:modified>
</cp:coreProperties>
</file>