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P_UPL\kat_zu04trh\"/>
    </mc:Choice>
  </mc:AlternateContent>
  <xr:revisionPtr revIDLastSave="0" documentId="13_ncr:1_{5B64EB3C-2AD1-4C8B-9E67-615919AD87BF}" xr6:coauthVersionLast="47" xr6:coauthVersionMax="47" xr10:uidLastSave="{00000000-0000-0000-0000-000000000000}"/>
  <bookViews>
    <workbookView xWindow="2295" yWindow="2295" windowWidth="21600" windowHeight="11385" xr2:uid="{00000000-000D-0000-FFFF-FFFF00000000}"/>
  </bookViews>
  <sheets>
    <sheet name="Formularz ofertowy" sheetId="1" r:id="rId1"/>
  </sheets>
  <calcPr calcId="181029"/>
</workbook>
</file>

<file path=xl/calcChain.xml><?xml version="1.0" encoding="utf-8"?>
<calcChain xmlns="http://schemas.openxmlformats.org/spreadsheetml/2006/main">
  <c r="B26" i="1" l="1"/>
  <c r="F68" i="1"/>
  <c r="F67" i="1"/>
  <c r="L65" i="1"/>
  <c r="K65" i="1"/>
  <c r="I65" i="1"/>
  <c r="L64" i="1"/>
  <c r="K64" i="1"/>
  <c r="I64" i="1"/>
  <c r="L63" i="1"/>
  <c r="K63" i="1"/>
  <c r="I63" i="1"/>
  <c r="L62" i="1"/>
  <c r="K62" i="1"/>
  <c r="I62" i="1"/>
  <c r="L61" i="1"/>
  <c r="K61" i="1"/>
  <c r="I61" i="1"/>
  <c r="L60" i="1"/>
  <c r="K60" i="1"/>
  <c r="I60" i="1"/>
  <c r="L59" i="1"/>
  <c r="K59" i="1"/>
  <c r="I59" i="1"/>
  <c r="L58" i="1"/>
  <c r="K58" i="1"/>
  <c r="I58" i="1"/>
  <c r="L57" i="1"/>
  <c r="K57" i="1"/>
  <c r="I57" i="1"/>
  <c r="L56" i="1"/>
  <c r="K56" i="1"/>
  <c r="I56" i="1"/>
  <c r="L55" i="1"/>
  <c r="K55" i="1"/>
  <c r="I55" i="1"/>
  <c r="L54" i="1"/>
  <c r="K54" i="1"/>
  <c r="I54" i="1"/>
  <c r="L53" i="1"/>
  <c r="K53" i="1"/>
  <c r="I53" i="1"/>
  <c r="L52" i="1"/>
  <c r="K52" i="1"/>
  <c r="I52" i="1"/>
  <c r="L51" i="1"/>
  <c r="K51" i="1"/>
  <c r="I51" i="1"/>
  <c r="L50" i="1"/>
  <c r="K50" i="1"/>
  <c r="I50" i="1"/>
  <c r="L47" i="1"/>
  <c r="K47" i="1"/>
  <c r="I47" i="1"/>
  <c r="L42" i="1"/>
  <c r="K42" i="1"/>
  <c r="I42" i="1"/>
  <c r="L37" i="1"/>
  <c r="K37" i="1"/>
  <c r="I37" i="1"/>
  <c r="L32" i="1"/>
  <c r="K32" i="1"/>
  <c r="I32" i="1"/>
</calcChain>
</file>

<file path=xl/sharedStrings.xml><?xml version="1.0" encoding="utf-8"?>
<sst xmlns="http://schemas.openxmlformats.org/spreadsheetml/2006/main" count="167" uniqueCount="99">
  <si>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</si>
  <si>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</si>
  <si>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</si>
  <si>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</si>
  <si>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</si>
  <si>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</si>
  <si>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</si>
  <si>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</si>
  <si>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</si>
  <si>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</si>
  <si>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</si>
  <si>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</si>
  <si>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</si>
  <si>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</si>
  <si>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</si>
  <si>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>124</t>
  </si>
  <si>
    <t>CP-W</t>
  </si>
  <si>
    <t>Czyszczenia późne</t>
  </si>
  <si>
    <t>HA</t>
  </si>
  <si>
    <t>125</t>
  </si>
  <si>
    <t>ZAB-REPEL</t>
  </si>
  <si>
    <t>Zabezpieczenie upraw przed zwierzyną przy użyciu repelentów</t>
  </si>
  <si>
    <t>135</t>
  </si>
  <si>
    <t>PUŁ-WT</t>
  </si>
  <si>
    <t>Wykładanie pułapek na szkodniki wtórne</t>
  </si>
  <si>
    <t>SZT</t>
  </si>
  <si>
    <t>136</t>
  </si>
  <si>
    <t>KOR-P</t>
  </si>
  <si>
    <t>Korowanie pułapek i niszczenie kory</t>
  </si>
  <si>
    <t>138</t>
  </si>
  <si>
    <t>PUŁF</t>
  </si>
  <si>
    <t>Wykładanie lub zdejmowanie pułapek feromonowych na szkodniki wtórne</t>
  </si>
  <si>
    <t>156</t>
  </si>
  <si>
    <t>PORZ-SPAL</t>
  </si>
  <si>
    <t>Spalanie gałęzi ułożonych w stosy</t>
  </si>
  <si>
    <t>M3P</t>
  </si>
  <si>
    <t>157</t>
  </si>
  <si>
    <t>PORZ-STOS</t>
  </si>
  <si>
    <t>Wynoszenie i układanie pozostałości w stosy niewymiarowe</t>
  </si>
  <si>
    <t>160</t>
  </si>
  <si>
    <t>KOR-DRWI</t>
  </si>
  <si>
    <t>Ręczne korowanie drewna wielkowymiarowego iglastego i niszczenie kory</t>
  </si>
  <si>
    <t>165</t>
  </si>
  <si>
    <t>CZYSZ-BUD</t>
  </si>
  <si>
    <t>Czyszczenie budek lęgowych i schronów dla nietoperzy</t>
  </si>
  <si>
    <t>168</t>
  </si>
  <si>
    <t>US PDRZ U</t>
  </si>
  <si>
    <t>Usuwanie na uprawach drzewek porażonych</t>
  </si>
  <si>
    <t>171</t>
  </si>
  <si>
    <t>PPOŻ-PORZ</t>
  </si>
  <si>
    <t>Porządkowanie terenów na pasach przeciwpożarowych</t>
  </si>
  <si>
    <t>396</t>
  </si>
  <si>
    <t>GODZ RH8</t>
  </si>
  <si>
    <t>Prace wykonywane ręcznie</t>
  </si>
  <si>
    <t>H</t>
  </si>
  <si>
    <t>397</t>
  </si>
  <si>
    <t>GODZ PILA</t>
  </si>
  <si>
    <t>Prace wykonywane ręcznie z użyciem pilarki</t>
  </si>
  <si>
    <t>398</t>
  </si>
  <si>
    <t>GODZ RU8</t>
  </si>
  <si>
    <t>Prace godzinowe ręczne z urządzeniem</t>
  </si>
  <si>
    <t>400</t>
  </si>
  <si>
    <t>GODZ RH23</t>
  </si>
  <si>
    <t>Prace godzinowe wykonane ręcznie</t>
  </si>
  <si>
    <t>403</t>
  </si>
  <si>
    <t>GODZ MH8</t>
  </si>
  <si>
    <t>Prace wykonywane innym sprzętem mechaniczny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</si>
  <si>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</si>
  <si>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</si>
  <si>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</si>
  <si>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</si>
  <si>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</si>
  <si>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</si>
  <si>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</si>
  <si>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</si>
  <si>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</si>
  <si>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</si>
  <si>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</si>
  <si>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</si>
  <si>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Węgierska górka</t>
  </si>
  <si>
    <t xml:space="preserve">34-350 Węgierska Górka; Zielona;62                    </t>
  </si>
  <si>
    <t>Odpowiadając na ogłoszenie o przetargu nieograniczonym na „Wykonywanie usług z zakresu gospodarki leśnej na terenie Nadleśnictwa Węgierska górka w roku 2024''  składamy niniejszym ofertę na pakiet 1 tego zamówienia: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</si>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</sst>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9" fillId="2" borderId="4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wrapText="1"/>
    </xf>
    <xf numFmtId="49" fontId="7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49" fontId="6" fillId="2" borderId="0" xfId="0" applyNumberFormat="1" applyFont="1" applyFill="1" applyAlignment="1" applyProtection="1">
      <alignment horizontal="left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107"/>
  <sheetViews>
    <sheetView tabSelected="1" workbookViewId="0">
      <selection activeCell="Q62" sqref="Q62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710937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10" t="s">
        <v>73</v>
      </c>
      <c r="J2" s="10"/>
      <c r="K2" s="10"/>
      <c r="L2" s="10"/>
      <c r="M2" s="10"/>
      <c r="N2" s="10"/>
      <c r="O2" s="10"/>
    </row>
    <row r="3" spans="2:15" s="1" customFormat="1" ht="28.7" customHeight="1" x14ac:dyDescent="0.2">
      <c r="B3" s="37"/>
      <c r="C3" s="37"/>
      <c r="D3" s="37"/>
      <c r="E3" s="37"/>
    </row>
    <row r="4" spans="2:15" s="1" customFormat="1" ht="2.65" customHeight="1" x14ac:dyDescent="0.2">
      <c r="B4" s="16"/>
      <c r="C4" s="16"/>
      <c r="D4" s="16"/>
    </row>
    <row r="5" spans="2:15" s="1" customFormat="1" ht="28.7" customHeight="1" x14ac:dyDescent="0.2">
      <c r="B5" s="37"/>
      <c r="C5" s="37"/>
      <c r="D5" s="37"/>
      <c r="E5" s="37"/>
    </row>
    <row r="6" spans="2:15" s="1" customFormat="1" ht="2.65" customHeight="1" x14ac:dyDescent="0.2">
      <c r="B6" s="16"/>
      <c r="C6" s="16"/>
      <c r="D6" s="16"/>
    </row>
    <row r="7" spans="2:15" s="1" customFormat="1" ht="28.7" customHeight="1" x14ac:dyDescent="0.2">
      <c r="B7" s="37"/>
      <c r="C7" s="37"/>
      <c r="D7" s="37"/>
      <c r="E7" s="37"/>
    </row>
    <row r="8" spans="2:15" s="1" customFormat="1" ht="5.25" customHeight="1" x14ac:dyDescent="0.2">
      <c r="B8" s="16"/>
      <c r="C8" s="16"/>
      <c r="D8" s="16"/>
    </row>
    <row r="9" spans="2:15" s="1" customFormat="1" ht="4.3499999999999996" customHeight="1" x14ac:dyDescent="0.2"/>
    <row r="10" spans="2:15" s="1" customFormat="1" ht="6.95" customHeight="1" x14ac:dyDescent="0.2">
      <c r="B10" s="19" t="s">
        <v>74</v>
      </c>
      <c r="C10" s="19"/>
      <c r="D10" s="19"/>
    </row>
    <row r="11" spans="2:15" s="1" customFormat="1" ht="12.2" customHeight="1" x14ac:dyDescent="0.2">
      <c r="B11" s="19"/>
      <c r="C11" s="19"/>
      <c r="D11" s="19"/>
      <c r="G11" s="38" t="s">
        <v>75</v>
      </c>
      <c r="H11" s="38"/>
      <c r="I11" s="38"/>
      <c r="J11" s="38"/>
      <c r="K11" s="38"/>
      <c r="L11" s="38"/>
      <c r="M11" s="38"/>
      <c r="N11" s="38"/>
    </row>
    <row r="12" spans="2:15" s="1" customFormat="1" ht="7.9" customHeight="1" x14ac:dyDescent="0.2">
      <c r="G12" s="38"/>
      <c r="H12" s="38"/>
      <c r="I12" s="38"/>
      <c r="J12" s="38"/>
      <c r="K12" s="38"/>
      <c r="L12" s="38"/>
      <c r="M12" s="38"/>
      <c r="N12" s="38"/>
    </row>
    <row r="13" spans="2:15" s="1" customFormat="1" ht="20.25" customHeight="1" x14ac:dyDescent="0.2"/>
    <row r="14" spans="2:15" s="1" customFormat="1" ht="24" customHeight="1" x14ac:dyDescent="0.2">
      <c r="E14" s="14" t="s">
        <v>76</v>
      </c>
      <c r="F14" s="14"/>
      <c r="G14" s="14"/>
    </row>
    <row r="15" spans="2:15" s="1" customFormat="1" ht="43.15" customHeight="1" x14ac:dyDescent="0.2"/>
    <row r="16" spans="2:15" s="1" customFormat="1" ht="20.85" customHeight="1" x14ac:dyDescent="0.2">
      <c r="B16" s="17" t="s">
        <v>77</v>
      </c>
      <c r="C16" s="17"/>
      <c r="D16" s="17"/>
      <c r="E16" s="17"/>
      <c r="F16" s="17"/>
      <c r="G16" s="17"/>
      <c r="H16" s="17"/>
      <c r="I16" s="17"/>
    </row>
    <row r="17" spans="2:13" s="1" customFormat="1" ht="2.65" customHeight="1" x14ac:dyDescent="0.2"/>
    <row r="18" spans="2:13" s="1" customFormat="1" ht="20.85" customHeight="1" x14ac:dyDescent="0.2">
      <c r="B18" s="17" t="s">
        <v>78</v>
      </c>
      <c r="C18" s="17"/>
      <c r="D18" s="17"/>
      <c r="E18" s="17"/>
      <c r="F18" s="17"/>
      <c r="G18" s="17"/>
      <c r="H18" s="17"/>
      <c r="I18" s="17"/>
    </row>
    <row r="19" spans="2:13" s="1" customFormat="1" ht="2.65" customHeight="1" x14ac:dyDescent="0.2"/>
    <row r="20" spans="2:13" s="1" customFormat="1" ht="20.85" customHeight="1" x14ac:dyDescent="0.2">
      <c r="B20" s="17" t="s">
        <v>79</v>
      </c>
      <c r="C20" s="17"/>
      <c r="D20" s="17"/>
      <c r="E20" s="17"/>
      <c r="F20" s="17"/>
      <c r="G20" s="17"/>
      <c r="H20" s="17"/>
      <c r="I20" s="17"/>
    </row>
    <row r="21" spans="2:13" s="1" customFormat="1" ht="2.65" customHeight="1" x14ac:dyDescent="0.2"/>
    <row r="22" spans="2:13" s="1" customFormat="1" ht="20.85" customHeight="1" x14ac:dyDescent="0.2">
      <c r="B22" s="17" t="s">
        <v>80</v>
      </c>
      <c r="C22" s="17"/>
      <c r="D22" s="17"/>
      <c r="E22" s="17"/>
      <c r="F22" s="17"/>
      <c r="G22" s="17"/>
      <c r="H22" s="17"/>
      <c r="I22" s="17"/>
    </row>
    <row r="23" spans="2:13" s="1" customFormat="1" ht="34.700000000000003" customHeight="1" x14ac:dyDescent="0.2"/>
    <row r="24" spans="2:13" s="1" customFormat="1" ht="50.1" customHeight="1" x14ac:dyDescent="0.2">
      <c r="B24" s="15" t="s">
        <v>81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</row>
    <row r="25" spans="2:13" s="1" customFormat="1" ht="2.65" customHeight="1" x14ac:dyDescent="0.2"/>
    <row r="26" spans="2:13" s="1" customFormat="1" ht="50.1" customHeight="1" x14ac:dyDescent="0.2">
      <c r="B26" s="30" t="str">
        <f xml:space="preserve"> "1.  Za wykonanie przedmiotu zamówienia w tym Pakiecie oferujemy następujące wynagrodzenie brutto: " &amp; TEXT(F68,"#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17" t="s">
        <v>82</v>
      </c>
      <c r="C29" s="17"/>
      <c r="D29" s="17"/>
      <c r="E29" s="17"/>
      <c r="F29" s="17"/>
      <c r="G29" s="17"/>
      <c r="H29" s="17"/>
      <c r="I29" s="17"/>
      <c r="J29" s="17"/>
      <c r="K29" s="17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11" t="s">
        <v>10</v>
      </c>
      <c r="M31" s="11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155</v>
      </c>
      <c r="H32" s="23">
        <v>0</v>
      </c>
      <c r="I32" s="21">
        <f>ROUND(G32* H32,2)</f>
        <v>0</v>
      </c>
      <c r="J32" s="5">
        <v>8</v>
      </c>
      <c r="K32" s="21">
        <f>ROUND(I32* J32/100,2)</f>
        <v>0</v>
      </c>
      <c r="L32" s="22">
        <f>ROUND(I32+ K32,2)</f>
        <v>0</v>
      </c>
      <c r="M32" s="12"/>
    </row>
    <row r="33" spans="2:13" s="1" customFormat="1" ht="3.2" customHeight="1" x14ac:dyDescent="0.2"/>
    <row r="34" spans="2:13" s="1" customFormat="1" ht="18.2" customHeight="1" x14ac:dyDescent="0.2">
      <c r="B34" s="17" t="s">
        <v>83</v>
      </c>
      <c r="C34" s="17"/>
      <c r="D34" s="17"/>
      <c r="E34" s="17"/>
      <c r="F34" s="17"/>
      <c r="G34" s="17"/>
      <c r="H34" s="17"/>
      <c r="I34" s="17"/>
      <c r="J34" s="17"/>
      <c r="K34" s="17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11" t="s">
        <v>10</v>
      </c>
      <c r="M36" s="11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709</v>
      </c>
      <c r="H37" s="23">
        <v>0</v>
      </c>
      <c r="I37" s="21">
        <f>ROUND(G37* H37,2)</f>
        <v>0</v>
      </c>
      <c r="J37" s="5">
        <v>8</v>
      </c>
      <c r="K37" s="21">
        <f>ROUND(I37* J37/100,2)</f>
        <v>0</v>
      </c>
      <c r="L37" s="22">
        <f>ROUND(I37+ K37,2)</f>
        <v>0</v>
      </c>
      <c r="M37" s="12"/>
    </row>
    <row r="38" spans="2:13" s="1" customFormat="1" ht="3.2" customHeight="1" x14ac:dyDescent="0.2"/>
    <row r="39" spans="2:13" s="1" customFormat="1" ht="18.2" customHeight="1" x14ac:dyDescent="0.2">
      <c r="B39" s="17" t="s">
        <v>84</v>
      </c>
      <c r="C39" s="17"/>
      <c r="D39" s="17"/>
      <c r="E39" s="17"/>
      <c r="F39" s="17"/>
      <c r="G39" s="17"/>
      <c r="H39" s="17"/>
      <c r="I39" s="17"/>
      <c r="J39" s="17"/>
      <c r="K39" s="17"/>
    </row>
    <row r="40" spans="2:13" s="1" customFormat="1" ht="5.25" customHeight="1" x14ac:dyDescent="0.2"/>
    <row r="41" spans="2:13" s="1" customFormat="1" ht="45.4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11" t="s">
        <v>10</v>
      </c>
      <c r="M41" s="11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17</v>
      </c>
      <c r="H42" s="23">
        <v>0</v>
      </c>
      <c r="I42" s="21">
        <f>ROUND(G42* H42,2)</f>
        <v>0</v>
      </c>
      <c r="J42" s="5">
        <v>8</v>
      </c>
      <c r="K42" s="21">
        <f>ROUND(I42* J42/100,2)</f>
        <v>0</v>
      </c>
      <c r="L42" s="22">
        <f>ROUND(I42+ K42,2)</f>
        <v>0</v>
      </c>
      <c r="M42" s="12"/>
    </row>
    <row r="43" spans="2:13" s="1" customFormat="1" ht="3.2" customHeight="1" x14ac:dyDescent="0.2"/>
    <row r="44" spans="2:13" s="1" customFormat="1" ht="18.2" customHeight="1" x14ac:dyDescent="0.2">
      <c r="B44" s="17" t="s">
        <v>85</v>
      </c>
      <c r="C44" s="17"/>
      <c r="D44" s="17"/>
      <c r="E44" s="17"/>
      <c r="F44" s="17"/>
      <c r="G44" s="17"/>
      <c r="H44" s="17"/>
      <c r="I44" s="17"/>
      <c r="J44" s="17"/>
      <c r="K44" s="17"/>
    </row>
    <row r="45" spans="2:13" s="1" customFormat="1" ht="5.25" customHeight="1" x14ac:dyDescent="0.2"/>
    <row r="46" spans="2:13" s="1" customFormat="1" ht="45.4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11" t="s">
        <v>10</v>
      </c>
      <c r="M46" s="11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212</v>
      </c>
      <c r="H47" s="23">
        <v>0</v>
      </c>
      <c r="I47" s="21">
        <f>ROUND(G47* H47,2)</f>
        <v>0</v>
      </c>
      <c r="J47" s="5">
        <v>8</v>
      </c>
      <c r="K47" s="21">
        <f>ROUND(I47* J47/100,2)</f>
        <v>0</v>
      </c>
      <c r="L47" s="22">
        <f>ROUND(I47+ K47,2)</f>
        <v>0</v>
      </c>
      <c r="M47" s="12"/>
    </row>
    <row r="48" spans="2:13" s="1" customFormat="1" ht="9" customHeight="1" x14ac:dyDescent="0.2"/>
    <row r="49" spans="2:13" s="1" customFormat="1" ht="45.4" customHeight="1" x14ac:dyDescent="0.2">
      <c r="B49" s="2" t="s">
        <v>0</v>
      </c>
      <c r="C49" s="3" t="s">
        <v>1</v>
      </c>
      <c r="D49" s="4" t="s">
        <v>2</v>
      </c>
      <c r="E49" s="4" t="s">
        <v>3</v>
      </c>
      <c r="F49" s="4" t="s">
        <v>4</v>
      </c>
      <c r="G49" s="4" t="s">
        <v>5</v>
      </c>
      <c r="H49" s="4" t="s">
        <v>6</v>
      </c>
      <c r="I49" s="3" t="s">
        <v>7</v>
      </c>
      <c r="J49" s="4" t="s">
        <v>8</v>
      </c>
      <c r="K49" s="4" t="s">
        <v>9</v>
      </c>
      <c r="L49" s="11" t="s">
        <v>10</v>
      </c>
      <c r="M49" s="11"/>
    </row>
    <row r="50" spans="2:13" s="1" customFormat="1" ht="19.7" customHeight="1" x14ac:dyDescent="0.2">
      <c r="B50" s="5">
        <v>5</v>
      </c>
      <c r="C50" s="6" t="s">
        <v>15</v>
      </c>
      <c r="D50" s="6" t="s">
        <v>16</v>
      </c>
      <c r="E50" s="7" t="s">
        <v>17</v>
      </c>
      <c r="F50" s="6" t="s">
        <v>18</v>
      </c>
      <c r="G50" s="8">
        <v>14.38</v>
      </c>
      <c r="H50" s="23">
        <v>0</v>
      </c>
      <c r="I50" s="21">
        <f>ROUND(G50* H50,2)</f>
        <v>0</v>
      </c>
      <c r="J50" s="5">
        <v>8</v>
      </c>
      <c r="K50" s="21">
        <f>ROUND(I50* J50/100,2)</f>
        <v>0</v>
      </c>
      <c r="L50" s="22">
        <f>ROUND(I50+ K50,2)</f>
        <v>0</v>
      </c>
      <c r="M50" s="12"/>
    </row>
    <row r="51" spans="2:13" s="1" customFormat="1" ht="28.7" customHeight="1" x14ac:dyDescent="0.2">
      <c r="B51" s="5">
        <v>6</v>
      </c>
      <c r="C51" s="6" t="s">
        <v>19</v>
      </c>
      <c r="D51" s="6" t="s">
        <v>20</v>
      </c>
      <c r="E51" s="7" t="s">
        <v>21</v>
      </c>
      <c r="F51" s="6" t="s">
        <v>18</v>
      </c>
      <c r="G51" s="8">
        <v>8.83</v>
      </c>
      <c r="H51" s="23">
        <v>0</v>
      </c>
      <c r="I51" s="21">
        <f>ROUND(G51* H51,2)</f>
        <v>0</v>
      </c>
      <c r="J51" s="5">
        <v>8</v>
      </c>
      <c r="K51" s="21">
        <f>ROUND(I51* J51/100,2)</f>
        <v>0</v>
      </c>
      <c r="L51" s="22">
        <f>ROUND(I51+ K51,2)</f>
        <v>0</v>
      </c>
      <c r="M51" s="12"/>
    </row>
    <row r="52" spans="2:13" s="1" customFormat="1" ht="19.7" customHeight="1" x14ac:dyDescent="0.2">
      <c r="B52" s="5">
        <v>7</v>
      </c>
      <c r="C52" s="6" t="s">
        <v>22</v>
      </c>
      <c r="D52" s="6" t="s">
        <v>23</v>
      </c>
      <c r="E52" s="7" t="s">
        <v>24</v>
      </c>
      <c r="F52" s="6" t="s">
        <v>25</v>
      </c>
      <c r="G52" s="8">
        <v>3</v>
      </c>
      <c r="H52" s="23">
        <v>0</v>
      </c>
      <c r="I52" s="21">
        <f>ROUND(G52* H52,2)</f>
        <v>0</v>
      </c>
      <c r="J52" s="5">
        <v>8</v>
      </c>
      <c r="K52" s="21">
        <f>ROUND(I52* J52/100,2)</f>
        <v>0</v>
      </c>
      <c r="L52" s="22">
        <f>ROUND(I52+ K52,2)</f>
        <v>0</v>
      </c>
      <c r="M52" s="12"/>
    </row>
    <row r="53" spans="2:13" s="1" customFormat="1" ht="19.7" customHeight="1" x14ac:dyDescent="0.2">
      <c r="B53" s="5">
        <v>8</v>
      </c>
      <c r="C53" s="6" t="s">
        <v>26</v>
      </c>
      <c r="D53" s="6" t="s">
        <v>27</v>
      </c>
      <c r="E53" s="7" t="s">
        <v>28</v>
      </c>
      <c r="F53" s="6" t="s">
        <v>14</v>
      </c>
      <c r="G53" s="8">
        <v>2</v>
      </c>
      <c r="H53" s="23">
        <v>0</v>
      </c>
      <c r="I53" s="21">
        <f>ROUND(G53* H53,2)</f>
        <v>0</v>
      </c>
      <c r="J53" s="5">
        <v>8</v>
      </c>
      <c r="K53" s="21">
        <f>ROUND(I53* J53/100,2)</f>
        <v>0</v>
      </c>
      <c r="L53" s="22">
        <f>ROUND(I53+ K53,2)</f>
        <v>0</v>
      </c>
      <c r="M53" s="12"/>
    </row>
    <row r="54" spans="2:13" s="1" customFormat="1" ht="28.7" customHeight="1" x14ac:dyDescent="0.2">
      <c r="B54" s="5">
        <v>9</v>
      </c>
      <c r="C54" s="6" t="s">
        <v>29</v>
      </c>
      <c r="D54" s="6" t="s">
        <v>30</v>
      </c>
      <c r="E54" s="7" t="s">
        <v>31</v>
      </c>
      <c r="F54" s="6" t="s">
        <v>25</v>
      </c>
      <c r="G54" s="8">
        <v>16</v>
      </c>
      <c r="H54" s="23">
        <v>0</v>
      </c>
      <c r="I54" s="21">
        <f>ROUND(G54* H54,2)</f>
        <v>0</v>
      </c>
      <c r="J54" s="5">
        <v>8</v>
      </c>
      <c r="K54" s="21">
        <f>ROUND(I54* J54/100,2)</f>
        <v>0</v>
      </c>
      <c r="L54" s="22">
        <f>ROUND(I54+ K54,2)</f>
        <v>0</v>
      </c>
      <c r="M54" s="12"/>
    </row>
    <row r="55" spans="2:13" s="1" customFormat="1" ht="19.7" customHeight="1" x14ac:dyDescent="0.2">
      <c r="B55" s="5">
        <v>10</v>
      </c>
      <c r="C55" s="6" t="s">
        <v>32</v>
      </c>
      <c r="D55" s="6" t="s">
        <v>33</v>
      </c>
      <c r="E55" s="7" t="s">
        <v>34</v>
      </c>
      <c r="F55" s="6" t="s">
        <v>35</v>
      </c>
      <c r="G55" s="8">
        <v>50</v>
      </c>
      <c r="H55" s="23">
        <v>0</v>
      </c>
      <c r="I55" s="21">
        <f>ROUND(G55* H55,2)</f>
        <v>0</v>
      </c>
      <c r="J55" s="5">
        <v>8</v>
      </c>
      <c r="K55" s="21">
        <f>ROUND(I55* J55/100,2)</f>
        <v>0</v>
      </c>
      <c r="L55" s="22">
        <f>ROUND(I55+ K55,2)</f>
        <v>0</v>
      </c>
      <c r="M55" s="12"/>
    </row>
    <row r="56" spans="2:13" s="1" customFormat="1" ht="28.7" customHeight="1" x14ac:dyDescent="0.2">
      <c r="B56" s="5">
        <v>11</v>
      </c>
      <c r="C56" s="6" t="s">
        <v>36</v>
      </c>
      <c r="D56" s="6" t="s">
        <v>37</v>
      </c>
      <c r="E56" s="7" t="s">
        <v>38</v>
      </c>
      <c r="F56" s="6" t="s">
        <v>35</v>
      </c>
      <c r="G56" s="8">
        <v>50</v>
      </c>
      <c r="H56" s="23">
        <v>0</v>
      </c>
      <c r="I56" s="21">
        <f>ROUND(G56* H56,2)</f>
        <v>0</v>
      </c>
      <c r="J56" s="5">
        <v>8</v>
      </c>
      <c r="K56" s="21">
        <f>ROUND(I56* J56/100,2)</f>
        <v>0</v>
      </c>
      <c r="L56" s="22">
        <f>ROUND(I56+ K56,2)</f>
        <v>0</v>
      </c>
      <c r="M56" s="12"/>
    </row>
    <row r="57" spans="2:13" s="1" customFormat="1" ht="28.7" customHeight="1" x14ac:dyDescent="0.2">
      <c r="B57" s="5">
        <v>12</v>
      </c>
      <c r="C57" s="6" t="s">
        <v>39</v>
      </c>
      <c r="D57" s="6" t="s">
        <v>40</v>
      </c>
      <c r="E57" s="7" t="s">
        <v>41</v>
      </c>
      <c r="F57" s="6" t="s">
        <v>14</v>
      </c>
      <c r="G57" s="8">
        <v>20</v>
      </c>
      <c r="H57" s="23">
        <v>0</v>
      </c>
      <c r="I57" s="21">
        <f>ROUND(G57* H57,2)</f>
        <v>0</v>
      </c>
      <c r="J57" s="5">
        <v>8</v>
      </c>
      <c r="K57" s="21">
        <f>ROUND(I57* J57/100,2)</f>
        <v>0</v>
      </c>
      <c r="L57" s="22">
        <f>ROUND(I57+ K57,2)</f>
        <v>0</v>
      </c>
      <c r="M57" s="12"/>
    </row>
    <row r="58" spans="2:13" s="1" customFormat="1" ht="19.7" customHeight="1" x14ac:dyDescent="0.2">
      <c r="B58" s="5">
        <v>13</v>
      </c>
      <c r="C58" s="6" t="s">
        <v>42</v>
      </c>
      <c r="D58" s="6" t="s">
        <v>43</v>
      </c>
      <c r="E58" s="7" t="s">
        <v>44</v>
      </c>
      <c r="F58" s="6" t="s">
        <v>25</v>
      </c>
      <c r="G58" s="8">
        <v>25</v>
      </c>
      <c r="H58" s="23">
        <v>0</v>
      </c>
      <c r="I58" s="21">
        <f>ROUND(G58* H58,2)</f>
        <v>0</v>
      </c>
      <c r="J58" s="5">
        <v>8</v>
      </c>
      <c r="K58" s="21">
        <f>ROUND(I58* J58/100,2)</f>
        <v>0</v>
      </c>
      <c r="L58" s="22">
        <f>ROUND(I58+ K58,2)</f>
        <v>0</v>
      </c>
      <c r="M58" s="12"/>
    </row>
    <row r="59" spans="2:13" s="1" customFormat="1" ht="19.7" customHeight="1" x14ac:dyDescent="0.2">
      <c r="B59" s="5">
        <v>14</v>
      </c>
      <c r="C59" s="6" t="s">
        <v>45</v>
      </c>
      <c r="D59" s="6" t="s">
        <v>46</v>
      </c>
      <c r="E59" s="7" t="s">
        <v>47</v>
      </c>
      <c r="F59" s="6" t="s">
        <v>18</v>
      </c>
      <c r="G59" s="8">
        <v>1</v>
      </c>
      <c r="H59" s="23">
        <v>0</v>
      </c>
      <c r="I59" s="21">
        <f>ROUND(G59* H59,2)</f>
        <v>0</v>
      </c>
      <c r="J59" s="5">
        <v>8</v>
      </c>
      <c r="K59" s="21">
        <f>ROUND(I59* J59/100,2)</f>
        <v>0</v>
      </c>
      <c r="L59" s="22">
        <f>ROUND(I59+ K59,2)</f>
        <v>0</v>
      </c>
      <c r="M59" s="12"/>
    </row>
    <row r="60" spans="2:13" s="1" customFormat="1" ht="19.7" customHeight="1" x14ac:dyDescent="0.2">
      <c r="B60" s="5">
        <v>15</v>
      </c>
      <c r="C60" s="6" t="s">
        <v>48</v>
      </c>
      <c r="D60" s="6" t="s">
        <v>49</v>
      </c>
      <c r="E60" s="7" t="s">
        <v>50</v>
      </c>
      <c r="F60" s="6" t="s">
        <v>18</v>
      </c>
      <c r="G60" s="8">
        <v>0.5</v>
      </c>
      <c r="H60" s="23">
        <v>0</v>
      </c>
      <c r="I60" s="21">
        <f>ROUND(G60* H60,2)</f>
        <v>0</v>
      </c>
      <c r="J60" s="5">
        <v>8</v>
      </c>
      <c r="K60" s="21">
        <f>ROUND(I60* J60/100,2)</f>
        <v>0</v>
      </c>
      <c r="L60" s="22">
        <f>ROUND(I60+ K60,2)</f>
        <v>0</v>
      </c>
      <c r="M60" s="12"/>
    </row>
    <row r="61" spans="2:13" s="1" customFormat="1" ht="19.7" customHeight="1" x14ac:dyDescent="0.2">
      <c r="B61" s="5">
        <v>16</v>
      </c>
      <c r="C61" s="6" t="s">
        <v>51</v>
      </c>
      <c r="D61" s="6" t="s">
        <v>52</v>
      </c>
      <c r="E61" s="7" t="s">
        <v>53</v>
      </c>
      <c r="F61" s="6" t="s">
        <v>54</v>
      </c>
      <c r="G61" s="8">
        <v>373</v>
      </c>
      <c r="H61" s="23">
        <v>0</v>
      </c>
      <c r="I61" s="21">
        <f>ROUND(G61* H61,2)</f>
        <v>0</v>
      </c>
      <c r="J61" s="5">
        <v>8</v>
      </c>
      <c r="K61" s="21">
        <f>ROUND(I61* J61/100,2)</f>
        <v>0</v>
      </c>
      <c r="L61" s="22">
        <f>ROUND(I61+ K61,2)</f>
        <v>0</v>
      </c>
      <c r="M61" s="12"/>
    </row>
    <row r="62" spans="2:13" s="1" customFormat="1" ht="19.7" customHeight="1" x14ac:dyDescent="0.2">
      <c r="B62" s="5">
        <v>17</v>
      </c>
      <c r="C62" s="6" t="s">
        <v>55</v>
      </c>
      <c r="D62" s="6" t="s">
        <v>56</v>
      </c>
      <c r="E62" s="7" t="s">
        <v>57</v>
      </c>
      <c r="F62" s="6" t="s">
        <v>54</v>
      </c>
      <c r="G62" s="8">
        <v>10</v>
      </c>
      <c r="H62" s="23">
        <v>0</v>
      </c>
      <c r="I62" s="21">
        <f>ROUND(G62* H62,2)</f>
        <v>0</v>
      </c>
      <c r="J62" s="5">
        <v>8</v>
      </c>
      <c r="K62" s="21">
        <f>ROUND(I62* J62/100,2)</f>
        <v>0</v>
      </c>
      <c r="L62" s="22">
        <f>ROUND(I62+ K62,2)</f>
        <v>0</v>
      </c>
      <c r="M62" s="12"/>
    </row>
    <row r="63" spans="2:13" s="1" customFormat="1" ht="19.7" customHeight="1" x14ac:dyDescent="0.2">
      <c r="B63" s="5">
        <v>18</v>
      </c>
      <c r="C63" s="6" t="s">
        <v>58</v>
      </c>
      <c r="D63" s="6" t="s">
        <v>59</v>
      </c>
      <c r="E63" s="7" t="s">
        <v>60</v>
      </c>
      <c r="F63" s="6" t="s">
        <v>54</v>
      </c>
      <c r="G63" s="8">
        <v>58</v>
      </c>
      <c r="H63" s="23">
        <v>0</v>
      </c>
      <c r="I63" s="21">
        <f>ROUND(G63* H63,2)</f>
        <v>0</v>
      </c>
      <c r="J63" s="5">
        <v>8</v>
      </c>
      <c r="K63" s="21">
        <f>ROUND(I63* J63/100,2)</f>
        <v>0</v>
      </c>
      <c r="L63" s="22">
        <f>ROUND(I63+ K63,2)</f>
        <v>0</v>
      </c>
      <c r="M63" s="12"/>
    </row>
    <row r="64" spans="2:13" s="1" customFormat="1" ht="19.7" customHeight="1" x14ac:dyDescent="0.2">
      <c r="B64" s="5">
        <v>19</v>
      </c>
      <c r="C64" s="6" t="s">
        <v>61</v>
      </c>
      <c r="D64" s="6" t="s">
        <v>62</v>
      </c>
      <c r="E64" s="7" t="s">
        <v>63</v>
      </c>
      <c r="F64" s="6" t="s">
        <v>54</v>
      </c>
      <c r="G64" s="8">
        <v>150</v>
      </c>
      <c r="H64" s="23">
        <v>0</v>
      </c>
      <c r="I64" s="21">
        <f>ROUND(G64* H64,2)</f>
        <v>0</v>
      </c>
      <c r="J64" s="5">
        <v>23</v>
      </c>
      <c r="K64" s="21">
        <f>ROUND(I64* J64/100,2)</f>
        <v>0</v>
      </c>
      <c r="L64" s="22">
        <f>ROUND(I64+ K64,2)</f>
        <v>0</v>
      </c>
      <c r="M64" s="12"/>
    </row>
    <row r="65" spans="2:14" s="1" customFormat="1" ht="19.7" customHeight="1" x14ac:dyDescent="0.2">
      <c r="B65" s="5">
        <v>20</v>
      </c>
      <c r="C65" s="6" t="s">
        <v>64</v>
      </c>
      <c r="D65" s="6" t="s">
        <v>65</v>
      </c>
      <c r="E65" s="7" t="s">
        <v>66</v>
      </c>
      <c r="F65" s="6" t="s">
        <v>54</v>
      </c>
      <c r="G65" s="8">
        <v>30</v>
      </c>
      <c r="H65" s="23">
        <v>0</v>
      </c>
      <c r="I65" s="21">
        <f>ROUND(G65* H65,2)</f>
        <v>0</v>
      </c>
      <c r="J65" s="5">
        <v>8</v>
      </c>
      <c r="K65" s="21">
        <f>ROUND(I65* J65/100,2)</f>
        <v>0</v>
      </c>
      <c r="L65" s="22">
        <f>ROUND(I65+ K65,2)</f>
        <v>0</v>
      </c>
      <c r="M65" s="12"/>
    </row>
    <row r="66" spans="2:14" s="1" customFormat="1" ht="55.9" customHeight="1" x14ac:dyDescent="0.2"/>
    <row r="67" spans="2:14" s="1" customFormat="1" ht="21.4" customHeight="1" x14ac:dyDescent="0.2">
      <c r="B67" s="18" t="s">
        <v>67</v>
      </c>
      <c r="C67" s="18"/>
      <c r="D67" s="18"/>
      <c r="E67" s="18"/>
      <c r="F67" s="24">
        <f>ROUND(I32+I37+I42+I47+I50+I51+I52+I53+I54+I55+I56+I57+I58+I59+I60+I61+I62+I63+I64+I65,2)</f>
        <v>0</v>
      </c>
      <c r="G67" s="25"/>
      <c r="H67" s="25"/>
      <c r="I67" s="25"/>
      <c r="J67" s="25"/>
      <c r="K67" s="25"/>
      <c r="L67" s="25"/>
      <c r="M67" s="26"/>
    </row>
    <row r="68" spans="2:14" s="1" customFormat="1" ht="21.4" customHeight="1" x14ac:dyDescent="0.2">
      <c r="B68" s="18" t="s">
        <v>68</v>
      </c>
      <c r="C68" s="18"/>
      <c r="D68" s="18"/>
      <c r="E68" s="18"/>
      <c r="F68" s="27">
        <f>ROUND(L32+L37+L42+L47+L50+L51+L52+L53+L54+L55+L56+L57+L58+L59+L60+L61+L62+L63+L64+L65,2)</f>
        <v>0</v>
      </c>
      <c r="G68" s="28"/>
      <c r="H68" s="28"/>
      <c r="I68" s="28"/>
      <c r="J68" s="28"/>
      <c r="K68" s="28"/>
      <c r="L68" s="28"/>
      <c r="M68" s="29"/>
    </row>
    <row r="69" spans="2:14" s="1" customFormat="1" ht="11.1" customHeight="1" x14ac:dyDescent="0.2"/>
    <row r="70" spans="2:14" s="1" customFormat="1" ht="80.099999999999994" customHeight="1" x14ac:dyDescent="0.2">
      <c r="B70" s="31" t="s">
        <v>86</v>
      </c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</row>
    <row r="71" spans="2:14" s="1" customFormat="1" ht="2.65" customHeight="1" x14ac:dyDescent="0.2"/>
    <row r="72" spans="2:14" s="1" customFormat="1" ht="110.1" customHeight="1" x14ac:dyDescent="0.2">
      <c r="B72" s="31" t="s">
        <v>87</v>
      </c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</row>
    <row r="73" spans="2:14" s="1" customFormat="1" ht="5.25" customHeight="1" x14ac:dyDescent="0.2"/>
    <row r="74" spans="2:14" s="1" customFormat="1" ht="110.1" customHeight="1" x14ac:dyDescent="0.2">
      <c r="B74" s="13" t="s">
        <v>88</v>
      </c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</row>
    <row r="75" spans="2:14" s="1" customFormat="1" ht="5.25" customHeight="1" x14ac:dyDescent="0.2"/>
    <row r="76" spans="2:14" s="1" customFormat="1" ht="37.9" customHeight="1" x14ac:dyDescent="0.2">
      <c r="B76" s="32" t="s">
        <v>69</v>
      </c>
      <c r="C76" s="32"/>
      <c r="D76" s="32"/>
      <c r="E76" s="32"/>
      <c r="F76" s="34" t="s">
        <v>70</v>
      </c>
      <c r="G76" s="34"/>
      <c r="H76" s="34"/>
      <c r="I76" s="34"/>
      <c r="J76" s="34"/>
      <c r="K76" s="34"/>
      <c r="L76" s="34"/>
    </row>
    <row r="77" spans="2:14" s="1" customFormat="1" ht="28.7" customHeight="1" x14ac:dyDescent="0.2"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</row>
    <row r="78" spans="2:14" s="1" customFormat="1" ht="28.7" customHeight="1" x14ac:dyDescent="0.2"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</row>
    <row r="79" spans="2:14" s="1" customFormat="1" ht="28.7" customHeight="1" x14ac:dyDescent="0.2"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</row>
    <row r="80" spans="2:14" s="1" customFormat="1" ht="28.7" customHeight="1" x14ac:dyDescent="0.2"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</row>
    <row r="81" spans="2:14" s="1" customFormat="1" ht="2.65" customHeight="1" x14ac:dyDescent="0.2"/>
    <row r="82" spans="2:14" s="1" customFormat="1" ht="203.1" customHeight="1" x14ac:dyDescent="0.2">
      <c r="B82" s="31" t="s">
        <v>89</v>
      </c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</row>
    <row r="83" spans="2:14" s="1" customFormat="1" ht="2.65" customHeight="1" x14ac:dyDescent="0.2"/>
    <row r="84" spans="2:14" s="1" customFormat="1" ht="36.950000000000003" customHeight="1" x14ac:dyDescent="0.2">
      <c r="B84" s="35" t="s">
        <v>90</v>
      </c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</row>
    <row r="85" spans="2:14" s="1" customFormat="1" ht="2.65" customHeight="1" x14ac:dyDescent="0.2"/>
    <row r="86" spans="2:14" s="1" customFormat="1" ht="37.9" customHeight="1" x14ac:dyDescent="0.2">
      <c r="B86" s="32" t="s">
        <v>71</v>
      </c>
      <c r="C86" s="32"/>
      <c r="D86" s="32"/>
      <c r="E86" s="32"/>
      <c r="F86" s="36" t="s">
        <v>72</v>
      </c>
      <c r="G86" s="36"/>
      <c r="H86" s="36"/>
      <c r="I86" s="36"/>
      <c r="J86" s="36"/>
      <c r="K86" s="36"/>
      <c r="L86" s="36"/>
    </row>
    <row r="87" spans="2:14" s="1" customFormat="1" ht="28.7" customHeight="1" x14ac:dyDescent="0.2"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</row>
    <row r="88" spans="2:14" s="1" customFormat="1" ht="28.7" customHeight="1" x14ac:dyDescent="0.2"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</row>
    <row r="89" spans="2:14" s="1" customFormat="1" ht="28.7" customHeight="1" x14ac:dyDescent="0.2"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</row>
    <row r="90" spans="2:14" s="1" customFormat="1" ht="28.7" customHeight="1" x14ac:dyDescent="0.2"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</row>
    <row r="91" spans="2:14" s="1" customFormat="1" ht="2.65" customHeight="1" x14ac:dyDescent="0.2"/>
    <row r="92" spans="2:14" s="1" customFormat="1" ht="159.94999999999999" customHeight="1" x14ac:dyDescent="0.2">
      <c r="B92" s="31" t="s">
        <v>91</v>
      </c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</row>
    <row r="93" spans="2:14" s="1" customFormat="1" ht="2.65" customHeight="1" x14ac:dyDescent="0.2"/>
    <row r="94" spans="2:14" s="1" customFormat="1" ht="54.95" customHeight="1" x14ac:dyDescent="0.2">
      <c r="B94" s="31" t="s">
        <v>92</v>
      </c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</row>
    <row r="95" spans="2:14" s="1" customFormat="1" ht="2.65" customHeight="1" x14ac:dyDescent="0.2"/>
    <row r="96" spans="2:14" s="1" customFormat="1" ht="60" customHeight="1" x14ac:dyDescent="0.2">
      <c r="B96" s="13" t="s">
        <v>93</v>
      </c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</row>
    <row r="97" spans="2:14" s="1" customFormat="1" ht="2.65" customHeight="1" x14ac:dyDescent="0.2"/>
    <row r="98" spans="2:14" s="1" customFormat="1" ht="48" customHeight="1" x14ac:dyDescent="0.2">
      <c r="B98" s="13" t="s">
        <v>94</v>
      </c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</row>
    <row r="99" spans="2:14" s="1" customFormat="1" ht="2.65" customHeight="1" x14ac:dyDescent="0.2"/>
    <row r="100" spans="2:14" s="1" customFormat="1" ht="125.1" customHeight="1" x14ac:dyDescent="0.2">
      <c r="B100" s="31" t="s">
        <v>95</v>
      </c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</row>
    <row r="101" spans="2:14" s="1" customFormat="1" ht="2.65" customHeight="1" x14ac:dyDescent="0.2"/>
    <row r="102" spans="2:14" s="1" customFormat="1" ht="84.95" customHeight="1" x14ac:dyDescent="0.2">
      <c r="B102" s="31" t="s">
        <v>96</v>
      </c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</row>
    <row r="103" spans="2:14" s="1" customFormat="1" ht="86.85" customHeight="1" x14ac:dyDescent="0.2"/>
    <row r="104" spans="2:14" s="1" customFormat="1" ht="17.649999999999999" customHeight="1" x14ac:dyDescent="0.2">
      <c r="I104" s="9" t="s">
        <v>97</v>
      </c>
      <c r="J104" s="9"/>
    </row>
    <row r="105" spans="2:14" s="1" customFormat="1" ht="145.15" customHeight="1" x14ac:dyDescent="0.2"/>
    <row r="106" spans="2:14" s="1" customFormat="1" ht="81.599999999999994" customHeight="1" x14ac:dyDescent="0.2">
      <c r="B106" s="20" t="s">
        <v>98</v>
      </c>
      <c r="C106" s="20"/>
      <c r="D106" s="20"/>
      <c r="E106" s="20"/>
      <c r="F106" s="20"/>
      <c r="G106" s="20"/>
      <c r="H106" s="20"/>
      <c r="I106" s="20"/>
      <c r="J106" s="20"/>
    </row>
    <row r="107" spans="2:14" s="1" customFormat="1" ht="28.7" customHeight="1" x14ac:dyDescent="0.2"/>
  </sheetData>
  <mergeCells count="82">
    <mergeCell ref="B3:E3"/>
    <mergeCell ref="B5:E5"/>
    <mergeCell ref="B7:E7"/>
    <mergeCell ref="B100:N100"/>
    <mergeCell ref="B102:N102"/>
    <mergeCell ref="B106:J106"/>
    <mergeCell ref="B24:L24"/>
    <mergeCell ref="B26:L26"/>
    <mergeCell ref="B29:K29"/>
    <mergeCell ref="B34:K34"/>
    <mergeCell ref="B39:K39"/>
    <mergeCell ref="B70:N70"/>
    <mergeCell ref="B72:N72"/>
    <mergeCell ref="B74:N74"/>
    <mergeCell ref="B16:I16"/>
    <mergeCell ref="B4:D4"/>
    <mergeCell ref="B44:K44"/>
    <mergeCell ref="B6:D6"/>
    <mergeCell ref="B67:E67"/>
    <mergeCell ref="B68:E68"/>
    <mergeCell ref="G11:N12"/>
    <mergeCell ref="L56:M56"/>
    <mergeCell ref="L57:M57"/>
    <mergeCell ref="L58:M58"/>
    <mergeCell ref="L59:M59"/>
    <mergeCell ref="L60:M60"/>
    <mergeCell ref="L61:M61"/>
    <mergeCell ref="L62:M62"/>
    <mergeCell ref="L63:M63"/>
    <mergeCell ref="L64:M64"/>
    <mergeCell ref="L65:M65"/>
    <mergeCell ref="B76:E76"/>
    <mergeCell ref="B77:E77"/>
    <mergeCell ref="B78:E78"/>
    <mergeCell ref="B79:E79"/>
    <mergeCell ref="B8:D8"/>
    <mergeCell ref="B10:D11"/>
    <mergeCell ref="B18:I18"/>
    <mergeCell ref="B20:I20"/>
    <mergeCell ref="B22:I22"/>
    <mergeCell ref="B80:E80"/>
    <mergeCell ref="B82:N82"/>
    <mergeCell ref="B84:N84"/>
    <mergeCell ref="B86:E86"/>
    <mergeCell ref="B87:E87"/>
    <mergeCell ref="B88:E88"/>
    <mergeCell ref="B89:E89"/>
    <mergeCell ref="B90:E90"/>
    <mergeCell ref="B92:N92"/>
    <mergeCell ref="B94:N94"/>
    <mergeCell ref="B96:N96"/>
    <mergeCell ref="B98:N98"/>
    <mergeCell ref="E14:G14"/>
    <mergeCell ref="F67:M67"/>
    <mergeCell ref="F68:M68"/>
    <mergeCell ref="F76:L76"/>
    <mergeCell ref="F77:L77"/>
    <mergeCell ref="F78:L78"/>
    <mergeCell ref="F79:L79"/>
    <mergeCell ref="F80:L80"/>
    <mergeCell ref="F86:L86"/>
    <mergeCell ref="F87:L87"/>
    <mergeCell ref="F88:L88"/>
    <mergeCell ref="F89:L89"/>
    <mergeCell ref="F90:L90"/>
    <mergeCell ref="L55:M55"/>
    <mergeCell ref="I104:J104"/>
    <mergeCell ref="I2:O2"/>
    <mergeCell ref="L31:M31"/>
    <mergeCell ref="L32:M32"/>
    <mergeCell ref="L36:M36"/>
    <mergeCell ref="L37:M37"/>
    <mergeCell ref="L41:M41"/>
    <mergeCell ref="L42:M42"/>
    <mergeCell ref="L46:M46"/>
    <mergeCell ref="L47:M47"/>
    <mergeCell ref="L49:M49"/>
    <mergeCell ref="L50:M50"/>
    <mergeCell ref="L51:M51"/>
    <mergeCell ref="L52:M52"/>
    <mergeCell ref="L53:M53"/>
    <mergeCell ref="L54:M54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Admin Krzysztof Majsterkiewicz</cp:lastModifiedBy>
  <dcterms:created xsi:type="dcterms:W3CDTF">2023-10-23T10:27:53Z</dcterms:created>
  <dcterms:modified xsi:type="dcterms:W3CDTF">2023-10-23T11:49:10Z</dcterms:modified>
</cp:coreProperties>
</file>