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ZestTarg!$C$5:$T$54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MakaZAK!$A$1:$B$12</definedName>
    <definedName name="_xlnm.Print_Area" localSheetId="5">SrutOtrSPRZED!$1:$1048576</definedName>
    <definedName name="_xlnm.Print_Area" localSheetId="2">ZiarnoZAK!$A$1:$F$28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D28" i="5" l="1"/>
  <c r="D27" i="5"/>
  <c r="D26" i="5"/>
  <c r="D24" i="5"/>
  <c r="D23" i="5"/>
  <c r="D22" i="5"/>
  <c r="D20" i="5"/>
  <c r="D19" i="5"/>
  <c r="D18" i="5"/>
  <c r="D16" i="5"/>
  <c r="D15" i="5"/>
  <c r="D14" i="5"/>
  <c r="D12" i="5"/>
  <c r="D11" i="5"/>
  <c r="D10" i="5"/>
  <c r="D8" i="5"/>
  <c r="D7" i="5"/>
  <c r="D6" i="5"/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<sst xmlns="http://schemas.openxmlformats.org/spreadsheetml/2006/main" count="1937" uniqueCount="386">
  <si>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</si>
  <si>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</si>
  <si>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</si>
  <si>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</si>
  <si>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</si>
  <si>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</si>
  <si>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</si>
  <si>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</si>
  <si>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</si>
  <si>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</si>
  <si>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</si>
  <si>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</si>
  <si>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</si>
  <si>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</si>
  <si>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</si>
  <si>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</si>
  <si>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</si>
  <si>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</si>
  <si>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</si>
  <si>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</si>
  <si>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</si>
  <si>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</si>
  <si>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</si>
  <si>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</si>
  <si>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</si>
  <si>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</si>
  <si>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</si>
  <si>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</si>
  <si>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</si>
  <si>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</si>
  <si>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</si>
  <si>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</si>
  <si>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</si>
  <si>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</si>
  <si>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</si>
  <si>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</si>
  <si>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</si>
  <si>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</si>
  <si>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</si>
  <si>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</si>
  <si>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</si>
  <si>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</si>
  <si>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</si>
  <si>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</si>
  <si>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</si>
  <si>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</si>
  <si>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</si>
  <si>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</si>
  <si>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</si>
  <si>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</si>
  <si>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</si>
  <si>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</si>
  <si>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</si>
  <si>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</si>
  <si>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</si>
  <si>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</si>
  <si>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</si>
  <si>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</si>
  <si>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</si>
  <si>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</si>
  <si>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</si>
  <si>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</si>
  <si>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</si>
  <si>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</si>
  <si>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</si>
  <si>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</si>
  <si>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</si>
  <si>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</si>
  <si>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</si>
  <si>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</si>
  <si>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</si>
  <si>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</si>
  <si>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</si>
  <si>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</si>
  <si>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</si>
  <si>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</si>
  <si>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</si>
  <si>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</si>
  <si>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</si>
  <si>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</si>
  <si>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</si>
  <si>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</si>
  <si>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</si>
  <si>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</si>
  <si>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</si>
  <si>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</si>
  <si>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</si>
  <si>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</si>
  <si>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</si>
  <si>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</si>
  <si>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</si>
  <si>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</si>
  <si>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</si>
  <si>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</si>
  <si>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</si>
  <si>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</si>
  <si>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</si>
  <si>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</si>
  <si>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</si>
  <si>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</si>
  <si>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</si>
  <si>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</si>
  <si>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</si>
  <si>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</si>
  <si>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</si>
  <si>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</si>
  <si>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</si>
  <si>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</si>
  <si>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</si>
  <si>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</si>
  <si>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</si>
  <si>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</si>
  <si>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</si>
  <si>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</si>
  <si>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</si>
  <si>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</si>
  <si>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</si>
  <si>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</si>
  <si>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</si>
  <si>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</si>
  <si>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</si>
  <si>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</si>
  <si>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</si>
  <si>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</si>
  <si>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</si>
  <si>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</si>
  <si>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</si>
  <si>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</si>
  <si>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</si>
  <si>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</si>
  <si>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</si>
  <si>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</si>
  <si>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</si>
  <si>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</si>
  <si>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</si>
  <si>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</si>
  <si>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</si>
  <si>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</si>
  <si>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</si>
  <si>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</si>
  <si>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</si>
  <si>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</si>
  <si>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</si>
  <si>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</si>
  <si>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</si>
  <si>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</si>
  <si>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</si>
  <si>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</si>
  <si>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</si>
  <si>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</si>
  <si>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</si>
  <si>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</si>
  <si>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</si>
  <si>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</si>
  <si>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</si>
  <si>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</si>
  <si>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</si>
  <si>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</si>
  <si>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</si>
  <si>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</si>
  <si>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</si>
  <si>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</si>
  <si>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</si>
  <si>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</si>
  <si>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</si>
  <si>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</si>
  <si>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</si>
  <si>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</si>
  <si>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</si>
  <si>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</si>
  <si>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</si>
  <si>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</si>
  <si>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</si>
  <si>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</si>
  <si>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</si>
  <si>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</si>
  <si>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</si>
  <si>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</si>
  <si>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</si>
  <si>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</si>
  <si>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</si>
  <si>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</si>
  <si>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</si>
  <si>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</si>
  <si>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</si>
  <si>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</si>
  <si>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</si>
  <si>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</si>
  <si>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</si>
  <si>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</si>
  <si>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</si>
  <si>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</si>
  <si>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</si>
  <si>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</si>
  <si>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</si>
  <si>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</si>
  <si>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</si>
  <si>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</si>
  <si>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</si>
  <si>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</si>
  <si>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</si>
  <si>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</si>
  <si>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</si>
  <si>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</si>
  <si>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</si>
  <si>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</si>
  <si>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</si>
  <si>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</si>
  <si>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</si>
  <si>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</si>
  <si>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</si>
  <si>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</si>
  <si>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</si>
  <si>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</si>
  <si>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</si>
  <si>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</si>
  <si>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</si>
  <si>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</si>
  <si>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</si>
  <si>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</si>
  <si>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</si>
  <si>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</si>
  <si>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</si>
  <si>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</si>
  <si>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</si>
  <si>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</si>
  <si>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</si>
  <si>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</si>
  <si>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</si>
  <si>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</si>
  <si>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</si>
  <si>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</si>
  <si>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</si>
  <si>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</si>
  <si>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</si>
  <si>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</si>
  <si>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</si>
  <si>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</si>
  <si>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</si>
  <si>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</si>
  <si>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</si>
  <si>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</si>
  <si>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</si>
  <si>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</si>
  <si>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</si>
  <si>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</si>
  <si>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</si>
  <si>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</si>
  <si>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</si>
  <si>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</si>
  <si>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</si>
  <si>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</si>
  <si>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</si>
  <si>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</si>
  <si>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</si>
  <si>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</si>
  <si>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</si>
  <si>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</si>
  <si>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</si>
  <si>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</si>
  <si>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</si>
  <si>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</si>
  <si>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</si>
  <si>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</si>
  <si>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</si>
  <si>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</si>
  <si>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</si>
  <si>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</si>
  <si>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</si>
  <si>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</si>
  <si>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</si>
  <si>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</si>
  <si>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</si>
  <si>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</si>
  <si>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</si>
  <si>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</si>
  <si>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</si>
  <si>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</si>
  <si>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</si>
  <si>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</si>
  <si>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</si>
  <si>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</si>
  <si>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</si>
  <si>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</si>
  <si>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</si>
  <si>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</si>
  <si>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</si>
  <si>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</si>
  <si>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</si>
  <si>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</si>
  <si>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</si>
  <si>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</si>
  <si>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</si>
  <si>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</si>
  <si>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</si>
  <si>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</si>
  <si>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</si>
  <si>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</si>
  <si>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</si>
  <si>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</si>
  <si>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</si>
  <si>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</si>
  <si>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</si>
  <si>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</si>
  <si>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</si>
  <si>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</si>
  <si>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</si>
  <si>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</si>
  <si>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</si>
  <si>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</si>
  <si>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</si>
  <si>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</si>
  <si>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</si>
  <si>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</si>
  <si>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</si>
  <si>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</si>
  <si>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</si>
  <si>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</si>
  <si>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</si>
  <si>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</si>
  <si>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</si>
  <si>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</si>
  <si>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</si>
  <si>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</si>
  <si>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</si>
  <si>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</si>
  <si>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</si>
  <si>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</si>
  <si>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</si>
  <si>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</si>
  <si>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</si>
  <si>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</si>
  <si>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</si>
  <si>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</si>
  <si>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</si>
  <si>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</si>
  <si>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</si>
  <si>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</si>
  <si>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</si>
  <si>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</si>
  <si>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</si>
  <si>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</si>
  <si>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</si>
  <si>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</si>
  <si>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</si>
  <si>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</si>
  <si>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</si>
  <si>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</si>
  <si>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</si>
  <si>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</si>
  <si>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Zmiana ceny [%]         w 2021r. w stos. do lat:</t>
  </si>
  <si>
    <t>listopad</t>
  </si>
  <si>
    <t>Opole Lub.</t>
  </si>
  <si>
    <t>Szczucin</t>
  </si>
  <si>
    <t>Suwałki</t>
  </si>
  <si>
    <t>I-X 2020r.</t>
  </si>
  <si>
    <t>I-X 2021r*.</t>
  </si>
  <si>
    <t>I-X 2021r.*</t>
  </si>
  <si>
    <t>Białoruś</t>
  </si>
  <si>
    <t>Rosja</t>
  </si>
  <si>
    <t>Estonia</t>
  </si>
  <si>
    <t>Kanada</t>
  </si>
  <si>
    <t>Stany Zjednoczone Ameryki</t>
  </si>
  <si>
    <t>Kolno</t>
  </si>
  <si>
    <t>02.01.2022</t>
  </si>
  <si>
    <t>31.12.2021</t>
  </si>
  <si>
    <t>Golub Dobrz.</t>
  </si>
  <si>
    <t>grudzień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</si>
  <si>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</si>
  <si>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</si>
  <si>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</si>
  <si>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</si>
  <si>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</si>
  <si>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NR 01/2022</t>
  </si>
  <si>
    <t>13 stycznia 2022r.</t>
  </si>
  <si>
    <t>Notowania z okresu: 3 - 9 stycznia 2022r. (1 tydz.)</t>
  </si>
  <si>
    <t>09.01.2022</t>
  </si>
  <si>
    <t>w okresie: 3 - 9 stycznia 2022r.</t>
  </si>
  <si>
    <t>10.01.2021</t>
  </si>
  <si>
    <t>2020-01-05</t>
  </si>
  <si>
    <t>z cenami w analogicznym okresie roku 2021 i 2020 - (na podstawie ZSRIR)</t>
  </si>
  <si>
    <t>07.01.2022</t>
  </si>
  <si>
    <t>Notowania cen na TARGOWISKACH w okresie: 3 - 7 stycznia 2022r.</t>
  </si>
  <si>
    <t>Głowaczów</t>
  </si>
  <si>
    <t>Sokoły</t>
  </si>
  <si>
    <t>Olecko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</si>
</sst>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80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64" fontId="103" fillId="0" borderId="18" xfId="0" quotePrefix="1" applyNumberFormat="1" applyFont="1" applyBorder="1"/>
    <xf numFmtId="164" fontId="103" fillId="0" borderId="38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34" xfId="0" applyNumberFormat="1" applyFont="1" applyBorder="1"/>
    <xf numFmtId="165" fontId="103" fillId="2" borderId="56" xfId="0" applyNumberFormat="1" applyFont="1" applyFill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164" fontId="103" fillId="0" borderId="17" xfId="0" quotePrefix="1" applyNumberFormat="1" applyFont="1" applyBorder="1"/>
    <xf numFmtId="1" fontId="103" fillId="2" borderId="42" xfId="0" applyNumberFormat="1" applyFont="1" applyFill="1" applyBorder="1"/>
    <xf numFmtId="1" fontId="103" fillId="0" borderId="39" xfId="0" applyNumberFormat="1" applyFont="1" applyBorder="1"/>
    <xf numFmtId="165" fontId="103" fillId="2" borderId="17" xfId="0" applyNumberFormat="1" applyFont="1" applyFill="1" applyBorder="1"/>
    <xf numFmtId="164" fontId="103" fillId="0" borderId="40" xfId="0" applyNumberFormat="1" applyFont="1" applyBorder="1"/>
    <xf numFmtId="164" fontId="103" fillId="0" borderId="52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D30" sqref="AD3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19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177</v>
      </c>
    </row>
    <row r="7" spans="1:12" x14ac:dyDescent="0.2">
      <c r="A7" s="3" t="s">
        <v>20</v>
      </c>
    </row>
    <row r="8" spans="1:12" x14ac:dyDescent="0.2">
      <c r="L8"/>
    </row>
    <row r="9" spans="1:12" ht="30.75" x14ac:dyDescent="0.45">
      <c r="A9" s="625" t="s">
        <v>373</v>
      </c>
      <c r="B9" s="626"/>
      <c r="C9" s="718"/>
      <c r="D9" s="625" t="s">
        <v>24</v>
      </c>
      <c r="E9" s="626"/>
      <c r="F9" s="626"/>
      <c r="G9" s="626"/>
      <c r="H9" s="625" t="s">
        <v>374</v>
      </c>
      <c r="I9" s="625"/>
      <c r="J9" s="626"/>
      <c r="K9" s="742"/>
      <c r="L9" s="74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375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40"/>
      <c r="L12"/>
    </row>
    <row r="13" spans="1:12" ht="30" customHeight="1" x14ac:dyDescent="0.25">
      <c r="A13" s="136" t="s">
        <v>184</v>
      </c>
    </row>
    <row r="14" spans="1:12" ht="14.25" x14ac:dyDescent="0.2">
      <c r="A14" s="136" t="s">
        <v>21</v>
      </c>
    </row>
    <row r="15" spans="1:12" ht="14.25" x14ac:dyDescent="0.2">
      <c r="A15" s="136" t="s">
        <v>183</v>
      </c>
    </row>
    <row r="16" spans="1:12" ht="14.25" x14ac:dyDescent="0.2">
      <c r="A16" s="136" t="s">
        <v>337</v>
      </c>
    </row>
    <row r="17" spans="1:13" ht="18.75" customHeight="1" x14ac:dyDescent="0.25">
      <c r="A17" s="135" t="s">
        <v>300</v>
      </c>
    </row>
    <row r="18" spans="1:13" ht="16.5" customHeight="1" x14ac:dyDescent="0.2">
      <c r="A18" s="3" t="s">
        <v>22</v>
      </c>
    </row>
    <row r="19" spans="1:13" x14ac:dyDescent="0.2">
      <c r="A19" s="3" t="s">
        <v>23</v>
      </c>
    </row>
    <row r="20" spans="1:13" x14ac:dyDescent="0.2">
      <c r="A20" s="45" t="s">
        <v>97</v>
      </c>
      <c r="D20" s="45"/>
    </row>
    <row r="21" spans="1:13" x14ac:dyDescent="0.2">
      <c r="A21" s="5"/>
    </row>
    <row r="22" spans="1:13" s="316" customFormat="1" x14ac:dyDescent="0.2">
      <c r="A22" s="315" t="s">
        <v>301</v>
      </c>
      <c r="G22" s="317"/>
    </row>
    <row r="23" spans="1:13" s="316" customFormat="1" x14ac:dyDescent="0.2">
      <c r="A23" s="315" t="s">
        <v>302</v>
      </c>
      <c r="D23" s="317" t="s">
        <v>303</v>
      </c>
      <c r="G23" s="317"/>
    </row>
    <row r="24" spans="1:13" s="316" customFormat="1" x14ac:dyDescent="0.2">
      <c r="A24" s="318" t="s">
        <v>304</v>
      </c>
    </row>
    <row r="26" spans="1:13" s="568" customFormat="1" ht="15.75" x14ac:dyDescent="0.25">
      <c r="A26" s="752"/>
      <c r="M26" s="56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70</v>
      </c>
    </row>
    <row r="3" spans="1:2" ht="10.5" customHeight="1" thickBot="1" x14ac:dyDescent="0.25"/>
    <row r="4" spans="1:2" ht="16.5" thickBot="1" x14ac:dyDescent="0.25">
      <c r="A4" s="17" t="s">
        <v>63</v>
      </c>
      <c r="B4" s="18" t="s">
        <v>72</v>
      </c>
    </row>
    <row r="5" spans="1:2" s="20" customFormat="1" ht="24" customHeight="1" x14ac:dyDescent="0.25">
      <c r="A5" s="23" t="s">
        <v>64</v>
      </c>
      <c r="B5" s="19" t="s">
        <v>65</v>
      </c>
    </row>
    <row r="6" spans="1:2" s="20" customFormat="1" ht="25.5" customHeight="1" x14ac:dyDescent="0.25">
      <c r="A6" s="23" t="s">
        <v>66</v>
      </c>
      <c r="B6" s="19" t="s">
        <v>68</v>
      </c>
    </row>
    <row r="7" spans="1:2" s="20" customFormat="1" ht="21.75" customHeight="1" thickBot="1" x14ac:dyDescent="0.3">
      <c r="A7" s="24" t="s">
        <v>67</v>
      </c>
      <c r="B7" s="21" t="s">
        <v>69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3" sqref="R9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311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119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310</v>
      </c>
    </row>
    <row r="5" spans="1:14" ht="24.75" customHeight="1" thickBot="1" x14ac:dyDescent="0.25">
      <c r="A5" s="129" t="s">
        <v>56</v>
      </c>
      <c r="B5" s="130"/>
      <c r="C5" s="85" t="s">
        <v>120</v>
      </c>
      <c r="D5" s="86" t="s">
        <v>121</v>
      </c>
      <c r="E5" s="86" t="s">
        <v>122</v>
      </c>
      <c r="F5" s="86" t="s">
        <v>123</v>
      </c>
      <c r="G5" s="86" t="s">
        <v>124</v>
      </c>
      <c r="H5" s="86" t="s">
        <v>125</v>
      </c>
      <c r="I5" s="86" t="s">
        <v>126</v>
      </c>
      <c r="J5" s="86" t="s">
        <v>127</v>
      </c>
      <c r="K5" s="86" t="s">
        <v>128</v>
      </c>
      <c r="L5" s="86" t="s">
        <v>129</v>
      </c>
      <c r="M5" s="86" t="s">
        <v>130</v>
      </c>
      <c r="N5" s="87" t="s">
        <v>131</v>
      </c>
    </row>
    <row r="6" spans="1:14" x14ac:dyDescent="0.2">
      <c r="A6" s="88" t="s">
        <v>16</v>
      </c>
      <c r="B6" s="89" t="s">
        <v>59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60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17</v>
      </c>
      <c r="B8" s="94" t="s">
        <v>59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60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18</v>
      </c>
      <c r="B10" s="94" t="s">
        <v>59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60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93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25</v>
      </c>
      <c r="B13" s="94" t="s">
        <v>60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62</v>
      </c>
      <c r="B14" s="94" t="s">
        <v>59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60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60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56</v>
      </c>
      <c r="B18" s="130"/>
      <c r="C18" s="85" t="s">
        <v>132</v>
      </c>
      <c r="D18" s="86" t="s">
        <v>133</v>
      </c>
      <c r="E18" s="86" t="s">
        <v>134</v>
      </c>
      <c r="F18" s="86" t="s">
        <v>135</v>
      </c>
      <c r="G18" s="86" t="s">
        <v>136</v>
      </c>
      <c r="H18" s="86" t="s">
        <v>137</v>
      </c>
      <c r="I18" s="86" t="s">
        <v>138</v>
      </c>
      <c r="J18" s="86" t="s">
        <v>139</v>
      </c>
      <c r="K18" s="86" t="s">
        <v>140</v>
      </c>
      <c r="L18" s="86" t="s">
        <v>141</v>
      </c>
      <c r="M18" s="86" t="s">
        <v>142</v>
      </c>
      <c r="N18" s="87" t="s">
        <v>143</v>
      </c>
    </row>
    <row r="19" spans="1:14" x14ac:dyDescent="0.2">
      <c r="A19" s="88" t="s">
        <v>16</v>
      </c>
      <c r="B19" s="89" t="s">
        <v>59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60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17</v>
      </c>
      <c r="B21" s="94" t="s">
        <v>59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60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18</v>
      </c>
      <c r="B23" s="94" t="s">
        <v>59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60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93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25</v>
      </c>
      <c r="B26" s="94" t="s">
        <v>60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62</v>
      </c>
      <c r="B27" s="94" t="s">
        <v>59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60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60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802" t="s">
        <v>56</v>
      </c>
      <c r="B31" s="803"/>
      <c r="C31" s="85" t="s">
        <v>155</v>
      </c>
      <c r="D31" s="86" t="s">
        <v>156</v>
      </c>
      <c r="E31" s="86" t="s">
        <v>157</v>
      </c>
      <c r="F31" s="86" t="s">
        <v>158</v>
      </c>
      <c r="G31" s="86" t="s">
        <v>159</v>
      </c>
      <c r="H31" s="86" t="s">
        <v>160</v>
      </c>
      <c r="I31" s="86" t="s">
        <v>161</v>
      </c>
      <c r="J31" s="86" t="s">
        <v>162</v>
      </c>
      <c r="K31" s="86" t="s">
        <v>163</v>
      </c>
      <c r="L31" s="86" t="s">
        <v>164</v>
      </c>
      <c r="M31" s="86" t="s">
        <v>165</v>
      </c>
      <c r="N31" s="87" t="s">
        <v>166</v>
      </c>
    </row>
    <row r="32" spans="1:14" x14ac:dyDescent="0.2">
      <c r="A32" s="88" t="s">
        <v>16</v>
      </c>
      <c r="B32" s="89" t="s">
        <v>59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60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17</v>
      </c>
      <c r="B34" s="94" t="s">
        <v>59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60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18</v>
      </c>
      <c r="B36" s="94" t="s">
        <v>59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60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93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25</v>
      </c>
      <c r="B39" s="94" t="s">
        <v>60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62</v>
      </c>
      <c r="B40" s="94" t="s">
        <v>59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60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60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802" t="s">
        <v>56</v>
      </c>
      <c r="B44" s="803"/>
      <c r="C44" s="85" t="s">
        <v>178</v>
      </c>
      <c r="D44" s="86" t="s">
        <v>179</v>
      </c>
      <c r="E44" s="86" t="s">
        <v>180</v>
      </c>
      <c r="F44" s="138" t="s">
        <v>181</v>
      </c>
      <c r="G44" s="86" t="s">
        <v>182</v>
      </c>
      <c r="H44" s="86" t="s">
        <v>185</v>
      </c>
      <c r="I44" s="86" t="s">
        <v>189</v>
      </c>
      <c r="J44" s="86" t="s">
        <v>225</v>
      </c>
      <c r="K44" s="86" t="s">
        <v>227</v>
      </c>
      <c r="L44" s="86" t="s">
        <v>229</v>
      </c>
      <c r="M44" s="86" t="s">
        <v>230</v>
      </c>
      <c r="N44" s="87" t="s">
        <v>231</v>
      </c>
    </row>
    <row r="45" spans="1:14" x14ac:dyDescent="0.2">
      <c r="A45" s="88" t="s">
        <v>16</v>
      </c>
      <c r="B45" s="89" t="s">
        <v>59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60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17</v>
      </c>
      <c r="B47" s="94" t="s">
        <v>59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60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18</v>
      </c>
      <c r="B49" s="94" t="s">
        <v>59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60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93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25</v>
      </c>
      <c r="B52" s="94" t="s">
        <v>60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62</v>
      </c>
      <c r="B53" s="94" t="s">
        <v>59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60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60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802" t="s">
        <v>56</v>
      </c>
      <c r="B57" s="803"/>
      <c r="C57" s="86" t="s">
        <v>233</v>
      </c>
      <c r="D57" s="138" t="s">
        <v>234</v>
      </c>
      <c r="E57" s="138" t="s">
        <v>235</v>
      </c>
      <c r="F57" s="138" t="s">
        <v>236</v>
      </c>
      <c r="G57" s="138" t="s">
        <v>237</v>
      </c>
      <c r="H57" s="138" t="s">
        <v>238</v>
      </c>
      <c r="I57" s="138" t="s">
        <v>239</v>
      </c>
      <c r="J57" s="138" t="s">
        <v>240</v>
      </c>
      <c r="K57" s="138" t="s">
        <v>241</v>
      </c>
      <c r="L57" s="138" t="s">
        <v>242</v>
      </c>
      <c r="M57" s="138" t="s">
        <v>243</v>
      </c>
      <c r="N57" s="87" t="s">
        <v>244</v>
      </c>
    </row>
    <row r="58" spans="1:14" x14ac:dyDescent="0.2">
      <c r="A58" s="88" t="s">
        <v>16</v>
      </c>
      <c r="B58" s="89" t="s">
        <v>59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60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17</v>
      </c>
      <c r="B60" s="94" t="s">
        <v>59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60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18</v>
      </c>
      <c r="B62" s="94" t="s">
        <v>59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60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93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25</v>
      </c>
      <c r="B65" s="94" t="s">
        <v>60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62</v>
      </c>
      <c r="B66" s="94" t="s">
        <v>59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60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60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802" t="s">
        <v>56</v>
      </c>
      <c r="B70" s="803"/>
      <c r="C70" s="85" t="s">
        <v>287</v>
      </c>
      <c r="D70" s="138" t="s">
        <v>288</v>
      </c>
      <c r="E70" s="138" t="s">
        <v>289</v>
      </c>
      <c r="F70" s="86" t="s">
        <v>290</v>
      </c>
      <c r="G70" s="138" t="s">
        <v>291</v>
      </c>
      <c r="H70" s="138" t="s">
        <v>292</v>
      </c>
      <c r="I70" s="138" t="s">
        <v>293</v>
      </c>
      <c r="J70" s="138" t="s">
        <v>294</v>
      </c>
      <c r="K70" s="138" t="s">
        <v>295</v>
      </c>
      <c r="L70" s="138" t="s">
        <v>296</v>
      </c>
      <c r="M70" s="138" t="s">
        <v>297</v>
      </c>
      <c r="N70" s="87" t="s">
        <v>298</v>
      </c>
    </row>
    <row r="71" spans="1:14" x14ac:dyDescent="0.2">
      <c r="A71" s="88" t="s">
        <v>16</v>
      </c>
      <c r="B71" s="89" t="s">
        <v>59</v>
      </c>
      <c r="C71" s="385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60</v>
      </c>
      <c r="C72" s="383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17</v>
      </c>
      <c r="B73" s="94" t="s">
        <v>59</v>
      </c>
      <c r="C73" s="383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60</v>
      </c>
      <c r="C74" s="383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18</v>
      </c>
      <c r="B75" s="94" t="s">
        <v>59</v>
      </c>
      <c r="C75" s="383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60</v>
      </c>
      <c r="C76" s="383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93</v>
      </c>
      <c r="C77" s="383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25</v>
      </c>
      <c r="B78" s="94" t="s">
        <v>60</v>
      </c>
      <c r="C78" s="383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62</v>
      </c>
      <c r="B79" s="94" t="s">
        <v>59</v>
      </c>
      <c r="C79" s="383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60</v>
      </c>
      <c r="C80" s="383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60</v>
      </c>
      <c r="C81" s="384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2" t="s">
        <v>56</v>
      </c>
      <c r="B83" s="533"/>
      <c r="C83" s="85" t="s">
        <v>320</v>
      </c>
      <c r="D83" s="86" t="s">
        <v>321</v>
      </c>
      <c r="E83" s="86" t="s">
        <v>322</v>
      </c>
      <c r="F83" s="86" t="s">
        <v>323</v>
      </c>
      <c r="G83" s="86" t="s">
        <v>324</v>
      </c>
      <c r="H83" s="86" t="s">
        <v>325</v>
      </c>
      <c r="I83" s="86" t="s">
        <v>326</v>
      </c>
      <c r="J83" s="86" t="s">
        <v>327</v>
      </c>
      <c r="K83" s="86" t="s">
        <v>328</v>
      </c>
      <c r="L83" s="86" t="s">
        <v>329</v>
      </c>
      <c r="M83" s="86" t="s">
        <v>330</v>
      </c>
      <c r="N83" s="87" t="s">
        <v>331</v>
      </c>
    </row>
    <row r="84" spans="1:14" x14ac:dyDescent="0.2">
      <c r="A84" s="88" t="s">
        <v>16</v>
      </c>
      <c r="B84" s="89" t="s">
        <v>59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>
        <v>1315.8589999999999</v>
      </c>
    </row>
    <row r="85" spans="1:14" x14ac:dyDescent="0.2">
      <c r="A85" s="93"/>
      <c r="B85" s="94" t="s">
        <v>60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>
        <v>1271.77</v>
      </c>
    </row>
    <row r="86" spans="1:14" x14ac:dyDescent="0.2">
      <c r="A86" s="98" t="s">
        <v>17</v>
      </c>
      <c r="B86" s="94" t="s">
        <v>59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>
        <v>1096.7380000000001</v>
      </c>
    </row>
    <row r="87" spans="1:14" x14ac:dyDescent="0.2">
      <c r="A87" s="93"/>
      <c r="B87" s="94" t="s">
        <v>60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>
        <v>1041.386</v>
      </c>
    </row>
    <row r="88" spans="1:14" x14ac:dyDescent="0.2">
      <c r="A88" s="98" t="s">
        <v>18</v>
      </c>
      <c r="B88" s="94" t="s">
        <v>59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>
        <v>1154.027</v>
      </c>
    </row>
    <row r="89" spans="1:14" x14ac:dyDescent="0.2">
      <c r="A89" s="99"/>
      <c r="B89" s="94" t="s">
        <v>60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>
        <v>1106.4059999999999</v>
      </c>
    </row>
    <row r="90" spans="1:14" x14ac:dyDescent="0.2">
      <c r="A90" s="93"/>
      <c r="B90" s="94" t="s">
        <v>93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>
        <v>1204.7819999999999</v>
      </c>
    </row>
    <row r="91" spans="1:14" x14ac:dyDescent="0.2">
      <c r="A91" s="100" t="s">
        <v>25</v>
      </c>
      <c r="B91" s="94" t="s">
        <v>60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>
        <v>1044.1089999999999</v>
      </c>
    </row>
    <row r="92" spans="1:14" x14ac:dyDescent="0.2">
      <c r="A92" s="98" t="s">
        <v>62</v>
      </c>
      <c r="B92" s="94" t="s">
        <v>59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>
        <v>1039.434</v>
      </c>
    </row>
    <row r="93" spans="1:14" x14ac:dyDescent="0.2">
      <c r="A93" s="93"/>
      <c r="B93" s="94" t="s">
        <v>60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>
        <v>891.64400000000001</v>
      </c>
    </row>
    <row r="94" spans="1:14" ht="13.5" thickBot="1" x14ac:dyDescent="0.25">
      <c r="A94" s="101" t="s">
        <v>0</v>
      </c>
      <c r="B94" s="102" t="s">
        <v>60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>
        <v>1191.9380000000001</v>
      </c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Q14" sqref="Q14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285</v>
      </c>
    </row>
    <row r="2" spans="1:13" ht="16.5" x14ac:dyDescent="0.25">
      <c r="A2" s="327" t="s">
        <v>260</v>
      </c>
    </row>
    <row r="4" spans="1:13" ht="16.5" thickBot="1" x14ac:dyDescent="0.3">
      <c r="A4" s="285" t="s">
        <v>261</v>
      </c>
      <c r="C4" s="285"/>
      <c r="E4" s="286"/>
      <c r="F4" s="287"/>
    </row>
    <row r="5" spans="1:13" ht="15.75" thickBot="1" x14ac:dyDescent="0.3">
      <c r="A5" s="288" t="s">
        <v>262</v>
      </c>
      <c r="B5" s="289" t="s">
        <v>263</v>
      </c>
      <c r="C5" s="290" t="s">
        <v>264</v>
      </c>
      <c r="D5" s="290" t="s">
        <v>265</v>
      </c>
      <c r="E5" s="290" t="s">
        <v>266</v>
      </c>
      <c r="F5" s="290" t="s">
        <v>267</v>
      </c>
      <c r="G5" s="290" t="s">
        <v>268</v>
      </c>
      <c r="H5" s="290" t="s">
        <v>269</v>
      </c>
      <c r="I5" s="290" t="s">
        <v>270</v>
      </c>
      <c r="J5" s="290" t="s">
        <v>271</v>
      </c>
      <c r="K5" s="290" t="s">
        <v>272</v>
      </c>
      <c r="L5" s="290" t="s">
        <v>273</v>
      </c>
      <c r="M5" s="291" t="s">
        <v>274</v>
      </c>
    </row>
    <row r="6" spans="1:13" x14ac:dyDescent="0.25">
      <c r="A6" s="292" t="s">
        <v>275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276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277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278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299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>
        <v>1999.626</v>
      </c>
    </row>
    <row r="12" spans="1:13" ht="15.75" x14ac:dyDescent="0.25">
      <c r="A12" s="300" t="s">
        <v>279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276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277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278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299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>
        <v>2274.8049999999998</v>
      </c>
    </row>
    <row r="18" spans="1:13" ht="15.75" x14ac:dyDescent="0.25">
      <c r="A18" s="300" t="s">
        <v>280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276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277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278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299</v>
      </c>
      <c r="B22" s="536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4">
        <v>1478.5450000000001</v>
      </c>
      <c r="C23" s="535">
        <v>1620.1220000000001</v>
      </c>
      <c r="D23" s="535">
        <v>1643.9970000000001</v>
      </c>
      <c r="E23" s="535">
        <v>1753.5060000000001</v>
      </c>
      <c r="F23" s="535">
        <v>1723.0139999999999</v>
      </c>
      <c r="G23" s="535">
        <v>1752.0650000000001</v>
      </c>
      <c r="H23" s="535">
        <v>1885.902</v>
      </c>
      <c r="I23" s="535">
        <v>1808.075</v>
      </c>
      <c r="J23" s="535">
        <v>1794.9659999999999</v>
      </c>
      <c r="K23" s="535">
        <v>1889.232</v>
      </c>
      <c r="L23" s="535">
        <v>2070.4789999999998</v>
      </c>
      <c r="M23" s="537">
        <v>2258.3040000000001</v>
      </c>
    </row>
    <row r="29" spans="1:13" x14ac:dyDescent="0.25">
      <c r="H29" s="382"/>
    </row>
    <row r="30" spans="1:13" x14ac:dyDescent="0.25">
      <c r="H30" s="382"/>
    </row>
    <row r="31" spans="1:13" x14ac:dyDescent="0.25">
      <c r="H31" s="382"/>
    </row>
    <row r="32" spans="1:13" x14ac:dyDescent="0.25">
      <c r="H32" s="382"/>
    </row>
    <row r="33" spans="1:9" x14ac:dyDescent="0.25">
      <c r="H33" s="382"/>
    </row>
    <row r="34" spans="1:9" x14ac:dyDescent="0.25">
      <c r="H34" s="382"/>
    </row>
    <row r="35" spans="1:9" x14ac:dyDescent="0.25">
      <c r="H35" s="382"/>
    </row>
    <row r="36" spans="1:9" x14ac:dyDescent="0.25">
      <c r="H36" s="382"/>
    </row>
    <row r="37" spans="1:9" x14ac:dyDescent="0.25">
      <c r="H37" s="382"/>
    </row>
    <row r="38" spans="1:9" x14ac:dyDescent="0.25">
      <c r="H38" s="382"/>
    </row>
    <row r="39" spans="1:9" x14ac:dyDescent="0.25">
      <c r="H39" s="382"/>
    </row>
    <row r="40" spans="1:9" x14ac:dyDescent="0.25">
      <c r="H40" s="382"/>
      <c r="I40" s="382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3" sqref="K33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6" customFormat="1" ht="21" customHeight="1" x14ac:dyDescent="0.3">
      <c r="A1" s="435" t="s">
        <v>334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0"/>
      <c r="C5" s="378" t="s">
        <v>102</v>
      </c>
      <c r="D5" s="271"/>
      <c r="E5" s="271"/>
      <c r="F5" s="272"/>
      <c r="G5" s="375" t="s">
        <v>103</v>
      </c>
      <c r="H5" s="271"/>
      <c r="I5" s="271"/>
      <c r="J5" s="399"/>
      <c r="K5" s="378" t="s">
        <v>104</v>
      </c>
      <c r="L5" s="272"/>
    </row>
    <row r="6" spans="1:12" customFormat="1" ht="14.25" x14ac:dyDescent="0.2">
      <c r="A6" s="71" t="s">
        <v>105</v>
      </c>
      <c r="B6" s="571" t="s">
        <v>106</v>
      </c>
      <c r="C6" s="379" t="s">
        <v>107</v>
      </c>
      <c r="D6" s="273"/>
      <c r="E6" s="273" t="s">
        <v>108</v>
      </c>
      <c r="F6" s="274"/>
      <c r="G6" s="376" t="s">
        <v>107</v>
      </c>
      <c r="H6" s="273"/>
      <c r="I6" s="273" t="s">
        <v>108</v>
      </c>
      <c r="J6" s="401"/>
      <c r="K6" s="379" t="s">
        <v>107</v>
      </c>
      <c r="L6" s="274"/>
    </row>
    <row r="7" spans="1:12" customFormat="1" ht="14.25" thickBot="1" x14ac:dyDescent="0.3">
      <c r="A7" s="72"/>
      <c r="B7" s="572"/>
      <c r="C7" s="380" t="s">
        <v>355</v>
      </c>
      <c r="D7" s="276" t="s">
        <v>356</v>
      </c>
      <c r="E7" s="275" t="s">
        <v>355</v>
      </c>
      <c r="F7" s="277" t="s">
        <v>356</v>
      </c>
      <c r="G7" s="377" t="s">
        <v>355</v>
      </c>
      <c r="H7" s="276" t="s">
        <v>356</v>
      </c>
      <c r="I7" s="275" t="s">
        <v>355</v>
      </c>
      <c r="J7" s="402" t="s">
        <v>356</v>
      </c>
      <c r="K7" s="380" t="s">
        <v>355</v>
      </c>
      <c r="L7" s="277" t="s">
        <v>356</v>
      </c>
    </row>
    <row r="8" spans="1:12" customFormat="1" ht="14.25" x14ac:dyDescent="0.2">
      <c r="A8" s="278" t="s">
        <v>118</v>
      </c>
      <c r="B8" s="573"/>
      <c r="C8" s="403">
        <v>1320101.0759999999</v>
      </c>
      <c r="D8" s="404">
        <v>1538936.0659999999</v>
      </c>
      <c r="E8" s="405">
        <v>7043619.9129999988</v>
      </c>
      <c r="F8" s="406">
        <v>7026749.2859999994</v>
      </c>
      <c r="G8" s="407">
        <v>357278.55599999998</v>
      </c>
      <c r="H8" s="408">
        <v>310532.55599999998</v>
      </c>
      <c r="I8" s="409">
        <v>1437986.32</v>
      </c>
      <c r="J8" s="410">
        <v>976670.79</v>
      </c>
      <c r="K8" s="411">
        <v>962822.5199999999</v>
      </c>
      <c r="L8" s="412">
        <v>1228403.5099999998</v>
      </c>
    </row>
    <row r="9" spans="1:12" customFormat="1" x14ac:dyDescent="0.2">
      <c r="A9" s="413" t="s">
        <v>109</v>
      </c>
      <c r="B9" s="574" t="s">
        <v>110</v>
      </c>
      <c r="C9" s="414">
        <v>731816.96299999999</v>
      </c>
      <c r="D9" s="415">
        <v>702336.47600000002</v>
      </c>
      <c r="E9" s="416">
        <v>3734777.4640000002</v>
      </c>
      <c r="F9" s="417">
        <v>3093829.1680000001</v>
      </c>
      <c r="G9" s="418">
        <v>136987.88800000001</v>
      </c>
      <c r="H9" s="419">
        <v>106399.84600000001</v>
      </c>
      <c r="I9" s="420">
        <v>767674.40500000003</v>
      </c>
      <c r="J9" s="421">
        <v>502811.038</v>
      </c>
      <c r="K9" s="422">
        <v>594829.07499999995</v>
      </c>
      <c r="L9" s="423">
        <v>595936.63</v>
      </c>
    </row>
    <row r="10" spans="1:12" customFormat="1" x14ac:dyDescent="0.2">
      <c r="A10" s="413" t="s">
        <v>111</v>
      </c>
      <c r="B10" s="574" t="s">
        <v>17</v>
      </c>
      <c r="C10" s="414">
        <v>164082.56899999999</v>
      </c>
      <c r="D10" s="415">
        <v>181994.02900000001</v>
      </c>
      <c r="E10" s="416">
        <v>1065877.5009999999</v>
      </c>
      <c r="F10" s="417">
        <v>996058.34600000002</v>
      </c>
      <c r="G10" s="418">
        <v>3070.502</v>
      </c>
      <c r="H10" s="419">
        <v>8071.3370000000004</v>
      </c>
      <c r="I10" s="420">
        <v>7148.0029999999997</v>
      </c>
      <c r="J10" s="421">
        <v>41538.156999999999</v>
      </c>
      <c r="K10" s="422">
        <v>161012.06699999998</v>
      </c>
      <c r="L10" s="423">
        <v>173922.69200000001</v>
      </c>
    </row>
    <row r="11" spans="1:12" customFormat="1" x14ac:dyDescent="0.2">
      <c r="A11" s="413" t="s">
        <v>112</v>
      </c>
      <c r="B11" s="574" t="s">
        <v>18</v>
      </c>
      <c r="C11" s="414">
        <v>43447.752999999997</v>
      </c>
      <c r="D11" s="415">
        <v>80003.793999999994</v>
      </c>
      <c r="E11" s="416">
        <v>265790.44199999998</v>
      </c>
      <c r="F11" s="417">
        <v>407365.70799999998</v>
      </c>
      <c r="G11" s="418">
        <v>32820.68</v>
      </c>
      <c r="H11" s="419">
        <v>29192.54</v>
      </c>
      <c r="I11" s="420">
        <v>184876.20699999999</v>
      </c>
      <c r="J11" s="421">
        <v>147984.981</v>
      </c>
      <c r="K11" s="422">
        <v>10627.072999999997</v>
      </c>
      <c r="L11" s="423">
        <v>50811.253999999994</v>
      </c>
    </row>
    <row r="12" spans="1:12" customFormat="1" x14ac:dyDescent="0.2">
      <c r="A12" s="413" t="s">
        <v>113</v>
      </c>
      <c r="B12" s="574" t="s">
        <v>62</v>
      </c>
      <c r="C12" s="414">
        <v>21766.151000000002</v>
      </c>
      <c r="D12" s="415">
        <v>38004.207999999999</v>
      </c>
      <c r="E12" s="416">
        <v>109908.00900000001</v>
      </c>
      <c r="F12" s="417">
        <v>198001.30600000001</v>
      </c>
      <c r="G12" s="418">
        <v>2127.9050000000002</v>
      </c>
      <c r="H12" s="419">
        <v>1762.221</v>
      </c>
      <c r="I12" s="420">
        <v>10730.83</v>
      </c>
      <c r="J12" s="421">
        <v>9791.0049999999992</v>
      </c>
      <c r="K12" s="422">
        <v>19638.246000000003</v>
      </c>
      <c r="L12" s="423">
        <v>36241.987000000001</v>
      </c>
    </row>
    <row r="13" spans="1:12" customFormat="1" x14ac:dyDescent="0.2">
      <c r="A13" s="413" t="s">
        <v>114</v>
      </c>
      <c r="B13" s="574" t="s">
        <v>115</v>
      </c>
      <c r="C13" s="414">
        <v>168411.946</v>
      </c>
      <c r="D13" s="415">
        <v>352899.364</v>
      </c>
      <c r="E13" s="416">
        <v>851495.897</v>
      </c>
      <c r="F13" s="417">
        <v>1523772.8330000001</v>
      </c>
      <c r="G13" s="418">
        <v>141080.62299999999</v>
      </c>
      <c r="H13" s="419">
        <v>122469.155</v>
      </c>
      <c r="I13" s="420">
        <v>369146.59600000002</v>
      </c>
      <c r="J13" s="421">
        <v>185973.66699999999</v>
      </c>
      <c r="K13" s="422">
        <v>27331.323000000004</v>
      </c>
      <c r="L13" s="423">
        <v>230430.209</v>
      </c>
    </row>
    <row r="14" spans="1:12" customFormat="1" x14ac:dyDescent="0.2">
      <c r="A14" s="413" t="s">
        <v>226</v>
      </c>
      <c r="B14" s="574" t="s">
        <v>232</v>
      </c>
      <c r="C14" s="414">
        <v>159470.71</v>
      </c>
      <c r="D14" s="415">
        <v>152457.45699999999</v>
      </c>
      <c r="E14" s="416">
        <v>917944.63600000006</v>
      </c>
      <c r="F14" s="417">
        <v>710333.13199999998</v>
      </c>
      <c r="G14" s="418">
        <v>9870.1149999999998</v>
      </c>
      <c r="H14" s="419">
        <v>17245.982</v>
      </c>
      <c r="I14" s="420">
        <v>24898.55</v>
      </c>
      <c r="J14" s="421">
        <v>36834.034</v>
      </c>
      <c r="K14" s="422">
        <v>149600.595</v>
      </c>
      <c r="L14" s="423">
        <v>135211.47500000001</v>
      </c>
    </row>
    <row r="15" spans="1:12" ht="13.5" thickBot="1" x14ac:dyDescent="0.25">
      <c r="A15" s="424" t="s">
        <v>116</v>
      </c>
      <c r="B15" s="575" t="s">
        <v>117</v>
      </c>
      <c r="C15" s="425">
        <v>31104.984</v>
      </c>
      <c r="D15" s="426">
        <v>31240.738000000001</v>
      </c>
      <c r="E15" s="427">
        <v>97825.964000000007</v>
      </c>
      <c r="F15" s="428">
        <v>97388.793000000005</v>
      </c>
      <c r="G15" s="429">
        <v>31320.843000000001</v>
      </c>
      <c r="H15" s="430">
        <v>25391.474999999999</v>
      </c>
      <c r="I15" s="431">
        <v>73511.729000000007</v>
      </c>
      <c r="J15" s="432">
        <v>51737.908000000003</v>
      </c>
      <c r="K15" s="433">
        <v>-215.85900000000038</v>
      </c>
      <c r="L15" s="434">
        <v>5849.2630000000026</v>
      </c>
    </row>
    <row r="16" spans="1:12" ht="12" customHeight="1" x14ac:dyDescent="0.2">
      <c r="A16" s="128" t="s">
        <v>173</v>
      </c>
      <c r="B16" s="69"/>
    </row>
    <row r="17" spans="1:13" s="561" customFormat="1" ht="15" x14ac:dyDescent="0.25">
      <c r="A17" s="562" t="s">
        <v>335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topLeftCell="A46" zoomScale="90" zoomScaleNormal="90" workbookViewId="0">
      <selection activeCell="I61" sqref="I61:N7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4" customFormat="1" ht="18.75" x14ac:dyDescent="0.3">
      <c r="A1" s="563" t="s">
        <v>336</v>
      </c>
      <c r="H1" s="565"/>
      <c r="I1" s="565"/>
    </row>
    <row r="2" spans="1:16" s="564" customFormat="1" ht="15.75" x14ac:dyDescent="0.25">
      <c r="A2" s="566" t="s">
        <v>101</v>
      </c>
      <c r="H2" s="565"/>
      <c r="I2" s="565"/>
    </row>
    <row r="3" spans="1:16" s="564" customFormat="1" ht="15.75" x14ac:dyDescent="0.25">
      <c r="A3" s="566"/>
      <c r="H3" s="565"/>
      <c r="I3" s="565"/>
    </row>
    <row r="4" spans="1:16" s="126" customFormat="1" ht="16.5" customHeight="1" x14ac:dyDescent="0.25">
      <c r="A4" s="340" t="s">
        <v>167</v>
      </c>
      <c r="B4" s="340"/>
      <c r="C4" s="340"/>
      <c r="D4" s="340"/>
      <c r="E4" s="340"/>
      <c r="I4" s="340" t="s">
        <v>168</v>
      </c>
      <c r="J4" s="340"/>
      <c r="K4" s="340"/>
      <c r="L4" s="340"/>
      <c r="M4" s="340"/>
    </row>
    <row r="5" spans="1:16" ht="16.5" customHeight="1" thickBot="1" x14ac:dyDescent="0.3">
      <c r="A5" s="126" t="s">
        <v>174</v>
      </c>
      <c r="B5" s="107"/>
      <c r="C5" s="107"/>
      <c r="D5" s="107"/>
      <c r="E5" s="107"/>
      <c r="I5" s="126" t="s">
        <v>174</v>
      </c>
      <c r="J5" s="107"/>
      <c r="K5" s="107"/>
      <c r="L5" s="107"/>
      <c r="M5" s="107"/>
    </row>
    <row r="6" spans="1:16" ht="21" thickBot="1" x14ac:dyDescent="0.35">
      <c r="A6" s="109" t="s">
        <v>144</v>
      </c>
      <c r="B6" s="110"/>
      <c r="C6" s="110"/>
      <c r="D6" s="110"/>
      <c r="E6" s="110"/>
      <c r="F6" s="111"/>
      <c r="I6" s="109" t="s">
        <v>145</v>
      </c>
      <c r="J6" s="110"/>
      <c r="K6" s="110"/>
      <c r="L6" s="110"/>
      <c r="M6" s="110"/>
      <c r="N6" s="111"/>
    </row>
    <row r="7" spans="1:16" ht="19.5" thickBot="1" x14ac:dyDescent="0.35">
      <c r="A7" s="120" t="s">
        <v>355</v>
      </c>
      <c r="B7" s="121"/>
      <c r="C7" s="122"/>
      <c r="D7" s="123" t="s">
        <v>357</v>
      </c>
      <c r="E7" s="121"/>
      <c r="F7" s="124"/>
      <c r="G7" s="125"/>
      <c r="H7" s="125"/>
      <c r="I7" s="120" t="s">
        <v>355</v>
      </c>
      <c r="J7" s="121"/>
      <c r="K7" s="122"/>
      <c r="L7" s="123" t="s">
        <v>357</v>
      </c>
      <c r="M7" s="121"/>
      <c r="N7" s="124"/>
    </row>
    <row r="8" spans="1:16" ht="43.5" thickBot="1" x14ac:dyDescent="0.25">
      <c r="A8" s="341" t="s">
        <v>146</v>
      </c>
      <c r="B8" s="342" t="s">
        <v>107</v>
      </c>
      <c r="C8" s="343" t="s">
        <v>228</v>
      </c>
      <c r="D8" s="341" t="s">
        <v>146</v>
      </c>
      <c r="E8" s="342" t="s">
        <v>107</v>
      </c>
      <c r="F8" s="114" t="s">
        <v>228</v>
      </c>
      <c r="I8" s="341" t="s">
        <v>146</v>
      </c>
      <c r="J8" s="342" t="s">
        <v>107</v>
      </c>
      <c r="K8" s="343" t="s">
        <v>228</v>
      </c>
      <c r="L8" s="341" t="s">
        <v>146</v>
      </c>
      <c r="M8" s="342" t="s">
        <v>107</v>
      </c>
      <c r="N8" s="114" t="s">
        <v>228</v>
      </c>
      <c r="P8" s="115"/>
    </row>
    <row r="9" spans="1:16" ht="15" thickBot="1" x14ac:dyDescent="0.25">
      <c r="A9" s="116" t="s">
        <v>99</v>
      </c>
      <c r="B9" s="344">
        <v>731816.96299999999</v>
      </c>
      <c r="C9" s="345">
        <v>3734777.4640000002</v>
      </c>
      <c r="D9" s="132" t="s">
        <v>99</v>
      </c>
      <c r="E9" s="344">
        <v>702336.47600000002</v>
      </c>
      <c r="F9" s="249">
        <v>3093829.1680000001</v>
      </c>
      <c r="G9" s="265"/>
      <c r="H9" s="131"/>
      <c r="I9" s="132" t="s">
        <v>99</v>
      </c>
      <c r="J9" s="344">
        <v>136987.88800000001</v>
      </c>
      <c r="K9" s="345">
        <v>767674.40500000003</v>
      </c>
      <c r="L9" s="346" t="s">
        <v>99</v>
      </c>
      <c r="M9" s="344">
        <v>106399.84600000001</v>
      </c>
      <c r="N9" s="249">
        <v>502811.038</v>
      </c>
    </row>
    <row r="10" spans="1:16" x14ac:dyDescent="0.2">
      <c r="A10" s="347" t="s">
        <v>251</v>
      </c>
      <c r="B10" s="348">
        <v>242124.283</v>
      </c>
      <c r="C10" s="349">
        <v>1225279.003</v>
      </c>
      <c r="D10" s="350" t="s">
        <v>332</v>
      </c>
      <c r="E10" s="351">
        <v>207853.6</v>
      </c>
      <c r="F10" s="252">
        <v>916365.076</v>
      </c>
      <c r="G10" s="131"/>
      <c r="H10" s="131"/>
      <c r="I10" s="347" t="s">
        <v>148</v>
      </c>
      <c r="J10" s="348">
        <v>59611.74</v>
      </c>
      <c r="K10" s="349">
        <v>368910.13699999999</v>
      </c>
      <c r="L10" s="350" t="s">
        <v>148</v>
      </c>
      <c r="M10" s="351">
        <v>52593.544000000002</v>
      </c>
      <c r="N10" s="252">
        <v>266244.87800000003</v>
      </c>
    </row>
    <row r="11" spans="1:16" x14ac:dyDescent="0.2">
      <c r="A11" s="352" t="s">
        <v>314</v>
      </c>
      <c r="B11" s="353">
        <v>152816.44899999999</v>
      </c>
      <c r="C11" s="354">
        <v>773156.90099999995</v>
      </c>
      <c r="D11" s="355" t="s">
        <v>251</v>
      </c>
      <c r="E11" s="356">
        <v>157590.11600000001</v>
      </c>
      <c r="F11" s="254">
        <v>705299.76800000004</v>
      </c>
      <c r="G11" s="131"/>
      <c r="H11" s="131"/>
      <c r="I11" s="352" t="s">
        <v>247</v>
      </c>
      <c r="J11" s="353">
        <v>37393.468999999997</v>
      </c>
      <c r="K11" s="354">
        <v>214740.345</v>
      </c>
      <c r="L11" s="355" t="s">
        <v>247</v>
      </c>
      <c r="M11" s="356">
        <v>36060.379999999997</v>
      </c>
      <c r="N11" s="254">
        <v>181213.81599999999</v>
      </c>
    </row>
    <row r="12" spans="1:16" x14ac:dyDescent="0.2">
      <c r="A12" s="352" t="s">
        <v>147</v>
      </c>
      <c r="B12" s="353">
        <v>107181.988</v>
      </c>
      <c r="C12" s="354">
        <v>572013.99600000004</v>
      </c>
      <c r="D12" s="355" t="s">
        <v>147</v>
      </c>
      <c r="E12" s="356">
        <v>125313.32399999999</v>
      </c>
      <c r="F12" s="254">
        <v>550617.65099999995</v>
      </c>
      <c r="G12" s="131"/>
      <c r="H12" s="131"/>
      <c r="I12" s="352" t="s">
        <v>147</v>
      </c>
      <c r="J12" s="353">
        <v>13651.715</v>
      </c>
      <c r="K12" s="354">
        <v>68095.861999999994</v>
      </c>
      <c r="L12" s="355" t="s">
        <v>153</v>
      </c>
      <c r="M12" s="356">
        <v>9212.348</v>
      </c>
      <c r="N12" s="254">
        <v>26060.298999999999</v>
      </c>
    </row>
    <row r="13" spans="1:16" x14ac:dyDescent="0.2">
      <c r="A13" s="352" t="s">
        <v>332</v>
      </c>
      <c r="B13" s="353">
        <v>35459.381000000001</v>
      </c>
      <c r="C13" s="354">
        <v>186299.503</v>
      </c>
      <c r="D13" s="355" t="s">
        <v>309</v>
      </c>
      <c r="E13" s="356">
        <v>88867.004000000001</v>
      </c>
      <c r="F13" s="254">
        <v>386373.11099999998</v>
      </c>
      <c r="G13" s="131"/>
      <c r="H13" s="131"/>
      <c r="I13" s="352" t="s">
        <v>248</v>
      </c>
      <c r="J13" s="353">
        <v>6944.1710000000003</v>
      </c>
      <c r="K13" s="354">
        <v>33535.432999999997</v>
      </c>
      <c r="L13" s="355" t="s">
        <v>147</v>
      </c>
      <c r="M13" s="356">
        <v>2169.1729999999998</v>
      </c>
      <c r="N13" s="254">
        <v>5829.665</v>
      </c>
    </row>
    <row r="14" spans="1:16" x14ac:dyDescent="0.2">
      <c r="A14" s="352" t="s">
        <v>252</v>
      </c>
      <c r="B14" s="353">
        <v>32663.77</v>
      </c>
      <c r="C14" s="354">
        <v>165997.07500000001</v>
      </c>
      <c r="D14" s="355" t="s">
        <v>314</v>
      </c>
      <c r="E14" s="356">
        <v>34548.648999999998</v>
      </c>
      <c r="F14" s="254">
        <v>160011.46299999999</v>
      </c>
      <c r="G14" s="131"/>
      <c r="H14" s="131"/>
      <c r="I14" s="352" t="s">
        <v>153</v>
      </c>
      <c r="J14" s="353">
        <v>3823.9250000000002</v>
      </c>
      <c r="K14" s="354">
        <v>12322.504000000001</v>
      </c>
      <c r="L14" s="355" t="s">
        <v>248</v>
      </c>
      <c r="M14" s="356">
        <v>1249.9939999999999</v>
      </c>
      <c r="N14" s="254">
        <v>4575.6660000000002</v>
      </c>
    </row>
    <row r="15" spans="1:16" x14ac:dyDescent="0.2">
      <c r="A15" s="352" t="s">
        <v>253</v>
      </c>
      <c r="B15" s="353">
        <v>31790.525000000001</v>
      </c>
      <c r="C15" s="354">
        <v>174111.416</v>
      </c>
      <c r="D15" s="355" t="s">
        <v>307</v>
      </c>
      <c r="E15" s="356">
        <v>22378.738000000001</v>
      </c>
      <c r="F15" s="254">
        <v>101349.75999999999</v>
      </c>
      <c r="G15" s="131"/>
      <c r="H15" s="131"/>
      <c r="I15" s="352" t="s">
        <v>259</v>
      </c>
      <c r="J15" s="353">
        <v>3286.482</v>
      </c>
      <c r="K15" s="354">
        <v>16963.762999999999</v>
      </c>
      <c r="L15" s="355" t="s">
        <v>249</v>
      </c>
      <c r="M15" s="356">
        <v>1119.92</v>
      </c>
      <c r="N15" s="254">
        <v>4532.643</v>
      </c>
    </row>
    <row r="16" spans="1:16" x14ac:dyDescent="0.2">
      <c r="A16" s="352" t="s">
        <v>307</v>
      </c>
      <c r="B16" s="353">
        <v>22973.081999999999</v>
      </c>
      <c r="C16" s="354">
        <v>113968.145</v>
      </c>
      <c r="D16" s="355" t="s">
        <v>149</v>
      </c>
      <c r="E16" s="356">
        <v>19280.07</v>
      </c>
      <c r="F16" s="254">
        <v>88043.213000000003</v>
      </c>
      <c r="G16" s="131"/>
      <c r="H16" s="131"/>
      <c r="I16" s="352" t="s">
        <v>224</v>
      </c>
      <c r="J16" s="353">
        <v>3014.261</v>
      </c>
      <c r="K16" s="354">
        <v>16196.879000000001</v>
      </c>
      <c r="L16" s="355" t="s">
        <v>255</v>
      </c>
      <c r="M16" s="356">
        <v>1014.09</v>
      </c>
      <c r="N16" s="254">
        <v>2570.4859999999999</v>
      </c>
    </row>
    <row r="17" spans="1:16" x14ac:dyDescent="0.2">
      <c r="A17" s="352" t="s">
        <v>333</v>
      </c>
      <c r="B17" s="353">
        <v>20507.812000000002</v>
      </c>
      <c r="C17" s="354">
        <v>99960.002999999997</v>
      </c>
      <c r="D17" s="355" t="s">
        <v>245</v>
      </c>
      <c r="E17" s="356">
        <v>13814.716</v>
      </c>
      <c r="F17" s="254">
        <v>60481.076000000001</v>
      </c>
      <c r="G17" s="131"/>
      <c r="H17" s="131"/>
      <c r="I17" s="352" t="s">
        <v>150</v>
      </c>
      <c r="J17" s="353">
        <v>2426.7020000000002</v>
      </c>
      <c r="K17" s="354">
        <v>9375.5259999999998</v>
      </c>
      <c r="L17" s="355" t="s">
        <v>150</v>
      </c>
      <c r="M17" s="356">
        <v>919.46799999999996</v>
      </c>
      <c r="N17" s="254">
        <v>4363.8860000000004</v>
      </c>
    </row>
    <row r="18" spans="1:16" x14ac:dyDescent="0.2">
      <c r="A18" s="352" t="s">
        <v>309</v>
      </c>
      <c r="B18" s="353">
        <v>19303.116000000002</v>
      </c>
      <c r="C18" s="354">
        <v>95162.559999999998</v>
      </c>
      <c r="D18" s="355" t="s">
        <v>318</v>
      </c>
      <c r="E18" s="356">
        <v>13378.723</v>
      </c>
      <c r="F18" s="254">
        <v>51905.506000000001</v>
      </c>
      <c r="G18" s="131"/>
      <c r="H18" s="131"/>
      <c r="I18" s="352" t="s">
        <v>249</v>
      </c>
      <c r="J18" s="353">
        <v>2282.1619999999998</v>
      </c>
      <c r="K18" s="354">
        <v>13081.249</v>
      </c>
      <c r="L18" s="355" t="s">
        <v>259</v>
      </c>
      <c r="M18" s="356">
        <v>845.55700000000002</v>
      </c>
      <c r="N18" s="254">
        <v>4001.91</v>
      </c>
    </row>
    <row r="19" spans="1:16" ht="13.5" thickBot="1" x14ac:dyDescent="0.25">
      <c r="A19" s="357" t="s">
        <v>339</v>
      </c>
      <c r="B19" s="358">
        <v>12970.071</v>
      </c>
      <c r="C19" s="359">
        <v>64523.775000000001</v>
      </c>
      <c r="D19" s="360" t="s">
        <v>315</v>
      </c>
      <c r="E19" s="361">
        <v>5325.125</v>
      </c>
      <c r="F19" s="256">
        <v>21453.224999999999</v>
      </c>
      <c r="G19" s="131"/>
      <c r="H19" s="131"/>
      <c r="I19" s="357" t="s">
        <v>254</v>
      </c>
      <c r="J19" s="358">
        <v>1132.742</v>
      </c>
      <c r="K19" s="359">
        <v>3657.4259999999999</v>
      </c>
      <c r="L19" s="360" t="s">
        <v>151</v>
      </c>
      <c r="M19" s="361">
        <v>604.005</v>
      </c>
      <c r="N19" s="256">
        <v>1520.57</v>
      </c>
    </row>
    <row r="20" spans="1:16" x14ac:dyDescent="0.2">
      <c r="A20" s="127" t="s">
        <v>152</v>
      </c>
      <c r="B20" s="117"/>
      <c r="C20" s="117"/>
      <c r="D20" s="118"/>
      <c r="E20" s="119"/>
      <c r="F20" s="119"/>
      <c r="I20" s="127" t="s">
        <v>152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175</v>
      </c>
      <c r="B23" s="340"/>
      <c r="C23" s="340"/>
      <c r="D23" s="340"/>
      <c r="E23" s="340"/>
      <c r="I23" s="340" t="s">
        <v>176</v>
      </c>
      <c r="J23" s="340"/>
      <c r="K23" s="340"/>
      <c r="L23" s="340"/>
      <c r="M23" s="340"/>
    </row>
    <row r="24" spans="1:16" ht="16.5" thickBot="1" x14ac:dyDescent="0.3">
      <c r="A24" s="126" t="s">
        <v>174</v>
      </c>
      <c r="B24" s="107"/>
      <c r="C24" s="107"/>
      <c r="D24" s="107"/>
      <c r="E24" s="107"/>
      <c r="I24" s="126" t="s">
        <v>174</v>
      </c>
      <c r="J24" s="107"/>
      <c r="K24" s="107"/>
      <c r="L24" s="107"/>
      <c r="M24" s="107"/>
    </row>
    <row r="25" spans="1:16" ht="21" thickBot="1" x14ac:dyDescent="0.35">
      <c r="A25" s="109" t="s">
        <v>144</v>
      </c>
      <c r="B25" s="110"/>
      <c r="C25" s="110"/>
      <c r="D25" s="110"/>
      <c r="E25" s="110"/>
      <c r="F25" s="111"/>
      <c r="I25" s="109" t="s">
        <v>145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355</v>
      </c>
      <c r="B26" s="121"/>
      <c r="C26" s="122"/>
      <c r="D26" s="123" t="s">
        <v>357</v>
      </c>
      <c r="E26" s="121"/>
      <c r="F26" s="124"/>
      <c r="G26" s="125"/>
      <c r="H26" s="125"/>
      <c r="I26" s="120" t="s">
        <v>355</v>
      </c>
      <c r="J26" s="121"/>
      <c r="K26" s="122"/>
      <c r="L26" s="123" t="s">
        <v>357</v>
      </c>
      <c r="M26" s="121"/>
      <c r="N26" s="124"/>
    </row>
    <row r="27" spans="1:16" ht="43.5" thickBot="1" x14ac:dyDescent="0.25">
      <c r="A27" s="341" t="s">
        <v>146</v>
      </c>
      <c r="B27" s="342" t="s">
        <v>107</v>
      </c>
      <c r="C27" s="343" t="s">
        <v>228</v>
      </c>
      <c r="D27" s="341" t="s">
        <v>146</v>
      </c>
      <c r="E27" s="342" t="s">
        <v>107</v>
      </c>
      <c r="F27" s="114" t="s">
        <v>228</v>
      </c>
      <c r="I27" s="341" t="s">
        <v>146</v>
      </c>
      <c r="J27" s="342" t="s">
        <v>107</v>
      </c>
      <c r="K27" s="343" t="s">
        <v>228</v>
      </c>
      <c r="L27" s="341" t="s">
        <v>146</v>
      </c>
      <c r="M27" s="342" t="s">
        <v>107</v>
      </c>
      <c r="N27" s="114" t="s">
        <v>228</v>
      </c>
      <c r="P27" s="137"/>
    </row>
    <row r="28" spans="1:16" ht="15" thickBot="1" x14ac:dyDescent="0.25">
      <c r="A28" s="116" t="s">
        <v>99</v>
      </c>
      <c r="B28" s="344">
        <v>43447.752999999997</v>
      </c>
      <c r="C28" s="345">
        <v>265790.44199999998</v>
      </c>
      <c r="D28" s="346" t="s">
        <v>99</v>
      </c>
      <c r="E28" s="344">
        <v>80003.793999999994</v>
      </c>
      <c r="F28" s="249">
        <v>407365.70799999998</v>
      </c>
      <c r="I28" s="116" t="s">
        <v>99</v>
      </c>
      <c r="J28" s="344">
        <v>32820.68</v>
      </c>
      <c r="K28" s="345">
        <v>184876.20699999999</v>
      </c>
      <c r="L28" s="346" t="s">
        <v>99</v>
      </c>
      <c r="M28" s="344">
        <v>29192.54</v>
      </c>
      <c r="N28" s="249">
        <v>147984.981</v>
      </c>
    </row>
    <row r="29" spans="1:16" x14ac:dyDescent="0.2">
      <c r="A29" s="347" t="s">
        <v>147</v>
      </c>
      <c r="B29" s="348">
        <v>35185.989000000001</v>
      </c>
      <c r="C29" s="251">
        <v>220107.79800000001</v>
      </c>
      <c r="D29" s="258" t="s">
        <v>147</v>
      </c>
      <c r="E29" s="319">
        <v>59035.951000000001</v>
      </c>
      <c r="F29" s="252">
        <v>307532.46500000003</v>
      </c>
      <c r="I29" s="352" t="s">
        <v>248</v>
      </c>
      <c r="J29" s="353">
        <v>11329.18</v>
      </c>
      <c r="K29" s="354">
        <v>57698.080000000002</v>
      </c>
      <c r="L29" s="355" t="s">
        <v>248</v>
      </c>
      <c r="M29" s="356">
        <v>7696.2489999999998</v>
      </c>
      <c r="N29" s="254">
        <v>39221.56</v>
      </c>
    </row>
    <row r="30" spans="1:16" x14ac:dyDescent="0.2">
      <c r="A30" s="352" t="s">
        <v>309</v>
      </c>
      <c r="B30" s="353">
        <v>4747.5200000000004</v>
      </c>
      <c r="C30" s="253">
        <v>29290.183000000001</v>
      </c>
      <c r="D30" s="257" t="s">
        <v>315</v>
      </c>
      <c r="E30" s="323">
        <v>9686.4519999999993</v>
      </c>
      <c r="F30" s="254">
        <v>43545.464</v>
      </c>
      <c r="I30" s="352" t="s">
        <v>247</v>
      </c>
      <c r="J30" s="353">
        <v>5956.2209999999995</v>
      </c>
      <c r="K30" s="354">
        <v>38291.188999999998</v>
      </c>
      <c r="L30" s="355" t="s">
        <v>247</v>
      </c>
      <c r="M30" s="356">
        <v>7078.8720000000003</v>
      </c>
      <c r="N30" s="254">
        <v>40566.529000000002</v>
      </c>
    </row>
    <row r="31" spans="1:16" x14ac:dyDescent="0.2">
      <c r="A31" s="352" t="s">
        <v>315</v>
      </c>
      <c r="B31" s="353">
        <v>2146</v>
      </c>
      <c r="C31" s="253">
        <v>12659.869000000001</v>
      </c>
      <c r="D31" s="257" t="s">
        <v>332</v>
      </c>
      <c r="E31" s="323">
        <v>7503.2749999999996</v>
      </c>
      <c r="F31" s="254">
        <v>44045.786</v>
      </c>
      <c r="I31" s="352" t="s">
        <v>148</v>
      </c>
      <c r="J31" s="353">
        <v>4673.8919999999998</v>
      </c>
      <c r="K31" s="354">
        <v>35266.591999999997</v>
      </c>
      <c r="L31" s="355" t="s">
        <v>148</v>
      </c>
      <c r="M31" s="356">
        <v>5098.0389999999998</v>
      </c>
      <c r="N31" s="254">
        <v>31586.548999999999</v>
      </c>
    </row>
    <row r="32" spans="1:16" x14ac:dyDescent="0.2">
      <c r="A32" s="352" t="s">
        <v>150</v>
      </c>
      <c r="B32" s="353">
        <v>316.18</v>
      </c>
      <c r="C32" s="253">
        <v>264.291</v>
      </c>
      <c r="D32" s="257" t="s">
        <v>318</v>
      </c>
      <c r="E32" s="323">
        <v>1165.6949999999999</v>
      </c>
      <c r="F32" s="254">
        <v>5523.6210000000001</v>
      </c>
      <c r="I32" s="352" t="s">
        <v>259</v>
      </c>
      <c r="J32" s="353">
        <v>3462.43</v>
      </c>
      <c r="K32" s="354">
        <v>17894.328000000001</v>
      </c>
      <c r="L32" s="355" t="s">
        <v>147</v>
      </c>
      <c r="M32" s="356">
        <v>3918.17</v>
      </c>
      <c r="N32" s="254">
        <v>12163.579</v>
      </c>
    </row>
    <row r="33" spans="1:14" x14ac:dyDescent="0.2">
      <c r="A33" s="352" t="s">
        <v>148</v>
      </c>
      <c r="B33" s="353">
        <v>216.44399999999999</v>
      </c>
      <c r="C33" s="253">
        <v>1278.1479999999999</v>
      </c>
      <c r="D33" s="257" t="s">
        <v>150</v>
      </c>
      <c r="E33" s="323">
        <v>735.27499999999998</v>
      </c>
      <c r="F33" s="254">
        <v>1661.7339999999999</v>
      </c>
      <c r="I33" s="352" t="s">
        <v>147</v>
      </c>
      <c r="J33" s="353">
        <v>3193.0259999999998</v>
      </c>
      <c r="K33" s="354">
        <v>13490.437</v>
      </c>
      <c r="L33" s="355" t="s">
        <v>259</v>
      </c>
      <c r="M33" s="356">
        <v>2411.643</v>
      </c>
      <c r="N33" s="254">
        <v>12260.361000000001</v>
      </c>
    </row>
    <row r="34" spans="1:14" x14ac:dyDescent="0.2">
      <c r="A34" s="352" t="s">
        <v>247</v>
      </c>
      <c r="B34" s="353">
        <v>215.41900000000001</v>
      </c>
      <c r="C34" s="253">
        <v>1066.173</v>
      </c>
      <c r="D34" s="257" t="s">
        <v>247</v>
      </c>
      <c r="E34" s="323">
        <v>482.47699999999998</v>
      </c>
      <c r="F34" s="254">
        <v>2063.7249999999999</v>
      </c>
      <c r="I34" s="352" t="s">
        <v>150</v>
      </c>
      <c r="J34" s="353">
        <v>1978.009</v>
      </c>
      <c r="K34" s="354">
        <v>11559.795</v>
      </c>
      <c r="L34" s="355" t="s">
        <v>150</v>
      </c>
      <c r="M34" s="356">
        <v>1892.08</v>
      </c>
      <c r="N34" s="254">
        <v>8915.7019999999993</v>
      </c>
    </row>
    <row r="35" spans="1:14" x14ac:dyDescent="0.2">
      <c r="A35" s="352" t="s">
        <v>358</v>
      </c>
      <c r="B35" s="353">
        <v>168.19800000000001</v>
      </c>
      <c r="C35" s="253">
        <v>361.16300000000001</v>
      </c>
      <c r="D35" s="257" t="s">
        <v>258</v>
      </c>
      <c r="E35" s="323">
        <v>266.55099999999999</v>
      </c>
      <c r="F35" s="254">
        <v>196.33199999999999</v>
      </c>
      <c r="I35" s="352" t="s">
        <v>250</v>
      </c>
      <c r="J35" s="353">
        <v>1231.1590000000001</v>
      </c>
      <c r="K35" s="354">
        <v>6686.9449999999997</v>
      </c>
      <c r="L35" s="355" t="s">
        <v>250</v>
      </c>
      <c r="M35" s="356">
        <v>787.90099999999995</v>
      </c>
      <c r="N35" s="254">
        <v>2885.9690000000001</v>
      </c>
    </row>
    <row r="36" spans="1:14" x14ac:dyDescent="0.2">
      <c r="A36" s="352" t="s">
        <v>258</v>
      </c>
      <c r="B36" s="353">
        <v>136.96700000000001</v>
      </c>
      <c r="C36" s="253">
        <v>112.83499999999999</v>
      </c>
      <c r="D36" s="257" t="s">
        <v>358</v>
      </c>
      <c r="E36" s="323">
        <v>254.96899999999999</v>
      </c>
      <c r="F36" s="254">
        <v>658.21799999999996</v>
      </c>
      <c r="I36" s="352" t="s">
        <v>153</v>
      </c>
      <c r="J36" s="353">
        <v>633.49</v>
      </c>
      <c r="K36" s="354">
        <v>3095.6210000000001</v>
      </c>
      <c r="L36" s="355" t="s">
        <v>348</v>
      </c>
      <c r="M36" s="356">
        <v>161.203</v>
      </c>
      <c r="N36" s="254">
        <v>198.26400000000001</v>
      </c>
    </row>
    <row r="37" spans="1:14" x14ac:dyDescent="0.2">
      <c r="A37" s="362" t="s">
        <v>359</v>
      </c>
      <c r="B37" s="363">
        <v>102.85299999999999</v>
      </c>
      <c r="C37" s="364">
        <v>258.14499999999998</v>
      </c>
      <c r="D37" s="365" t="s">
        <v>360</v>
      </c>
      <c r="E37" s="366">
        <v>217.40299999999999</v>
      </c>
      <c r="F37" s="367">
        <v>170.35499999999999</v>
      </c>
      <c r="I37" s="362" t="s">
        <v>348</v>
      </c>
      <c r="J37" s="363">
        <v>209.86199999999999</v>
      </c>
      <c r="K37" s="745">
        <v>284.37400000000002</v>
      </c>
      <c r="L37" s="746" t="s">
        <v>153</v>
      </c>
      <c r="M37" s="747">
        <v>75.522999999999996</v>
      </c>
      <c r="N37" s="367">
        <v>100.7</v>
      </c>
    </row>
    <row r="38" spans="1:14" ht="13.5" thickBot="1" x14ac:dyDescent="0.25">
      <c r="A38" s="357" t="s">
        <v>360</v>
      </c>
      <c r="B38" s="358">
        <v>45.905000000000001</v>
      </c>
      <c r="C38" s="255">
        <v>39.493000000000002</v>
      </c>
      <c r="D38" s="259" t="s">
        <v>148</v>
      </c>
      <c r="E38" s="320">
        <v>170.059</v>
      </c>
      <c r="F38" s="256">
        <v>423.85</v>
      </c>
      <c r="I38" s="357" t="s">
        <v>249</v>
      </c>
      <c r="J38" s="358">
        <v>82.382000000000005</v>
      </c>
      <c r="K38" s="359">
        <v>547.57000000000005</v>
      </c>
      <c r="L38" s="360" t="s">
        <v>361</v>
      </c>
      <c r="M38" s="361">
        <v>41.631</v>
      </c>
      <c r="N38" s="256">
        <v>33.054000000000002</v>
      </c>
    </row>
    <row r="39" spans="1:14" x14ac:dyDescent="0.2">
      <c r="A39" s="127" t="s">
        <v>152</v>
      </c>
      <c r="B39"/>
      <c r="C39"/>
      <c r="D39"/>
      <c r="E39"/>
      <c r="F39"/>
      <c r="I39" s="127" t="s">
        <v>152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40" t="s">
        <v>169</v>
      </c>
      <c r="B42" s="340"/>
      <c r="C42" s="340"/>
      <c r="D42" s="340"/>
      <c r="E42" s="340"/>
      <c r="F42" s="126"/>
      <c r="I42" s="340" t="s">
        <v>170</v>
      </c>
      <c r="J42" s="340"/>
      <c r="K42" s="340"/>
      <c r="L42" s="340"/>
      <c r="M42" s="340"/>
      <c r="N42" s="126"/>
    </row>
    <row r="43" spans="1:14" ht="16.5" thickBot="1" x14ac:dyDescent="0.3">
      <c r="A43" s="126" t="s">
        <v>174</v>
      </c>
      <c r="B43" s="107"/>
      <c r="C43" s="107"/>
      <c r="D43" s="107"/>
      <c r="E43" s="107"/>
      <c r="I43" s="126" t="s">
        <v>174</v>
      </c>
      <c r="J43" s="107"/>
      <c r="K43" s="107"/>
      <c r="L43" s="107"/>
      <c r="M43" s="107"/>
    </row>
    <row r="44" spans="1:14" ht="21" thickBot="1" x14ac:dyDescent="0.35">
      <c r="A44" s="109" t="s">
        <v>144</v>
      </c>
      <c r="B44" s="110"/>
      <c r="C44" s="110"/>
      <c r="D44" s="110"/>
      <c r="E44" s="110"/>
      <c r="F44" s="111"/>
      <c r="G44" s="125"/>
      <c r="H44" s="125"/>
      <c r="I44" s="109" t="s">
        <v>145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355</v>
      </c>
      <c r="B45" s="121"/>
      <c r="C45" s="122"/>
      <c r="D45" s="123" t="s">
        <v>357</v>
      </c>
      <c r="E45" s="121"/>
      <c r="F45" s="124"/>
      <c r="I45" s="120" t="s">
        <v>355</v>
      </c>
      <c r="J45" s="121"/>
      <c r="K45" s="122"/>
      <c r="L45" s="123" t="s">
        <v>357</v>
      </c>
      <c r="M45" s="121"/>
      <c r="N45" s="124"/>
    </row>
    <row r="46" spans="1:14" ht="43.5" thickBot="1" x14ac:dyDescent="0.25">
      <c r="A46" s="368" t="s">
        <v>146</v>
      </c>
      <c r="B46" s="342" t="s">
        <v>107</v>
      </c>
      <c r="C46" s="112" t="s">
        <v>228</v>
      </c>
      <c r="D46" s="113" t="s">
        <v>146</v>
      </c>
      <c r="E46" s="321" t="s">
        <v>107</v>
      </c>
      <c r="F46" s="114" t="s">
        <v>228</v>
      </c>
      <c r="G46" s="131"/>
      <c r="H46" s="131"/>
      <c r="I46" s="341" t="s">
        <v>146</v>
      </c>
      <c r="J46" s="342" t="s">
        <v>107</v>
      </c>
      <c r="K46" s="114" t="s">
        <v>228</v>
      </c>
      <c r="L46" s="341" t="s">
        <v>146</v>
      </c>
      <c r="M46" s="342" t="s">
        <v>107</v>
      </c>
      <c r="N46" s="114" t="s">
        <v>228</v>
      </c>
    </row>
    <row r="47" spans="1:14" ht="15" thickBot="1" x14ac:dyDescent="0.25">
      <c r="A47" s="116" t="s">
        <v>99</v>
      </c>
      <c r="B47" s="344">
        <v>168411.946</v>
      </c>
      <c r="C47" s="249">
        <v>851495.897</v>
      </c>
      <c r="D47" s="250" t="s">
        <v>99</v>
      </c>
      <c r="E47" s="322">
        <v>352899.364</v>
      </c>
      <c r="F47" s="249">
        <v>1523772.8330000001</v>
      </c>
      <c r="G47" s="131"/>
      <c r="H47" s="131"/>
      <c r="I47" s="132" t="s">
        <v>99</v>
      </c>
      <c r="J47" s="344">
        <v>141080.62299999999</v>
      </c>
      <c r="K47" s="249">
        <v>369146.59600000002</v>
      </c>
      <c r="L47" s="346" t="s">
        <v>99</v>
      </c>
      <c r="M47" s="344">
        <v>122469.155</v>
      </c>
      <c r="N47" s="249">
        <v>185973.66699999999</v>
      </c>
    </row>
    <row r="48" spans="1:14" x14ac:dyDescent="0.2">
      <c r="A48" s="347" t="s">
        <v>147</v>
      </c>
      <c r="B48" s="348">
        <v>133655.334</v>
      </c>
      <c r="C48" s="251">
        <v>731597</v>
      </c>
      <c r="D48" s="258" t="s">
        <v>147</v>
      </c>
      <c r="E48" s="319">
        <v>164417.103</v>
      </c>
      <c r="F48" s="252">
        <v>738667.65399999998</v>
      </c>
      <c r="G48" s="131"/>
      <c r="H48" s="131"/>
      <c r="I48" s="347" t="s">
        <v>153</v>
      </c>
      <c r="J48" s="348">
        <v>40852.087</v>
      </c>
      <c r="K48" s="251">
        <v>14572.754000000001</v>
      </c>
      <c r="L48" s="350" t="s">
        <v>153</v>
      </c>
      <c r="M48" s="351">
        <v>38902.349000000002</v>
      </c>
      <c r="N48" s="252">
        <v>14623.804</v>
      </c>
    </row>
    <row r="49" spans="1:14" x14ac:dyDescent="0.2">
      <c r="A49" s="352" t="s">
        <v>245</v>
      </c>
      <c r="B49" s="353">
        <v>5751.85</v>
      </c>
      <c r="C49" s="253">
        <v>33541.607000000004</v>
      </c>
      <c r="D49" s="257" t="s">
        <v>315</v>
      </c>
      <c r="E49" s="323">
        <v>94127.834000000003</v>
      </c>
      <c r="F49" s="254">
        <v>410359.67300000001</v>
      </c>
      <c r="G49" s="131"/>
      <c r="H49" s="131"/>
      <c r="I49" s="352" t="s">
        <v>148</v>
      </c>
      <c r="J49" s="353">
        <v>32566.878000000001</v>
      </c>
      <c r="K49" s="253">
        <v>164291.80900000001</v>
      </c>
      <c r="L49" s="355" t="s">
        <v>148</v>
      </c>
      <c r="M49" s="356">
        <v>22311.697</v>
      </c>
      <c r="N49" s="254">
        <v>67757.084000000003</v>
      </c>
    </row>
    <row r="50" spans="1:14" x14ac:dyDescent="0.2">
      <c r="A50" s="352" t="s">
        <v>248</v>
      </c>
      <c r="B50" s="353">
        <v>5097.1260000000002</v>
      </c>
      <c r="C50" s="253">
        <v>25944.368999999999</v>
      </c>
      <c r="D50" s="257" t="s">
        <v>250</v>
      </c>
      <c r="E50" s="323">
        <v>35063.951999999997</v>
      </c>
      <c r="F50" s="254">
        <v>159163.829</v>
      </c>
      <c r="G50" s="131"/>
      <c r="H50" s="131"/>
      <c r="I50" s="352" t="s">
        <v>249</v>
      </c>
      <c r="J50" s="353">
        <v>31814.575000000001</v>
      </c>
      <c r="K50" s="253">
        <v>90135.683999999994</v>
      </c>
      <c r="L50" s="355" t="s">
        <v>249</v>
      </c>
      <c r="M50" s="356">
        <v>19370.345000000001</v>
      </c>
      <c r="N50" s="254">
        <v>17379.178</v>
      </c>
    </row>
    <row r="51" spans="1:14" x14ac:dyDescent="0.2">
      <c r="A51" s="352" t="s">
        <v>315</v>
      </c>
      <c r="B51" s="353">
        <v>3707.7179999999998</v>
      </c>
      <c r="C51" s="253">
        <v>18591.172999999999</v>
      </c>
      <c r="D51" s="257" t="s">
        <v>248</v>
      </c>
      <c r="E51" s="323">
        <v>8376.3940000000002</v>
      </c>
      <c r="F51" s="254">
        <v>40561.506999999998</v>
      </c>
      <c r="G51" s="131"/>
      <c r="H51" s="131"/>
      <c r="I51" s="352" t="s">
        <v>256</v>
      </c>
      <c r="J51" s="353">
        <v>12112.772000000001</v>
      </c>
      <c r="K51" s="253">
        <v>49779.24</v>
      </c>
      <c r="L51" s="355" t="s">
        <v>256</v>
      </c>
      <c r="M51" s="356">
        <v>14630.307000000001</v>
      </c>
      <c r="N51" s="254">
        <v>50901.39</v>
      </c>
    </row>
    <row r="52" spans="1:14" x14ac:dyDescent="0.2">
      <c r="A52" s="352" t="s">
        <v>153</v>
      </c>
      <c r="B52" s="353">
        <v>3562.39</v>
      </c>
      <c r="C52" s="253">
        <v>928.91800000000001</v>
      </c>
      <c r="D52" s="257" t="s">
        <v>154</v>
      </c>
      <c r="E52" s="323">
        <v>8304.16</v>
      </c>
      <c r="F52" s="254">
        <v>40643.453999999998</v>
      </c>
      <c r="G52" s="131"/>
      <c r="H52" s="131"/>
      <c r="I52" s="352" t="s">
        <v>151</v>
      </c>
      <c r="J52" s="353">
        <v>6352.7240000000002</v>
      </c>
      <c r="K52" s="253">
        <v>3683.0920000000001</v>
      </c>
      <c r="L52" s="355" t="s">
        <v>151</v>
      </c>
      <c r="M52" s="356">
        <v>6734.03</v>
      </c>
      <c r="N52" s="254">
        <v>2117.4459999999999</v>
      </c>
    </row>
    <row r="53" spans="1:14" x14ac:dyDescent="0.2">
      <c r="A53" s="352" t="s">
        <v>151</v>
      </c>
      <c r="B53" s="353">
        <v>3066.855</v>
      </c>
      <c r="C53" s="253">
        <v>821.50599999999997</v>
      </c>
      <c r="D53" s="257" t="s">
        <v>153</v>
      </c>
      <c r="E53" s="323">
        <v>6761.232</v>
      </c>
      <c r="F53" s="254">
        <v>2106.1970000000001</v>
      </c>
      <c r="G53" s="131"/>
      <c r="H53" s="131"/>
      <c r="I53" s="352" t="s">
        <v>247</v>
      </c>
      <c r="J53" s="353">
        <v>5154.7129999999997</v>
      </c>
      <c r="K53" s="253">
        <v>28436.105</v>
      </c>
      <c r="L53" s="355" t="s">
        <v>257</v>
      </c>
      <c r="M53" s="356">
        <v>5509.9</v>
      </c>
      <c r="N53" s="254">
        <v>1703.7170000000001</v>
      </c>
    </row>
    <row r="54" spans="1:14" x14ac:dyDescent="0.2">
      <c r="A54" s="352" t="s">
        <v>259</v>
      </c>
      <c r="B54" s="353">
        <v>2225.9989999999998</v>
      </c>
      <c r="C54" s="253">
        <v>13215.398999999999</v>
      </c>
      <c r="D54" s="257" t="s">
        <v>247</v>
      </c>
      <c r="E54" s="323">
        <v>5862.0739999999996</v>
      </c>
      <c r="F54" s="254">
        <v>24133.22</v>
      </c>
      <c r="G54" s="131"/>
      <c r="H54" s="131"/>
      <c r="I54" s="352" t="s">
        <v>257</v>
      </c>
      <c r="J54" s="353">
        <v>4587.3050000000003</v>
      </c>
      <c r="K54" s="253">
        <v>4321.482</v>
      </c>
      <c r="L54" s="355" t="s">
        <v>147</v>
      </c>
      <c r="M54" s="356">
        <v>4794.6390000000001</v>
      </c>
      <c r="N54" s="254">
        <v>3447.3690000000001</v>
      </c>
    </row>
    <row r="55" spans="1:14" x14ac:dyDescent="0.2">
      <c r="A55" s="352" t="s">
        <v>250</v>
      </c>
      <c r="B55" s="353">
        <v>1942.0719999999999</v>
      </c>
      <c r="C55" s="253">
        <v>5261.9070000000002</v>
      </c>
      <c r="D55" s="257" t="s">
        <v>348</v>
      </c>
      <c r="E55" s="323">
        <v>5057.8819999999996</v>
      </c>
      <c r="F55" s="254">
        <v>19668.973000000002</v>
      </c>
      <c r="G55" s="131"/>
      <c r="H55" s="131"/>
      <c r="I55" s="352" t="s">
        <v>147</v>
      </c>
      <c r="J55" s="353">
        <v>3506.0680000000002</v>
      </c>
      <c r="K55" s="253">
        <v>4700.8429999999998</v>
      </c>
      <c r="L55" s="355" t="s">
        <v>247</v>
      </c>
      <c r="M55" s="356">
        <v>4456.5619999999999</v>
      </c>
      <c r="N55" s="254">
        <v>20098.494999999999</v>
      </c>
    </row>
    <row r="56" spans="1:14" x14ac:dyDescent="0.2">
      <c r="A56" s="362" t="s">
        <v>255</v>
      </c>
      <c r="B56" s="363">
        <v>1486.2139999999999</v>
      </c>
      <c r="C56" s="364">
        <v>398.50900000000001</v>
      </c>
      <c r="D56" s="365" t="s">
        <v>245</v>
      </c>
      <c r="E56" s="366">
        <v>4648.3580000000002</v>
      </c>
      <c r="F56" s="367">
        <v>21727.327000000001</v>
      </c>
      <c r="G56" s="131"/>
      <c r="H56" s="131"/>
      <c r="I56" s="352" t="s">
        <v>253</v>
      </c>
      <c r="J56" s="353">
        <v>1094.2660000000001</v>
      </c>
      <c r="K56" s="253">
        <v>312.166</v>
      </c>
      <c r="L56" s="355" t="s">
        <v>255</v>
      </c>
      <c r="M56" s="356">
        <v>1745.136</v>
      </c>
      <c r="N56" s="254">
        <v>5964.67</v>
      </c>
    </row>
    <row r="57" spans="1:14" ht="13.5" thickBot="1" x14ac:dyDescent="0.25">
      <c r="A57" s="357" t="s">
        <v>224</v>
      </c>
      <c r="B57" s="358">
        <v>1387.6310000000001</v>
      </c>
      <c r="C57" s="255">
        <v>8074.2250000000004</v>
      </c>
      <c r="D57" s="259" t="s">
        <v>259</v>
      </c>
      <c r="E57" s="320">
        <v>3874.6909999999998</v>
      </c>
      <c r="F57" s="256">
        <v>18450.244999999999</v>
      </c>
      <c r="G57" s="76"/>
      <c r="H57" s="76"/>
      <c r="I57" s="369" t="s">
        <v>315</v>
      </c>
      <c r="J57" s="370">
        <v>923.80799999999999</v>
      </c>
      <c r="K57" s="371">
        <v>5674.2240000000002</v>
      </c>
      <c r="L57" s="372" t="s">
        <v>253</v>
      </c>
      <c r="M57" s="373">
        <v>1139.4369999999999</v>
      </c>
      <c r="N57" s="374">
        <v>416.358</v>
      </c>
    </row>
    <row r="58" spans="1:14" s="561" customFormat="1" x14ac:dyDescent="0.2">
      <c r="A58" s="127" t="s">
        <v>152</v>
      </c>
      <c r="B58" s="76"/>
      <c r="C58" s="76"/>
      <c r="D58" s="76"/>
      <c r="E58" s="76"/>
      <c r="F58" s="76"/>
      <c r="G58" s="108"/>
      <c r="H58" s="108"/>
      <c r="I58" s="127" t="s">
        <v>152</v>
      </c>
      <c r="J58" s="76"/>
      <c r="K58" s="76"/>
      <c r="L58" s="76"/>
      <c r="M58" s="76"/>
      <c r="N58" s="76"/>
    </row>
    <row r="59" spans="1:14" s="561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61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61" customFormat="1" ht="15.75" x14ac:dyDescent="0.25">
      <c r="A61" s="340" t="s">
        <v>171</v>
      </c>
      <c r="B61" s="340"/>
      <c r="C61" s="340"/>
      <c r="D61" s="340"/>
      <c r="E61" s="340"/>
      <c r="F61" s="126"/>
      <c r="G61" s="108"/>
      <c r="H61" s="108"/>
      <c r="I61" s="340" t="s">
        <v>172</v>
      </c>
      <c r="J61" s="340"/>
      <c r="K61" s="340"/>
      <c r="L61" s="340"/>
      <c r="M61" s="340"/>
      <c r="N61" s="126"/>
    </row>
    <row r="62" spans="1:14" s="561" customFormat="1" ht="16.5" thickBot="1" x14ac:dyDescent="0.3">
      <c r="A62" s="126" t="s">
        <v>174</v>
      </c>
      <c r="B62" s="107"/>
      <c r="C62" s="107"/>
      <c r="D62" s="107"/>
      <c r="E62" s="107"/>
      <c r="F62" s="108"/>
      <c r="G62" s="108"/>
      <c r="H62" s="108"/>
      <c r="I62" s="126" t="s">
        <v>174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144</v>
      </c>
      <c r="B63" s="110"/>
      <c r="C63" s="110"/>
      <c r="D63" s="110"/>
      <c r="E63" s="110"/>
      <c r="F63" s="111"/>
      <c r="G63" s="125"/>
      <c r="H63" s="125"/>
      <c r="I63" s="109" t="s">
        <v>145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355</v>
      </c>
      <c r="B64" s="121"/>
      <c r="C64" s="122"/>
      <c r="D64" s="123" t="s">
        <v>357</v>
      </c>
      <c r="E64" s="121"/>
      <c r="F64" s="124"/>
      <c r="I64" s="120" t="s">
        <v>355</v>
      </c>
      <c r="J64" s="121"/>
      <c r="K64" s="122"/>
      <c r="L64" s="123" t="s">
        <v>357</v>
      </c>
      <c r="M64" s="121"/>
      <c r="N64" s="124"/>
    </row>
    <row r="65" spans="1:14" ht="43.5" thickBot="1" x14ac:dyDescent="0.25">
      <c r="A65" s="341" t="s">
        <v>146</v>
      </c>
      <c r="B65" s="342" t="s">
        <v>107</v>
      </c>
      <c r="C65" s="343" t="s">
        <v>228</v>
      </c>
      <c r="D65" s="341" t="s">
        <v>146</v>
      </c>
      <c r="E65" s="342" t="s">
        <v>107</v>
      </c>
      <c r="F65" s="114" t="s">
        <v>228</v>
      </c>
      <c r="G65" s="237"/>
      <c r="H65" s="237"/>
      <c r="I65" s="341" t="s">
        <v>146</v>
      </c>
      <c r="J65" s="342" t="s">
        <v>107</v>
      </c>
      <c r="K65" s="343" t="s">
        <v>228</v>
      </c>
      <c r="L65" s="341" t="s">
        <v>146</v>
      </c>
      <c r="M65" s="342" t="s">
        <v>107</v>
      </c>
      <c r="N65" s="114" t="s">
        <v>228</v>
      </c>
    </row>
    <row r="66" spans="1:14" ht="15" thickBot="1" x14ac:dyDescent="0.25">
      <c r="A66" s="116" t="s">
        <v>99</v>
      </c>
      <c r="B66" s="344">
        <v>31104.984</v>
      </c>
      <c r="C66" s="345">
        <v>97825.964000000007</v>
      </c>
      <c r="D66" s="346" t="s">
        <v>99</v>
      </c>
      <c r="E66" s="344">
        <v>31240.738000000001</v>
      </c>
      <c r="F66" s="249">
        <v>97388.793000000005</v>
      </c>
      <c r="G66" s="237"/>
      <c r="H66" s="237"/>
      <c r="I66" s="386" t="s">
        <v>99</v>
      </c>
      <c r="J66" s="344">
        <v>31320.843000000001</v>
      </c>
      <c r="K66" s="345">
        <v>73511.729000000007</v>
      </c>
      <c r="L66" s="346" t="s">
        <v>99</v>
      </c>
      <c r="M66" s="344">
        <v>25391.474999999999</v>
      </c>
      <c r="N66" s="249">
        <v>51737.908000000003</v>
      </c>
    </row>
    <row r="67" spans="1:14" x14ac:dyDescent="0.2">
      <c r="A67" s="347" t="s">
        <v>147</v>
      </c>
      <c r="B67" s="348">
        <v>7776.9030000000002</v>
      </c>
      <c r="C67" s="349">
        <v>30312.731</v>
      </c>
      <c r="D67" s="350" t="s">
        <v>147</v>
      </c>
      <c r="E67" s="351">
        <v>8078.5469999999996</v>
      </c>
      <c r="F67" s="252">
        <v>28360.324000000001</v>
      </c>
      <c r="G67" s="237"/>
      <c r="H67" s="237"/>
      <c r="I67" s="387" t="s">
        <v>147</v>
      </c>
      <c r="J67" s="348">
        <v>18211.489000000001</v>
      </c>
      <c r="K67" s="349">
        <v>42153.913</v>
      </c>
      <c r="L67" s="350" t="s">
        <v>147</v>
      </c>
      <c r="M67" s="351">
        <v>12334.785</v>
      </c>
      <c r="N67" s="252">
        <v>26238.03</v>
      </c>
    </row>
    <row r="68" spans="1:14" x14ac:dyDescent="0.2">
      <c r="A68" s="352" t="s">
        <v>150</v>
      </c>
      <c r="B68" s="353">
        <v>6273.8130000000001</v>
      </c>
      <c r="C68" s="354">
        <v>22604.038</v>
      </c>
      <c r="D68" s="355" t="s">
        <v>150</v>
      </c>
      <c r="E68" s="356">
        <v>6795.7259999999997</v>
      </c>
      <c r="F68" s="254">
        <v>23366.848999999998</v>
      </c>
      <c r="G68" s="237"/>
      <c r="H68" s="237"/>
      <c r="I68" s="388" t="s">
        <v>246</v>
      </c>
      <c r="J68" s="353">
        <v>4042.4659999999999</v>
      </c>
      <c r="K68" s="354">
        <v>7350.8370000000004</v>
      </c>
      <c r="L68" s="355" t="s">
        <v>246</v>
      </c>
      <c r="M68" s="356">
        <v>5490.8540000000003</v>
      </c>
      <c r="N68" s="254">
        <v>9863.7880000000005</v>
      </c>
    </row>
    <row r="69" spans="1:14" x14ac:dyDescent="0.2">
      <c r="A69" s="352" t="s">
        <v>250</v>
      </c>
      <c r="B69" s="353">
        <v>5970.491</v>
      </c>
      <c r="C69" s="354">
        <v>16389.915000000001</v>
      </c>
      <c r="D69" s="355" t="s">
        <v>250</v>
      </c>
      <c r="E69" s="356">
        <v>5339.4480000000003</v>
      </c>
      <c r="F69" s="254">
        <v>16227.249</v>
      </c>
      <c r="G69" s="237"/>
      <c r="H69" s="237"/>
      <c r="I69" s="388" t="s">
        <v>247</v>
      </c>
      <c r="J69" s="353">
        <v>3266.154</v>
      </c>
      <c r="K69" s="354">
        <v>11550.82</v>
      </c>
      <c r="L69" s="355" t="s">
        <v>153</v>
      </c>
      <c r="M69" s="356">
        <v>1933.7439999999999</v>
      </c>
      <c r="N69" s="254">
        <v>3667.9780000000001</v>
      </c>
    </row>
    <row r="70" spans="1:14" x14ac:dyDescent="0.2">
      <c r="A70" s="352" t="s">
        <v>315</v>
      </c>
      <c r="B70" s="353">
        <v>3834.4029999999998</v>
      </c>
      <c r="C70" s="354">
        <v>10671.7</v>
      </c>
      <c r="D70" s="355" t="s">
        <v>315</v>
      </c>
      <c r="E70" s="356">
        <v>4060.83</v>
      </c>
      <c r="F70" s="254">
        <v>10796.643</v>
      </c>
      <c r="G70" s="237"/>
      <c r="H70" s="237"/>
      <c r="I70" s="388" t="s">
        <v>258</v>
      </c>
      <c r="J70" s="353">
        <v>1601.2139999999999</v>
      </c>
      <c r="K70" s="354">
        <v>3620.0219999999999</v>
      </c>
      <c r="L70" s="355" t="s">
        <v>258</v>
      </c>
      <c r="M70" s="356">
        <v>1513.31</v>
      </c>
      <c r="N70" s="254">
        <v>3022.59</v>
      </c>
    </row>
    <row r="71" spans="1:14" x14ac:dyDescent="0.2">
      <c r="A71" s="352" t="s">
        <v>153</v>
      </c>
      <c r="B71" s="353">
        <v>1622.944</v>
      </c>
      <c r="C71" s="354">
        <v>3210.1509999999998</v>
      </c>
      <c r="D71" s="355" t="s">
        <v>248</v>
      </c>
      <c r="E71" s="356">
        <v>1363.3019999999999</v>
      </c>
      <c r="F71" s="254">
        <v>3551.91</v>
      </c>
      <c r="G71" s="237"/>
      <c r="H71" s="237"/>
      <c r="I71" s="388" t="s">
        <v>250</v>
      </c>
      <c r="J71" s="353">
        <v>1295.8040000000001</v>
      </c>
      <c r="K71" s="354">
        <v>2876.7860000000001</v>
      </c>
      <c r="L71" s="355" t="s">
        <v>247</v>
      </c>
      <c r="M71" s="356">
        <v>1103.508</v>
      </c>
      <c r="N71" s="254">
        <v>3383.058</v>
      </c>
    </row>
    <row r="72" spans="1:14" x14ac:dyDescent="0.2">
      <c r="A72" s="352" t="s">
        <v>154</v>
      </c>
      <c r="B72" s="353">
        <v>1149.7750000000001</v>
      </c>
      <c r="C72" s="354">
        <v>3002.04</v>
      </c>
      <c r="D72" s="355" t="s">
        <v>247</v>
      </c>
      <c r="E72" s="356">
        <v>1356.934</v>
      </c>
      <c r="F72" s="254">
        <v>4543.9989999999998</v>
      </c>
      <c r="G72" s="237"/>
      <c r="H72" s="237"/>
      <c r="I72" s="388" t="s">
        <v>153</v>
      </c>
      <c r="J72" s="353">
        <v>1201.979</v>
      </c>
      <c r="K72" s="354">
        <v>2330.1840000000002</v>
      </c>
      <c r="L72" s="355" t="s">
        <v>149</v>
      </c>
      <c r="M72" s="356">
        <v>796.91800000000001</v>
      </c>
      <c r="N72" s="254">
        <v>1393.75</v>
      </c>
    </row>
    <row r="73" spans="1:14" x14ac:dyDescent="0.2">
      <c r="A73" s="352" t="s">
        <v>148</v>
      </c>
      <c r="B73" s="353">
        <v>1001.737</v>
      </c>
      <c r="C73" s="354">
        <v>2716.7460000000001</v>
      </c>
      <c r="D73" s="355" t="s">
        <v>154</v>
      </c>
      <c r="E73" s="356">
        <v>1300.9000000000001</v>
      </c>
      <c r="F73" s="254">
        <v>3400.5329999999999</v>
      </c>
      <c r="G73" s="237"/>
      <c r="H73" s="237"/>
      <c r="I73" s="388" t="s">
        <v>149</v>
      </c>
      <c r="J73" s="353">
        <v>566.13300000000004</v>
      </c>
      <c r="K73" s="354">
        <v>1109.355</v>
      </c>
      <c r="L73" s="355" t="s">
        <v>315</v>
      </c>
      <c r="M73" s="356">
        <v>611.35699999999997</v>
      </c>
      <c r="N73" s="254">
        <v>1051.6610000000001</v>
      </c>
    </row>
    <row r="74" spans="1:14" x14ac:dyDescent="0.2">
      <c r="A74" s="352" t="s">
        <v>248</v>
      </c>
      <c r="B74" s="353">
        <v>803.36900000000003</v>
      </c>
      <c r="C74" s="354">
        <v>2306.692</v>
      </c>
      <c r="D74" s="355" t="s">
        <v>149</v>
      </c>
      <c r="E74" s="356">
        <v>643.29899999999998</v>
      </c>
      <c r="F74" s="254">
        <v>2310.7939999999999</v>
      </c>
      <c r="G74" s="237"/>
      <c r="H74" s="237"/>
      <c r="I74" s="388" t="s">
        <v>315</v>
      </c>
      <c r="J74" s="353">
        <v>458.38600000000002</v>
      </c>
      <c r="K74" s="354">
        <v>916.09</v>
      </c>
      <c r="L74" s="355" t="s">
        <v>250</v>
      </c>
      <c r="M74" s="356">
        <v>604.09799999999996</v>
      </c>
      <c r="N74" s="254">
        <v>1166.4190000000001</v>
      </c>
    </row>
    <row r="75" spans="1:14" x14ac:dyDescent="0.2">
      <c r="A75" s="352" t="s">
        <v>362</v>
      </c>
      <c r="B75" s="353">
        <v>728.68499999999995</v>
      </c>
      <c r="C75" s="354">
        <v>1443.731</v>
      </c>
      <c r="D75" s="355" t="s">
        <v>148</v>
      </c>
      <c r="E75" s="356">
        <v>570.92999999999995</v>
      </c>
      <c r="F75" s="254">
        <v>1536.83</v>
      </c>
      <c r="G75" s="237"/>
      <c r="H75" s="237"/>
      <c r="I75" s="748" t="s">
        <v>151</v>
      </c>
      <c r="J75" s="363">
        <v>165.11699999999999</v>
      </c>
      <c r="K75" s="745">
        <v>166.97200000000001</v>
      </c>
      <c r="L75" s="746" t="s">
        <v>151</v>
      </c>
      <c r="M75" s="747">
        <v>507.96300000000002</v>
      </c>
      <c r="N75" s="367">
        <v>1154.33</v>
      </c>
    </row>
    <row r="76" spans="1:14" ht="13.5" thickBot="1" x14ac:dyDescent="0.25">
      <c r="A76" s="369" t="s">
        <v>149</v>
      </c>
      <c r="B76" s="370">
        <v>474.93700000000001</v>
      </c>
      <c r="C76" s="749">
        <v>1838.5540000000001</v>
      </c>
      <c r="D76" s="372" t="s">
        <v>362</v>
      </c>
      <c r="E76" s="373">
        <v>450.57100000000003</v>
      </c>
      <c r="F76" s="374">
        <v>870.26499999999999</v>
      </c>
      <c r="G76" s="76"/>
      <c r="H76" s="76"/>
      <c r="I76" s="389" t="s">
        <v>249</v>
      </c>
      <c r="J76" s="358">
        <v>155.49100000000001</v>
      </c>
      <c r="K76" s="359">
        <v>389.39100000000002</v>
      </c>
      <c r="L76" s="360" t="s">
        <v>148</v>
      </c>
      <c r="M76" s="361">
        <v>180.91800000000001</v>
      </c>
      <c r="N76" s="256">
        <v>240.459</v>
      </c>
    </row>
    <row r="77" spans="1:14" x14ac:dyDescent="0.2">
      <c r="A77" s="127" t="s">
        <v>152</v>
      </c>
      <c r="B77" s="76"/>
      <c r="C77" s="76"/>
      <c r="D77" s="76"/>
      <c r="E77" s="76"/>
      <c r="F77" s="76"/>
      <c r="G77" s="76"/>
      <c r="H77" s="76"/>
      <c r="I77" s="127" t="s">
        <v>152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99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7"/>
      <c r="B4" s="438"/>
      <c r="C4" s="524" t="s">
        <v>102</v>
      </c>
      <c r="D4" s="525"/>
      <c r="E4" s="525"/>
      <c r="F4" s="525"/>
      <c r="G4" s="525"/>
      <c r="H4" s="525"/>
      <c r="I4" s="528"/>
      <c r="J4" s="528"/>
      <c r="K4" s="528"/>
      <c r="L4" s="528"/>
      <c r="M4" s="528"/>
      <c r="N4" s="527"/>
    </row>
    <row r="5" spans="1:14" customFormat="1" ht="14.25" x14ac:dyDescent="0.2">
      <c r="A5" s="71" t="s">
        <v>105</v>
      </c>
      <c r="B5" s="400" t="s">
        <v>106</v>
      </c>
      <c r="C5" s="474" t="s">
        <v>107</v>
      </c>
      <c r="D5" s="475"/>
      <c r="E5" s="475"/>
      <c r="F5" s="475"/>
      <c r="G5" s="589"/>
      <c r="H5" s="476"/>
      <c r="I5" s="489" t="s">
        <v>108</v>
      </c>
      <c r="J5" s="490"/>
      <c r="K5" s="490"/>
      <c r="L5" s="490"/>
      <c r="M5" s="490"/>
      <c r="N5" s="491"/>
    </row>
    <row r="6" spans="1:14" customFormat="1" ht="15.75" thickBot="1" x14ac:dyDescent="0.3">
      <c r="A6" s="439"/>
      <c r="B6" s="440"/>
      <c r="C6" s="477">
        <v>2015</v>
      </c>
      <c r="D6" s="478">
        <v>2016</v>
      </c>
      <c r="E6" s="478">
        <v>2017</v>
      </c>
      <c r="F6" s="478">
        <v>2018</v>
      </c>
      <c r="G6" s="479">
        <v>2019</v>
      </c>
      <c r="H6" s="479">
        <v>2020</v>
      </c>
      <c r="I6" s="492">
        <v>2015</v>
      </c>
      <c r="J6" s="493">
        <v>2016</v>
      </c>
      <c r="K6" s="493">
        <v>2017</v>
      </c>
      <c r="L6" s="493">
        <v>2018</v>
      </c>
      <c r="M6" s="493">
        <v>2019</v>
      </c>
      <c r="N6" s="494">
        <v>2020</v>
      </c>
    </row>
    <row r="7" spans="1:14" customFormat="1" ht="14.25" x14ac:dyDescent="0.2">
      <c r="A7" s="278" t="s">
        <v>118</v>
      </c>
      <c r="B7" s="441"/>
      <c r="C7" s="480">
        <v>1159580.973</v>
      </c>
      <c r="D7" s="481">
        <v>1107953.176</v>
      </c>
      <c r="E7" s="481">
        <v>885038.3550000001</v>
      </c>
      <c r="F7" s="481">
        <v>824319.71600000001</v>
      </c>
      <c r="G7" s="593">
        <v>824688.2620000001</v>
      </c>
      <c r="H7" s="482">
        <v>1717643.0249999999</v>
      </c>
      <c r="I7" s="495">
        <v>6217530.2000000002</v>
      </c>
      <c r="J7" s="496">
        <v>6582023.7100000009</v>
      </c>
      <c r="K7" s="497">
        <v>5026524.3859999999</v>
      </c>
      <c r="L7" s="497">
        <v>4297597.7980000004</v>
      </c>
      <c r="M7" s="497">
        <v>4383106.1620000014</v>
      </c>
      <c r="N7" s="498">
        <v>4688542.6890000002</v>
      </c>
    </row>
    <row r="8" spans="1:14" customFormat="1" ht="15" x14ac:dyDescent="0.25">
      <c r="A8" s="442" t="s">
        <v>109</v>
      </c>
      <c r="B8" s="443" t="s">
        <v>110</v>
      </c>
      <c r="C8" s="483">
        <v>773182.26300000004</v>
      </c>
      <c r="D8" s="484">
        <v>740514.304</v>
      </c>
      <c r="E8" s="484">
        <v>493174.75900000002</v>
      </c>
      <c r="F8" s="484">
        <v>344137.14500000002</v>
      </c>
      <c r="G8" s="594">
        <v>387598.41399999999</v>
      </c>
      <c r="H8" s="485">
        <v>923508.897</v>
      </c>
      <c r="I8" s="499">
        <v>3959288.3459999999</v>
      </c>
      <c r="J8" s="500">
        <v>4389510.5690000001</v>
      </c>
      <c r="K8" s="499">
        <v>2785540.24</v>
      </c>
      <c r="L8" s="499">
        <v>1806363.4680000001</v>
      </c>
      <c r="M8" s="501">
        <v>2091696.767</v>
      </c>
      <c r="N8" s="502">
        <v>1296720.699</v>
      </c>
    </row>
    <row r="9" spans="1:14" customFormat="1" ht="15" x14ac:dyDescent="0.25">
      <c r="A9" s="442" t="s">
        <v>111</v>
      </c>
      <c r="B9" s="443" t="s">
        <v>17</v>
      </c>
      <c r="C9" s="483">
        <v>75362.036999999997</v>
      </c>
      <c r="D9" s="484">
        <v>60144.154999999999</v>
      </c>
      <c r="E9" s="484">
        <v>55385.720999999998</v>
      </c>
      <c r="F9" s="484">
        <v>87065.028999999995</v>
      </c>
      <c r="G9" s="594">
        <v>83799.627999999997</v>
      </c>
      <c r="H9" s="485">
        <v>198899.10399999999</v>
      </c>
      <c r="I9" s="499">
        <v>531835.42599999998</v>
      </c>
      <c r="J9" s="501">
        <v>438873.14799999999</v>
      </c>
      <c r="K9" s="501">
        <v>367255.88699999999</v>
      </c>
      <c r="L9" s="501">
        <v>500254.33</v>
      </c>
      <c r="M9" s="501">
        <v>485279.93800000002</v>
      </c>
      <c r="N9" s="502">
        <v>301963.77399999998</v>
      </c>
    </row>
    <row r="10" spans="1:14" customFormat="1" ht="15" x14ac:dyDescent="0.25">
      <c r="A10" s="442" t="s">
        <v>112</v>
      </c>
      <c r="B10" s="443" t="s">
        <v>18</v>
      </c>
      <c r="C10" s="483">
        <v>29860.206999999999</v>
      </c>
      <c r="D10" s="484">
        <v>15428.986999999999</v>
      </c>
      <c r="E10" s="484">
        <v>12671.213</v>
      </c>
      <c r="F10" s="484">
        <v>31413.983</v>
      </c>
      <c r="G10" s="594">
        <v>15224.787</v>
      </c>
      <c r="H10" s="485">
        <v>49569.46</v>
      </c>
      <c r="I10" s="499">
        <v>186122.35200000001</v>
      </c>
      <c r="J10" s="501">
        <v>99758.187999999995</v>
      </c>
      <c r="K10" s="501">
        <v>70686.172000000006</v>
      </c>
      <c r="L10" s="501">
        <v>153843.93299999999</v>
      </c>
      <c r="M10" s="501">
        <v>85032.663</v>
      </c>
      <c r="N10" s="502">
        <v>147813.35200000001</v>
      </c>
    </row>
    <row r="11" spans="1:14" customFormat="1" ht="15" x14ac:dyDescent="0.25">
      <c r="A11" s="442" t="s">
        <v>113</v>
      </c>
      <c r="B11" s="443" t="s">
        <v>62</v>
      </c>
      <c r="C11" s="483">
        <v>18926.792000000001</v>
      </c>
      <c r="D11" s="484">
        <v>15426.143</v>
      </c>
      <c r="E11" s="484">
        <v>15793.716</v>
      </c>
      <c r="F11" s="484">
        <v>26869.987000000001</v>
      </c>
      <c r="G11" s="594">
        <v>18017.611000000001</v>
      </c>
      <c r="H11" s="485">
        <v>28663.094000000001</v>
      </c>
      <c r="I11" s="499">
        <v>112289.36500000001</v>
      </c>
      <c r="J11" s="501">
        <v>87012.274000000005</v>
      </c>
      <c r="K11" s="501">
        <v>85899.358999999997</v>
      </c>
      <c r="L11" s="501">
        <v>138776.117</v>
      </c>
      <c r="M11" s="501">
        <v>82288.296000000002</v>
      </c>
      <c r="N11" s="502">
        <v>1507521.9609999999</v>
      </c>
    </row>
    <row r="12" spans="1:14" customFormat="1" ht="15" x14ac:dyDescent="0.25">
      <c r="A12" s="442" t="s">
        <v>114</v>
      </c>
      <c r="B12" s="443" t="s">
        <v>115</v>
      </c>
      <c r="C12" s="483">
        <v>127880.429</v>
      </c>
      <c r="D12" s="484">
        <v>163917.78099999999</v>
      </c>
      <c r="E12" s="484">
        <v>202745.52</v>
      </c>
      <c r="F12" s="484">
        <v>220103.44899999999</v>
      </c>
      <c r="G12" s="594">
        <v>220273.34299999999</v>
      </c>
      <c r="H12" s="485">
        <v>285187.57500000001</v>
      </c>
      <c r="I12" s="499">
        <v>703169.03599999996</v>
      </c>
      <c r="J12" s="501">
        <v>957526.44400000002</v>
      </c>
      <c r="K12" s="501">
        <v>1181112.5930000001</v>
      </c>
      <c r="L12" s="501">
        <v>1160285.6640000001</v>
      </c>
      <c r="M12" s="501">
        <v>1169543.9990000001</v>
      </c>
      <c r="N12" s="502">
        <v>1098417.18</v>
      </c>
    </row>
    <row r="13" spans="1:14" customFormat="1" ht="15" x14ac:dyDescent="0.25">
      <c r="A13" s="442" t="s">
        <v>226</v>
      </c>
      <c r="B13" s="443" t="s">
        <v>232</v>
      </c>
      <c r="C13" s="483">
        <v>106037.68399999999</v>
      </c>
      <c r="D13" s="484">
        <v>77083.368000000002</v>
      </c>
      <c r="E13" s="484">
        <v>68998.837</v>
      </c>
      <c r="F13" s="484">
        <v>81437.960999999996</v>
      </c>
      <c r="G13" s="594">
        <v>68591.337</v>
      </c>
      <c r="H13" s="485">
        <v>193897.611</v>
      </c>
      <c r="I13" s="499">
        <v>625175.35699999996</v>
      </c>
      <c r="J13" s="501">
        <v>477899.81300000002</v>
      </c>
      <c r="K13" s="501">
        <v>407239.15399999998</v>
      </c>
      <c r="L13" s="501">
        <v>427862.489</v>
      </c>
      <c r="M13" s="501">
        <v>372090.565</v>
      </c>
      <c r="N13" s="502">
        <v>120430.16099999999</v>
      </c>
    </row>
    <row r="14" spans="1:14" ht="15.75" thickBot="1" x14ac:dyDescent="0.3">
      <c r="A14" s="444" t="s">
        <v>116</v>
      </c>
      <c r="B14" s="445" t="s">
        <v>117</v>
      </c>
      <c r="C14" s="486">
        <v>28331.561000000002</v>
      </c>
      <c r="D14" s="487">
        <v>35438.438000000002</v>
      </c>
      <c r="E14" s="487">
        <v>36268.589</v>
      </c>
      <c r="F14" s="487">
        <v>33292.161999999997</v>
      </c>
      <c r="G14" s="595">
        <v>31183.142</v>
      </c>
      <c r="H14" s="488">
        <v>37917.284</v>
      </c>
      <c r="I14" s="503">
        <v>99650.317999999999</v>
      </c>
      <c r="J14" s="504">
        <v>131443.274</v>
      </c>
      <c r="K14" s="504">
        <v>128790.981</v>
      </c>
      <c r="L14" s="504">
        <v>110211.79700000001</v>
      </c>
      <c r="M14" s="504">
        <v>97173.933999999994</v>
      </c>
      <c r="N14" s="505">
        <v>9161409.8159999996</v>
      </c>
    </row>
    <row r="15" spans="1:14" ht="15" x14ac:dyDescent="0.25">
      <c r="A15" s="446"/>
      <c r="B15" s="447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</row>
    <row r="16" spans="1:14" ht="15.75" thickBot="1" x14ac:dyDescent="0.3">
      <c r="A16" s="447"/>
      <c r="B16" s="447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</row>
    <row r="17" spans="1:14" customFormat="1" ht="15" thickBot="1" x14ac:dyDescent="0.25">
      <c r="A17" s="437"/>
      <c r="B17" s="438"/>
      <c r="C17" s="524" t="s">
        <v>103</v>
      </c>
      <c r="D17" s="525"/>
      <c r="E17" s="525"/>
      <c r="F17" s="525"/>
      <c r="G17" s="525"/>
      <c r="H17" s="525"/>
      <c r="I17" s="526"/>
      <c r="J17" s="526"/>
      <c r="K17" s="526"/>
      <c r="L17" s="526"/>
      <c r="M17" s="526"/>
      <c r="N17" s="527"/>
    </row>
    <row r="18" spans="1:14" customFormat="1" ht="14.25" x14ac:dyDescent="0.2">
      <c r="A18" s="71" t="s">
        <v>105</v>
      </c>
      <c r="B18" s="400" t="s">
        <v>106</v>
      </c>
      <c r="C18" s="474" t="s">
        <v>107</v>
      </c>
      <c r="D18" s="475"/>
      <c r="E18" s="475"/>
      <c r="F18" s="475"/>
      <c r="G18" s="589"/>
      <c r="H18" s="476"/>
      <c r="I18" s="489" t="s">
        <v>108</v>
      </c>
      <c r="J18" s="490"/>
      <c r="K18" s="490"/>
      <c r="L18" s="490"/>
      <c r="M18" s="490"/>
      <c r="N18" s="491"/>
    </row>
    <row r="19" spans="1:14" customFormat="1" ht="15.75" thickBot="1" x14ac:dyDescent="0.3">
      <c r="A19" s="439"/>
      <c r="B19" s="440"/>
      <c r="C19" s="477">
        <v>2015</v>
      </c>
      <c r="D19" s="478">
        <v>2016</v>
      </c>
      <c r="E19" s="478">
        <v>2017</v>
      </c>
      <c r="F19" s="478">
        <v>2018</v>
      </c>
      <c r="G19" s="479">
        <v>2019</v>
      </c>
      <c r="H19" s="479">
        <v>2020</v>
      </c>
      <c r="I19" s="492">
        <v>2015</v>
      </c>
      <c r="J19" s="493">
        <v>2016</v>
      </c>
      <c r="K19" s="493">
        <v>2017</v>
      </c>
      <c r="L19" s="493">
        <v>2018</v>
      </c>
      <c r="M19" s="493">
        <v>2019</v>
      </c>
      <c r="N19" s="494">
        <v>2020</v>
      </c>
    </row>
    <row r="20" spans="1:14" customFormat="1" ht="14.25" x14ac:dyDescent="0.2">
      <c r="A20" s="278" t="s">
        <v>118</v>
      </c>
      <c r="B20" s="441"/>
      <c r="C20" s="515">
        <v>277046.679</v>
      </c>
      <c r="D20" s="516">
        <v>313038.78500000003</v>
      </c>
      <c r="E20" s="516">
        <v>358203.91100000002</v>
      </c>
      <c r="F20" s="516">
        <v>340182.80100000004</v>
      </c>
      <c r="G20" s="590">
        <v>357215.77299999999</v>
      </c>
      <c r="H20" s="517">
        <v>424677.94000000006</v>
      </c>
      <c r="I20" s="506">
        <v>1111150.6950000001</v>
      </c>
      <c r="J20" s="507">
        <v>1430708.9809999999</v>
      </c>
      <c r="K20" s="507">
        <v>1727520.773</v>
      </c>
      <c r="L20" s="507">
        <v>1344611.486</v>
      </c>
      <c r="M20" s="507">
        <v>1345481.7479999999</v>
      </c>
      <c r="N20" s="508">
        <v>895912.71299999999</v>
      </c>
    </row>
    <row r="21" spans="1:14" customFormat="1" ht="15" x14ac:dyDescent="0.25">
      <c r="A21" s="442" t="s">
        <v>109</v>
      </c>
      <c r="B21" s="443" t="s">
        <v>110</v>
      </c>
      <c r="C21" s="518">
        <v>87730.126000000004</v>
      </c>
      <c r="D21" s="519">
        <v>126858.143</v>
      </c>
      <c r="E21" s="519">
        <v>146900.79300000001</v>
      </c>
      <c r="F21" s="519">
        <v>117608.88499999999</v>
      </c>
      <c r="G21" s="591">
        <v>107292.311</v>
      </c>
      <c r="H21" s="520">
        <v>158607.948</v>
      </c>
      <c r="I21" s="509">
        <v>492600.723</v>
      </c>
      <c r="J21" s="510">
        <v>828324.36899999995</v>
      </c>
      <c r="K21" s="510">
        <v>924930.16200000001</v>
      </c>
      <c r="L21" s="510">
        <v>649243.223</v>
      </c>
      <c r="M21" s="510">
        <v>579438.62600000005</v>
      </c>
      <c r="N21" s="511">
        <v>7382.6350000000002</v>
      </c>
    </row>
    <row r="22" spans="1:14" customFormat="1" ht="15" x14ac:dyDescent="0.25">
      <c r="A22" s="442" t="s">
        <v>111</v>
      </c>
      <c r="B22" s="443" t="s">
        <v>17</v>
      </c>
      <c r="C22" s="518">
        <v>1734.0540000000001</v>
      </c>
      <c r="D22" s="519">
        <v>3499.4580000000001</v>
      </c>
      <c r="E22" s="519">
        <v>4553.415</v>
      </c>
      <c r="F22" s="519">
        <v>9962.973</v>
      </c>
      <c r="G22" s="591">
        <v>4301.4009999999998</v>
      </c>
      <c r="H22" s="520">
        <v>3109.768</v>
      </c>
      <c r="I22" s="509">
        <v>4242.902</v>
      </c>
      <c r="J22" s="510">
        <v>10603.096</v>
      </c>
      <c r="K22" s="510">
        <v>18093.996999999999</v>
      </c>
      <c r="L22" s="510">
        <v>54150.682000000001</v>
      </c>
      <c r="M22" s="510">
        <v>11983.028</v>
      </c>
      <c r="N22" s="511">
        <v>211391.231</v>
      </c>
    </row>
    <row r="23" spans="1:14" customFormat="1" ht="15" x14ac:dyDescent="0.25">
      <c r="A23" s="442" t="s">
        <v>112</v>
      </c>
      <c r="B23" s="443" t="s">
        <v>18</v>
      </c>
      <c r="C23" s="518">
        <v>21785.897000000001</v>
      </c>
      <c r="D23" s="519">
        <v>26946.784</v>
      </c>
      <c r="E23" s="519">
        <v>39573.758000000002</v>
      </c>
      <c r="F23" s="519">
        <v>41683.294000000002</v>
      </c>
      <c r="G23" s="591">
        <v>45221.328000000001</v>
      </c>
      <c r="H23" s="520">
        <v>37597.328000000001</v>
      </c>
      <c r="I23" s="509">
        <v>121793.12699999999</v>
      </c>
      <c r="J23" s="510">
        <v>169716.65900000001</v>
      </c>
      <c r="K23" s="510">
        <v>247416.75</v>
      </c>
      <c r="L23" s="510">
        <v>225622.22700000001</v>
      </c>
      <c r="M23" s="510">
        <v>224845.867</v>
      </c>
      <c r="N23" s="511">
        <v>11246.12</v>
      </c>
    </row>
    <row r="24" spans="1:14" customFormat="1" ht="15" x14ac:dyDescent="0.25">
      <c r="A24" s="442" t="s">
        <v>113</v>
      </c>
      <c r="B24" s="443" t="s">
        <v>62</v>
      </c>
      <c r="C24" s="518">
        <v>3370.8440000000001</v>
      </c>
      <c r="D24" s="519">
        <v>1030.646</v>
      </c>
      <c r="E24" s="519">
        <v>1032.058</v>
      </c>
      <c r="F24" s="519">
        <v>2194.7339999999999</v>
      </c>
      <c r="G24" s="591">
        <v>1449.7460000000001</v>
      </c>
      <c r="H24" s="520">
        <v>2241.6680000000001</v>
      </c>
      <c r="I24" s="509">
        <v>24707.01</v>
      </c>
      <c r="J24" s="510">
        <v>7560.5219999999999</v>
      </c>
      <c r="K24" s="510">
        <v>6214.1880000000001</v>
      </c>
      <c r="L24" s="510">
        <v>12640.299000000001</v>
      </c>
      <c r="M24" s="510">
        <v>7222.634</v>
      </c>
      <c r="N24" s="511">
        <v>424749.90299999999</v>
      </c>
    </row>
    <row r="25" spans="1:14" customFormat="1" ht="15" x14ac:dyDescent="0.25">
      <c r="A25" s="442" t="s">
        <v>114</v>
      </c>
      <c r="B25" s="443" t="s">
        <v>115</v>
      </c>
      <c r="C25" s="518">
        <v>130404.3</v>
      </c>
      <c r="D25" s="519">
        <v>122588.482</v>
      </c>
      <c r="E25" s="519">
        <v>129200.815</v>
      </c>
      <c r="F25" s="519">
        <v>125546.156</v>
      </c>
      <c r="G25" s="591">
        <v>149085.37299999999</v>
      </c>
      <c r="H25" s="520">
        <v>171735.389</v>
      </c>
      <c r="I25" s="509">
        <v>379420.28499999997</v>
      </c>
      <c r="J25" s="510">
        <v>322513.61499999999</v>
      </c>
      <c r="K25" s="510">
        <v>422058.87800000003</v>
      </c>
      <c r="L25" s="510">
        <v>288653.17200000002</v>
      </c>
      <c r="M25" s="510">
        <v>397189.61900000001</v>
      </c>
      <c r="N25" s="511">
        <v>36796.733999999997</v>
      </c>
    </row>
    <row r="26" spans="1:14" customFormat="1" ht="15" x14ac:dyDescent="0.25">
      <c r="A26" s="442" t="s">
        <v>226</v>
      </c>
      <c r="B26" s="443" t="s">
        <v>232</v>
      </c>
      <c r="C26" s="518">
        <v>12598.15</v>
      </c>
      <c r="D26" s="519">
        <v>12436.918</v>
      </c>
      <c r="E26" s="519">
        <v>13921.735000000001</v>
      </c>
      <c r="F26" s="519">
        <v>14472.091</v>
      </c>
      <c r="G26" s="591">
        <v>15621.69</v>
      </c>
      <c r="H26" s="520">
        <v>14734.107</v>
      </c>
      <c r="I26" s="509">
        <v>31883.394</v>
      </c>
      <c r="J26" s="510">
        <v>35580.601000000002</v>
      </c>
      <c r="K26" s="510">
        <v>42761.67</v>
      </c>
      <c r="L26" s="510">
        <v>39082.25</v>
      </c>
      <c r="M26" s="510">
        <v>45797.531000000003</v>
      </c>
      <c r="N26" s="511">
        <v>86605.77</v>
      </c>
    </row>
    <row r="27" spans="1:14" ht="15.75" thickBot="1" x14ac:dyDescent="0.3">
      <c r="A27" s="444" t="s">
        <v>116</v>
      </c>
      <c r="B27" s="445" t="s">
        <v>117</v>
      </c>
      <c r="C27" s="521">
        <v>19423.308000000001</v>
      </c>
      <c r="D27" s="522">
        <v>19678.353999999999</v>
      </c>
      <c r="E27" s="522">
        <v>23021.337</v>
      </c>
      <c r="F27" s="522">
        <v>28714.668000000001</v>
      </c>
      <c r="G27" s="592">
        <v>34243.923999999999</v>
      </c>
      <c r="H27" s="523">
        <v>36651.732000000004</v>
      </c>
      <c r="I27" s="512">
        <v>56503.254000000001</v>
      </c>
      <c r="J27" s="513">
        <v>56410.118999999999</v>
      </c>
      <c r="K27" s="513">
        <v>66045.127999999997</v>
      </c>
      <c r="L27" s="513">
        <v>75219.633000000002</v>
      </c>
      <c r="M27" s="513">
        <v>79004.442999999999</v>
      </c>
      <c r="N27" s="514">
        <v>1674085.1059999999</v>
      </c>
    </row>
    <row r="28" spans="1:14" ht="14.25" x14ac:dyDescent="0.2">
      <c r="A28" s="447"/>
      <c r="B28" s="447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</row>
    <row r="29" spans="1:14" ht="15.75" thickBot="1" x14ac:dyDescent="0.3">
      <c r="A29" s="447"/>
      <c r="B29" s="447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</row>
    <row r="30" spans="1:14" ht="15" x14ac:dyDescent="0.25">
      <c r="A30" s="437"/>
      <c r="B30" s="438"/>
      <c r="C30" s="529" t="s">
        <v>104</v>
      </c>
      <c r="D30" s="530"/>
      <c r="E30" s="530"/>
      <c r="F30" s="530"/>
      <c r="G30" s="596"/>
      <c r="H30" s="531"/>
      <c r="I30" s="449"/>
      <c r="J30" s="452"/>
      <c r="K30" s="449"/>
      <c r="L30" s="449"/>
      <c r="M30" s="449"/>
      <c r="N30" s="449"/>
    </row>
    <row r="31" spans="1:14" ht="15" x14ac:dyDescent="0.25">
      <c r="A31" s="71" t="s">
        <v>105</v>
      </c>
      <c r="B31" s="400" t="s">
        <v>106</v>
      </c>
      <c r="C31" s="453" t="s">
        <v>107</v>
      </c>
      <c r="D31" s="454"/>
      <c r="E31" s="454"/>
      <c r="F31" s="454"/>
      <c r="G31" s="588"/>
      <c r="H31" s="455"/>
      <c r="I31" s="449"/>
      <c r="J31" s="452"/>
      <c r="K31" s="449"/>
      <c r="L31" s="449"/>
      <c r="M31" s="449"/>
      <c r="N31" s="449"/>
    </row>
    <row r="32" spans="1:14" ht="15.75" thickBot="1" x14ac:dyDescent="0.3">
      <c r="A32" s="439"/>
      <c r="B32" s="440"/>
      <c r="C32" s="456">
        <v>2015</v>
      </c>
      <c r="D32" s="457">
        <v>2016</v>
      </c>
      <c r="E32" s="457">
        <v>2017</v>
      </c>
      <c r="F32" s="457">
        <v>2018</v>
      </c>
      <c r="G32" s="458">
        <v>2019</v>
      </c>
      <c r="H32" s="458">
        <v>2020</v>
      </c>
      <c r="I32" s="449"/>
      <c r="J32" s="452"/>
      <c r="K32" s="449"/>
      <c r="L32" s="449"/>
      <c r="M32" s="449"/>
      <c r="N32" s="449"/>
    </row>
    <row r="33" spans="1:20" ht="15" x14ac:dyDescent="0.25">
      <c r="A33" s="278" t="s">
        <v>118</v>
      </c>
      <c r="B33" s="441"/>
      <c r="C33" s="459">
        <f>C7-C20</f>
        <v>882534.29399999999</v>
      </c>
      <c r="D33" s="460">
        <f>D7-D20</f>
        <v>794914.39099999995</v>
      </c>
      <c r="E33" s="460">
        <f t="shared" ref="E33" si="0">E7-E20</f>
        <v>526834.44400000013</v>
      </c>
      <c r="F33" s="460">
        <f>F7-F20</f>
        <v>484136.91499999998</v>
      </c>
      <c r="G33" s="461">
        <f>G7-G20</f>
        <v>467472.48900000012</v>
      </c>
      <c r="H33" s="461">
        <f>H7-H20</f>
        <v>1292965.085</v>
      </c>
      <c r="I33" s="449"/>
      <c r="J33" s="462"/>
      <c r="K33" s="462"/>
      <c r="L33" s="462"/>
      <c r="M33" s="452"/>
      <c r="N33" s="452"/>
      <c r="O33" s="462"/>
      <c r="P33" s="462"/>
      <c r="Q33" s="462"/>
      <c r="R33" s="462"/>
      <c r="S33" s="462"/>
      <c r="T33" s="462"/>
    </row>
    <row r="34" spans="1:20" ht="15" x14ac:dyDescent="0.25">
      <c r="A34" s="442" t="s">
        <v>109</v>
      </c>
      <c r="B34" s="443" t="s">
        <v>110</v>
      </c>
      <c r="C34" s="463">
        <f t="shared" ref="C34:H40" si="1">C8-C21</f>
        <v>685452.13699999999</v>
      </c>
      <c r="D34" s="464">
        <f t="shared" si="1"/>
        <v>613656.16099999996</v>
      </c>
      <c r="E34" s="464">
        <f t="shared" si="1"/>
        <v>346273.96600000001</v>
      </c>
      <c r="F34" s="464">
        <f t="shared" si="1"/>
        <v>226528.26</v>
      </c>
      <c r="G34" s="465">
        <f t="shared" si="1"/>
        <v>280306.103</v>
      </c>
      <c r="H34" s="465">
        <f t="shared" si="1"/>
        <v>764900.94900000002</v>
      </c>
      <c r="I34" s="449"/>
      <c r="J34" s="452"/>
      <c r="K34" s="452"/>
      <c r="L34" s="452"/>
      <c r="M34" s="452"/>
      <c r="N34" s="452"/>
      <c r="O34" s="462"/>
      <c r="P34" s="462"/>
      <c r="Q34" s="462"/>
      <c r="R34" s="462"/>
      <c r="S34" s="462"/>
      <c r="T34" s="462"/>
    </row>
    <row r="35" spans="1:20" ht="15" x14ac:dyDescent="0.25">
      <c r="A35" s="442" t="s">
        <v>111</v>
      </c>
      <c r="B35" s="443" t="s">
        <v>17</v>
      </c>
      <c r="C35" s="463">
        <f t="shared" si="1"/>
        <v>73627.982999999993</v>
      </c>
      <c r="D35" s="464">
        <f t="shared" si="1"/>
        <v>56644.697</v>
      </c>
      <c r="E35" s="464">
        <f t="shared" si="1"/>
        <v>50832.305999999997</v>
      </c>
      <c r="F35" s="464">
        <f t="shared" si="1"/>
        <v>77102.055999999997</v>
      </c>
      <c r="G35" s="465">
        <f t="shared" si="1"/>
        <v>79498.226999999999</v>
      </c>
      <c r="H35" s="465">
        <f t="shared" si="1"/>
        <v>195789.33599999998</v>
      </c>
      <c r="I35" s="449"/>
      <c r="J35" s="452"/>
      <c r="K35" s="452"/>
      <c r="L35" s="452"/>
      <c r="M35" s="452"/>
      <c r="N35" s="452"/>
      <c r="O35" s="462"/>
      <c r="P35" s="462"/>
      <c r="Q35" s="462"/>
      <c r="R35" s="462"/>
      <c r="S35" s="462"/>
      <c r="T35" s="462"/>
    </row>
    <row r="36" spans="1:20" ht="15" x14ac:dyDescent="0.25">
      <c r="A36" s="442" t="s">
        <v>112</v>
      </c>
      <c r="B36" s="443" t="s">
        <v>18</v>
      </c>
      <c r="C36" s="463">
        <f t="shared" si="1"/>
        <v>8074.3099999999977</v>
      </c>
      <c r="D36" s="464">
        <f t="shared" si="1"/>
        <v>-11517.797</v>
      </c>
      <c r="E36" s="464">
        <f t="shared" si="1"/>
        <v>-26902.545000000002</v>
      </c>
      <c r="F36" s="464">
        <f t="shared" si="1"/>
        <v>-10269.311000000002</v>
      </c>
      <c r="G36" s="465">
        <f t="shared" si="1"/>
        <v>-29996.541000000001</v>
      </c>
      <c r="H36" s="465">
        <f t="shared" si="1"/>
        <v>11972.131999999998</v>
      </c>
      <c r="I36" s="449"/>
      <c r="J36" s="452"/>
      <c r="K36" s="452"/>
      <c r="L36" s="452"/>
      <c r="M36" s="452"/>
      <c r="N36" s="452"/>
      <c r="O36" s="462"/>
      <c r="P36" s="462"/>
      <c r="Q36" s="462"/>
      <c r="R36" s="462"/>
      <c r="S36" s="462"/>
      <c r="T36" s="462"/>
    </row>
    <row r="37" spans="1:20" ht="15" x14ac:dyDescent="0.25">
      <c r="A37" s="442" t="s">
        <v>113</v>
      </c>
      <c r="B37" s="443" t="s">
        <v>62</v>
      </c>
      <c r="C37" s="463">
        <f t="shared" si="1"/>
        <v>15555.948</v>
      </c>
      <c r="D37" s="464">
        <f t="shared" si="1"/>
        <v>14395.496999999999</v>
      </c>
      <c r="E37" s="464">
        <f t="shared" si="1"/>
        <v>14761.657999999999</v>
      </c>
      <c r="F37" s="464">
        <f t="shared" si="1"/>
        <v>24675.253000000001</v>
      </c>
      <c r="G37" s="465">
        <f t="shared" si="1"/>
        <v>16567.865000000002</v>
      </c>
      <c r="H37" s="465">
        <f t="shared" si="1"/>
        <v>26421.425999999999</v>
      </c>
      <c r="I37" s="449"/>
      <c r="J37" s="452"/>
      <c r="K37" s="452"/>
      <c r="L37" s="452"/>
      <c r="M37" s="452"/>
      <c r="N37" s="452"/>
      <c r="O37" s="462"/>
      <c r="P37" s="462"/>
      <c r="Q37" s="462"/>
      <c r="R37" s="462"/>
      <c r="S37" s="462"/>
      <c r="T37" s="462"/>
    </row>
    <row r="38" spans="1:20" ht="15" x14ac:dyDescent="0.25">
      <c r="A38" s="442" t="s">
        <v>114</v>
      </c>
      <c r="B38" s="443" t="s">
        <v>115</v>
      </c>
      <c r="C38" s="463">
        <f t="shared" si="1"/>
        <v>-2523.8709999999992</v>
      </c>
      <c r="D38" s="464">
        <f t="shared" si="1"/>
        <v>41329.298999999985</v>
      </c>
      <c r="E38" s="464">
        <f t="shared" si="1"/>
        <v>73544.704999999987</v>
      </c>
      <c r="F38" s="464">
        <f t="shared" si="1"/>
        <v>94557.292999999991</v>
      </c>
      <c r="G38" s="465">
        <f t="shared" si="1"/>
        <v>71187.97</v>
      </c>
      <c r="H38" s="465">
        <f t="shared" si="1"/>
        <v>113452.18600000002</v>
      </c>
      <c r="I38" s="449"/>
      <c r="J38" s="452"/>
      <c r="K38" s="452"/>
      <c r="L38" s="452"/>
      <c r="M38" s="452"/>
      <c r="N38" s="452"/>
      <c r="O38" s="462"/>
      <c r="P38" s="462"/>
      <c r="Q38" s="462"/>
      <c r="R38" s="462"/>
      <c r="S38" s="462"/>
      <c r="T38" s="462"/>
    </row>
    <row r="39" spans="1:20" ht="15" x14ac:dyDescent="0.25">
      <c r="A39" s="442" t="s">
        <v>226</v>
      </c>
      <c r="B39" s="443" t="s">
        <v>232</v>
      </c>
      <c r="C39" s="463">
        <f t="shared" si="1"/>
        <v>93439.534</v>
      </c>
      <c r="D39" s="464">
        <f t="shared" si="1"/>
        <v>64646.450000000004</v>
      </c>
      <c r="E39" s="464">
        <f t="shared" si="1"/>
        <v>55077.101999999999</v>
      </c>
      <c r="F39" s="464">
        <f t="shared" si="1"/>
        <v>66965.87</v>
      </c>
      <c r="G39" s="465">
        <f t="shared" si="1"/>
        <v>52969.646999999997</v>
      </c>
      <c r="H39" s="465">
        <f t="shared" si="1"/>
        <v>179163.50400000002</v>
      </c>
      <c r="I39" s="449"/>
      <c r="J39" s="452"/>
      <c r="K39" s="452"/>
      <c r="L39" s="452"/>
      <c r="M39" s="452"/>
      <c r="N39" s="452"/>
      <c r="O39" s="462"/>
      <c r="P39" s="462"/>
      <c r="Q39" s="462"/>
      <c r="R39" s="462"/>
      <c r="S39" s="462"/>
      <c r="T39" s="462"/>
    </row>
    <row r="40" spans="1:20" ht="15.75" thickBot="1" x14ac:dyDescent="0.3">
      <c r="A40" s="444" t="s">
        <v>116</v>
      </c>
      <c r="B40" s="445" t="s">
        <v>117</v>
      </c>
      <c r="C40" s="466">
        <f t="shared" si="1"/>
        <v>8908.2530000000006</v>
      </c>
      <c r="D40" s="467">
        <f t="shared" si="1"/>
        <v>15760.084000000003</v>
      </c>
      <c r="E40" s="467">
        <f t="shared" si="1"/>
        <v>13247.252</v>
      </c>
      <c r="F40" s="467">
        <f t="shared" si="1"/>
        <v>4577.4939999999951</v>
      </c>
      <c r="G40" s="468">
        <f t="shared" si="1"/>
        <v>-3060.7819999999992</v>
      </c>
      <c r="H40" s="468">
        <f t="shared" si="1"/>
        <v>1265.551999999996</v>
      </c>
      <c r="I40" s="449"/>
      <c r="J40" s="469"/>
      <c r="K40" s="469"/>
      <c r="L40" s="469"/>
      <c r="M40" s="449"/>
      <c r="N40" s="449"/>
    </row>
    <row r="41" spans="1:20" ht="15" x14ac:dyDescent="0.25">
      <c r="C41" s="470"/>
      <c r="D41" s="470"/>
      <c r="E41" s="470"/>
      <c r="F41" s="470"/>
      <c r="G41" s="470"/>
      <c r="H41" s="471"/>
      <c r="I41" s="472"/>
      <c r="J41" s="472"/>
      <c r="K41" s="473"/>
      <c r="L41" s="4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L25" sqref="L2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284</v>
      </c>
      <c r="B1" s="12"/>
      <c r="C1" s="13"/>
      <c r="D1" s="12"/>
      <c r="E1" s="12"/>
    </row>
    <row r="2" spans="1:7" s="16" customFormat="1" ht="18.75" x14ac:dyDescent="0.3">
      <c r="A2" s="139" t="s">
        <v>380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190</v>
      </c>
      <c r="D4" s="140" t="s">
        <v>100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50</v>
      </c>
      <c r="D5" s="145"/>
      <c r="E5" s="145"/>
      <c r="F5" s="145"/>
      <c r="G5" s="146"/>
    </row>
    <row r="6" spans="1:7" ht="48" thickBot="1" x14ac:dyDescent="0.3">
      <c r="A6" s="147" t="s">
        <v>55</v>
      </c>
      <c r="B6" s="148" t="s">
        <v>191</v>
      </c>
      <c r="C6" s="310" t="s">
        <v>376</v>
      </c>
      <c r="D6" s="311" t="s">
        <v>378</v>
      </c>
      <c r="E6" s="312" t="s">
        <v>379</v>
      </c>
      <c r="F6" s="731" t="s">
        <v>350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319</v>
      </c>
      <c r="G7" s="156" t="s">
        <v>286</v>
      </c>
    </row>
    <row r="8" spans="1:7" ht="19.5" x14ac:dyDescent="0.35">
      <c r="A8" s="157" t="s">
        <v>16</v>
      </c>
      <c r="B8" s="158" t="s">
        <v>192</v>
      </c>
      <c r="C8" s="159">
        <v>1331.2049999999999</v>
      </c>
      <c r="D8" s="160">
        <v>894.63400000000001</v>
      </c>
      <c r="E8" s="161">
        <v>711.83900000000006</v>
      </c>
      <c r="F8" s="162">
        <v>48.79883840766167</v>
      </c>
      <c r="G8" s="163">
        <v>87.00928159316922</v>
      </c>
    </row>
    <row r="9" spans="1:7" ht="19.5" x14ac:dyDescent="0.35">
      <c r="A9" s="164"/>
      <c r="B9" s="165" t="s">
        <v>193</v>
      </c>
      <c r="C9" s="166">
        <v>1269.576</v>
      </c>
      <c r="D9" s="167">
        <v>874.31500000000005</v>
      </c>
      <c r="E9" s="168">
        <v>725.05100000000004</v>
      </c>
      <c r="F9" s="169">
        <v>45.208077180421235</v>
      </c>
      <c r="G9" s="170">
        <v>75.101613541668101</v>
      </c>
    </row>
    <row r="10" spans="1:7" ht="19.5" x14ac:dyDescent="0.35">
      <c r="A10" s="157" t="s">
        <v>17</v>
      </c>
      <c r="B10" s="158" t="s">
        <v>59</v>
      </c>
      <c r="C10" s="159">
        <v>1131.761</v>
      </c>
      <c r="D10" s="160">
        <v>585.41800000000001</v>
      </c>
      <c r="E10" s="161">
        <v>570.54899999999998</v>
      </c>
      <c r="F10" s="162">
        <v>93.325282106119033</v>
      </c>
      <c r="G10" s="163">
        <v>98.363506026651521</v>
      </c>
    </row>
    <row r="11" spans="1:7" ht="19.5" x14ac:dyDescent="0.35">
      <c r="A11" s="164"/>
      <c r="B11" s="165" t="s">
        <v>60</v>
      </c>
      <c r="C11" s="166">
        <v>1080.2429999999999</v>
      </c>
      <c r="D11" s="167">
        <v>619.12599999999998</v>
      </c>
      <c r="E11" s="168">
        <v>574.33600000000001</v>
      </c>
      <c r="F11" s="169">
        <v>74.478700619906121</v>
      </c>
      <c r="G11" s="313">
        <v>88.08554574325828</v>
      </c>
    </row>
    <row r="12" spans="1:7" ht="20.25" thickBot="1" x14ac:dyDescent="0.4">
      <c r="A12" s="171" t="s">
        <v>25</v>
      </c>
      <c r="B12" s="172" t="s">
        <v>193</v>
      </c>
      <c r="C12" s="173">
        <v>1052.104</v>
      </c>
      <c r="D12" s="174">
        <v>794.846</v>
      </c>
      <c r="E12" s="175">
        <v>661.245</v>
      </c>
      <c r="F12" s="176">
        <v>32.365766450356425</v>
      </c>
      <c r="G12" s="314">
        <v>59.109558484374183</v>
      </c>
    </row>
    <row r="13" spans="1:7" ht="20.25" thickTop="1" x14ac:dyDescent="0.35">
      <c r="A13" s="157" t="s">
        <v>194</v>
      </c>
      <c r="B13" s="158" t="s">
        <v>195</v>
      </c>
      <c r="C13" s="159">
        <v>2065.1579999999999</v>
      </c>
      <c r="D13" s="177">
        <v>1560.2929999999999</v>
      </c>
      <c r="E13" s="178">
        <v>1527.508</v>
      </c>
      <c r="F13" s="162">
        <v>32.357063705342526</v>
      </c>
      <c r="G13" s="163">
        <v>35.197851664279327</v>
      </c>
    </row>
    <row r="14" spans="1:7" ht="19.5" x14ac:dyDescent="0.35">
      <c r="A14" s="179" t="s">
        <v>196</v>
      </c>
      <c r="B14" s="165" t="s">
        <v>197</v>
      </c>
      <c r="C14" s="166">
        <v>2345.2060000000001</v>
      </c>
      <c r="D14" s="180">
        <v>1717.9849999999999</v>
      </c>
      <c r="E14" s="181">
        <v>1816.231</v>
      </c>
      <c r="F14" s="169">
        <v>36.509108053912009</v>
      </c>
      <c r="G14" s="170">
        <v>29.124874534131408</v>
      </c>
    </row>
    <row r="15" spans="1:7" ht="19.5" x14ac:dyDescent="0.35">
      <c r="A15" s="182" t="s">
        <v>194</v>
      </c>
      <c r="B15" s="183" t="s">
        <v>198</v>
      </c>
      <c r="C15" s="184">
        <v>1927.895</v>
      </c>
      <c r="D15" s="185">
        <v>1163.4000000000001</v>
      </c>
      <c r="E15" s="178">
        <v>1071.7860000000001</v>
      </c>
      <c r="F15" s="162">
        <v>65.71213684029567</v>
      </c>
      <c r="G15" s="163">
        <v>79.876859746255306</v>
      </c>
    </row>
    <row r="16" spans="1:7" ht="19.5" x14ac:dyDescent="0.35">
      <c r="A16" s="179" t="s">
        <v>199</v>
      </c>
      <c r="B16" s="165" t="s">
        <v>200</v>
      </c>
      <c r="C16" s="166">
        <v>1878.4269999999999</v>
      </c>
      <c r="D16" s="180">
        <v>1064.5730000000001</v>
      </c>
      <c r="E16" s="181">
        <v>988.202</v>
      </c>
      <c r="F16" s="169">
        <v>76.44886729233221</v>
      </c>
      <c r="G16" s="170">
        <v>90.085326684220419</v>
      </c>
    </row>
    <row r="17" spans="1:10" ht="19.5" x14ac:dyDescent="0.35">
      <c r="A17" s="182" t="s">
        <v>201</v>
      </c>
      <c r="B17" s="183" t="s">
        <v>202</v>
      </c>
      <c r="C17" s="184">
        <v>1760.6110000000001</v>
      </c>
      <c r="D17" s="186">
        <v>1001.759</v>
      </c>
      <c r="E17" s="178">
        <v>1065.941</v>
      </c>
      <c r="F17" s="162">
        <v>75.75195231587638</v>
      </c>
      <c r="G17" s="163">
        <v>65.169648226308965</v>
      </c>
    </row>
    <row r="18" spans="1:10" ht="20.25" thickBot="1" x14ac:dyDescent="0.4">
      <c r="A18" s="187" t="s">
        <v>199</v>
      </c>
      <c r="B18" s="188" t="s">
        <v>203</v>
      </c>
      <c r="C18" s="189">
        <v>1727.72</v>
      </c>
      <c r="D18" s="190">
        <v>985.85799999999995</v>
      </c>
      <c r="E18" s="191">
        <v>1000.496</v>
      </c>
      <c r="F18" s="192">
        <v>75.25039102994549</v>
      </c>
      <c r="G18" s="193">
        <v>72.686347571604486</v>
      </c>
      <c r="J18" s="15"/>
    </row>
    <row r="19" spans="1:10" x14ac:dyDescent="0.2">
      <c r="A19" s="755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L23" sqref="L23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283</v>
      </c>
    </row>
    <row r="2" spans="1:16" ht="20.25" x14ac:dyDescent="0.3">
      <c r="A2" s="106" t="s">
        <v>377</v>
      </c>
    </row>
    <row r="3" spans="1:16" ht="15.75" thickBot="1" x14ac:dyDescent="0.3">
      <c r="A3" s="567"/>
      <c r="B3" s="12"/>
    </row>
    <row r="4" spans="1:16" ht="15.75" thickBot="1" x14ac:dyDescent="0.3">
      <c r="A4" s="238"/>
      <c r="B4" s="239"/>
      <c r="C4" s="792" t="s">
        <v>50</v>
      </c>
      <c r="D4" s="793"/>
      <c r="E4" s="793"/>
      <c r="F4" s="793"/>
      <c r="G4" s="794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95"/>
      <c r="D5" s="796"/>
      <c r="E5" s="796"/>
      <c r="F5" s="796"/>
      <c r="G5" s="797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23" t="s">
        <v>55</v>
      </c>
      <c r="B6" s="724" t="s">
        <v>56</v>
      </c>
      <c r="C6" s="56" t="s">
        <v>40</v>
      </c>
      <c r="D6" s="57"/>
      <c r="E6" s="602" t="s">
        <v>57</v>
      </c>
      <c r="F6" s="544" t="s">
        <v>58</v>
      </c>
      <c r="G6" s="57"/>
      <c r="H6" s="56" t="s">
        <v>40</v>
      </c>
      <c r="I6" s="57"/>
      <c r="J6" s="308" t="s">
        <v>57</v>
      </c>
      <c r="K6" s="56" t="s">
        <v>40</v>
      </c>
      <c r="L6" s="57"/>
      <c r="M6" s="308" t="s">
        <v>57</v>
      </c>
      <c r="N6" s="56" t="s">
        <v>40</v>
      </c>
      <c r="O6" s="57"/>
      <c r="P6" s="309" t="s">
        <v>57</v>
      </c>
    </row>
    <row r="7" spans="1:16" s="15" customFormat="1" ht="29.25" customHeight="1" thickBot="1" x14ac:dyDescent="0.25">
      <c r="A7" s="243"/>
      <c r="B7" s="244"/>
      <c r="C7" s="597" t="s">
        <v>376</v>
      </c>
      <c r="D7" s="694" t="s">
        <v>364</v>
      </c>
      <c r="E7" s="603"/>
      <c r="F7" s="545" t="s">
        <v>376</v>
      </c>
      <c r="G7" s="694" t="s">
        <v>364</v>
      </c>
      <c r="H7" s="397" t="s">
        <v>376</v>
      </c>
      <c r="I7" s="694" t="s">
        <v>364</v>
      </c>
      <c r="J7" s="603"/>
      <c r="K7" s="397" t="s">
        <v>376</v>
      </c>
      <c r="L7" s="694" t="s">
        <v>364</v>
      </c>
      <c r="M7" s="603"/>
      <c r="N7" s="397" t="s">
        <v>376</v>
      </c>
      <c r="O7" s="694" t="s">
        <v>364</v>
      </c>
      <c r="P7" s="604"/>
    </row>
    <row r="8" spans="1:16" ht="15" x14ac:dyDescent="0.25">
      <c r="A8" s="240" t="s">
        <v>16</v>
      </c>
      <c r="B8" s="546" t="s">
        <v>59</v>
      </c>
      <c r="C8" s="628">
        <v>1331.2049999999999</v>
      </c>
      <c r="D8" s="629">
        <v>1228.616</v>
      </c>
      <c r="E8" s="630">
        <v>8.3499645129153404</v>
      </c>
      <c r="F8" s="631">
        <v>29.92179440247596</v>
      </c>
      <c r="G8" s="632">
        <v>40.151684572017032</v>
      </c>
      <c r="H8" s="628">
        <v>1349.1469999999999</v>
      </c>
      <c r="I8" s="629">
        <v>1362.039</v>
      </c>
      <c r="J8" s="630">
        <v>-0.94652208930875348</v>
      </c>
      <c r="K8" s="628">
        <v>1319.4559999999999</v>
      </c>
      <c r="L8" s="629">
        <v>1168.9839999999999</v>
      </c>
      <c r="M8" s="630">
        <v>12.872032465799361</v>
      </c>
      <c r="N8" s="628">
        <v>1335.925</v>
      </c>
      <c r="O8" s="629">
        <v>1284.1659999999999</v>
      </c>
      <c r="P8" s="632">
        <v>4.0305536823121013</v>
      </c>
    </row>
    <row r="9" spans="1:16" ht="15" x14ac:dyDescent="0.25">
      <c r="A9" s="240"/>
      <c r="B9" s="245" t="s">
        <v>60</v>
      </c>
      <c r="C9" s="628">
        <v>1269.576</v>
      </c>
      <c r="D9" s="633">
        <v>1203.037</v>
      </c>
      <c r="E9" s="630">
        <v>5.5309188329203494</v>
      </c>
      <c r="F9" s="631">
        <v>15.783402261155267</v>
      </c>
      <c r="G9" s="634">
        <v>15.726249410912516</v>
      </c>
      <c r="H9" s="635">
        <v>1210.117</v>
      </c>
      <c r="I9" s="633">
        <v>1143.0609999999999</v>
      </c>
      <c r="J9" s="636">
        <v>5.8663535891785346</v>
      </c>
      <c r="K9" s="635">
        <v>1335.9469999999999</v>
      </c>
      <c r="L9" s="633" t="s">
        <v>61</v>
      </c>
      <c r="M9" s="636" t="s">
        <v>73</v>
      </c>
      <c r="N9" s="635">
        <v>1308.1579999999999</v>
      </c>
      <c r="O9" s="633">
        <v>1257.1199999999999</v>
      </c>
      <c r="P9" s="634">
        <v>4.0599147257222867</v>
      </c>
    </row>
    <row r="10" spans="1:16" ht="15" x14ac:dyDescent="0.25">
      <c r="A10" s="246" t="s">
        <v>17</v>
      </c>
      <c r="B10" s="245" t="s">
        <v>59</v>
      </c>
      <c r="C10" s="635">
        <v>1131.761</v>
      </c>
      <c r="D10" s="633">
        <v>1075.1959999999999</v>
      </c>
      <c r="E10" s="630">
        <v>5.2609012682338907</v>
      </c>
      <c r="F10" s="631">
        <v>3.8043619663640302</v>
      </c>
      <c r="G10" s="634">
        <v>5.2893374074914465</v>
      </c>
      <c r="H10" s="635">
        <v>1180.386</v>
      </c>
      <c r="I10" s="633">
        <v>1089.1690000000001</v>
      </c>
      <c r="J10" s="636">
        <v>8.3749170238961881</v>
      </c>
      <c r="K10" s="635" t="s">
        <v>61</v>
      </c>
      <c r="L10" s="633">
        <v>951.048</v>
      </c>
      <c r="M10" s="637" t="s">
        <v>73</v>
      </c>
      <c r="N10" s="635">
        <v>1183.44</v>
      </c>
      <c r="O10" s="633" t="s">
        <v>61</v>
      </c>
      <c r="P10" s="634" t="s">
        <v>73</v>
      </c>
    </row>
    <row r="11" spans="1:16" ht="15" x14ac:dyDescent="0.25">
      <c r="A11" s="247"/>
      <c r="B11" s="245" t="s">
        <v>60</v>
      </c>
      <c r="C11" s="635">
        <v>1080.2429999999999</v>
      </c>
      <c r="D11" s="633">
        <v>1049.3620000000001</v>
      </c>
      <c r="E11" s="630">
        <v>2.9428357420985187</v>
      </c>
      <c r="F11" s="631">
        <v>1.7536811087345217</v>
      </c>
      <c r="G11" s="634">
        <v>1.5056094219088176</v>
      </c>
      <c r="H11" s="635">
        <v>953.50800000000004</v>
      </c>
      <c r="I11" s="633">
        <v>1018.172</v>
      </c>
      <c r="J11" s="636">
        <v>-6.3509898131160538</v>
      </c>
      <c r="K11" s="635" t="s">
        <v>73</v>
      </c>
      <c r="L11" s="633" t="s">
        <v>73</v>
      </c>
      <c r="M11" s="637" t="s">
        <v>73</v>
      </c>
      <c r="N11" s="635">
        <v>1101.4639999999999</v>
      </c>
      <c r="O11" s="633">
        <v>1059.96</v>
      </c>
      <c r="P11" s="634">
        <v>3.9156194573380034</v>
      </c>
    </row>
    <row r="12" spans="1:16" ht="15" x14ac:dyDescent="0.25">
      <c r="A12" s="246" t="s">
        <v>18</v>
      </c>
      <c r="B12" s="245" t="s">
        <v>59</v>
      </c>
      <c r="C12" s="635">
        <v>1129.087</v>
      </c>
      <c r="D12" s="633">
        <v>1197.825</v>
      </c>
      <c r="E12" s="638">
        <v>-5.7385678208419471</v>
      </c>
      <c r="F12" s="631">
        <v>0.10286229461576397</v>
      </c>
      <c r="G12" s="634">
        <v>0.73408209261327939</v>
      </c>
      <c r="H12" s="635" t="s">
        <v>61</v>
      </c>
      <c r="I12" s="633" t="s">
        <v>61</v>
      </c>
      <c r="J12" s="636" t="s">
        <v>73</v>
      </c>
      <c r="K12" s="635" t="s">
        <v>73</v>
      </c>
      <c r="L12" s="633" t="s">
        <v>61</v>
      </c>
      <c r="M12" s="636" t="s">
        <v>73</v>
      </c>
      <c r="N12" s="635" t="s">
        <v>61</v>
      </c>
      <c r="O12" s="633" t="s">
        <v>61</v>
      </c>
      <c r="P12" s="639" t="s">
        <v>73</v>
      </c>
    </row>
    <row r="13" spans="1:16" ht="15" x14ac:dyDescent="0.25">
      <c r="A13" s="240"/>
      <c r="B13" s="245" t="s">
        <v>60</v>
      </c>
      <c r="C13" s="635">
        <v>1164.874</v>
      </c>
      <c r="D13" s="633">
        <v>1094.8900000000001</v>
      </c>
      <c r="E13" s="630">
        <v>6.3918749828749846</v>
      </c>
      <c r="F13" s="631">
        <v>5.2652939592604815</v>
      </c>
      <c r="G13" s="634">
        <v>2.4719856175382251</v>
      </c>
      <c r="H13" s="635">
        <v>1180.271</v>
      </c>
      <c r="I13" s="633">
        <v>1173.059</v>
      </c>
      <c r="J13" s="636">
        <v>0.61480283600398533</v>
      </c>
      <c r="K13" s="635" t="s">
        <v>61</v>
      </c>
      <c r="L13" s="633" t="s">
        <v>61</v>
      </c>
      <c r="M13" s="636" t="s">
        <v>73</v>
      </c>
      <c r="N13" s="635">
        <v>1152.1869999999999</v>
      </c>
      <c r="O13" s="633">
        <v>1055.229</v>
      </c>
      <c r="P13" s="634">
        <v>9.1883373182503369</v>
      </c>
    </row>
    <row r="14" spans="1:16" ht="15" x14ac:dyDescent="0.25">
      <c r="A14" s="247"/>
      <c r="B14" s="245" t="s">
        <v>93</v>
      </c>
      <c r="C14" s="635">
        <v>1255.0429999999999</v>
      </c>
      <c r="D14" s="633">
        <v>1341.12</v>
      </c>
      <c r="E14" s="630">
        <v>-6.4182921737055603</v>
      </c>
      <c r="F14" s="631">
        <v>1.1121834337249161</v>
      </c>
      <c r="G14" s="634">
        <v>0.61745095301263697</v>
      </c>
      <c r="H14" s="635" t="s">
        <v>61</v>
      </c>
      <c r="I14" s="633" t="s">
        <v>61</v>
      </c>
      <c r="J14" s="637" t="s">
        <v>73</v>
      </c>
      <c r="K14" s="635" t="s">
        <v>73</v>
      </c>
      <c r="L14" s="633" t="s">
        <v>73</v>
      </c>
      <c r="M14" s="636" t="s">
        <v>73</v>
      </c>
      <c r="N14" s="635" t="s">
        <v>61</v>
      </c>
      <c r="O14" s="633">
        <v>1374.154</v>
      </c>
      <c r="P14" s="634" t="s">
        <v>73</v>
      </c>
    </row>
    <row r="15" spans="1:16" ht="15" x14ac:dyDescent="0.25">
      <c r="A15" s="246" t="s">
        <v>25</v>
      </c>
      <c r="B15" s="245" t="s">
        <v>60</v>
      </c>
      <c r="C15" s="635">
        <v>1052.104</v>
      </c>
      <c r="D15" s="633">
        <v>1058.952</v>
      </c>
      <c r="E15" s="630">
        <v>-0.64667709206838042</v>
      </c>
      <c r="F15" s="631">
        <v>35.754615945470889</v>
      </c>
      <c r="G15" s="634">
        <v>26.553172781540173</v>
      </c>
      <c r="H15" s="635">
        <v>1056.0160000000001</v>
      </c>
      <c r="I15" s="633">
        <v>1049.0070000000001</v>
      </c>
      <c r="J15" s="636">
        <v>0.66815569390862162</v>
      </c>
      <c r="K15" s="635">
        <v>1088.5</v>
      </c>
      <c r="L15" s="633" t="s">
        <v>61</v>
      </c>
      <c r="M15" s="636" t="s">
        <v>73</v>
      </c>
      <c r="N15" s="635">
        <v>1039.3019999999999</v>
      </c>
      <c r="O15" s="633">
        <v>1068.039</v>
      </c>
      <c r="P15" s="634">
        <v>-2.6906320836598741</v>
      </c>
    </row>
    <row r="16" spans="1:16" ht="15" x14ac:dyDescent="0.25">
      <c r="A16" s="246" t="s">
        <v>62</v>
      </c>
      <c r="B16" s="245" t="s">
        <v>59</v>
      </c>
      <c r="C16" s="635" t="s">
        <v>61</v>
      </c>
      <c r="D16" s="633">
        <v>1068.421</v>
      </c>
      <c r="E16" s="630" t="s">
        <v>73</v>
      </c>
      <c r="F16" s="631">
        <v>8.3893277343974559E-2</v>
      </c>
      <c r="G16" s="634">
        <v>0.21940781435453466</v>
      </c>
      <c r="H16" s="635" t="s">
        <v>73</v>
      </c>
      <c r="I16" s="633" t="s">
        <v>61</v>
      </c>
      <c r="J16" s="636" t="s">
        <v>73</v>
      </c>
      <c r="K16" s="635" t="s">
        <v>73</v>
      </c>
      <c r="L16" s="633" t="s">
        <v>73</v>
      </c>
      <c r="M16" s="636" t="s">
        <v>73</v>
      </c>
      <c r="N16" s="635" t="s">
        <v>61</v>
      </c>
      <c r="O16" s="633">
        <v>1072.1220000000001</v>
      </c>
      <c r="P16" s="634" t="s">
        <v>73</v>
      </c>
    </row>
    <row r="17" spans="1:60" s="25" customFormat="1" ht="15" x14ac:dyDescent="0.25">
      <c r="A17" s="247"/>
      <c r="B17" s="245" t="s">
        <v>60</v>
      </c>
      <c r="C17" s="640">
        <v>922.82600000000002</v>
      </c>
      <c r="D17" s="641">
        <v>902.23400000000004</v>
      </c>
      <c r="E17" s="642">
        <v>2.2823347379947978</v>
      </c>
      <c r="F17" s="643">
        <v>0.30280844317917105</v>
      </c>
      <c r="G17" s="644">
        <v>0.59519653703832986</v>
      </c>
      <c r="H17" s="640" t="s">
        <v>61</v>
      </c>
      <c r="I17" s="641">
        <v>898.46799999999996</v>
      </c>
      <c r="J17" s="645" t="s">
        <v>73</v>
      </c>
      <c r="K17" s="640" t="s">
        <v>73</v>
      </c>
      <c r="L17" s="641" t="s">
        <v>73</v>
      </c>
      <c r="M17" s="646" t="s">
        <v>73</v>
      </c>
      <c r="N17" s="640" t="s">
        <v>61</v>
      </c>
      <c r="O17" s="641">
        <v>907.68200000000002</v>
      </c>
      <c r="P17" s="644" t="s">
        <v>73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34" t="s">
        <v>0</v>
      </c>
      <c r="B18" s="248" t="s">
        <v>60</v>
      </c>
      <c r="C18" s="647">
        <v>1179.473</v>
      </c>
      <c r="D18" s="648">
        <v>1203.913</v>
      </c>
      <c r="E18" s="645">
        <v>-2.0300470216701751</v>
      </c>
      <c r="F18" s="649">
        <v>6.1151029076750412</v>
      </c>
      <c r="G18" s="644">
        <v>6.1358233915729938</v>
      </c>
      <c r="H18" s="647">
        <v>1197.317</v>
      </c>
      <c r="I18" s="648">
        <v>1196.6210000000001</v>
      </c>
      <c r="J18" s="650">
        <v>5.8163779509127163E-2</v>
      </c>
      <c r="K18" s="647">
        <v>1220.7190000000001</v>
      </c>
      <c r="L18" s="648">
        <v>1220.711</v>
      </c>
      <c r="M18" s="650">
        <v>6.5535577217197181E-4</v>
      </c>
      <c r="N18" s="647">
        <v>1154.972</v>
      </c>
      <c r="O18" s="648">
        <v>1209.386</v>
      </c>
      <c r="P18" s="651">
        <v>-4.4993079132716929</v>
      </c>
    </row>
    <row r="19" spans="1:60" ht="15.75" thickBot="1" x14ac:dyDescent="0.3">
      <c r="A19" s="751"/>
      <c r="B19" s="547"/>
      <c r="C19" s="548"/>
      <c r="D19" s="548"/>
      <c r="E19" s="549" t="s">
        <v>71</v>
      </c>
      <c r="F19" s="550">
        <v>100</v>
      </c>
      <c r="G19" s="551">
        <v>100</v>
      </c>
      <c r="H19" s="548"/>
      <c r="I19" s="548"/>
      <c r="J19" s="548"/>
      <c r="K19" s="548"/>
      <c r="L19" s="548"/>
      <c r="M19" s="548"/>
      <c r="N19" s="548"/>
      <c r="O19" s="548"/>
      <c r="P19" s="548"/>
    </row>
    <row r="20" spans="1:60" ht="13.5" thickBot="1" x14ac:dyDescent="0.25"/>
    <row r="21" spans="1:60" ht="15" x14ac:dyDescent="0.25">
      <c r="A21" s="238"/>
      <c r="B21" s="239"/>
      <c r="C21" s="792" t="s">
        <v>50</v>
      </c>
      <c r="D21" s="793"/>
      <c r="E21" s="794"/>
    </row>
    <row r="22" spans="1:60" ht="15" x14ac:dyDescent="0.25">
      <c r="A22" s="240"/>
      <c r="B22" s="241"/>
      <c r="C22" s="795"/>
      <c r="D22" s="796"/>
      <c r="E22" s="797"/>
    </row>
    <row r="23" spans="1:60" ht="43.5" thickBot="1" x14ac:dyDescent="0.25">
      <c r="A23" s="242" t="s">
        <v>55</v>
      </c>
      <c r="B23" s="543" t="s">
        <v>345</v>
      </c>
      <c r="C23" s="56" t="s">
        <v>40</v>
      </c>
      <c r="D23" s="57"/>
      <c r="E23" s="207" t="s">
        <v>346</v>
      </c>
    </row>
    <row r="24" spans="1:60" ht="13.5" thickBot="1" x14ac:dyDescent="0.25">
      <c r="A24" s="243"/>
      <c r="B24" s="244"/>
      <c r="C24" s="397" t="s">
        <v>367</v>
      </c>
      <c r="D24" s="715" t="s">
        <v>351</v>
      </c>
      <c r="E24" s="398"/>
    </row>
    <row r="25" spans="1:60" ht="15" x14ac:dyDescent="0.25">
      <c r="A25" s="240" t="s">
        <v>16</v>
      </c>
      <c r="B25" s="546" t="s">
        <v>59</v>
      </c>
      <c r="C25" s="54" t="s">
        <v>61</v>
      </c>
      <c r="D25" s="51" t="s">
        <v>73</v>
      </c>
      <c r="E25" s="695" t="s">
        <v>73</v>
      </c>
    </row>
    <row r="26" spans="1:60" ht="15.75" thickBot="1" x14ac:dyDescent="0.3">
      <c r="A26" s="234" t="s">
        <v>17</v>
      </c>
      <c r="B26" s="744" t="s">
        <v>59</v>
      </c>
      <c r="C26" s="716" t="s">
        <v>61</v>
      </c>
      <c r="D26" s="717" t="s">
        <v>61</v>
      </c>
      <c r="E26" s="708" t="s">
        <v>73</v>
      </c>
    </row>
    <row r="28" spans="1:60" ht="15.75" x14ac:dyDescent="0.25">
      <c r="A28" s="26" t="s">
        <v>74</v>
      </c>
    </row>
    <row r="29" spans="1:60" ht="15.75" x14ac:dyDescent="0.25">
      <c r="A29" s="26" t="s">
        <v>305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12" sqref="S12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282</v>
      </c>
      <c r="B1" s="194"/>
    </row>
    <row r="2" spans="1:16" s="222" customFormat="1" ht="20.25" x14ac:dyDescent="0.3">
      <c r="A2" s="106" t="str">
        <f>ZiarnoZAK!A2</f>
        <v>w okresie: 3 - 9 stycznia 2022r.</v>
      </c>
      <c r="B2" s="223"/>
    </row>
    <row r="3" spans="1:16" ht="16.5" thickBot="1" x14ac:dyDescent="0.3">
      <c r="A3" s="567"/>
      <c r="B3" s="196"/>
    </row>
    <row r="4" spans="1:16" ht="15.75" customHeight="1" thickBot="1" x14ac:dyDescent="0.3">
      <c r="A4" s="197"/>
      <c r="B4" s="329"/>
      <c r="C4" s="792" t="s">
        <v>50</v>
      </c>
      <c r="D4" s="793"/>
      <c r="E4" s="793"/>
      <c r="F4" s="793"/>
      <c r="G4" s="794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95"/>
      <c r="D5" s="796"/>
      <c r="E5" s="796"/>
      <c r="F5" s="796"/>
      <c r="G5" s="797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25" t="s">
        <v>204</v>
      </c>
      <c r="B6" s="391" t="s">
        <v>205</v>
      </c>
      <c r="C6" s="538" t="s">
        <v>40</v>
      </c>
      <c r="D6" s="539" t="s">
        <v>40</v>
      </c>
      <c r="E6" s="308" t="s">
        <v>57</v>
      </c>
      <c r="F6" s="206" t="s">
        <v>58</v>
      </c>
      <c r="G6" s="207" t="s">
        <v>58</v>
      </c>
      <c r="H6" s="56" t="s">
        <v>40</v>
      </c>
      <c r="I6" s="57"/>
      <c r="J6" s="308" t="s">
        <v>57</v>
      </c>
      <c r="K6" s="56" t="s">
        <v>40</v>
      </c>
      <c r="L6" s="57"/>
      <c r="M6" s="308" t="s">
        <v>57</v>
      </c>
      <c r="N6" s="56" t="s">
        <v>40</v>
      </c>
      <c r="O6" s="57"/>
      <c r="P6" s="309" t="s">
        <v>57</v>
      </c>
    </row>
    <row r="7" spans="1:16" ht="30" customHeight="1" thickBot="1" x14ac:dyDescent="0.25">
      <c r="A7" s="208"/>
      <c r="B7" s="392"/>
      <c r="C7" s="331" t="s">
        <v>376</v>
      </c>
      <c r="D7" s="694" t="s">
        <v>364</v>
      </c>
      <c r="E7" s="598"/>
      <c r="F7" s="540" t="s">
        <v>376</v>
      </c>
      <c r="G7" s="699" t="s">
        <v>364</v>
      </c>
      <c r="H7" s="331" t="s">
        <v>376</v>
      </c>
      <c r="I7" s="694" t="s">
        <v>364</v>
      </c>
      <c r="J7" s="598"/>
      <c r="K7" s="331" t="s">
        <v>376</v>
      </c>
      <c r="L7" s="694" t="s">
        <v>364</v>
      </c>
      <c r="M7" s="598"/>
      <c r="N7" s="331" t="s">
        <v>376</v>
      </c>
      <c r="O7" s="694" t="s">
        <v>364</v>
      </c>
      <c r="P7" s="600"/>
    </row>
    <row r="8" spans="1:16" ht="31.5" x14ac:dyDescent="0.25">
      <c r="A8" s="209" t="s">
        <v>312</v>
      </c>
      <c r="B8" s="393"/>
      <c r="C8" s="324"/>
      <c r="D8" s="210"/>
      <c r="E8" s="599"/>
      <c r="F8" s="210"/>
      <c r="G8" s="325"/>
      <c r="H8" s="324"/>
      <c r="I8" s="210"/>
      <c r="J8" s="599"/>
      <c r="K8" s="210"/>
      <c r="L8" s="210"/>
      <c r="M8" s="599"/>
      <c r="N8" s="210"/>
      <c r="O8" s="210"/>
      <c r="P8" s="601"/>
    </row>
    <row r="9" spans="1:16" ht="15.75" x14ac:dyDescent="0.2">
      <c r="A9" s="211" t="s">
        <v>206</v>
      </c>
      <c r="B9" s="394">
        <v>450</v>
      </c>
      <c r="C9" s="652">
        <v>1840.528</v>
      </c>
      <c r="D9" s="653">
        <v>1797.798</v>
      </c>
      <c r="E9" s="654">
        <v>2.3767965032778999</v>
      </c>
      <c r="F9" s="655">
        <v>65.975055263016017</v>
      </c>
      <c r="G9" s="656">
        <v>61.540110965182663</v>
      </c>
      <c r="H9" s="652">
        <v>2244.7280000000001</v>
      </c>
      <c r="I9" s="653">
        <v>2119.627</v>
      </c>
      <c r="J9" s="654">
        <v>5.9020289890627033</v>
      </c>
      <c r="K9" s="652">
        <v>1761.521</v>
      </c>
      <c r="L9" s="653">
        <v>1761.2280000000001</v>
      </c>
      <c r="M9" s="654">
        <v>1.6636119798225595E-2</v>
      </c>
      <c r="N9" s="652">
        <v>1743.278</v>
      </c>
      <c r="O9" s="653">
        <v>1736.788</v>
      </c>
      <c r="P9" s="656">
        <v>0.37367830731211921</v>
      </c>
    </row>
    <row r="10" spans="1:16" ht="15.75" x14ac:dyDescent="0.2">
      <c r="A10" s="212" t="s">
        <v>207</v>
      </c>
      <c r="B10" s="395">
        <v>500</v>
      </c>
      <c r="C10" s="657">
        <v>2083.2660000000001</v>
      </c>
      <c r="D10" s="658">
        <v>1926.588</v>
      </c>
      <c r="E10" s="659">
        <v>8.1324081744514185</v>
      </c>
      <c r="F10" s="660">
        <v>17.644627356540806</v>
      </c>
      <c r="G10" s="661">
        <v>18.763837143852687</v>
      </c>
      <c r="H10" s="657">
        <v>1999.0540000000001</v>
      </c>
      <c r="I10" s="658">
        <v>1868.068</v>
      </c>
      <c r="J10" s="659">
        <v>7.0118432519587133</v>
      </c>
      <c r="K10" s="657">
        <v>2254.596</v>
      </c>
      <c r="L10" s="658">
        <v>2450.1849999999999</v>
      </c>
      <c r="M10" s="659">
        <v>-7.9826217204007026</v>
      </c>
      <c r="N10" s="657">
        <v>1947.097</v>
      </c>
      <c r="O10" s="658">
        <v>1694.1</v>
      </c>
      <c r="P10" s="661">
        <v>14.934006257009628</v>
      </c>
    </row>
    <row r="11" spans="1:16" ht="15.75" x14ac:dyDescent="0.2">
      <c r="A11" s="212" t="s">
        <v>208</v>
      </c>
      <c r="B11" s="395">
        <v>500</v>
      </c>
      <c r="C11" s="657">
        <v>2436.732</v>
      </c>
      <c r="D11" s="658">
        <v>2288.5070000000001</v>
      </c>
      <c r="E11" s="659">
        <v>6.4769301557740437</v>
      </c>
      <c r="F11" s="660">
        <v>10.981614938087448</v>
      </c>
      <c r="G11" s="661">
        <v>8.6032860703851615</v>
      </c>
      <c r="H11" s="657" t="s">
        <v>61</v>
      </c>
      <c r="I11" s="658">
        <v>1668.722</v>
      </c>
      <c r="J11" s="659" t="s">
        <v>73</v>
      </c>
      <c r="K11" s="657">
        <v>2511.2049999999999</v>
      </c>
      <c r="L11" s="658">
        <v>2598.1930000000002</v>
      </c>
      <c r="M11" s="659">
        <v>-3.3480191810231292</v>
      </c>
      <c r="N11" s="657">
        <v>1774.06</v>
      </c>
      <c r="O11" s="658">
        <v>1708.0309999999999</v>
      </c>
      <c r="P11" s="661">
        <v>3.8657963467876164</v>
      </c>
    </row>
    <row r="12" spans="1:16" ht="15.75" x14ac:dyDescent="0.2">
      <c r="A12" s="212" t="s">
        <v>209</v>
      </c>
      <c r="B12" s="395" t="s">
        <v>210</v>
      </c>
      <c r="C12" s="657">
        <v>2292.8939999999998</v>
      </c>
      <c r="D12" s="658">
        <v>2436.2869999999998</v>
      </c>
      <c r="E12" s="659">
        <v>-5.8857187186895485</v>
      </c>
      <c r="F12" s="660">
        <v>0.64698165088151238</v>
      </c>
      <c r="G12" s="661">
        <v>0.88236082446594666</v>
      </c>
      <c r="H12" s="657" t="s">
        <v>61</v>
      </c>
      <c r="I12" s="658" t="s">
        <v>61</v>
      </c>
      <c r="J12" s="659" t="s">
        <v>73</v>
      </c>
      <c r="K12" s="657" t="s">
        <v>73</v>
      </c>
      <c r="L12" s="658" t="s">
        <v>61</v>
      </c>
      <c r="M12" s="659" t="s">
        <v>73</v>
      </c>
      <c r="N12" s="657" t="s">
        <v>61</v>
      </c>
      <c r="O12" s="658" t="s">
        <v>61</v>
      </c>
      <c r="P12" s="661" t="s">
        <v>73</v>
      </c>
    </row>
    <row r="13" spans="1:16" ht="15.75" x14ac:dyDescent="0.2">
      <c r="A13" s="212" t="s">
        <v>211</v>
      </c>
      <c r="B13" s="395">
        <v>550</v>
      </c>
      <c r="C13" s="657">
        <v>1970.424</v>
      </c>
      <c r="D13" s="658">
        <v>1950.2170000000001</v>
      </c>
      <c r="E13" s="659">
        <v>1.0361411063486718</v>
      </c>
      <c r="F13" s="660">
        <v>4.7517207914742192</v>
      </c>
      <c r="G13" s="661">
        <v>10.210404996113539</v>
      </c>
      <c r="H13" s="657">
        <v>2418.9180000000001</v>
      </c>
      <c r="I13" s="658">
        <v>2534.9009999999998</v>
      </c>
      <c r="J13" s="659">
        <v>-4.5754449582054573</v>
      </c>
      <c r="K13" s="657" t="s">
        <v>61</v>
      </c>
      <c r="L13" s="658" t="s">
        <v>61</v>
      </c>
      <c r="M13" s="659" t="s">
        <v>73</v>
      </c>
      <c r="N13" s="657">
        <v>1697.027</v>
      </c>
      <c r="O13" s="658">
        <v>1568.9780000000001</v>
      </c>
      <c r="P13" s="661">
        <v>8.1612999035040623</v>
      </c>
    </row>
    <row r="14" spans="1:16" ht="16.5" thickBot="1" x14ac:dyDescent="0.25">
      <c r="A14" s="213"/>
      <c r="B14" s="396" t="s">
        <v>71</v>
      </c>
      <c r="C14" s="662" t="s">
        <v>212</v>
      </c>
      <c r="D14" s="663" t="s">
        <v>212</v>
      </c>
      <c r="E14" s="664" t="s">
        <v>212</v>
      </c>
      <c r="F14" s="665">
        <v>100</v>
      </c>
      <c r="G14" s="666">
        <v>100</v>
      </c>
      <c r="H14" s="662" t="s">
        <v>212</v>
      </c>
      <c r="I14" s="663" t="s">
        <v>212</v>
      </c>
      <c r="J14" s="664" t="s">
        <v>212</v>
      </c>
      <c r="K14" s="667" t="s">
        <v>212</v>
      </c>
      <c r="L14" s="663" t="s">
        <v>212</v>
      </c>
      <c r="M14" s="664" t="s">
        <v>212</v>
      </c>
      <c r="N14" s="667" t="s">
        <v>212</v>
      </c>
      <c r="O14" s="663" t="s">
        <v>212</v>
      </c>
      <c r="P14" s="668" t="s">
        <v>212</v>
      </c>
    </row>
    <row r="15" spans="1:16" ht="15.75" x14ac:dyDescent="0.25">
      <c r="A15" s="214" t="s">
        <v>213</v>
      </c>
      <c r="B15" s="333">
        <v>450</v>
      </c>
      <c r="C15" s="669">
        <v>2065.1579999999999</v>
      </c>
      <c r="D15" s="670">
        <v>2040.193</v>
      </c>
      <c r="E15" s="630">
        <v>1.2236587420895924</v>
      </c>
      <c r="F15" s="671">
        <v>5.7550972650164836</v>
      </c>
      <c r="G15" s="632">
        <v>8.3983959339178185</v>
      </c>
      <c r="H15" s="628">
        <v>2276.5509999999999</v>
      </c>
      <c r="I15" s="629">
        <v>2225.6309999999999</v>
      </c>
      <c r="J15" s="630">
        <v>2.2878904903822814</v>
      </c>
      <c r="K15" s="628">
        <v>2107.123</v>
      </c>
      <c r="L15" s="629">
        <v>2148.442</v>
      </c>
      <c r="M15" s="630">
        <v>-1.9232076081178808</v>
      </c>
      <c r="N15" s="628">
        <v>1616.133</v>
      </c>
      <c r="O15" s="629">
        <v>1730.579</v>
      </c>
      <c r="P15" s="632">
        <v>-6.6131624155846058</v>
      </c>
    </row>
    <row r="16" spans="1:16" ht="15.75" x14ac:dyDescent="0.25">
      <c r="A16" s="215" t="s">
        <v>196</v>
      </c>
      <c r="B16" s="334">
        <v>500</v>
      </c>
      <c r="C16" s="672">
        <v>2345.2060000000001</v>
      </c>
      <c r="D16" s="673">
        <v>2274.3249999999998</v>
      </c>
      <c r="E16" s="636">
        <v>3.116573049146464</v>
      </c>
      <c r="F16" s="674">
        <v>2.2780134489332848</v>
      </c>
      <c r="G16" s="634">
        <v>3.6232113870331033</v>
      </c>
      <c r="H16" s="635">
        <v>2462.826</v>
      </c>
      <c r="I16" s="633">
        <v>2456.3760000000002</v>
      </c>
      <c r="J16" s="636">
        <v>0.26258194999461881</v>
      </c>
      <c r="K16" s="635">
        <v>2407.6860000000001</v>
      </c>
      <c r="L16" s="633">
        <v>2525.1350000000002</v>
      </c>
      <c r="M16" s="636">
        <v>-4.651196866702179</v>
      </c>
      <c r="N16" s="635">
        <v>1958.47</v>
      </c>
      <c r="O16" s="633">
        <v>1748.9110000000001</v>
      </c>
      <c r="P16" s="634">
        <v>11.982256386974521</v>
      </c>
    </row>
    <row r="17" spans="1:16" ht="15.75" x14ac:dyDescent="0.25">
      <c r="A17" s="216" t="s">
        <v>214</v>
      </c>
      <c r="B17" s="334">
        <v>550</v>
      </c>
      <c r="C17" s="669">
        <v>2091.5360000000001</v>
      </c>
      <c r="D17" s="670">
        <v>2034.893</v>
      </c>
      <c r="E17" s="636">
        <v>2.7835861639899506</v>
      </c>
      <c r="F17" s="674">
        <v>0.36432797777324022</v>
      </c>
      <c r="G17" s="634">
        <v>1.0602943569756427</v>
      </c>
      <c r="H17" s="635">
        <v>2418.9180000000001</v>
      </c>
      <c r="I17" s="633">
        <v>2534.9009999999998</v>
      </c>
      <c r="J17" s="636">
        <v>-4.5754449582054573</v>
      </c>
      <c r="K17" s="635" t="s">
        <v>61</v>
      </c>
      <c r="L17" s="633" t="s">
        <v>61</v>
      </c>
      <c r="M17" s="636" t="s">
        <v>73</v>
      </c>
      <c r="N17" s="635">
        <v>1722.2850000000001</v>
      </c>
      <c r="O17" s="633">
        <v>1627.992</v>
      </c>
      <c r="P17" s="634">
        <v>5.7919817787802472</v>
      </c>
    </row>
    <row r="18" spans="1:16" ht="15.75" x14ac:dyDescent="0.25">
      <c r="A18" s="216"/>
      <c r="B18" s="335">
        <v>650</v>
      </c>
      <c r="C18" s="669">
        <v>1630.644</v>
      </c>
      <c r="D18" s="670">
        <v>1609.357</v>
      </c>
      <c r="E18" s="630">
        <v>1.3227021723582795</v>
      </c>
      <c r="F18" s="674">
        <v>1.957184579841283</v>
      </c>
      <c r="G18" s="644">
        <v>1.7059685112313834</v>
      </c>
      <c r="H18" s="640" t="s">
        <v>73</v>
      </c>
      <c r="I18" s="641" t="s">
        <v>73</v>
      </c>
      <c r="J18" s="645" t="s">
        <v>73</v>
      </c>
      <c r="K18" s="640" t="s">
        <v>61</v>
      </c>
      <c r="L18" s="641" t="s">
        <v>61</v>
      </c>
      <c r="M18" s="645" t="s">
        <v>73</v>
      </c>
      <c r="N18" s="640">
        <v>1572.6389999999999</v>
      </c>
      <c r="O18" s="641">
        <v>1582.29</v>
      </c>
      <c r="P18" s="644">
        <v>-0.60993875964583411</v>
      </c>
    </row>
    <row r="19" spans="1:16" ht="15" thickBot="1" x14ac:dyDescent="0.25">
      <c r="A19" s="217"/>
      <c r="B19" s="336" t="s">
        <v>71</v>
      </c>
      <c r="C19" s="675" t="s">
        <v>212</v>
      </c>
      <c r="D19" s="676" t="s">
        <v>212</v>
      </c>
      <c r="E19" s="677" t="s">
        <v>212</v>
      </c>
      <c r="F19" s="541">
        <v>10.354623271564293</v>
      </c>
      <c r="G19" s="678">
        <v>14.787870189157948</v>
      </c>
      <c r="H19" s="679" t="s">
        <v>212</v>
      </c>
      <c r="I19" s="680" t="s">
        <v>212</v>
      </c>
      <c r="J19" s="681" t="s">
        <v>212</v>
      </c>
      <c r="K19" s="679" t="s">
        <v>212</v>
      </c>
      <c r="L19" s="680" t="s">
        <v>212</v>
      </c>
      <c r="M19" s="681" t="s">
        <v>212</v>
      </c>
      <c r="N19" s="679" t="s">
        <v>212</v>
      </c>
      <c r="O19" s="680" t="s">
        <v>212</v>
      </c>
      <c r="P19" s="678" t="s">
        <v>212</v>
      </c>
    </row>
    <row r="20" spans="1:16" ht="16.5" thickTop="1" x14ac:dyDescent="0.25">
      <c r="A20" s="214" t="s">
        <v>213</v>
      </c>
      <c r="B20" s="333">
        <v>450</v>
      </c>
      <c r="C20" s="669">
        <v>2018.894</v>
      </c>
      <c r="D20" s="670">
        <v>1971.134</v>
      </c>
      <c r="E20" s="630">
        <v>2.4229707366419531</v>
      </c>
      <c r="F20" s="631">
        <v>0.76077555056427237</v>
      </c>
      <c r="G20" s="632">
        <v>0.98789439202807516</v>
      </c>
      <c r="H20" s="628">
        <v>2035.2</v>
      </c>
      <c r="I20" s="629">
        <v>2028.95</v>
      </c>
      <c r="J20" s="630">
        <v>0.30804110500505189</v>
      </c>
      <c r="K20" s="628" t="s">
        <v>61</v>
      </c>
      <c r="L20" s="629">
        <v>2063.8609999999999</v>
      </c>
      <c r="M20" s="630" t="s">
        <v>73</v>
      </c>
      <c r="N20" s="628">
        <v>1928.316</v>
      </c>
      <c r="O20" s="629">
        <v>1686.96</v>
      </c>
      <c r="P20" s="632">
        <v>14.307156067719449</v>
      </c>
    </row>
    <row r="21" spans="1:16" ht="15.75" x14ac:dyDescent="0.25">
      <c r="A21" s="215" t="s">
        <v>199</v>
      </c>
      <c r="B21" s="334">
        <v>500</v>
      </c>
      <c r="C21" s="669">
        <v>1927.895</v>
      </c>
      <c r="D21" s="673">
        <v>1904.761</v>
      </c>
      <c r="E21" s="630">
        <v>1.2145355769043999</v>
      </c>
      <c r="F21" s="631">
        <v>11.205746654400039</v>
      </c>
      <c r="G21" s="634">
        <v>9.4156258737027461</v>
      </c>
      <c r="H21" s="635">
        <v>1983.5340000000001</v>
      </c>
      <c r="I21" s="633">
        <v>1948.21</v>
      </c>
      <c r="J21" s="636">
        <v>1.8131515596367984</v>
      </c>
      <c r="K21" s="635">
        <v>1886.529</v>
      </c>
      <c r="L21" s="633">
        <v>1874.038</v>
      </c>
      <c r="M21" s="636">
        <v>0.66652864029437953</v>
      </c>
      <c r="N21" s="635">
        <v>1941.4649999999999</v>
      </c>
      <c r="O21" s="633">
        <v>1897.384</v>
      </c>
      <c r="P21" s="634">
        <v>2.3232513819026566</v>
      </c>
    </row>
    <row r="22" spans="1:16" ht="15.75" x14ac:dyDescent="0.25">
      <c r="A22" s="216" t="s">
        <v>215</v>
      </c>
      <c r="B22" s="334">
        <v>550</v>
      </c>
      <c r="C22" s="672">
        <v>1770.17</v>
      </c>
      <c r="D22" s="673">
        <v>1708.201</v>
      </c>
      <c r="E22" s="630">
        <v>3.6277346752519204</v>
      </c>
      <c r="F22" s="631">
        <v>3.8767433483760096</v>
      </c>
      <c r="G22" s="634">
        <v>3.7345028605288744</v>
      </c>
      <c r="H22" s="635">
        <v>1960.521</v>
      </c>
      <c r="I22" s="633">
        <v>1669.212</v>
      </c>
      <c r="J22" s="636">
        <v>17.451887477444444</v>
      </c>
      <c r="K22" s="635">
        <v>1794.6369999999999</v>
      </c>
      <c r="L22" s="633">
        <v>1862.2239999999999</v>
      </c>
      <c r="M22" s="636">
        <v>-3.6293700435608174</v>
      </c>
      <c r="N22" s="635">
        <v>1635.62</v>
      </c>
      <c r="O22" s="633">
        <v>1621.5450000000001</v>
      </c>
      <c r="P22" s="634">
        <v>0.8679993463024348</v>
      </c>
    </row>
    <row r="23" spans="1:16" ht="15.75" x14ac:dyDescent="0.25">
      <c r="A23" s="216"/>
      <c r="B23" s="334">
        <v>650</v>
      </c>
      <c r="C23" s="672">
        <v>1865.288</v>
      </c>
      <c r="D23" s="673">
        <v>1854.9349999999999</v>
      </c>
      <c r="E23" s="630">
        <v>0.55813276475995477</v>
      </c>
      <c r="F23" s="631">
        <v>2.0510196824289753</v>
      </c>
      <c r="G23" s="634">
        <v>1.7551253750401643</v>
      </c>
      <c r="H23" s="635">
        <v>1924.8610000000001</v>
      </c>
      <c r="I23" s="633">
        <v>1910.98</v>
      </c>
      <c r="J23" s="636">
        <v>0.72638122847963271</v>
      </c>
      <c r="K23" s="635">
        <v>1848.874</v>
      </c>
      <c r="L23" s="633">
        <v>1862.2</v>
      </c>
      <c r="M23" s="636">
        <v>-0.71560519815272372</v>
      </c>
      <c r="N23" s="635">
        <v>1853.318</v>
      </c>
      <c r="O23" s="633">
        <v>1826.502</v>
      </c>
      <c r="P23" s="634">
        <v>1.4681615459495818</v>
      </c>
    </row>
    <row r="24" spans="1:16" ht="15.75" x14ac:dyDescent="0.25">
      <c r="A24" s="216"/>
      <c r="B24" s="337">
        <v>750</v>
      </c>
      <c r="C24" s="672">
        <v>1878.4269999999999</v>
      </c>
      <c r="D24" s="673">
        <v>1877.607</v>
      </c>
      <c r="E24" s="630">
        <v>4.3672610935085801E-2</v>
      </c>
      <c r="F24" s="631">
        <v>12.299327094484376</v>
      </c>
      <c r="G24" s="634">
        <v>10.056083892155348</v>
      </c>
      <c r="H24" s="635">
        <v>1889.7</v>
      </c>
      <c r="I24" s="633">
        <v>1866.3510000000001</v>
      </c>
      <c r="J24" s="636">
        <v>1.2510508473486461</v>
      </c>
      <c r="K24" s="635">
        <v>1898.248</v>
      </c>
      <c r="L24" s="633">
        <v>1904.7919999999999</v>
      </c>
      <c r="M24" s="636">
        <v>-0.34355457183775806</v>
      </c>
      <c r="N24" s="635">
        <v>1832.944</v>
      </c>
      <c r="O24" s="633">
        <v>1846.5619999999999</v>
      </c>
      <c r="P24" s="634">
        <v>-0.73747862243455342</v>
      </c>
    </row>
    <row r="25" spans="1:16" ht="15.75" x14ac:dyDescent="0.25">
      <c r="A25" s="216"/>
      <c r="B25" s="338">
        <v>850</v>
      </c>
      <c r="C25" s="672">
        <v>1834.2190000000001</v>
      </c>
      <c r="D25" s="673">
        <v>1915.6659999999999</v>
      </c>
      <c r="E25" s="636">
        <v>-4.2516284153918216</v>
      </c>
      <c r="F25" s="631">
        <v>0.68795584014536404</v>
      </c>
      <c r="G25" s="634">
        <v>0.61533710842468525</v>
      </c>
      <c r="H25" s="635" t="s">
        <v>61</v>
      </c>
      <c r="I25" s="633" t="s">
        <v>61</v>
      </c>
      <c r="J25" s="636" t="s">
        <v>73</v>
      </c>
      <c r="K25" s="640" t="s">
        <v>61</v>
      </c>
      <c r="L25" s="641" t="s">
        <v>61</v>
      </c>
      <c r="M25" s="645" t="s">
        <v>73</v>
      </c>
      <c r="N25" s="640" t="s">
        <v>61</v>
      </c>
      <c r="O25" s="641">
        <v>1721.5840000000001</v>
      </c>
      <c r="P25" s="644" t="s">
        <v>73</v>
      </c>
    </row>
    <row r="26" spans="1:16" ht="16.5" thickBot="1" x14ac:dyDescent="0.3">
      <c r="A26" s="218"/>
      <c r="B26" s="339" t="s">
        <v>71</v>
      </c>
      <c r="C26" s="682" t="s">
        <v>212</v>
      </c>
      <c r="D26" s="683" t="s">
        <v>212</v>
      </c>
      <c r="E26" s="677" t="s">
        <v>212</v>
      </c>
      <c r="F26" s="541">
        <v>30.881568170399039</v>
      </c>
      <c r="G26" s="684">
        <v>26.564569501879891</v>
      </c>
      <c r="H26" s="685" t="s">
        <v>212</v>
      </c>
      <c r="I26" s="686" t="s">
        <v>212</v>
      </c>
      <c r="J26" s="677" t="s">
        <v>212</v>
      </c>
      <c r="K26" s="679" t="s">
        <v>212</v>
      </c>
      <c r="L26" s="680" t="s">
        <v>212</v>
      </c>
      <c r="M26" s="681" t="s">
        <v>212</v>
      </c>
      <c r="N26" s="679" t="s">
        <v>212</v>
      </c>
      <c r="O26" s="680" t="s">
        <v>212</v>
      </c>
      <c r="P26" s="678" t="s">
        <v>212</v>
      </c>
    </row>
    <row r="27" spans="1:16" ht="16.5" thickTop="1" x14ac:dyDescent="0.25">
      <c r="A27" s="214" t="s">
        <v>213</v>
      </c>
      <c r="B27" s="333">
        <v>450</v>
      </c>
      <c r="C27" s="669">
        <v>1495.6130000000001</v>
      </c>
      <c r="D27" s="670">
        <v>1580.703</v>
      </c>
      <c r="E27" s="630">
        <v>-5.3830479223484691</v>
      </c>
      <c r="F27" s="631">
        <v>1.0734368654946072</v>
      </c>
      <c r="G27" s="632">
        <v>0.62426713291965896</v>
      </c>
      <c r="H27" s="628" t="s">
        <v>73</v>
      </c>
      <c r="I27" s="629" t="s">
        <v>61</v>
      </c>
      <c r="J27" s="630" t="s">
        <v>73</v>
      </c>
      <c r="K27" s="628">
        <v>1458.6959999999999</v>
      </c>
      <c r="L27" s="629">
        <v>1533.289</v>
      </c>
      <c r="M27" s="630">
        <v>-4.864901528674638</v>
      </c>
      <c r="N27" s="628" t="s">
        <v>61</v>
      </c>
      <c r="O27" s="629" t="s">
        <v>61</v>
      </c>
      <c r="P27" s="632" t="s">
        <v>73</v>
      </c>
    </row>
    <row r="28" spans="1:16" ht="15.75" x14ac:dyDescent="0.25">
      <c r="A28" s="215" t="s">
        <v>199</v>
      </c>
      <c r="B28" s="334">
        <v>500</v>
      </c>
      <c r="C28" s="669">
        <v>1809.633</v>
      </c>
      <c r="D28" s="673">
        <v>1820.4179999999999</v>
      </c>
      <c r="E28" s="630">
        <v>-0.5924463502338394</v>
      </c>
      <c r="F28" s="631">
        <v>12.443544076114261</v>
      </c>
      <c r="G28" s="634">
        <v>12.618082882311457</v>
      </c>
      <c r="H28" s="635">
        <v>1800.1579999999999</v>
      </c>
      <c r="I28" s="633">
        <v>1871.836</v>
      </c>
      <c r="J28" s="636">
        <v>-3.8292884633055517</v>
      </c>
      <c r="K28" s="635">
        <v>1913.3009999999999</v>
      </c>
      <c r="L28" s="633">
        <v>1738.24</v>
      </c>
      <c r="M28" s="636">
        <v>10.071163935935195</v>
      </c>
      <c r="N28" s="635">
        <v>1726.6089999999999</v>
      </c>
      <c r="O28" s="633">
        <v>1727.3779999999999</v>
      </c>
      <c r="P28" s="634">
        <v>-4.4518339355949045E-2</v>
      </c>
    </row>
    <row r="29" spans="1:16" ht="15.75" x14ac:dyDescent="0.25">
      <c r="A29" s="216" t="s">
        <v>216</v>
      </c>
      <c r="B29" s="334">
        <v>550</v>
      </c>
      <c r="C29" s="672">
        <v>1471.81</v>
      </c>
      <c r="D29" s="673">
        <v>1513.6369999999999</v>
      </c>
      <c r="E29" s="630">
        <v>-2.7633441835790218</v>
      </c>
      <c r="F29" s="631">
        <v>15.027473725024146</v>
      </c>
      <c r="G29" s="634">
        <v>13.610817848364846</v>
      </c>
      <c r="H29" s="635">
        <v>1607.731</v>
      </c>
      <c r="I29" s="633">
        <v>1507.3019999999999</v>
      </c>
      <c r="J29" s="636">
        <v>6.6628320004882964</v>
      </c>
      <c r="K29" s="635">
        <v>1498.8810000000001</v>
      </c>
      <c r="L29" s="633">
        <v>1527.3230000000001</v>
      </c>
      <c r="M29" s="636">
        <v>-1.8622125116952999</v>
      </c>
      <c r="N29" s="635">
        <v>1358.0029999999999</v>
      </c>
      <c r="O29" s="633">
        <v>1473.251</v>
      </c>
      <c r="P29" s="634">
        <v>-7.8226995942985988</v>
      </c>
    </row>
    <row r="30" spans="1:16" ht="15.75" x14ac:dyDescent="0.25">
      <c r="A30" s="216"/>
      <c r="B30" s="334">
        <v>650</v>
      </c>
      <c r="C30" s="672">
        <v>1559.751</v>
      </c>
      <c r="D30" s="673">
        <v>1469.5239999999999</v>
      </c>
      <c r="E30" s="630">
        <v>6.1398793078575169</v>
      </c>
      <c r="F30" s="631">
        <v>7.0943926069869283</v>
      </c>
      <c r="G30" s="634">
        <v>8.120772321931554</v>
      </c>
      <c r="H30" s="635">
        <v>1489.4459999999999</v>
      </c>
      <c r="I30" s="633">
        <v>1501.741</v>
      </c>
      <c r="J30" s="636">
        <v>-0.81871640982034011</v>
      </c>
      <c r="K30" s="635">
        <v>1646.4939999999999</v>
      </c>
      <c r="L30" s="633">
        <v>1519.9829999999999</v>
      </c>
      <c r="M30" s="636">
        <v>8.3231851935186096</v>
      </c>
      <c r="N30" s="635">
        <v>1325.8579999999999</v>
      </c>
      <c r="O30" s="633">
        <v>1335.384</v>
      </c>
      <c r="P30" s="634">
        <v>-0.71335286329625536</v>
      </c>
    </row>
    <row r="31" spans="1:16" ht="15.75" x14ac:dyDescent="0.25">
      <c r="A31" s="216"/>
      <c r="B31" s="337">
        <v>750</v>
      </c>
      <c r="C31" s="672">
        <v>1676.6790000000001</v>
      </c>
      <c r="D31" s="673">
        <v>1673.7470000000001</v>
      </c>
      <c r="E31" s="630">
        <v>0.17517581808959279</v>
      </c>
      <c r="F31" s="631">
        <v>12.055080516941938</v>
      </c>
      <c r="G31" s="634">
        <v>12.447160544314203</v>
      </c>
      <c r="H31" s="635">
        <v>1768.366</v>
      </c>
      <c r="I31" s="633">
        <v>1732.375</v>
      </c>
      <c r="J31" s="636">
        <v>2.0775524929648594</v>
      </c>
      <c r="K31" s="635">
        <v>1480.027</v>
      </c>
      <c r="L31" s="633">
        <v>1633.4649999999999</v>
      </c>
      <c r="M31" s="636">
        <v>-9.3934060417578511</v>
      </c>
      <c r="N31" s="635">
        <v>1731.934</v>
      </c>
      <c r="O31" s="633">
        <v>1655.67</v>
      </c>
      <c r="P31" s="634">
        <v>4.6062319181962526</v>
      </c>
    </row>
    <row r="32" spans="1:16" ht="15.75" x14ac:dyDescent="0.25">
      <c r="A32" s="216"/>
      <c r="B32" s="338">
        <v>850</v>
      </c>
      <c r="C32" s="672" t="s">
        <v>61</v>
      </c>
      <c r="D32" s="673" t="s">
        <v>61</v>
      </c>
      <c r="E32" s="637" t="s">
        <v>73</v>
      </c>
      <c r="F32" s="631">
        <v>0.38745408618605043</v>
      </c>
      <c r="G32" s="634">
        <v>0.64529859247791477</v>
      </c>
      <c r="H32" s="635" t="s">
        <v>61</v>
      </c>
      <c r="I32" s="633" t="s">
        <v>61</v>
      </c>
      <c r="J32" s="636" t="s">
        <v>73</v>
      </c>
      <c r="K32" s="687" t="s">
        <v>73</v>
      </c>
      <c r="L32" s="633" t="s">
        <v>73</v>
      </c>
      <c r="M32" s="636" t="s">
        <v>73</v>
      </c>
      <c r="N32" s="635" t="s">
        <v>73</v>
      </c>
      <c r="O32" s="641" t="s">
        <v>73</v>
      </c>
      <c r="P32" s="644" t="s">
        <v>73</v>
      </c>
    </row>
    <row r="33" spans="1:16" ht="16.5" thickBot="1" x14ac:dyDescent="0.3">
      <c r="A33" s="218"/>
      <c r="B33" s="339" t="s">
        <v>71</v>
      </c>
      <c r="C33" s="682" t="s">
        <v>212</v>
      </c>
      <c r="D33" s="683" t="s">
        <v>212</v>
      </c>
      <c r="E33" s="677" t="s">
        <v>212</v>
      </c>
      <c r="F33" s="541">
        <v>48.081381876747933</v>
      </c>
      <c r="G33" s="684">
        <v>48.066399322319633</v>
      </c>
      <c r="H33" s="685" t="s">
        <v>212</v>
      </c>
      <c r="I33" s="686" t="s">
        <v>212</v>
      </c>
      <c r="J33" s="677" t="s">
        <v>212</v>
      </c>
      <c r="K33" s="685" t="s">
        <v>212</v>
      </c>
      <c r="L33" s="686" t="s">
        <v>212</v>
      </c>
      <c r="M33" s="677" t="s">
        <v>212</v>
      </c>
      <c r="N33" s="685" t="s">
        <v>212</v>
      </c>
      <c r="O33" s="680" t="s">
        <v>212</v>
      </c>
      <c r="P33" s="678" t="s">
        <v>212</v>
      </c>
    </row>
    <row r="34" spans="1:16" ht="16.5" thickTop="1" x14ac:dyDescent="0.25">
      <c r="A34" s="214" t="s">
        <v>217</v>
      </c>
      <c r="B34" s="333">
        <v>580</v>
      </c>
      <c r="C34" s="669">
        <v>1760.6110000000001</v>
      </c>
      <c r="D34" s="670">
        <v>1781.175</v>
      </c>
      <c r="E34" s="630">
        <v>-1.1545187867559252</v>
      </c>
      <c r="F34" s="631">
        <v>0.6310123866923929</v>
      </c>
      <c r="G34" s="632">
        <v>0.37343359441831736</v>
      </c>
      <c r="H34" s="628">
        <v>1747.96</v>
      </c>
      <c r="I34" s="629">
        <v>1755.874</v>
      </c>
      <c r="J34" s="630">
        <v>-0.4507157119474397</v>
      </c>
      <c r="K34" s="628">
        <v>1784.0930000000001</v>
      </c>
      <c r="L34" s="629" t="s">
        <v>61</v>
      </c>
      <c r="M34" s="630" t="s">
        <v>73</v>
      </c>
      <c r="N34" s="628">
        <v>1790.828</v>
      </c>
      <c r="O34" s="629">
        <v>1804.509</v>
      </c>
      <c r="P34" s="632">
        <v>-0.75815637383909085</v>
      </c>
    </row>
    <row r="35" spans="1:16" ht="15.75" x14ac:dyDescent="0.25">
      <c r="A35" s="215" t="s">
        <v>199</v>
      </c>
      <c r="B35" s="334">
        <v>720</v>
      </c>
      <c r="C35" s="669">
        <v>1727.72</v>
      </c>
      <c r="D35" s="673">
        <v>1784.8689999999999</v>
      </c>
      <c r="E35" s="630">
        <v>-3.2018596322755277</v>
      </c>
      <c r="F35" s="631">
        <v>4.3953371525061309</v>
      </c>
      <c r="G35" s="634">
        <v>3.4521221326901483</v>
      </c>
      <c r="H35" s="635">
        <v>1815.086</v>
      </c>
      <c r="I35" s="633">
        <v>1832.568</v>
      </c>
      <c r="J35" s="636">
        <v>-0.95396187208332628</v>
      </c>
      <c r="K35" s="635">
        <v>1663.644</v>
      </c>
      <c r="L35" s="633">
        <v>1690.297</v>
      </c>
      <c r="M35" s="636">
        <v>-1.5768234813171897</v>
      </c>
      <c r="N35" s="635">
        <v>1677.0219999999999</v>
      </c>
      <c r="O35" s="633">
        <v>1814.9939999999999</v>
      </c>
      <c r="P35" s="634">
        <v>-7.6017882152778462</v>
      </c>
    </row>
    <row r="36" spans="1:16" ht="15.75" x14ac:dyDescent="0.25">
      <c r="A36" s="216" t="s">
        <v>215</v>
      </c>
      <c r="B36" s="335">
        <v>2000</v>
      </c>
      <c r="C36" s="672">
        <v>1764.826</v>
      </c>
      <c r="D36" s="673">
        <v>1743.905</v>
      </c>
      <c r="E36" s="636">
        <v>1.1996639725214417</v>
      </c>
      <c r="F36" s="631">
        <v>0.44894016807725212</v>
      </c>
      <c r="G36" s="634">
        <v>0.38962447995126043</v>
      </c>
      <c r="H36" s="640">
        <v>1759.4749999999999</v>
      </c>
      <c r="I36" s="641">
        <v>1744.0920000000001</v>
      </c>
      <c r="J36" s="645">
        <v>0.88200622444227772</v>
      </c>
      <c r="K36" s="640" t="s">
        <v>61</v>
      </c>
      <c r="L36" s="641" t="s">
        <v>61</v>
      </c>
      <c r="M36" s="645" t="s">
        <v>73</v>
      </c>
      <c r="N36" s="640">
        <v>1806.9659999999999</v>
      </c>
      <c r="O36" s="641">
        <v>1742.6110000000001</v>
      </c>
      <c r="P36" s="644">
        <v>3.6930215636191774</v>
      </c>
    </row>
    <row r="37" spans="1:16" ht="16.5" thickBot="1" x14ac:dyDescent="0.3">
      <c r="A37" s="218"/>
      <c r="B37" s="336" t="s">
        <v>71</v>
      </c>
      <c r="C37" s="682" t="s">
        <v>212</v>
      </c>
      <c r="D37" s="683" t="s">
        <v>212</v>
      </c>
      <c r="E37" s="677" t="s">
        <v>212</v>
      </c>
      <c r="F37" s="541">
        <v>5.4752897072757758</v>
      </c>
      <c r="G37" s="684">
        <v>4.2151802070597268</v>
      </c>
      <c r="H37" s="679" t="s">
        <v>212</v>
      </c>
      <c r="I37" s="680" t="s">
        <v>212</v>
      </c>
      <c r="J37" s="681" t="s">
        <v>212</v>
      </c>
      <c r="K37" s="679" t="s">
        <v>212</v>
      </c>
      <c r="L37" s="680" t="s">
        <v>212</v>
      </c>
      <c r="M37" s="681" t="s">
        <v>212</v>
      </c>
      <c r="N37" s="679" t="s">
        <v>212</v>
      </c>
      <c r="O37" s="680" t="s">
        <v>212</v>
      </c>
      <c r="P37" s="678" t="s">
        <v>212</v>
      </c>
    </row>
    <row r="38" spans="1:16" ht="16.5" thickTop="1" x14ac:dyDescent="0.25">
      <c r="A38" s="214" t="s">
        <v>217</v>
      </c>
      <c r="B38" s="333">
        <v>580</v>
      </c>
      <c r="C38" s="669" t="s">
        <v>61</v>
      </c>
      <c r="D38" s="670" t="s">
        <v>61</v>
      </c>
      <c r="E38" s="630" t="s">
        <v>73</v>
      </c>
      <c r="F38" s="631">
        <v>0.1742717455393912</v>
      </c>
      <c r="G38" s="632">
        <v>6.9854490675635622E-2</v>
      </c>
      <c r="H38" s="628" t="s">
        <v>61</v>
      </c>
      <c r="I38" s="629" t="s">
        <v>61</v>
      </c>
      <c r="J38" s="630" t="s">
        <v>73</v>
      </c>
      <c r="K38" s="628" t="s">
        <v>73</v>
      </c>
      <c r="L38" s="629" t="s">
        <v>61</v>
      </c>
      <c r="M38" s="630" t="s">
        <v>73</v>
      </c>
      <c r="N38" s="628" t="s">
        <v>73</v>
      </c>
      <c r="O38" s="629" t="s">
        <v>73</v>
      </c>
      <c r="P38" s="632" t="s">
        <v>73</v>
      </c>
    </row>
    <row r="39" spans="1:16" ht="15.75" x14ac:dyDescent="0.25">
      <c r="A39" s="215" t="s">
        <v>199</v>
      </c>
      <c r="B39" s="334">
        <v>720</v>
      </c>
      <c r="C39" s="669">
        <v>1529.8130000000001</v>
      </c>
      <c r="D39" s="673">
        <v>1583.028</v>
      </c>
      <c r="E39" s="630">
        <v>-3.3615956255985311</v>
      </c>
      <c r="F39" s="631">
        <v>5.0328652284735611</v>
      </c>
      <c r="G39" s="634">
        <v>6.1136867230565706</v>
      </c>
      <c r="H39" s="635">
        <v>1543.5239999999999</v>
      </c>
      <c r="I39" s="633">
        <v>1597.598</v>
      </c>
      <c r="J39" s="636">
        <v>-3.3847062903183449</v>
      </c>
      <c r="K39" s="635" t="s">
        <v>61</v>
      </c>
      <c r="L39" s="633" t="s">
        <v>61</v>
      </c>
      <c r="M39" s="636" t="s">
        <v>73</v>
      </c>
      <c r="N39" s="635">
        <v>1519.538</v>
      </c>
      <c r="O39" s="633">
        <v>1621.163</v>
      </c>
      <c r="P39" s="634">
        <v>-6.26864787809739</v>
      </c>
    </row>
    <row r="40" spans="1:16" ht="15.75" x14ac:dyDescent="0.25">
      <c r="A40" s="216" t="s">
        <v>216</v>
      </c>
      <c r="B40" s="335">
        <v>2000</v>
      </c>
      <c r="C40" s="672" t="s">
        <v>73</v>
      </c>
      <c r="D40" s="673" t="s">
        <v>61</v>
      </c>
      <c r="E40" s="637" t="s">
        <v>73</v>
      </c>
      <c r="F40" s="631" t="s">
        <v>73</v>
      </c>
      <c r="G40" s="634">
        <v>0.1824395658505848</v>
      </c>
      <c r="H40" s="640" t="s">
        <v>73</v>
      </c>
      <c r="I40" s="641" t="s">
        <v>61</v>
      </c>
      <c r="J40" s="645" t="s">
        <v>73</v>
      </c>
      <c r="K40" s="640" t="s">
        <v>73</v>
      </c>
      <c r="L40" s="641" t="s">
        <v>73</v>
      </c>
      <c r="M40" s="645" t="s">
        <v>73</v>
      </c>
      <c r="N40" s="640" t="s">
        <v>73</v>
      </c>
      <c r="O40" s="641" t="s">
        <v>61</v>
      </c>
      <c r="P40" s="644" t="s">
        <v>73</v>
      </c>
    </row>
    <row r="41" spans="1:16" ht="16.5" thickBot="1" x14ac:dyDescent="0.3">
      <c r="A41" s="556"/>
      <c r="B41" s="557" t="s">
        <v>71</v>
      </c>
      <c r="C41" s="688" t="s">
        <v>212</v>
      </c>
      <c r="D41" s="689" t="s">
        <v>212</v>
      </c>
      <c r="E41" s="690" t="s">
        <v>212</v>
      </c>
      <c r="F41" s="542">
        <v>5.2071369740129523</v>
      </c>
      <c r="G41" s="691">
        <v>6.3659807795827916</v>
      </c>
      <c r="H41" s="692" t="s">
        <v>212</v>
      </c>
      <c r="I41" s="693" t="s">
        <v>212</v>
      </c>
      <c r="J41" s="690" t="s">
        <v>212</v>
      </c>
      <c r="K41" s="692" t="s">
        <v>212</v>
      </c>
      <c r="L41" s="693" t="s">
        <v>212</v>
      </c>
      <c r="M41" s="690" t="s">
        <v>212</v>
      </c>
      <c r="N41" s="692" t="s">
        <v>212</v>
      </c>
      <c r="O41" s="693" t="s">
        <v>212</v>
      </c>
      <c r="P41" s="691" t="s">
        <v>212</v>
      </c>
    </row>
    <row r="42" spans="1:16" s="220" customFormat="1" ht="16.5" thickBot="1" x14ac:dyDescent="0.3">
      <c r="A42" s="552"/>
      <c r="B42" s="559"/>
      <c r="C42" s="558"/>
      <c r="D42" s="553"/>
      <c r="E42" s="627" t="s">
        <v>71</v>
      </c>
      <c r="F42" s="554">
        <v>100</v>
      </c>
      <c r="G42" s="555">
        <v>100</v>
      </c>
      <c r="H42"/>
      <c r="I42"/>
      <c r="J42"/>
      <c r="K42"/>
    </row>
    <row r="43" spans="1:16" ht="15.75" x14ac:dyDescent="0.25">
      <c r="A43" s="26" t="s">
        <v>74</v>
      </c>
      <c r="B43" s="195"/>
    </row>
    <row r="44" spans="1:16" ht="15.75" x14ac:dyDescent="0.25">
      <c r="A44" s="26" t="s">
        <v>308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338</v>
      </c>
      <c r="B1" s="194"/>
    </row>
    <row r="2" spans="1:5" s="222" customFormat="1" ht="20.25" x14ac:dyDescent="0.3">
      <c r="A2" s="106" t="str">
        <f>ZiarnoZAK!A2</f>
        <v>w okresie: 3 - 9 stycznia 2022r.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92" t="s">
        <v>50</v>
      </c>
      <c r="D4" s="793"/>
      <c r="E4" s="794"/>
    </row>
    <row r="5" spans="1:5" ht="15" x14ac:dyDescent="0.25">
      <c r="A5" s="201"/>
      <c r="B5" s="330"/>
      <c r="C5" s="795"/>
      <c r="D5" s="796"/>
      <c r="E5" s="797"/>
    </row>
    <row r="6" spans="1:5" ht="45.75" thickBot="1" x14ac:dyDescent="0.25">
      <c r="A6" s="725" t="s">
        <v>204</v>
      </c>
      <c r="B6" s="391" t="s">
        <v>205</v>
      </c>
      <c r="C6" s="697" t="s">
        <v>40</v>
      </c>
      <c r="D6" s="539" t="s">
        <v>40</v>
      </c>
      <c r="E6" s="207" t="s">
        <v>57</v>
      </c>
    </row>
    <row r="7" spans="1:5" ht="13.5" thickBot="1" x14ac:dyDescent="0.25">
      <c r="A7" s="208"/>
      <c r="B7" s="392"/>
      <c r="C7" s="698">
        <v>44570</v>
      </c>
      <c r="D7" s="699">
        <v>44563</v>
      </c>
      <c r="E7" s="332"/>
    </row>
    <row r="8" spans="1:5" ht="14.25" customHeight="1" x14ac:dyDescent="0.2">
      <c r="A8" s="711" t="s">
        <v>343</v>
      </c>
      <c r="B8" s="712"/>
      <c r="C8" s="709"/>
      <c r="D8" s="709"/>
      <c r="E8" s="710"/>
    </row>
    <row r="9" spans="1:5" ht="15.75" x14ac:dyDescent="0.2">
      <c r="A9" s="211" t="s">
        <v>206</v>
      </c>
      <c r="B9" s="394">
        <v>450</v>
      </c>
      <c r="C9" s="750">
        <v>2264.962</v>
      </c>
      <c r="D9" s="754">
        <v>1854.4749999999999</v>
      </c>
      <c r="E9" s="726">
        <v>22.134943852033601</v>
      </c>
    </row>
    <row r="10" spans="1:5" ht="15.75" x14ac:dyDescent="0.2">
      <c r="A10" s="212" t="s">
        <v>211</v>
      </c>
      <c r="B10" s="395">
        <v>550</v>
      </c>
      <c r="C10" s="621">
        <v>1812.34</v>
      </c>
      <c r="D10" s="713">
        <v>1792.655</v>
      </c>
      <c r="E10" s="326">
        <v>1.0980919362621333</v>
      </c>
    </row>
    <row r="11" spans="1:5" ht="16.5" thickBot="1" x14ac:dyDescent="0.25">
      <c r="A11" s="587" t="s">
        <v>207</v>
      </c>
      <c r="B11" s="622">
        <v>500</v>
      </c>
      <c r="C11" s="623">
        <v>2133.123</v>
      </c>
      <c r="D11" s="730">
        <v>1733.4269999999999</v>
      </c>
      <c r="E11" s="624">
        <v>23.058138589049332</v>
      </c>
    </row>
    <row r="12" spans="1:5" x14ac:dyDescent="0.2">
      <c r="A12" s="728"/>
      <c r="B12" s="195"/>
    </row>
    <row r="13" spans="1:5" x14ac:dyDescent="0.2">
      <c r="A13" s="195"/>
      <c r="B13" s="195"/>
    </row>
    <row r="14" spans="1:5" ht="20.25" x14ac:dyDescent="0.3">
      <c r="A14" s="36" t="s">
        <v>372</v>
      </c>
      <c r="B14" s="195"/>
    </row>
    <row r="15" spans="1:5" ht="20.25" x14ac:dyDescent="0.3">
      <c r="A15" s="106" t="str">
        <f>ZiarnoZAK!A2</f>
        <v>w okresie: 3 - 9 stycznia 2022r.</v>
      </c>
      <c r="B15" s="195"/>
    </row>
    <row r="16" spans="1:5" ht="13.5" thickBot="1" x14ac:dyDescent="0.25">
      <c r="A16" s="195"/>
      <c r="B16" s="195"/>
    </row>
    <row r="17" spans="1:11" ht="15.75" thickBot="1" x14ac:dyDescent="0.3">
      <c r="A17" s="197"/>
      <c r="B17" s="329"/>
      <c r="C17" s="756" t="s">
        <v>50</v>
      </c>
      <c r="D17" s="757"/>
      <c r="E17" s="758"/>
      <c r="F17" s="791"/>
      <c r="G17" s="791"/>
    </row>
    <row r="18" spans="1:11" ht="15" x14ac:dyDescent="0.25">
      <c r="A18" s="201"/>
      <c r="B18" s="330"/>
      <c r="C18" s="759"/>
      <c r="D18" s="760"/>
      <c r="E18" s="761"/>
      <c r="F18" s="791"/>
      <c r="G18" s="791"/>
    </row>
    <row r="19" spans="1:11" ht="45.75" thickBot="1" x14ac:dyDescent="0.25">
      <c r="A19" s="762" t="s">
        <v>204</v>
      </c>
      <c r="B19" s="391" t="s">
        <v>205</v>
      </c>
      <c r="C19" s="697" t="s">
        <v>40</v>
      </c>
      <c r="D19" s="539" t="s">
        <v>40</v>
      </c>
      <c r="E19" s="207" t="s">
        <v>57</v>
      </c>
      <c r="F19" s="791"/>
      <c r="G19" s="791"/>
    </row>
    <row r="20" spans="1:11" ht="13.5" thickBot="1" x14ac:dyDescent="0.25">
      <c r="A20" s="763"/>
      <c r="B20" s="764"/>
      <c r="C20" s="765">
        <v>44570</v>
      </c>
      <c r="D20" s="766">
        <v>44563</v>
      </c>
      <c r="E20" s="767"/>
      <c r="F20" s="791"/>
      <c r="G20" s="791"/>
    </row>
    <row r="21" spans="1:11" ht="16.5" thickBot="1" x14ac:dyDescent="0.25">
      <c r="A21" s="768" t="s">
        <v>368</v>
      </c>
      <c r="B21" s="769"/>
      <c r="C21" s="770"/>
      <c r="D21" s="770"/>
      <c r="E21" s="771"/>
      <c r="F21" s="791"/>
      <c r="G21" s="791"/>
      <c r="H21" s="220"/>
      <c r="I21" s="220"/>
      <c r="J21" s="220"/>
      <c r="K21" s="220"/>
    </row>
    <row r="22" spans="1:11" ht="15" x14ac:dyDescent="0.2">
      <c r="A22" s="798" t="s">
        <v>369</v>
      </c>
      <c r="B22" s="772">
        <v>500</v>
      </c>
      <c r="C22" s="773">
        <v>1857.365</v>
      </c>
      <c r="D22" s="774">
        <v>1887.17</v>
      </c>
      <c r="E22" s="775">
        <v>-1.579348972270652</v>
      </c>
      <c r="F22" s="791"/>
      <c r="G22" s="791"/>
      <c r="H22" s="220"/>
      <c r="I22" s="220"/>
      <c r="J22" s="220"/>
      <c r="K22" s="220"/>
    </row>
    <row r="23" spans="1:11" ht="15" x14ac:dyDescent="0.2">
      <c r="A23" s="799"/>
      <c r="B23" s="776">
        <v>750</v>
      </c>
      <c r="C23" s="777">
        <v>1673.0650000000001</v>
      </c>
      <c r="D23" s="778">
        <v>1704.5509999999999</v>
      </c>
      <c r="E23" s="779">
        <v>-1.8471726571982812</v>
      </c>
      <c r="F23" s="791"/>
      <c r="G23" s="791"/>
      <c r="H23" s="220"/>
      <c r="I23" s="220"/>
      <c r="J23" s="220"/>
      <c r="K23" s="220"/>
    </row>
    <row r="24" spans="1:11" ht="16.5" thickBot="1" x14ac:dyDescent="0.25">
      <c r="A24" s="780" t="s">
        <v>370</v>
      </c>
      <c r="B24" s="781">
        <v>720</v>
      </c>
      <c r="C24" s="782">
        <v>1617.2819999999999</v>
      </c>
      <c r="D24" s="783">
        <v>1606.8589999999999</v>
      </c>
      <c r="E24" s="784">
        <v>0.64865678942583027</v>
      </c>
      <c r="F24" s="791"/>
      <c r="G24" s="791"/>
      <c r="H24" s="220"/>
      <c r="I24" s="220"/>
      <c r="J24" s="220"/>
      <c r="K24" s="220"/>
    </row>
    <row r="25" spans="1:11" ht="16.5" thickBot="1" x14ac:dyDescent="0.25">
      <c r="A25" s="785" t="s">
        <v>371</v>
      </c>
      <c r="B25" s="786"/>
      <c r="C25" s="787"/>
      <c r="D25" s="787"/>
      <c r="E25" s="788"/>
      <c r="F25" s="791"/>
      <c r="G25" s="791"/>
      <c r="H25" s="220"/>
      <c r="I25" s="220"/>
      <c r="J25" s="220"/>
      <c r="K25" s="220"/>
    </row>
    <row r="26" spans="1:11" ht="15" x14ac:dyDescent="0.2">
      <c r="A26" s="800" t="s">
        <v>369</v>
      </c>
      <c r="B26" s="772">
        <v>500</v>
      </c>
      <c r="C26" s="773" t="s">
        <v>61</v>
      </c>
      <c r="D26" s="774">
        <v>1522.5809999999999</v>
      </c>
      <c r="E26" s="804" t="s">
        <v>73</v>
      </c>
      <c r="F26" s="791"/>
      <c r="G26" s="791"/>
    </row>
    <row r="27" spans="1:11" ht="15" x14ac:dyDescent="0.2">
      <c r="A27" s="801"/>
      <c r="B27" s="776">
        <v>750</v>
      </c>
      <c r="C27" s="777" t="s">
        <v>73</v>
      </c>
      <c r="D27" s="778">
        <v>1709.0909999999999</v>
      </c>
      <c r="E27" s="805" t="s">
        <v>73</v>
      </c>
      <c r="F27" s="791"/>
      <c r="G27" s="791"/>
    </row>
    <row r="28" spans="1:11" ht="16.5" thickBot="1" x14ac:dyDescent="0.25">
      <c r="A28" s="789" t="s">
        <v>370</v>
      </c>
      <c r="B28" s="781">
        <v>720</v>
      </c>
      <c r="C28" s="782">
        <v>1716.452</v>
      </c>
      <c r="D28" s="783">
        <v>1599.184</v>
      </c>
      <c r="E28" s="784">
        <v>7.3329898248106558</v>
      </c>
      <c r="F28" s="791"/>
      <c r="G28" s="791"/>
    </row>
    <row r="29" spans="1:11" x14ac:dyDescent="0.2">
      <c r="A29" s="195"/>
      <c r="B29" s="195"/>
    </row>
    <row r="30" spans="1:11" s="222" customFormat="1" ht="15.75" x14ac:dyDescent="0.25">
      <c r="A30" s="26" t="s">
        <v>74</v>
      </c>
      <c r="B30" s="195"/>
      <c r="C30" s="195"/>
      <c r="D30" s="195"/>
      <c r="E30" s="195"/>
    </row>
    <row r="31" spans="1:11" ht="15.75" x14ac:dyDescent="0.25">
      <c r="A31" s="26" t="s">
        <v>308</v>
      </c>
      <c r="B31" s="195"/>
    </row>
    <row r="32" spans="1:11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29" sqref="K29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281</v>
      </c>
      <c r="B1" s="221"/>
    </row>
    <row r="2" spans="1:16" s="14" customFormat="1" ht="20.25" x14ac:dyDescent="0.3">
      <c r="A2" s="106" t="str">
        <f>ZiarnoZAK!A2</f>
        <v>w okresie: 3 - 9 stycznia 2022r.</v>
      </c>
      <c r="B2" s="16"/>
    </row>
    <row r="3" spans="1:16" ht="15.75" thickBot="1" x14ac:dyDescent="0.3">
      <c r="A3" s="567"/>
      <c r="B3" s="223"/>
    </row>
    <row r="4" spans="1:16" ht="15.75" thickBot="1" x14ac:dyDescent="0.3">
      <c r="A4" s="224"/>
      <c r="B4" s="225"/>
      <c r="C4" s="792" t="s">
        <v>50</v>
      </c>
      <c r="D4" s="793"/>
      <c r="E4" s="793"/>
      <c r="F4" s="793"/>
      <c r="G4" s="794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95"/>
      <c r="D5" s="796"/>
      <c r="E5" s="796"/>
      <c r="F5" s="796"/>
      <c r="G5" s="797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21" t="s">
        <v>55</v>
      </c>
      <c r="B6" s="722" t="s">
        <v>218</v>
      </c>
      <c r="C6" s="228" t="s">
        <v>40</v>
      </c>
      <c r="D6" s="229"/>
      <c r="E6" s="616" t="s">
        <v>57</v>
      </c>
      <c r="F6" s="714" t="s">
        <v>58</v>
      </c>
      <c r="G6" s="207" t="s">
        <v>58</v>
      </c>
      <c r="H6" s="228" t="s">
        <v>40</v>
      </c>
      <c r="I6" s="229"/>
      <c r="J6" s="616" t="s">
        <v>57</v>
      </c>
      <c r="K6" s="228" t="s">
        <v>40</v>
      </c>
      <c r="L6" s="229"/>
      <c r="M6" s="616" t="s">
        <v>57</v>
      </c>
      <c r="N6" s="228" t="s">
        <v>40</v>
      </c>
      <c r="O6" s="229"/>
      <c r="P6" s="207" t="s">
        <v>57</v>
      </c>
    </row>
    <row r="7" spans="1:16" ht="28.5" customHeight="1" thickBot="1" x14ac:dyDescent="0.25">
      <c r="A7" s="720"/>
      <c r="B7" s="719"/>
      <c r="C7" s="753" t="s">
        <v>376</v>
      </c>
      <c r="D7" s="694" t="s">
        <v>364</v>
      </c>
      <c r="E7" s="617"/>
      <c r="F7" s="753" t="s">
        <v>376</v>
      </c>
      <c r="G7" s="700" t="s">
        <v>364</v>
      </c>
      <c r="H7" s="753" t="s">
        <v>376</v>
      </c>
      <c r="I7" s="694" t="s">
        <v>364</v>
      </c>
      <c r="J7" s="617"/>
      <c r="K7" s="753" t="s">
        <v>376</v>
      </c>
      <c r="L7" s="694" t="s">
        <v>364</v>
      </c>
      <c r="M7" s="617"/>
      <c r="N7" s="753" t="s">
        <v>376</v>
      </c>
      <c r="O7" s="694" t="s">
        <v>364</v>
      </c>
      <c r="P7" s="398"/>
    </row>
    <row r="8" spans="1:16" ht="15" x14ac:dyDescent="0.25">
      <c r="A8" s="230" t="s">
        <v>219</v>
      </c>
      <c r="B8" s="231"/>
      <c r="C8" s="260"/>
      <c r="D8" s="260"/>
      <c r="E8" s="618"/>
      <c r="F8" s="261"/>
      <c r="G8" s="381"/>
      <c r="H8" s="705"/>
      <c r="I8" s="260"/>
      <c r="J8" s="618"/>
      <c r="K8" s="260"/>
      <c r="L8" s="260"/>
      <c r="M8" s="618"/>
      <c r="N8" s="260"/>
      <c r="O8" s="260"/>
      <c r="P8" s="381"/>
    </row>
    <row r="9" spans="1:16" ht="15" x14ac:dyDescent="0.25">
      <c r="A9" s="232" t="s">
        <v>220</v>
      </c>
      <c r="B9" s="233" t="s">
        <v>221</v>
      </c>
      <c r="C9" s="262">
        <v>623.92600000000004</v>
      </c>
      <c r="D9" s="51">
        <v>605.80899999999997</v>
      </c>
      <c r="E9" s="619">
        <v>2.9905465253900281</v>
      </c>
      <c r="F9" s="52">
        <v>0.82893251384967803</v>
      </c>
      <c r="G9" s="53">
        <v>1.4038872106517368</v>
      </c>
      <c r="H9" s="54">
        <v>616.60299999999995</v>
      </c>
      <c r="I9" s="51">
        <v>608.22500000000002</v>
      </c>
      <c r="J9" s="620">
        <v>1.3774507789058208</v>
      </c>
      <c r="K9" s="54" t="s">
        <v>73</v>
      </c>
      <c r="L9" s="51" t="s">
        <v>73</v>
      </c>
      <c r="M9" s="619" t="s">
        <v>73</v>
      </c>
      <c r="N9" s="54" t="s">
        <v>61</v>
      </c>
      <c r="O9" s="51" t="s">
        <v>61</v>
      </c>
      <c r="P9" s="695" t="s">
        <v>73</v>
      </c>
    </row>
    <row r="10" spans="1:16" ht="15.75" thickBot="1" x14ac:dyDescent="0.3">
      <c r="A10" s="232" t="s">
        <v>220</v>
      </c>
      <c r="B10" s="233" t="s">
        <v>222</v>
      </c>
      <c r="C10" s="262">
        <v>757.25099999999998</v>
      </c>
      <c r="D10" s="51">
        <v>731.654</v>
      </c>
      <c r="E10" s="619">
        <v>3.4985115915446348</v>
      </c>
      <c r="F10" s="263">
        <v>5.7373140882479685</v>
      </c>
      <c r="G10" s="53">
        <v>6.2005572141066425</v>
      </c>
      <c r="H10" s="54">
        <v>755.64700000000005</v>
      </c>
      <c r="I10" s="51">
        <v>742.71699999999998</v>
      </c>
      <c r="J10" s="620">
        <v>1.7409053515672945</v>
      </c>
      <c r="K10" s="54" t="s">
        <v>61</v>
      </c>
      <c r="L10" s="51">
        <v>736.13</v>
      </c>
      <c r="M10" s="696" t="s">
        <v>73</v>
      </c>
      <c r="N10" s="54">
        <v>778.71799999999996</v>
      </c>
      <c r="O10" s="51" t="s">
        <v>61</v>
      </c>
      <c r="P10" s="133" t="s">
        <v>73</v>
      </c>
    </row>
    <row r="11" spans="1:16" ht="15" x14ac:dyDescent="0.25">
      <c r="A11" s="230" t="s">
        <v>223</v>
      </c>
      <c r="B11" s="231"/>
      <c r="C11" s="260"/>
      <c r="D11" s="260"/>
      <c r="E11" s="618"/>
      <c r="F11" s="261"/>
      <c r="G11" s="381"/>
      <c r="H11" s="705"/>
      <c r="I11" s="260"/>
      <c r="J11" s="618"/>
      <c r="K11" s="260"/>
      <c r="L11" s="260"/>
      <c r="M11" s="618"/>
      <c r="N11" s="260"/>
      <c r="O11" s="260"/>
      <c r="P11" s="381"/>
    </row>
    <row r="12" spans="1:16" ht="15" x14ac:dyDescent="0.25">
      <c r="A12" s="232" t="s">
        <v>220</v>
      </c>
      <c r="B12" s="233" t="s">
        <v>221</v>
      </c>
      <c r="C12" s="262">
        <v>657.55</v>
      </c>
      <c r="D12" s="51">
        <v>617.72500000000002</v>
      </c>
      <c r="E12" s="619">
        <v>6.4470435873568226</v>
      </c>
      <c r="F12" s="52">
        <v>8.2917829340507918</v>
      </c>
      <c r="G12" s="53">
        <v>9.5501536989626441</v>
      </c>
      <c r="H12" s="54">
        <v>672.73900000000003</v>
      </c>
      <c r="I12" s="51">
        <v>612.375</v>
      </c>
      <c r="J12" s="620">
        <v>9.8573586446213568</v>
      </c>
      <c r="K12" s="54" t="s">
        <v>61</v>
      </c>
      <c r="L12" s="51" t="s">
        <v>61</v>
      </c>
      <c r="M12" s="696" t="s">
        <v>73</v>
      </c>
      <c r="N12" s="54" t="s">
        <v>61</v>
      </c>
      <c r="O12" s="51" t="s">
        <v>61</v>
      </c>
      <c r="P12" s="695" t="s">
        <v>73</v>
      </c>
    </row>
    <row r="13" spans="1:16" ht="15.75" thickBot="1" x14ac:dyDescent="0.3">
      <c r="A13" s="234" t="s">
        <v>220</v>
      </c>
      <c r="B13" s="235" t="s">
        <v>222</v>
      </c>
      <c r="C13" s="701">
        <v>727.67</v>
      </c>
      <c r="D13" s="702">
        <v>678.24400000000003</v>
      </c>
      <c r="E13" s="280">
        <v>7.2873479160891845</v>
      </c>
      <c r="F13" s="703">
        <v>85.141970463851564</v>
      </c>
      <c r="G13" s="704">
        <v>82.845401876278984</v>
      </c>
      <c r="H13" s="706">
        <v>725.56500000000005</v>
      </c>
      <c r="I13" s="702">
        <v>681.96900000000005</v>
      </c>
      <c r="J13" s="707">
        <v>6.3926659422935641</v>
      </c>
      <c r="K13" s="706">
        <v>730.28300000000002</v>
      </c>
      <c r="L13" s="702">
        <v>675.69</v>
      </c>
      <c r="M13" s="280">
        <v>8.0795927126344846</v>
      </c>
      <c r="N13" s="706">
        <v>716.16700000000003</v>
      </c>
      <c r="O13" s="702">
        <v>677.97</v>
      </c>
      <c r="P13" s="708">
        <v>5.6340251043556497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71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74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305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15" sqref="G15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382</v>
      </c>
      <c r="B1" s="9"/>
      <c r="C1" s="9"/>
      <c r="D1" s="9"/>
      <c r="E1" s="9"/>
      <c r="F1" s="74"/>
    </row>
    <row r="2" spans="1:9" ht="18" customHeight="1" thickBot="1" x14ac:dyDescent="0.3">
      <c r="A2" s="73" t="s">
        <v>86</v>
      </c>
      <c r="E2" s="33"/>
      <c r="F2" s="75"/>
      <c r="G2" s="75"/>
      <c r="H2" s="1"/>
      <c r="I2"/>
    </row>
    <row r="3" spans="1:9" ht="28.5" x14ac:dyDescent="0.2">
      <c r="A3" s="60"/>
      <c r="B3" s="61" t="s">
        <v>40</v>
      </c>
      <c r="C3" s="61"/>
      <c r="D3" s="62" t="s">
        <v>41</v>
      </c>
      <c r="G3" s="1"/>
      <c r="H3" s="1"/>
      <c r="I3"/>
    </row>
    <row r="4" spans="1:9" ht="15" x14ac:dyDescent="0.25">
      <c r="A4" s="30"/>
      <c r="B4" s="611" t="s">
        <v>381</v>
      </c>
      <c r="C4" s="790" t="s">
        <v>365</v>
      </c>
      <c r="D4" s="612" t="s">
        <v>49</v>
      </c>
      <c r="F4" s="1"/>
      <c r="G4" s="1"/>
      <c r="H4" s="1"/>
      <c r="I4"/>
    </row>
    <row r="5" spans="1:9" ht="15" x14ac:dyDescent="0.25">
      <c r="A5" s="30"/>
      <c r="B5" s="613" t="s">
        <v>34</v>
      </c>
      <c r="C5" s="614"/>
      <c r="D5" s="615"/>
      <c r="F5" s="1"/>
      <c r="G5" s="1"/>
      <c r="H5" s="1"/>
      <c r="I5"/>
    </row>
    <row r="6" spans="1:9" ht="15" x14ac:dyDescent="0.25">
      <c r="A6" s="31" t="s">
        <v>186</v>
      </c>
      <c r="B6" s="63">
        <v>1000</v>
      </c>
      <c r="C6" s="64">
        <v>1100</v>
      </c>
      <c r="D6" s="282">
        <f>((B6-C6)/C6)*100</f>
        <v>-9.0909090909090917</v>
      </c>
      <c r="I6"/>
    </row>
    <row r="7" spans="1:9" ht="15" x14ac:dyDescent="0.25">
      <c r="A7" s="31" t="s">
        <v>187</v>
      </c>
      <c r="B7" s="63">
        <v>1520</v>
      </c>
      <c r="C7" s="64">
        <v>1500</v>
      </c>
      <c r="D7" s="282">
        <f>((B7-C7)/C7)*100</f>
        <v>1.3333333333333335</v>
      </c>
      <c r="I7"/>
    </row>
    <row r="8" spans="1:9" ht="15.75" thickBot="1" x14ac:dyDescent="0.3">
      <c r="A8" s="31" t="s">
        <v>188</v>
      </c>
      <c r="B8" s="63">
        <v>1293.75</v>
      </c>
      <c r="C8" s="64">
        <v>1314.14</v>
      </c>
      <c r="D8" s="282">
        <f>((B8-C8)/C8)*100</f>
        <v>-1.5515850670400491</v>
      </c>
      <c r="I8"/>
    </row>
    <row r="9" spans="1:9" ht="15" x14ac:dyDescent="0.25">
      <c r="A9" s="30"/>
      <c r="B9" s="65" t="s">
        <v>35</v>
      </c>
      <c r="C9" s="66"/>
      <c r="D9" s="283"/>
      <c r="I9"/>
    </row>
    <row r="10" spans="1:9" ht="15" x14ac:dyDescent="0.25">
      <c r="A10" s="31" t="s">
        <v>186</v>
      </c>
      <c r="B10" s="63">
        <v>650</v>
      </c>
      <c r="C10" s="64">
        <v>800</v>
      </c>
      <c r="D10" s="282">
        <f>((B10-C10)/C10)*100</f>
        <v>-18.75</v>
      </c>
      <c r="I10"/>
    </row>
    <row r="11" spans="1:9" ht="15" x14ac:dyDescent="0.25">
      <c r="A11" s="31" t="s">
        <v>187</v>
      </c>
      <c r="B11" s="63">
        <v>1200</v>
      </c>
      <c r="C11" s="64">
        <v>1200</v>
      </c>
      <c r="D11" s="282">
        <f>((B11-C11)/C11)*100</f>
        <v>0</v>
      </c>
      <c r="I11"/>
    </row>
    <row r="12" spans="1:9" ht="15.75" thickBot="1" x14ac:dyDescent="0.3">
      <c r="A12" s="31" t="s">
        <v>188</v>
      </c>
      <c r="B12" s="63">
        <v>934.14</v>
      </c>
      <c r="C12" s="64">
        <v>963.91</v>
      </c>
      <c r="D12" s="282">
        <f>((B12-C12)/C12)*100</f>
        <v>-3.088462615804378</v>
      </c>
      <c r="I12"/>
    </row>
    <row r="13" spans="1:9" ht="15" x14ac:dyDescent="0.25">
      <c r="A13" s="30"/>
      <c r="B13" s="65" t="s">
        <v>36</v>
      </c>
      <c r="C13" s="66"/>
      <c r="D13" s="283"/>
      <c r="I13"/>
    </row>
    <row r="14" spans="1:9" ht="15" x14ac:dyDescent="0.25">
      <c r="A14" s="31" t="s">
        <v>186</v>
      </c>
      <c r="B14" s="63">
        <v>850</v>
      </c>
      <c r="C14" s="64">
        <v>900</v>
      </c>
      <c r="D14" s="282">
        <f>((B14-C14)/C14)*100</f>
        <v>-5.5555555555555554</v>
      </c>
      <c r="I14"/>
    </row>
    <row r="15" spans="1:9" ht="15" x14ac:dyDescent="0.25">
      <c r="A15" s="31" t="s">
        <v>187</v>
      </c>
      <c r="B15" s="63">
        <v>1600</v>
      </c>
      <c r="C15" s="64">
        <v>1400</v>
      </c>
      <c r="D15" s="282">
        <f>((B15-C15)/C15)*100</f>
        <v>14.285714285714285</v>
      </c>
      <c r="I15"/>
    </row>
    <row r="16" spans="1:9" ht="15.75" thickBot="1" x14ac:dyDescent="0.3">
      <c r="A16" s="31" t="s">
        <v>188</v>
      </c>
      <c r="B16" s="63">
        <v>1132.57</v>
      </c>
      <c r="C16" s="64">
        <v>1160.07</v>
      </c>
      <c r="D16" s="282">
        <f>((B16-C16)/C16)*100</f>
        <v>-2.3705466049462531</v>
      </c>
      <c r="I16"/>
    </row>
    <row r="17" spans="1:9" ht="15" x14ac:dyDescent="0.25">
      <c r="A17" s="30"/>
      <c r="B17" s="65" t="s">
        <v>37</v>
      </c>
      <c r="C17" s="66"/>
      <c r="D17" s="283"/>
      <c r="I17"/>
    </row>
    <row r="18" spans="1:9" ht="15" x14ac:dyDescent="0.25">
      <c r="A18" s="31" t="s">
        <v>186</v>
      </c>
      <c r="B18" s="63">
        <v>890</v>
      </c>
      <c r="C18" s="64">
        <v>1100</v>
      </c>
      <c r="D18" s="282">
        <f>((B18-C18)/C18)*100</f>
        <v>-19.090909090909093</v>
      </c>
      <c r="I18"/>
    </row>
    <row r="19" spans="1:9" ht="15" x14ac:dyDescent="0.25">
      <c r="A19" s="31" t="s">
        <v>187</v>
      </c>
      <c r="B19" s="63">
        <v>1400</v>
      </c>
      <c r="C19" s="64">
        <v>1400</v>
      </c>
      <c r="D19" s="282">
        <f>((B19-C19)/C19)*100</f>
        <v>0</v>
      </c>
      <c r="I19"/>
    </row>
    <row r="20" spans="1:9" ht="15.75" thickBot="1" x14ac:dyDescent="0.3">
      <c r="A20" s="31" t="s">
        <v>188</v>
      </c>
      <c r="B20" s="63">
        <v>1303.73</v>
      </c>
      <c r="C20" s="64">
        <v>1282.81</v>
      </c>
      <c r="D20" s="282">
        <f>((B20-C20)/C20)*100</f>
        <v>1.6307948955808012</v>
      </c>
      <c r="I20"/>
    </row>
    <row r="21" spans="1:9" ht="15" x14ac:dyDescent="0.25">
      <c r="A21" s="30"/>
      <c r="B21" s="65" t="s">
        <v>38</v>
      </c>
      <c r="C21" s="66"/>
      <c r="D21" s="283"/>
      <c r="I21"/>
    </row>
    <row r="22" spans="1:9" ht="15" x14ac:dyDescent="0.25">
      <c r="A22" s="31" t="s">
        <v>186</v>
      </c>
      <c r="B22" s="63">
        <v>675</v>
      </c>
      <c r="C22" s="64">
        <v>800</v>
      </c>
      <c r="D22" s="282">
        <f>((B22-C22)/C22)*100</f>
        <v>-15.625</v>
      </c>
      <c r="I22"/>
    </row>
    <row r="23" spans="1:9" ht="15" x14ac:dyDescent="0.25">
      <c r="A23" s="31" t="s">
        <v>187</v>
      </c>
      <c r="B23" s="63">
        <v>1200</v>
      </c>
      <c r="C23" s="64">
        <v>1200</v>
      </c>
      <c r="D23" s="282">
        <f>((B23-C23)/C23)*100</f>
        <v>0</v>
      </c>
      <c r="I23"/>
    </row>
    <row r="24" spans="1:9" ht="15.75" thickBot="1" x14ac:dyDescent="0.3">
      <c r="A24" s="31" t="s">
        <v>188</v>
      </c>
      <c r="B24" s="63">
        <v>923.82</v>
      </c>
      <c r="C24" s="64">
        <v>939.48</v>
      </c>
      <c r="D24" s="282">
        <f>((B24-C24)/C24)*100</f>
        <v>-1.6668795503895737</v>
      </c>
      <c r="I24"/>
    </row>
    <row r="25" spans="1:9" ht="15" x14ac:dyDescent="0.25">
      <c r="A25" s="30"/>
      <c r="B25" s="65" t="s">
        <v>39</v>
      </c>
      <c r="C25" s="66"/>
      <c r="D25" s="283"/>
      <c r="I25"/>
    </row>
    <row r="26" spans="1:9" ht="15" x14ac:dyDescent="0.25">
      <c r="A26" s="31" t="s">
        <v>186</v>
      </c>
      <c r="B26" s="63">
        <v>850</v>
      </c>
      <c r="C26" s="64">
        <v>900</v>
      </c>
      <c r="D26" s="282">
        <f>((B26-C26)/C26)*100</f>
        <v>-5.5555555555555554</v>
      </c>
      <c r="I26"/>
    </row>
    <row r="27" spans="1:9" ht="15" x14ac:dyDescent="0.25">
      <c r="A27" s="31" t="s">
        <v>187</v>
      </c>
      <c r="B27" s="63">
        <v>1400</v>
      </c>
      <c r="C27" s="64">
        <v>1400</v>
      </c>
      <c r="D27" s="282">
        <f>((B27-C27)/C27)*100</f>
        <v>0</v>
      </c>
      <c r="I27"/>
    </row>
    <row r="28" spans="1:9" ht="15.75" thickBot="1" x14ac:dyDescent="0.3">
      <c r="A28" s="32" t="s">
        <v>188</v>
      </c>
      <c r="B28" s="63">
        <v>1089.1300000000001</v>
      </c>
      <c r="C28" s="64">
        <v>1083.9100000000001</v>
      </c>
      <c r="D28" s="282">
        <f>((B28-C28)/C28)*100</f>
        <v>0.48158979989113732</v>
      </c>
      <c r="I28"/>
    </row>
    <row r="29" spans="1:9" ht="15.75" x14ac:dyDescent="0.25">
      <c r="A29" s="26" t="s">
        <v>306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V32" sqref="V3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3 - 7 stycznia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77</v>
      </c>
    </row>
    <row r="3" spans="1:10" s="9" customFormat="1" ht="15" x14ac:dyDescent="0.25">
      <c r="A3" s="584"/>
      <c r="B3" s="27" t="s">
        <v>34</v>
      </c>
      <c r="C3" s="28"/>
      <c r="D3" s="578"/>
      <c r="E3" s="732" t="s">
        <v>35</v>
      </c>
      <c r="F3" s="28"/>
      <c r="G3" s="737"/>
      <c r="H3" s="27" t="s">
        <v>36</v>
      </c>
      <c r="I3" s="28"/>
      <c r="J3" s="578"/>
    </row>
    <row r="4" spans="1:10" ht="14.25" x14ac:dyDescent="0.2">
      <c r="A4" s="585" t="s">
        <v>32</v>
      </c>
      <c r="B4" s="579" t="s">
        <v>40</v>
      </c>
      <c r="C4" s="29"/>
      <c r="D4" s="580" t="s">
        <v>41</v>
      </c>
      <c r="E4" s="733" t="s">
        <v>40</v>
      </c>
      <c r="F4" s="29"/>
      <c r="G4" s="738" t="s">
        <v>41</v>
      </c>
      <c r="H4" s="579" t="s">
        <v>40</v>
      </c>
      <c r="I4" s="29"/>
      <c r="J4" s="580" t="s">
        <v>41</v>
      </c>
    </row>
    <row r="5" spans="1:10" ht="30.75" thickBot="1" x14ac:dyDescent="0.3">
      <c r="A5" s="586"/>
      <c r="B5" s="735" t="s">
        <v>381</v>
      </c>
      <c r="C5" s="736" t="s">
        <v>365</v>
      </c>
      <c r="D5" s="583" t="s">
        <v>42</v>
      </c>
      <c r="E5" s="734" t="s">
        <v>381</v>
      </c>
      <c r="F5" s="611" t="s">
        <v>365</v>
      </c>
      <c r="G5" s="739" t="s">
        <v>42</v>
      </c>
      <c r="H5" s="735" t="s">
        <v>381</v>
      </c>
      <c r="I5" s="736" t="s">
        <v>365</v>
      </c>
      <c r="J5" s="583" t="s">
        <v>42</v>
      </c>
    </row>
    <row r="6" spans="1:10" ht="15" x14ac:dyDescent="0.25">
      <c r="A6" s="606" t="s">
        <v>1</v>
      </c>
      <c r="B6" s="607" t="s">
        <v>73</v>
      </c>
      <c r="C6" s="608">
        <v>1250</v>
      </c>
      <c r="D6" s="609" t="s">
        <v>73</v>
      </c>
      <c r="E6" s="607" t="s">
        <v>73</v>
      </c>
      <c r="F6" s="608" t="s">
        <v>73</v>
      </c>
      <c r="G6" s="610" t="s">
        <v>73</v>
      </c>
      <c r="H6" s="607" t="s">
        <v>73</v>
      </c>
      <c r="I6" s="608">
        <v>1175</v>
      </c>
      <c r="J6" s="610" t="s">
        <v>73</v>
      </c>
    </row>
    <row r="7" spans="1:10" ht="15" x14ac:dyDescent="0.25">
      <c r="A7" s="31" t="s">
        <v>4</v>
      </c>
      <c r="B7" s="59">
        <v>1300</v>
      </c>
      <c r="C7" s="42">
        <v>1310</v>
      </c>
      <c r="D7" s="43">
        <v>-0.76335877862595414</v>
      </c>
      <c r="E7" s="59" t="s">
        <v>73</v>
      </c>
      <c r="F7" s="42">
        <v>800</v>
      </c>
      <c r="G7" s="581" t="s">
        <v>73</v>
      </c>
      <c r="H7" s="59">
        <v>950</v>
      </c>
      <c r="I7" s="42">
        <v>1033.33</v>
      </c>
      <c r="J7" s="581">
        <v>-8.0642195619985806</v>
      </c>
    </row>
    <row r="8" spans="1:10" ht="15" x14ac:dyDescent="0.25">
      <c r="A8" s="31" t="s">
        <v>5</v>
      </c>
      <c r="B8" s="59" t="s">
        <v>73</v>
      </c>
      <c r="C8" s="42" t="s">
        <v>73</v>
      </c>
      <c r="D8" s="43" t="s">
        <v>73</v>
      </c>
      <c r="E8" s="59" t="s">
        <v>73</v>
      </c>
      <c r="F8" s="42" t="s">
        <v>73</v>
      </c>
      <c r="G8" s="581" t="s">
        <v>73</v>
      </c>
      <c r="H8" s="59" t="s">
        <v>73</v>
      </c>
      <c r="I8" s="42" t="s">
        <v>73</v>
      </c>
      <c r="J8" s="581" t="s">
        <v>73</v>
      </c>
    </row>
    <row r="9" spans="1:10" ht="15" x14ac:dyDescent="0.25">
      <c r="A9" s="31" t="s">
        <v>2</v>
      </c>
      <c r="B9" s="59">
        <v>1316.67</v>
      </c>
      <c r="C9" s="42">
        <v>1300</v>
      </c>
      <c r="D9" s="43">
        <v>1.2823076923076979</v>
      </c>
      <c r="E9" s="59">
        <v>800</v>
      </c>
      <c r="F9" s="42" t="s">
        <v>73</v>
      </c>
      <c r="G9" s="581" t="s">
        <v>73</v>
      </c>
      <c r="H9" s="59">
        <v>1175</v>
      </c>
      <c r="I9" s="42">
        <v>1200</v>
      </c>
      <c r="J9" s="581">
        <v>-2.083333333333333</v>
      </c>
    </row>
    <row r="10" spans="1:10" ht="15" x14ac:dyDescent="0.25">
      <c r="A10" s="31" t="s">
        <v>6</v>
      </c>
      <c r="B10" s="59">
        <v>1310</v>
      </c>
      <c r="C10" s="42">
        <v>1300</v>
      </c>
      <c r="D10" s="43">
        <v>0.76923076923076927</v>
      </c>
      <c r="E10" s="59" t="s">
        <v>73</v>
      </c>
      <c r="F10" s="42" t="s">
        <v>73</v>
      </c>
      <c r="G10" s="581" t="s">
        <v>73</v>
      </c>
      <c r="H10" s="59">
        <v>1210</v>
      </c>
      <c r="I10" s="42">
        <v>1170</v>
      </c>
      <c r="J10" s="581">
        <v>3.4188034188034191</v>
      </c>
    </row>
    <row r="11" spans="1:10" ht="15" x14ac:dyDescent="0.25">
      <c r="A11" s="31" t="s">
        <v>7</v>
      </c>
      <c r="B11" s="59">
        <v>1302</v>
      </c>
      <c r="C11" s="42">
        <v>1325</v>
      </c>
      <c r="D11" s="43">
        <v>-1.7358490566037734</v>
      </c>
      <c r="E11" s="59">
        <v>990.63</v>
      </c>
      <c r="F11" s="42">
        <v>916.67</v>
      </c>
      <c r="G11" s="581">
        <v>8.0683342969661975</v>
      </c>
      <c r="H11" s="59">
        <v>1155</v>
      </c>
      <c r="I11" s="42">
        <v>1175</v>
      </c>
      <c r="J11" s="581">
        <v>-1.7021276595744681</v>
      </c>
    </row>
    <row r="12" spans="1:10" ht="15" x14ac:dyDescent="0.25">
      <c r="A12" s="31" t="s">
        <v>8</v>
      </c>
      <c r="B12" s="59">
        <v>1325</v>
      </c>
      <c r="C12" s="42">
        <v>1362.5</v>
      </c>
      <c r="D12" s="43">
        <v>-2.7522935779816518</v>
      </c>
      <c r="E12" s="59">
        <v>950</v>
      </c>
      <c r="F12" s="42">
        <v>1200</v>
      </c>
      <c r="G12" s="581">
        <v>-20.833333333333336</v>
      </c>
      <c r="H12" s="59">
        <v>1150</v>
      </c>
      <c r="I12" s="42">
        <v>1175</v>
      </c>
      <c r="J12" s="581">
        <v>-2.1276595744680851</v>
      </c>
    </row>
    <row r="13" spans="1:10" ht="15" x14ac:dyDescent="0.25">
      <c r="A13" s="31" t="s">
        <v>9</v>
      </c>
      <c r="B13" s="59">
        <v>1083.33</v>
      </c>
      <c r="C13" s="42">
        <v>1250</v>
      </c>
      <c r="D13" s="43">
        <v>-13.333600000000006</v>
      </c>
      <c r="E13" s="59">
        <v>650</v>
      </c>
      <c r="F13" s="42">
        <v>1050</v>
      </c>
      <c r="G13" s="581">
        <v>-38.095238095238095</v>
      </c>
      <c r="H13" s="59">
        <v>1050</v>
      </c>
      <c r="I13" s="42">
        <v>1237.5</v>
      </c>
      <c r="J13" s="581">
        <v>-15.151515151515152</v>
      </c>
    </row>
    <row r="14" spans="1:10" ht="15" x14ac:dyDescent="0.25">
      <c r="A14" s="31" t="s">
        <v>10</v>
      </c>
      <c r="B14" s="59">
        <v>1301.67</v>
      </c>
      <c r="C14" s="42">
        <v>1299</v>
      </c>
      <c r="D14" s="43">
        <v>0.20554272517321576</v>
      </c>
      <c r="E14" s="59">
        <v>953</v>
      </c>
      <c r="F14" s="42">
        <v>953</v>
      </c>
      <c r="G14" s="581">
        <v>0</v>
      </c>
      <c r="H14" s="59">
        <v>1163.33</v>
      </c>
      <c r="I14" s="42">
        <v>1156.75</v>
      </c>
      <c r="J14" s="581">
        <v>0.56883509833584844</v>
      </c>
    </row>
    <row r="15" spans="1:10" ht="15" x14ac:dyDescent="0.25">
      <c r="A15" s="31" t="s">
        <v>13</v>
      </c>
      <c r="B15" s="59">
        <v>1200</v>
      </c>
      <c r="C15" s="42" t="s">
        <v>73</v>
      </c>
      <c r="D15" s="43" t="s">
        <v>73</v>
      </c>
      <c r="E15" s="59" t="s">
        <v>73</v>
      </c>
      <c r="F15" s="42" t="s">
        <v>73</v>
      </c>
      <c r="G15" s="581" t="s">
        <v>73</v>
      </c>
      <c r="H15" s="59">
        <v>900</v>
      </c>
      <c r="I15" s="42" t="s">
        <v>73</v>
      </c>
      <c r="J15" s="581" t="s">
        <v>73</v>
      </c>
    </row>
    <row r="16" spans="1:10" ht="15" x14ac:dyDescent="0.25">
      <c r="A16" s="31" t="s">
        <v>14</v>
      </c>
      <c r="B16" s="59">
        <v>1400</v>
      </c>
      <c r="C16" s="42">
        <v>1400</v>
      </c>
      <c r="D16" s="43">
        <v>0</v>
      </c>
      <c r="E16" s="59" t="s">
        <v>73</v>
      </c>
      <c r="F16" s="42" t="s">
        <v>73</v>
      </c>
      <c r="G16" s="581" t="s">
        <v>73</v>
      </c>
      <c r="H16" s="59" t="s">
        <v>73</v>
      </c>
      <c r="I16" s="42" t="s">
        <v>73</v>
      </c>
      <c r="J16" s="581" t="s">
        <v>73</v>
      </c>
    </row>
    <row r="17" spans="1:10" ht="15.75" thickBot="1" x14ac:dyDescent="0.3">
      <c r="A17" s="32" t="s">
        <v>15</v>
      </c>
      <c r="B17" s="576">
        <v>1350</v>
      </c>
      <c r="C17" s="577">
        <v>1375</v>
      </c>
      <c r="D17" s="605">
        <v>-1.8181818181818181</v>
      </c>
      <c r="E17" s="576">
        <v>900</v>
      </c>
      <c r="F17" s="577">
        <v>875</v>
      </c>
      <c r="G17" s="582">
        <v>2.8571428571428572</v>
      </c>
      <c r="H17" s="576">
        <v>1100</v>
      </c>
      <c r="I17" s="577">
        <v>1125</v>
      </c>
      <c r="J17" s="582">
        <v>-2.2222222222222223</v>
      </c>
    </row>
    <row r="18" spans="1:10" ht="21.75" customHeight="1" thickBot="1" x14ac:dyDescent="0.25">
      <c r="D18" s="10"/>
    </row>
    <row r="19" spans="1:10" ht="15" x14ac:dyDescent="0.25">
      <c r="A19" s="584"/>
      <c r="B19" s="27" t="s">
        <v>37</v>
      </c>
      <c r="C19" s="28"/>
      <c r="D19" s="578"/>
      <c r="E19" s="27" t="s">
        <v>38</v>
      </c>
      <c r="F19" s="28"/>
      <c r="G19" s="578"/>
      <c r="H19" s="27" t="s">
        <v>39</v>
      </c>
      <c r="I19" s="28"/>
      <c r="J19" s="578"/>
    </row>
    <row r="20" spans="1:10" ht="14.25" x14ac:dyDescent="0.2">
      <c r="A20" s="585" t="s">
        <v>32</v>
      </c>
      <c r="B20" s="579" t="s">
        <v>40</v>
      </c>
      <c r="C20" s="29"/>
      <c r="D20" s="580" t="s">
        <v>41</v>
      </c>
      <c r="E20" s="579" t="s">
        <v>40</v>
      </c>
      <c r="F20" s="29"/>
      <c r="G20" s="580" t="s">
        <v>41</v>
      </c>
      <c r="H20" s="579" t="s">
        <v>40</v>
      </c>
      <c r="I20" s="29"/>
      <c r="J20" s="580" t="s">
        <v>41</v>
      </c>
    </row>
    <row r="21" spans="1:10" ht="30.75" thickBot="1" x14ac:dyDescent="0.3">
      <c r="A21" s="586"/>
      <c r="B21" s="727" t="s">
        <v>381</v>
      </c>
      <c r="C21" s="611" t="s">
        <v>365</v>
      </c>
      <c r="D21" s="583" t="s">
        <v>42</v>
      </c>
      <c r="E21" s="727" t="s">
        <v>381</v>
      </c>
      <c r="F21" s="611" t="s">
        <v>365</v>
      </c>
      <c r="G21" s="583" t="s">
        <v>42</v>
      </c>
      <c r="H21" s="727" t="s">
        <v>381</v>
      </c>
      <c r="I21" s="611" t="s">
        <v>365</v>
      </c>
      <c r="J21" s="583" t="s">
        <v>42</v>
      </c>
    </row>
    <row r="22" spans="1:10" ht="15" x14ac:dyDescent="0.25">
      <c r="A22" s="606" t="s">
        <v>1</v>
      </c>
      <c r="B22" s="607" t="s">
        <v>73</v>
      </c>
      <c r="C22" s="608" t="s">
        <v>73</v>
      </c>
      <c r="D22" s="609" t="s">
        <v>73</v>
      </c>
      <c r="E22" s="607" t="s">
        <v>73</v>
      </c>
      <c r="F22" s="608">
        <v>950</v>
      </c>
      <c r="G22" s="610" t="s">
        <v>73</v>
      </c>
      <c r="H22" s="607" t="s">
        <v>73</v>
      </c>
      <c r="I22" s="608">
        <v>1100</v>
      </c>
      <c r="J22" s="610" t="s">
        <v>73</v>
      </c>
    </row>
    <row r="23" spans="1:10" ht="15" x14ac:dyDescent="0.25">
      <c r="A23" s="31" t="s">
        <v>4</v>
      </c>
      <c r="B23" s="59" t="s">
        <v>73</v>
      </c>
      <c r="C23" s="42">
        <v>1200</v>
      </c>
      <c r="D23" s="43" t="s">
        <v>73</v>
      </c>
      <c r="E23" s="59" t="s">
        <v>73</v>
      </c>
      <c r="F23" s="42">
        <v>800</v>
      </c>
      <c r="G23" s="581" t="s">
        <v>73</v>
      </c>
      <c r="H23" s="59" t="s">
        <v>73</v>
      </c>
      <c r="I23" s="42">
        <v>1016.67</v>
      </c>
      <c r="J23" s="581" t="s">
        <v>73</v>
      </c>
    </row>
    <row r="24" spans="1:10" ht="15" x14ac:dyDescent="0.25">
      <c r="A24" s="31" t="s">
        <v>5</v>
      </c>
      <c r="B24" s="59" t="s">
        <v>73</v>
      </c>
      <c r="C24" s="42" t="s">
        <v>73</v>
      </c>
      <c r="D24" s="43" t="s">
        <v>73</v>
      </c>
      <c r="E24" s="59" t="s">
        <v>73</v>
      </c>
      <c r="F24" s="42" t="s">
        <v>73</v>
      </c>
      <c r="G24" s="581" t="s">
        <v>73</v>
      </c>
      <c r="H24" s="59" t="s">
        <v>73</v>
      </c>
      <c r="I24" s="42" t="s">
        <v>73</v>
      </c>
      <c r="J24" s="581" t="s">
        <v>73</v>
      </c>
    </row>
    <row r="25" spans="1:10" ht="15" x14ac:dyDescent="0.25">
      <c r="A25" s="31" t="s">
        <v>2</v>
      </c>
      <c r="B25" s="59">
        <v>1325</v>
      </c>
      <c r="C25" s="42">
        <v>1300</v>
      </c>
      <c r="D25" s="43">
        <v>1.9230769230769231</v>
      </c>
      <c r="E25" s="59">
        <v>930</v>
      </c>
      <c r="F25" s="42" t="s">
        <v>73</v>
      </c>
      <c r="G25" s="581" t="s">
        <v>73</v>
      </c>
      <c r="H25" s="59">
        <v>1091.67</v>
      </c>
      <c r="I25" s="42">
        <v>1000</v>
      </c>
      <c r="J25" s="581">
        <v>9.1670000000000069</v>
      </c>
    </row>
    <row r="26" spans="1:10" ht="15" x14ac:dyDescent="0.25">
      <c r="A26" s="31" t="s">
        <v>6</v>
      </c>
      <c r="B26" s="59">
        <v>1350</v>
      </c>
      <c r="C26" s="42">
        <v>1337.5</v>
      </c>
      <c r="D26" s="43">
        <v>0.93457943925233633</v>
      </c>
      <c r="E26" s="59">
        <v>962.5</v>
      </c>
      <c r="F26" s="42">
        <v>950</v>
      </c>
      <c r="G26" s="581">
        <v>1.3157894736842104</v>
      </c>
      <c r="H26" s="59">
        <v>1000</v>
      </c>
      <c r="I26" s="42">
        <v>1050</v>
      </c>
      <c r="J26" s="581">
        <v>-4.7619047619047619</v>
      </c>
    </row>
    <row r="27" spans="1:10" ht="15" x14ac:dyDescent="0.25">
      <c r="A27" s="31" t="s">
        <v>7</v>
      </c>
      <c r="B27" s="59">
        <v>1307.1400000000001</v>
      </c>
      <c r="C27" s="42">
        <v>1150</v>
      </c>
      <c r="D27" s="43">
        <v>13.664347826086964</v>
      </c>
      <c r="E27" s="59">
        <v>950</v>
      </c>
      <c r="F27" s="42">
        <v>910</v>
      </c>
      <c r="G27" s="581">
        <v>4.395604395604396</v>
      </c>
      <c r="H27" s="59">
        <v>1080</v>
      </c>
      <c r="I27" s="42">
        <v>1050</v>
      </c>
      <c r="J27" s="581">
        <v>2.8571428571428572</v>
      </c>
    </row>
    <row r="28" spans="1:10" ht="15" x14ac:dyDescent="0.25">
      <c r="A28" s="31" t="s">
        <v>8</v>
      </c>
      <c r="B28" s="59">
        <v>1350</v>
      </c>
      <c r="C28" s="42">
        <v>1250</v>
      </c>
      <c r="D28" s="43">
        <v>8</v>
      </c>
      <c r="E28" s="59">
        <v>925</v>
      </c>
      <c r="F28" s="42">
        <v>950</v>
      </c>
      <c r="G28" s="581">
        <v>-2.6315789473684208</v>
      </c>
      <c r="H28" s="59">
        <v>1150</v>
      </c>
      <c r="I28" s="42">
        <v>1400</v>
      </c>
      <c r="J28" s="581">
        <v>-17.857142857142858</v>
      </c>
    </row>
    <row r="29" spans="1:10" ht="15" x14ac:dyDescent="0.25">
      <c r="A29" s="31" t="s">
        <v>9</v>
      </c>
      <c r="B29" s="59" t="s">
        <v>73</v>
      </c>
      <c r="C29" s="42" t="s">
        <v>73</v>
      </c>
      <c r="D29" s="43" t="s">
        <v>73</v>
      </c>
      <c r="E29" s="59">
        <v>758.33</v>
      </c>
      <c r="F29" s="42">
        <v>1025</v>
      </c>
      <c r="G29" s="581">
        <v>-26.016585365853658</v>
      </c>
      <c r="H29" s="59">
        <v>966.67</v>
      </c>
      <c r="I29" s="42">
        <v>1083.33</v>
      </c>
      <c r="J29" s="581">
        <v>-10.768648518918518</v>
      </c>
    </row>
    <row r="30" spans="1:10" ht="15" x14ac:dyDescent="0.25">
      <c r="A30" s="31" t="s">
        <v>10</v>
      </c>
      <c r="B30" s="59">
        <v>1330.67</v>
      </c>
      <c r="C30" s="42">
        <v>1293.75</v>
      </c>
      <c r="D30" s="43">
        <v>2.8537198067632907</v>
      </c>
      <c r="E30" s="59">
        <v>897.33</v>
      </c>
      <c r="F30" s="42">
        <v>914.5</v>
      </c>
      <c r="G30" s="581">
        <v>-1.8775287042099464</v>
      </c>
      <c r="H30" s="59">
        <v>1171</v>
      </c>
      <c r="I30" s="42">
        <v>1143.33</v>
      </c>
      <c r="J30" s="581">
        <v>2.4201236738299592</v>
      </c>
    </row>
    <row r="31" spans="1:10" ht="15" x14ac:dyDescent="0.25">
      <c r="A31" s="31" t="s">
        <v>13</v>
      </c>
      <c r="B31" s="59">
        <v>890</v>
      </c>
      <c r="C31" s="42" t="s">
        <v>73</v>
      </c>
      <c r="D31" s="43" t="s">
        <v>73</v>
      </c>
      <c r="E31" s="59">
        <v>750</v>
      </c>
      <c r="F31" s="42" t="s">
        <v>73</v>
      </c>
      <c r="G31" s="581" t="s">
        <v>73</v>
      </c>
      <c r="H31" s="59">
        <v>900</v>
      </c>
      <c r="I31" s="42" t="s">
        <v>73</v>
      </c>
      <c r="J31" s="581" t="s">
        <v>73</v>
      </c>
    </row>
    <row r="32" spans="1:10" ht="15" x14ac:dyDescent="0.25">
      <c r="A32" s="31" t="s">
        <v>14</v>
      </c>
      <c r="B32" s="59" t="s">
        <v>73</v>
      </c>
      <c r="C32" s="42" t="s">
        <v>73</v>
      </c>
      <c r="D32" s="43" t="s">
        <v>73</v>
      </c>
      <c r="E32" s="59" t="s">
        <v>73</v>
      </c>
      <c r="F32" s="42" t="s">
        <v>73</v>
      </c>
      <c r="G32" s="581" t="s">
        <v>73</v>
      </c>
      <c r="H32" s="59">
        <v>1250</v>
      </c>
      <c r="I32" s="42">
        <v>1000</v>
      </c>
      <c r="J32" s="581">
        <v>25</v>
      </c>
    </row>
    <row r="33" spans="1:10" ht="15.75" thickBot="1" x14ac:dyDescent="0.3">
      <c r="A33" s="32" t="s">
        <v>15</v>
      </c>
      <c r="B33" s="576">
        <v>1300</v>
      </c>
      <c r="C33" s="577">
        <v>1350</v>
      </c>
      <c r="D33" s="605">
        <v>-3.7037037037037033</v>
      </c>
      <c r="E33" s="576">
        <v>1100</v>
      </c>
      <c r="F33" s="577">
        <v>1075</v>
      </c>
      <c r="G33" s="582">
        <v>2.3255813953488373</v>
      </c>
      <c r="H33" s="576">
        <v>1112.5</v>
      </c>
      <c r="I33" s="577">
        <v>1087.5</v>
      </c>
      <c r="J33" s="582">
        <v>2.2988505747126435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V17" sqref="V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3 - 7 stycznia 2022r.</v>
      </c>
      <c r="B1" s="9"/>
      <c r="C1" s="9"/>
      <c r="D1" s="9"/>
      <c r="E1" s="9"/>
      <c r="F1" s="74"/>
    </row>
    <row r="2" spans="1:20" ht="15.75" x14ac:dyDescent="0.25">
      <c r="A2" s="2" t="s">
        <v>78</v>
      </c>
    </row>
    <row r="3" spans="1:20" ht="15.75" x14ac:dyDescent="0.25">
      <c r="A3" s="58" t="s">
        <v>32</v>
      </c>
      <c r="B3" s="58" t="s">
        <v>33</v>
      </c>
      <c r="C3" s="37" t="s">
        <v>34</v>
      </c>
      <c r="D3" s="37"/>
      <c r="E3" s="38"/>
      <c r="F3" s="37" t="s">
        <v>35</v>
      </c>
      <c r="G3" s="38"/>
      <c r="H3" s="38"/>
      <c r="I3" s="37" t="s">
        <v>36</v>
      </c>
      <c r="J3" s="38"/>
      <c r="K3" s="38"/>
      <c r="L3" s="37" t="s">
        <v>37</v>
      </c>
      <c r="M3" s="38"/>
      <c r="N3" s="38"/>
      <c r="O3" s="37" t="s">
        <v>38</v>
      </c>
      <c r="P3" s="38"/>
      <c r="Q3" s="38"/>
      <c r="R3" s="37" t="s">
        <v>39</v>
      </c>
      <c r="S3" s="38"/>
      <c r="T3" s="38"/>
    </row>
    <row r="4" spans="1:20" ht="28.5" x14ac:dyDescent="0.2">
      <c r="A4" s="47"/>
      <c r="B4" s="47"/>
      <c r="C4" s="29" t="s">
        <v>40</v>
      </c>
      <c r="D4" s="29"/>
      <c r="E4" s="39" t="s">
        <v>41</v>
      </c>
      <c r="F4" s="29" t="s">
        <v>40</v>
      </c>
      <c r="G4" s="29"/>
      <c r="H4" s="39" t="s">
        <v>41</v>
      </c>
      <c r="I4" s="29" t="s">
        <v>40</v>
      </c>
      <c r="J4" s="29"/>
      <c r="K4" s="39" t="s">
        <v>41</v>
      </c>
      <c r="L4" s="29" t="s">
        <v>40</v>
      </c>
      <c r="M4" s="29"/>
      <c r="N4" s="39" t="s">
        <v>41</v>
      </c>
      <c r="O4" s="29" t="s">
        <v>40</v>
      </c>
      <c r="P4" s="29"/>
      <c r="Q4" s="39" t="s">
        <v>41</v>
      </c>
      <c r="R4" s="29" t="s">
        <v>40</v>
      </c>
      <c r="S4" s="29"/>
      <c r="T4" s="39" t="s">
        <v>41</v>
      </c>
    </row>
    <row r="5" spans="1:20" ht="28.5" x14ac:dyDescent="0.2">
      <c r="A5" s="40"/>
      <c r="B5" s="40"/>
      <c r="C5" s="729" t="s">
        <v>381</v>
      </c>
      <c r="D5" s="741" t="s">
        <v>365</v>
      </c>
      <c r="E5" s="328" t="s">
        <v>42</v>
      </c>
      <c r="F5" s="729" t="s">
        <v>381</v>
      </c>
      <c r="G5" s="741" t="s">
        <v>365</v>
      </c>
      <c r="H5" s="328" t="s">
        <v>42</v>
      </c>
      <c r="I5" s="729" t="s">
        <v>381</v>
      </c>
      <c r="J5" s="741" t="s">
        <v>365</v>
      </c>
      <c r="K5" s="328" t="s">
        <v>42</v>
      </c>
      <c r="L5" s="729" t="s">
        <v>381</v>
      </c>
      <c r="M5" s="741" t="s">
        <v>365</v>
      </c>
      <c r="N5" s="328" t="s">
        <v>42</v>
      </c>
      <c r="O5" s="729" t="s">
        <v>381</v>
      </c>
      <c r="P5" s="741" t="s">
        <v>365</v>
      </c>
      <c r="Q5" s="328" t="s">
        <v>42</v>
      </c>
      <c r="R5" s="729" t="s">
        <v>381</v>
      </c>
      <c r="S5" s="741" t="s">
        <v>365</v>
      </c>
      <c r="T5" s="328" t="s">
        <v>42</v>
      </c>
    </row>
    <row r="6" spans="1:20" ht="15" x14ac:dyDescent="0.25">
      <c r="A6" s="41" t="s">
        <v>1</v>
      </c>
      <c r="B6" s="41" t="s">
        <v>366</v>
      </c>
      <c r="C6" s="42" t="s">
        <v>73</v>
      </c>
      <c r="D6" s="42">
        <v>1150</v>
      </c>
      <c r="E6" s="43" t="s">
        <v>73</v>
      </c>
      <c r="F6" s="41" t="s">
        <v>73</v>
      </c>
      <c r="G6" s="41" t="s">
        <v>73</v>
      </c>
      <c r="H6" s="43" t="s">
        <v>73</v>
      </c>
      <c r="I6" s="42" t="s">
        <v>73</v>
      </c>
      <c r="J6" s="42">
        <v>1150</v>
      </c>
      <c r="K6" s="43" t="s">
        <v>73</v>
      </c>
      <c r="L6" s="42" t="s">
        <v>73</v>
      </c>
      <c r="M6" s="42" t="s">
        <v>73</v>
      </c>
      <c r="N6" s="43" t="s">
        <v>73</v>
      </c>
      <c r="O6" s="42" t="s">
        <v>73</v>
      </c>
      <c r="P6" s="42">
        <v>950</v>
      </c>
      <c r="Q6" s="43" t="s">
        <v>73</v>
      </c>
      <c r="R6" s="42" t="s">
        <v>73</v>
      </c>
      <c r="S6" s="42">
        <v>1000</v>
      </c>
      <c r="T6" s="43" t="s">
        <v>73</v>
      </c>
    </row>
    <row r="7" spans="1:20" ht="15" x14ac:dyDescent="0.25">
      <c r="A7" s="41" t="s">
        <v>1</v>
      </c>
      <c r="B7" s="41" t="s">
        <v>347</v>
      </c>
      <c r="C7" s="42" t="s">
        <v>73</v>
      </c>
      <c r="D7" s="42">
        <v>1350</v>
      </c>
      <c r="E7" s="43" t="s">
        <v>73</v>
      </c>
      <c r="F7" s="41" t="s">
        <v>73</v>
      </c>
      <c r="G7" s="41" t="s">
        <v>73</v>
      </c>
      <c r="H7" s="43" t="s">
        <v>73</v>
      </c>
      <c r="I7" s="42" t="s">
        <v>73</v>
      </c>
      <c r="J7" s="42">
        <v>1200</v>
      </c>
      <c r="K7" s="43" t="s">
        <v>73</v>
      </c>
      <c r="L7" s="42" t="s">
        <v>73</v>
      </c>
      <c r="M7" s="42" t="s">
        <v>73</v>
      </c>
      <c r="N7" s="43" t="s">
        <v>73</v>
      </c>
      <c r="O7" s="42" t="s">
        <v>73</v>
      </c>
      <c r="P7" s="42" t="s">
        <v>73</v>
      </c>
      <c r="Q7" s="43" t="s">
        <v>73</v>
      </c>
      <c r="R7" s="42" t="s">
        <v>73</v>
      </c>
      <c r="S7" s="42">
        <v>1200</v>
      </c>
      <c r="T7" s="43" t="s">
        <v>73</v>
      </c>
    </row>
    <row r="8" spans="1:20" ht="15" x14ac:dyDescent="0.25">
      <c r="A8" s="41" t="s">
        <v>4</v>
      </c>
      <c r="B8" s="41" t="s">
        <v>79</v>
      </c>
      <c r="C8" s="42">
        <v>1300</v>
      </c>
      <c r="D8" s="42">
        <v>1300</v>
      </c>
      <c r="E8" s="43">
        <v>0</v>
      </c>
      <c r="F8" s="41" t="s">
        <v>73</v>
      </c>
      <c r="G8" s="41" t="s">
        <v>73</v>
      </c>
      <c r="H8" s="43" t="s">
        <v>73</v>
      </c>
      <c r="I8" s="42">
        <v>1000</v>
      </c>
      <c r="J8" s="42" t="s">
        <v>73</v>
      </c>
      <c r="K8" s="43" t="s">
        <v>73</v>
      </c>
      <c r="L8" s="42" t="s">
        <v>73</v>
      </c>
      <c r="M8" s="42" t="s">
        <v>73</v>
      </c>
      <c r="N8" s="43" t="s">
        <v>73</v>
      </c>
      <c r="O8" s="42" t="s">
        <v>73</v>
      </c>
      <c r="P8" s="42" t="s">
        <v>73</v>
      </c>
      <c r="Q8" s="43" t="s">
        <v>73</v>
      </c>
      <c r="R8" s="42" t="s">
        <v>73</v>
      </c>
      <c r="S8" s="42" t="s">
        <v>73</v>
      </c>
      <c r="T8" s="43" t="s">
        <v>73</v>
      </c>
    </row>
    <row r="9" spans="1:20" ht="15" x14ac:dyDescent="0.25">
      <c r="A9" s="41" t="s">
        <v>4</v>
      </c>
      <c r="B9" s="41" t="s">
        <v>352</v>
      </c>
      <c r="C9" s="42" t="s">
        <v>73</v>
      </c>
      <c r="D9" s="42">
        <v>1400</v>
      </c>
      <c r="E9" s="43" t="s">
        <v>73</v>
      </c>
      <c r="F9" s="41" t="s">
        <v>73</v>
      </c>
      <c r="G9" s="41" t="s">
        <v>73</v>
      </c>
      <c r="H9" s="43" t="s">
        <v>73</v>
      </c>
      <c r="I9" s="42" t="s">
        <v>73</v>
      </c>
      <c r="J9" s="42">
        <v>1150</v>
      </c>
      <c r="K9" s="43" t="s">
        <v>73</v>
      </c>
      <c r="L9" s="42" t="s">
        <v>73</v>
      </c>
      <c r="M9" s="42" t="s">
        <v>73</v>
      </c>
      <c r="N9" s="43" t="s">
        <v>73</v>
      </c>
      <c r="O9" s="42" t="s">
        <v>73</v>
      </c>
      <c r="P9" s="42" t="s">
        <v>73</v>
      </c>
      <c r="Q9" s="43" t="s">
        <v>73</v>
      </c>
      <c r="R9" s="42" t="s">
        <v>73</v>
      </c>
      <c r="S9" s="42">
        <v>1100</v>
      </c>
      <c r="T9" s="43" t="s">
        <v>73</v>
      </c>
    </row>
    <row r="10" spans="1:20" ht="15" x14ac:dyDescent="0.25">
      <c r="A10" s="41" t="s">
        <v>4</v>
      </c>
      <c r="B10" s="41" t="s">
        <v>87</v>
      </c>
      <c r="C10" s="42" t="s">
        <v>73</v>
      </c>
      <c r="D10" s="42">
        <v>1350</v>
      </c>
      <c r="E10" s="43" t="s">
        <v>73</v>
      </c>
      <c r="F10" s="41" t="s">
        <v>73</v>
      </c>
      <c r="G10" s="41">
        <v>800</v>
      </c>
      <c r="H10" s="43" t="s">
        <v>73</v>
      </c>
      <c r="I10" s="42" t="s">
        <v>73</v>
      </c>
      <c r="J10" s="42">
        <v>900</v>
      </c>
      <c r="K10" s="43" t="s">
        <v>73</v>
      </c>
      <c r="L10" s="42" t="s">
        <v>73</v>
      </c>
      <c r="M10" s="42">
        <v>1200</v>
      </c>
      <c r="N10" s="43" t="s">
        <v>73</v>
      </c>
      <c r="O10" s="42" t="s">
        <v>73</v>
      </c>
      <c r="P10" s="42">
        <v>800</v>
      </c>
      <c r="Q10" s="43" t="s">
        <v>73</v>
      </c>
      <c r="R10" s="42" t="s">
        <v>73</v>
      </c>
      <c r="S10" s="42">
        <v>900</v>
      </c>
      <c r="T10" s="43" t="s">
        <v>73</v>
      </c>
    </row>
    <row r="11" spans="1:20" ht="15" x14ac:dyDescent="0.25">
      <c r="A11" s="41" t="s">
        <v>4</v>
      </c>
      <c r="B11" s="41" t="s">
        <v>90</v>
      </c>
      <c r="C11" s="42" t="s">
        <v>73</v>
      </c>
      <c r="D11" s="42">
        <v>1200</v>
      </c>
      <c r="E11" s="43" t="s">
        <v>73</v>
      </c>
      <c r="F11" s="41" t="s">
        <v>73</v>
      </c>
      <c r="G11" s="41" t="s">
        <v>73</v>
      </c>
      <c r="H11" s="43" t="s">
        <v>73</v>
      </c>
      <c r="I11" s="42">
        <v>900</v>
      </c>
      <c r="J11" s="42" t="s">
        <v>73</v>
      </c>
      <c r="K11" s="43" t="s">
        <v>73</v>
      </c>
      <c r="L11" s="42" t="s">
        <v>73</v>
      </c>
      <c r="M11" s="42" t="s">
        <v>73</v>
      </c>
      <c r="N11" s="43" t="s">
        <v>73</v>
      </c>
      <c r="O11" s="42" t="s">
        <v>73</v>
      </c>
      <c r="P11" s="42" t="s">
        <v>73</v>
      </c>
      <c r="Q11" s="43" t="s">
        <v>73</v>
      </c>
      <c r="R11" s="42" t="s">
        <v>73</v>
      </c>
      <c r="S11" s="42" t="s">
        <v>73</v>
      </c>
      <c r="T11" s="43" t="s">
        <v>73</v>
      </c>
    </row>
    <row r="12" spans="1:20" ht="15" x14ac:dyDescent="0.25">
      <c r="A12" s="41" t="s">
        <v>2</v>
      </c>
      <c r="B12" s="41" t="s">
        <v>342</v>
      </c>
      <c r="C12" s="42">
        <v>1300</v>
      </c>
      <c r="D12" s="42" t="s">
        <v>73</v>
      </c>
      <c r="E12" s="43" t="s">
        <v>73</v>
      </c>
      <c r="F12" s="41" t="s">
        <v>73</v>
      </c>
      <c r="G12" s="41" t="s">
        <v>73</v>
      </c>
      <c r="H12" s="43" t="s">
        <v>73</v>
      </c>
      <c r="I12" s="42">
        <v>1200</v>
      </c>
      <c r="J12" s="42" t="s">
        <v>73</v>
      </c>
      <c r="K12" s="43" t="s">
        <v>73</v>
      </c>
      <c r="L12" s="42">
        <v>1200</v>
      </c>
      <c r="M12" s="42" t="s">
        <v>73</v>
      </c>
      <c r="N12" s="43" t="s">
        <v>73</v>
      </c>
      <c r="O12" s="42">
        <v>900</v>
      </c>
      <c r="P12" s="42" t="s">
        <v>73</v>
      </c>
      <c r="Q12" s="43" t="s">
        <v>73</v>
      </c>
      <c r="R12" s="42">
        <v>1100</v>
      </c>
      <c r="S12" s="42" t="s">
        <v>73</v>
      </c>
      <c r="T12" s="43" t="s">
        <v>73</v>
      </c>
    </row>
    <row r="13" spans="1:20" ht="15" x14ac:dyDescent="0.25">
      <c r="A13" s="41" t="s">
        <v>2</v>
      </c>
      <c r="B13" s="41" t="s">
        <v>3</v>
      </c>
      <c r="C13" s="42">
        <v>1400</v>
      </c>
      <c r="D13" s="42" t="s">
        <v>73</v>
      </c>
      <c r="E13" s="43" t="s">
        <v>73</v>
      </c>
      <c r="F13" s="41" t="s">
        <v>73</v>
      </c>
      <c r="G13" s="41" t="s">
        <v>73</v>
      </c>
      <c r="H13" s="43" t="s">
        <v>73</v>
      </c>
      <c r="I13" s="42">
        <v>1100</v>
      </c>
      <c r="J13" s="42" t="s">
        <v>73</v>
      </c>
      <c r="K13" s="43" t="s">
        <v>73</v>
      </c>
      <c r="L13" s="42">
        <v>1400</v>
      </c>
      <c r="M13" s="42" t="s">
        <v>73</v>
      </c>
      <c r="N13" s="43" t="s">
        <v>73</v>
      </c>
      <c r="O13" s="42">
        <v>900</v>
      </c>
      <c r="P13" s="42" t="s">
        <v>73</v>
      </c>
      <c r="Q13" s="43" t="s">
        <v>73</v>
      </c>
      <c r="R13" s="42">
        <v>1100</v>
      </c>
      <c r="S13" s="42" t="s">
        <v>73</v>
      </c>
      <c r="T13" s="43" t="s">
        <v>73</v>
      </c>
    </row>
    <row r="14" spans="1:20" ht="15" x14ac:dyDescent="0.25">
      <c r="A14" s="41" t="s">
        <v>2</v>
      </c>
      <c r="B14" s="41" t="s">
        <v>341</v>
      </c>
      <c r="C14" s="42">
        <v>1200</v>
      </c>
      <c r="D14" s="42" t="s">
        <v>73</v>
      </c>
      <c r="E14" s="43" t="s">
        <v>73</v>
      </c>
      <c r="F14" s="41">
        <v>800</v>
      </c>
      <c r="G14" s="41" t="s">
        <v>73</v>
      </c>
      <c r="H14" s="43" t="s">
        <v>73</v>
      </c>
      <c r="I14" s="42">
        <v>1100</v>
      </c>
      <c r="J14" s="42" t="s">
        <v>73</v>
      </c>
      <c r="K14" s="43" t="s">
        <v>73</v>
      </c>
      <c r="L14" s="42" t="s">
        <v>73</v>
      </c>
      <c r="M14" s="42" t="s">
        <v>73</v>
      </c>
      <c r="N14" s="43" t="s">
        <v>73</v>
      </c>
      <c r="O14" s="42">
        <v>850</v>
      </c>
      <c r="P14" s="42" t="s">
        <v>73</v>
      </c>
      <c r="Q14" s="43" t="s">
        <v>73</v>
      </c>
      <c r="R14" s="42">
        <v>1100</v>
      </c>
      <c r="S14" s="42" t="s">
        <v>73</v>
      </c>
      <c r="T14" s="43" t="s">
        <v>73</v>
      </c>
    </row>
    <row r="15" spans="1:20" ht="15" x14ac:dyDescent="0.25">
      <c r="A15" s="41" t="s">
        <v>2</v>
      </c>
      <c r="B15" s="41" t="s">
        <v>26</v>
      </c>
      <c r="C15" s="42">
        <v>1300</v>
      </c>
      <c r="D15" s="42">
        <v>1300</v>
      </c>
      <c r="E15" s="43">
        <v>0</v>
      </c>
      <c r="F15" s="41" t="s">
        <v>73</v>
      </c>
      <c r="G15" s="41" t="s">
        <v>73</v>
      </c>
      <c r="H15" s="43" t="s">
        <v>73</v>
      </c>
      <c r="I15" s="42">
        <v>1200</v>
      </c>
      <c r="J15" s="42">
        <v>1200</v>
      </c>
      <c r="K15" s="43">
        <v>0</v>
      </c>
      <c r="L15" s="42">
        <v>1300</v>
      </c>
      <c r="M15" s="42">
        <v>1300</v>
      </c>
      <c r="N15" s="43">
        <v>0</v>
      </c>
      <c r="O15" s="42" t="s">
        <v>73</v>
      </c>
      <c r="P15" s="42" t="s">
        <v>73</v>
      </c>
      <c r="Q15" s="43" t="s">
        <v>73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82</v>
      </c>
      <c r="C16" s="42">
        <v>1300</v>
      </c>
      <c r="D16" s="42" t="s">
        <v>73</v>
      </c>
      <c r="E16" s="43" t="s">
        <v>73</v>
      </c>
      <c r="F16" s="41" t="s">
        <v>73</v>
      </c>
      <c r="G16" s="41" t="s">
        <v>73</v>
      </c>
      <c r="H16" s="43" t="s">
        <v>73</v>
      </c>
      <c r="I16" s="42">
        <v>1150</v>
      </c>
      <c r="J16" s="42" t="s">
        <v>73</v>
      </c>
      <c r="K16" s="43" t="s">
        <v>73</v>
      </c>
      <c r="L16" s="42" t="s">
        <v>73</v>
      </c>
      <c r="M16" s="42" t="s">
        <v>73</v>
      </c>
      <c r="N16" s="43" t="s">
        <v>73</v>
      </c>
      <c r="O16" s="42">
        <v>1000</v>
      </c>
      <c r="P16" s="42" t="s">
        <v>73</v>
      </c>
      <c r="Q16" s="43" t="s">
        <v>73</v>
      </c>
      <c r="R16" s="42">
        <v>1050</v>
      </c>
      <c r="S16" s="42" t="s">
        <v>73</v>
      </c>
      <c r="T16" s="43" t="s">
        <v>73</v>
      </c>
    </row>
    <row r="17" spans="1:20" ht="15" x14ac:dyDescent="0.25">
      <c r="A17" s="41" t="s">
        <v>6</v>
      </c>
      <c r="B17" s="41" t="s">
        <v>80</v>
      </c>
      <c r="C17" s="42">
        <v>1250</v>
      </c>
      <c r="D17" s="42">
        <v>1250</v>
      </c>
      <c r="E17" s="43">
        <v>0</v>
      </c>
      <c r="F17" s="41" t="s">
        <v>73</v>
      </c>
      <c r="G17" s="41" t="s">
        <v>73</v>
      </c>
      <c r="H17" s="43" t="s">
        <v>73</v>
      </c>
      <c r="I17" s="42">
        <v>1150</v>
      </c>
      <c r="J17" s="42">
        <v>1150</v>
      </c>
      <c r="K17" s="43">
        <v>0</v>
      </c>
      <c r="L17" s="42" t="s">
        <v>73</v>
      </c>
      <c r="M17" s="42" t="s">
        <v>73</v>
      </c>
      <c r="N17" s="43" t="s">
        <v>73</v>
      </c>
      <c r="O17" s="42" t="s">
        <v>73</v>
      </c>
      <c r="P17" s="42" t="s">
        <v>73</v>
      </c>
      <c r="Q17" s="43" t="s">
        <v>73</v>
      </c>
      <c r="R17" s="42" t="s">
        <v>73</v>
      </c>
      <c r="S17" s="42" t="s">
        <v>73</v>
      </c>
      <c r="T17" s="43" t="s">
        <v>73</v>
      </c>
    </row>
    <row r="18" spans="1:20" ht="15" x14ac:dyDescent="0.25">
      <c r="A18" s="41" t="s">
        <v>6</v>
      </c>
      <c r="B18" s="41" t="s">
        <v>353</v>
      </c>
      <c r="C18" s="42">
        <v>1250</v>
      </c>
      <c r="D18" s="42">
        <v>1200</v>
      </c>
      <c r="E18" s="43">
        <v>4.1666666666666661</v>
      </c>
      <c r="F18" s="41" t="s">
        <v>73</v>
      </c>
      <c r="G18" s="41" t="s">
        <v>73</v>
      </c>
      <c r="H18" s="43" t="s">
        <v>73</v>
      </c>
      <c r="I18" s="42">
        <v>1100</v>
      </c>
      <c r="J18" s="42">
        <v>1100</v>
      </c>
      <c r="K18" s="43">
        <v>0</v>
      </c>
      <c r="L18" s="42">
        <v>1300</v>
      </c>
      <c r="M18" s="42">
        <v>1300</v>
      </c>
      <c r="N18" s="43">
        <v>0</v>
      </c>
      <c r="O18" s="42">
        <v>850</v>
      </c>
      <c r="P18" s="42" t="s">
        <v>73</v>
      </c>
      <c r="Q18" s="43" t="s">
        <v>73</v>
      </c>
      <c r="R18" s="42">
        <v>1000</v>
      </c>
      <c r="S18" s="42">
        <v>1050</v>
      </c>
      <c r="T18" s="43">
        <v>-4.7619047619047619</v>
      </c>
    </row>
    <row r="19" spans="1:20" ht="15" x14ac:dyDescent="0.25">
      <c r="A19" s="41" t="s">
        <v>6</v>
      </c>
      <c r="B19" s="41" t="s">
        <v>88</v>
      </c>
      <c r="C19" s="42">
        <v>1350</v>
      </c>
      <c r="D19" s="42">
        <v>1350</v>
      </c>
      <c r="E19" s="43">
        <v>0</v>
      </c>
      <c r="F19" s="41" t="s">
        <v>73</v>
      </c>
      <c r="G19" s="41" t="s">
        <v>73</v>
      </c>
      <c r="H19" s="43" t="s">
        <v>73</v>
      </c>
      <c r="I19" s="42">
        <v>1200</v>
      </c>
      <c r="J19" s="42">
        <v>1200</v>
      </c>
      <c r="K19" s="43">
        <v>0</v>
      </c>
      <c r="L19" s="42">
        <v>1300</v>
      </c>
      <c r="M19" s="42">
        <v>1300</v>
      </c>
      <c r="N19" s="43">
        <v>0</v>
      </c>
      <c r="O19" s="42">
        <v>950</v>
      </c>
      <c r="P19" s="42">
        <v>950</v>
      </c>
      <c r="Q19" s="43">
        <v>0</v>
      </c>
      <c r="R19" s="42" t="s">
        <v>73</v>
      </c>
      <c r="S19" s="42" t="s">
        <v>73</v>
      </c>
      <c r="T19" s="43" t="s">
        <v>73</v>
      </c>
    </row>
    <row r="20" spans="1:20" ht="15" x14ac:dyDescent="0.25">
      <c r="A20" s="41" t="s">
        <v>6</v>
      </c>
      <c r="B20" s="41" t="s">
        <v>349</v>
      </c>
      <c r="C20" s="42">
        <v>1300</v>
      </c>
      <c r="D20" s="42">
        <v>1300</v>
      </c>
      <c r="E20" s="43" t="s">
        <v>73</v>
      </c>
      <c r="F20" s="41" t="s">
        <v>73</v>
      </c>
      <c r="G20" s="41" t="s">
        <v>73</v>
      </c>
      <c r="H20" s="43" t="s">
        <v>73</v>
      </c>
      <c r="I20" s="42">
        <v>1200</v>
      </c>
      <c r="J20" s="42">
        <v>1100</v>
      </c>
      <c r="K20" s="43" t="s">
        <v>73</v>
      </c>
      <c r="L20" s="42">
        <v>1400</v>
      </c>
      <c r="M20" s="42">
        <v>1350</v>
      </c>
      <c r="N20" s="43" t="s">
        <v>73</v>
      </c>
      <c r="O20" s="42">
        <v>1050</v>
      </c>
      <c r="P20" s="42">
        <v>1000</v>
      </c>
      <c r="Q20" s="43" t="s">
        <v>73</v>
      </c>
      <c r="R20" s="42" t="s">
        <v>73</v>
      </c>
      <c r="S20" s="42" t="s">
        <v>73</v>
      </c>
      <c r="T20" s="43" t="s">
        <v>73</v>
      </c>
    </row>
    <row r="21" spans="1:20" ht="15" x14ac:dyDescent="0.25">
      <c r="A21" s="41" t="s">
        <v>7</v>
      </c>
      <c r="B21" s="41" t="s">
        <v>43</v>
      </c>
      <c r="C21" s="42">
        <v>1400</v>
      </c>
      <c r="D21" s="42" t="s">
        <v>73</v>
      </c>
      <c r="E21" s="43" t="s">
        <v>73</v>
      </c>
      <c r="F21" s="41">
        <v>1100</v>
      </c>
      <c r="G21" s="41" t="s">
        <v>73</v>
      </c>
      <c r="H21" s="43" t="s">
        <v>73</v>
      </c>
      <c r="I21" s="42">
        <v>1200</v>
      </c>
      <c r="J21" s="42" t="s">
        <v>73</v>
      </c>
      <c r="K21" s="43" t="s">
        <v>73</v>
      </c>
      <c r="L21" s="42">
        <v>1400</v>
      </c>
      <c r="M21" s="42" t="s">
        <v>73</v>
      </c>
      <c r="N21" s="43" t="s">
        <v>73</v>
      </c>
      <c r="O21" s="42">
        <v>1000</v>
      </c>
      <c r="P21" s="42" t="s">
        <v>73</v>
      </c>
      <c r="Q21" s="43" t="s">
        <v>73</v>
      </c>
      <c r="R21" s="42">
        <v>1200</v>
      </c>
      <c r="S21" s="42" t="s">
        <v>73</v>
      </c>
      <c r="T21" s="43" t="s">
        <v>73</v>
      </c>
    </row>
    <row r="22" spans="1:20" ht="15" x14ac:dyDescent="0.25">
      <c r="A22" s="41" t="s">
        <v>7</v>
      </c>
      <c r="B22" s="41" t="s">
        <v>31</v>
      </c>
      <c r="C22" s="42">
        <v>1300</v>
      </c>
      <c r="D22" s="42" t="s">
        <v>73</v>
      </c>
      <c r="E22" s="43" t="s">
        <v>73</v>
      </c>
      <c r="F22" s="41">
        <v>900</v>
      </c>
      <c r="G22" s="41" t="s">
        <v>73</v>
      </c>
      <c r="H22" s="43" t="s">
        <v>73</v>
      </c>
      <c r="I22" s="42">
        <v>1000</v>
      </c>
      <c r="J22" s="42" t="s">
        <v>73</v>
      </c>
      <c r="K22" s="43" t="s">
        <v>73</v>
      </c>
      <c r="L22" s="42">
        <v>1300</v>
      </c>
      <c r="M22" s="42" t="s">
        <v>73</v>
      </c>
      <c r="N22" s="43" t="s">
        <v>73</v>
      </c>
      <c r="O22" s="42">
        <v>800</v>
      </c>
      <c r="P22" s="42" t="s">
        <v>73</v>
      </c>
      <c r="Q22" s="43" t="s">
        <v>73</v>
      </c>
      <c r="R22" s="42">
        <v>1000</v>
      </c>
      <c r="S22" s="42" t="s">
        <v>73</v>
      </c>
      <c r="T22" s="43" t="s">
        <v>73</v>
      </c>
    </row>
    <row r="23" spans="1:20" ht="15" x14ac:dyDescent="0.25">
      <c r="A23" s="41" t="s">
        <v>7</v>
      </c>
      <c r="B23" s="41" t="s">
        <v>383</v>
      </c>
      <c r="C23" s="42">
        <v>1300</v>
      </c>
      <c r="D23" s="42" t="s">
        <v>73</v>
      </c>
      <c r="E23" s="43" t="s">
        <v>73</v>
      </c>
      <c r="F23" s="41">
        <v>1000</v>
      </c>
      <c r="G23" s="41" t="s">
        <v>73</v>
      </c>
      <c r="H23" s="43" t="s">
        <v>73</v>
      </c>
      <c r="I23" s="42">
        <v>1100</v>
      </c>
      <c r="J23" s="42" t="s">
        <v>73</v>
      </c>
      <c r="K23" s="43" t="s">
        <v>73</v>
      </c>
      <c r="L23" s="42" t="s">
        <v>73</v>
      </c>
      <c r="M23" s="42" t="s">
        <v>73</v>
      </c>
      <c r="N23" s="43" t="s">
        <v>73</v>
      </c>
      <c r="O23" s="42">
        <v>950</v>
      </c>
      <c r="P23" s="42" t="s">
        <v>73</v>
      </c>
      <c r="Q23" s="43" t="s">
        <v>73</v>
      </c>
      <c r="R23" s="42">
        <v>1000</v>
      </c>
      <c r="S23" s="42" t="s">
        <v>73</v>
      </c>
      <c r="T23" s="43" t="s">
        <v>73</v>
      </c>
    </row>
    <row r="24" spans="1:20" ht="15" x14ac:dyDescent="0.25">
      <c r="A24" s="41" t="s">
        <v>7</v>
      </c>
      <c r="B24" s="41" t="s">
        <v>94</v>
      </c>
      <c r="C24" s="42">
        <v>1000</v>
      </c>
      <c r="D24" s="42">
        <v>1350</v>
      </c>
      <c r="E24" s="43">
        <v>-25.925925925925924</v>
      </c>
      <c r="F24" s="41" t="s">
        <v>316</v>
      </c>
      <c r="G24" s="41" t="s">
        <v>316</v>
      </c>
      <c r="H24" s="43" t="s">
        <v>73</v>
      </c>
      <c r="I24" s="42">
        <v>850</v>
      </c>
      <c r="J24" s="42">
        <v>1300</v>
      </c>
      <c r="K24" s="43">
        <v>-34.615384615384613</v>
      </c>
      <c r="L24" s="42">
        <v>950</v>
      </c>
      <c r="M24" s="42">
        <v>1200</v>
      </c>
      <c r="N24" s="43">
        <v>-20.833333333333336</v>
      </c>
      <c r="O24" s="42" t="s">
        <v>316</v>
      </c>
      <c r="P24" s="42">
        <v>1100</v>
      </c>
      <c r="Q24" s="43" t="s">
        <v>73</v>
      </c>
      <c r="R24" s="42">
        <v>850</v>
      </c>
      <c r="S24" s="42" t="s">
        <v>316</v>
      </c>
      <c r="T24" s="43" t="s">
        <v>73</v>
      </c>
    </row>
    <row r="25" spans="1:20" ht="15" x14ac:dyDescent="0.25">
      <c r="A25" s="41" t="s">
        <v>7</v>
      </c>
      <c r="B25" s="41" t="s">
        <v>28</v>
      </c>
      <c r="C25" s="42">
        <v>1520</v>
      </c>
      <c r="D25" s="42">
        <v>1500</v>
      </c>
      <c r="E25" s="43">
        <v>1.3333333333333335</v>
      </c>
      <c r="F25" s="41">
        <v>1000</v>
      </c>
      <c r="G25" s="41" t="s">
        <v>73</v>
      </c>
      <c r="H25" s="43" t="s">
        <v>73</v>
      </c>
      <c r="I25" s="42">
        <v>1600</v>
      </c>
      <c r="J25" s="42">
        <v>1400</v>
      </c>
      <c r="K25" s="43">
        <v>14.285714285714285</v>
      </c>
      <c r="L25" s="42">
        <v>1400</v>
      </c>
      <c r="M25" s="42" t="s">
        <v>73</v>
      </c>
      <c r="N25" s="43" t="s">
        <v>73</v>
      </c>
      <c r="O25" s="42">
        <v>1200</v>
      </c>
      <c r="P25" s="42">
        <v>900</v>
      </c>
      <c r="Q25" s="43">
        <v>33.333333333333329</v>
      </c>
      <c r="R25" s="42">
        <v>1400</v>
      </c>
      <c r="S25" s="42">
        <v>1100</v>
      </c>
      <c r="T25" s="43">
        <v>27.27272727272727</v>
      </c>
    </row>
    <row r="26" spans="1:20" ht="15" x14ac:dyDescent="0.25">
      <c r="A26" s="41" t="s">
        <v>7</v>
      </c>
      <c r="B26" s="41" t="s">
        <v>29</v>
      </c>
      <c r="C26" s="42">
        <v>1400</v>
      </c>
      <c r="D26" s="42" t="s">
        <v>73</v>
      </c>
      <c r="E26" s="43" t="s">
        <v>73</v>
      </c>
      <c r="F26" s="41" t="s">
        <v>73</v>
      </c>
      <c r="G26" s="41" t="s">
        <v>73</v>
      </c>
      <c r="H26" s="43" t="s">
        <v>73</v>
      </c>
      <c r="I26" s="42">
        <v>1200</v>
      </c>
      <c r="J26" s="42" t="s">
        <v>73</v>
      </c>
      <c r="K26" s="43" t="s">
        <v>73</v>
      </c>
      <c r="L26" s="42">
        <v>1300</v>
      </c>
      <c r="M26" s="42" t="s">
        <v>73</v>
      </c>
      <c r="N26" s="43" t="s">
        <v>73</v>
      </c>
      <c r="O26" s="42">
        <v>900</v>
      </c>
      <c r="P26" s="42" t="s">
        <v>73</v>
      </c>
      <c r="Q26" s="43" t="s">
        <v>73</v>
      </c>
      <c r="R26" s="42">
        <v>1100</v>
      </c>
      <c r="S26" s="42" t="s">
        <v>73</v>
      </c>
      <c r="T26" s="43" t="s">
        <v>73</v>
      </c>
    </row>
    <row r="27" spans="1:20" ht="15" x14ac:dyDescent="0.25">
      <c r="A27" s="41" t="s">
        <v>7</v>
      </c>
      <c r="B27" s="41" t="s">
        <v>344</v>
      </c>
      <c r="C27" s="42">
        <v>1400</v>
      </c>
      <c r="D27" s="42" t="s">
        <v>73</v>
      </c>
      <c r="E27" s="43" t="s">
        <v>73</v>
      </c>
      <c r="F27" s="41">
        <v>1200</v>
      </c>
      <c r="G27" s="41">
        <v>1000</v>
      </c>
      <c r="H27" s="43">
        <v>20</v>
      </c>
      <c r="I27" s="42">
        <v>1200</v>
      </c>
      <c r="J27" s="42" t="s">
        <v>73</v>
      </c>
      <c r="K27" s="43" t="s">
        <v>73</v>
      </c>
      <c r="L27" s="42">
        <v>1400</v>
      </c>
      <c r="M27" s="42" t="s">
        <v>73</v>
      </c>
      <c r="N27" s="43" t="s">
        <v>73</v>
      </c>
      <c r="O27" s="42">
        <v>1000</v>
      </c>
      <c r="P27" s="42">
        <v>900</v>
      </c>
      <c r="Q27" s="43">
        <v>11.111111111111111</v>
      </c>
      <c r="R27" s="42">
        <v>1200</v>
      </c>
      <c r="S27" s="42">
        <v>1200</v>
      </c>
      <c r="T27" s="43">
        <v>0</v>
      </c>
    </row>
    <row r="28" spans="1:20" ht="15" x14ac:dyDescent="0.25">
      <c r="A28" s="41" t="s">
        <v>7</v>
      </c>
      <c r="B28" s="41" t="s">
        <v>83</v>
      </c>
      <c r="C28" s="42">
        <v>1100</v>
      </c>
      <c r="D28" s="42">
        <v>1200</v>
      </c>
      <c r="E28" s="43">
        <v>-8.3333333333333321</v>
      </c>
      <c r="F28" s="41">
        <v>900</v>
      </c>
      <c r="G28" s="41">
        <v>900</v>
      </c>
      <c r="H28" s="43">
        <v>0</v>
      </c>
      <c r="I28" s="42">
        <v>1000</v>
      </c>
      <c r="J28" s="42">
        <v>1000</v>
      </c>
      <c r="K28" s="43">
        <v>0</v>
      </c>
      <c r="L28" s="42" t="s">
        <v>73</v>
      </c>
      <c r="M28" s="42" t="s">
        <v>73</v>
      </c>
      <c r="N28" s="43" t="s">
        <v>73</v>
      </c>
      <c r="O28" s="42">
        <v>800</v>
      </c>
      <c r="P28" s="42">
        <v>800</v>
      </c>
      <c r="Q28" s="43">
        <v>0</v>
      </c>
      <c r="R28" s="42">
        <v>1000</v>
      </c>
      <c r="S28" s="42">
        <v>1000</v>
      </c>
      <c r="T28" s="43">
        <v>0</v>
      </c>
    </row>
    <row r="29" spans="1:20" ht="15" x14ac:dyDescent="0.25">
      <c r="A29" s="41" t="s">
        <v>7</v>
      </c>
      <c r="B29" s="41" t="s">
        <v>81</v>
      </c>
      <c r="C29" s="42">
        <v>1400</v>
      </c>
      <c r="D29" s="42" t="s">
        <v>73</v>
      </c>
      <c r="E29" s="43" t="s">
        <v>73</v>
      </c>
      <c r="F29" s="41">
        <v>1000</v>
      </c>
      <c r="G29" s="41" t="s">
        <v>73</v>
      </c>
      <c r="H29" s="43" t="s">
        <v>73</v>
      </c>
      <c r="I29" s="42">
        <v>1300</v>
      </c>
      <c r="J29" s="42" t="s">
        <v>73</v>
      </c>
      <c r="K29" s="43" t="s">
        <v>73</v>
      </c>
      <c r="L29" s="42">
        <v>1400</v>
      </c>
      <c r="M29" s="42" t="s">
        <v>73</v>
      </c>
      <c r="N29" s="43" t="s">
        <v>73</v>
      </c>
      <c r="O29" s="42">
        <v>950</v>
      </c>
      <c r="P29" s="42" t="s">
        <v>73</v>
      </c>
      <c r="Q29" s="43" t="s">
        <v>73</v>
      </c>
      <c r="R29" s="42">
        <v>1100</v>
      </c>
      <c r="S29" s="42" t="s">
        <v>73</v>
      </c>
      <c r="T29" s="43" t="s">
        <v>73</v>
      </c>
    </row>
    <row r="30" spans="1:20" ht="15" x14ac:dyDescent="0.25">
      <c r="A30" s="41" t="s">
        <v>7</v>
      </c>
      <c r="B30" s="41" t="s">
        <v>44</v>
      </c>
      <c r="C30" s="42" t="s">
        <v>73</v>
      </c>
      <c r="D30" s="42">
        <v>1250</v>
      </c>
      <c r="E30" s="43" t="s">
        <v>73</v>
      </c>
      <c r="F30" s="41" t="s">
        <v>73</v>
      </c>
      <c r="G30" s="41">
        <v>850</v>
      </c>
      <c r="H30" s="43" t="s">
        <v>73</v>
      </c>
      <c r="I30" s="42" t="s">
        <v>73</v>
      </c>
      <c r="J30" s="42">
        <v>1000</v>
      </c>
      <c r="K30" s="43" t="s">
        <v>73</v>
      </c>
      <c r="L30" s="42" t="s">
        <v>73</v>
      </c>
      <c r="M30" s="42">
        <v>1100</v>
      </c>
      <c r="N30" s="43" t="s">
        <v>73</v>
      </c>
      <c r="O30" s="42" t="s">
        <v>73</v>
      </c>
      <c r="P30" s="42">
        <v>850</v>
      </c>
      <c r="Q30" s="43" t="s">
        <v>73</v>
      </c>
      <c r="R30" s="42" t="s">
        <v>73</v>
      </c>
      <c r="S30" s="42">
        <v>900</v>
      </c>
      <c r="T30" s="43" t="s">
        <v>73</v>
      </c>
    </row>
    <row r="31" spans="1:20" ht="15" x14ac:dyDescent="0.25">
      <c r="A31" s="41" t="s">
        <v>7</v>
      </c>
      <c r="B31" s="41" t="s">
        <v>30</v>
      </c>
      <c r="C31" s="42">
        <v>1200</v>
      </c>
      <c r="D31" s="42" t="s">
        <v>73</v>
      </c>
      <c r="E31" s="43" t="s">
        <v>73</v>
      </c>
      <c r="F31" s="41">
        <v>825</v>
      </c>
      <c r="G31" s="41" t="s">
        <v>73</v>
      </c>
      <c r="H31" s="43" t="s">
        <v>73</v>
      </c>
      <c r="I31" s="42">
        <v>1100</v>
      </c>
      <c r="J31" s="42" t="s">
        <v>73</v>
      </c>
      <c r="K31" s="43" t="s">
        <v>73</v>
      </c>
      <c r="L31" s="42" t="s">
        <v>73</v>
      </c>
      <c r="M31" s="42" t="s">
        <v>73</v>
      </c>
      <c r="N31" s="43" t="s">
        <v>73</v>
      </c>
      <c r="O31" s="42" t="s">
        <v>73</v>
      </c>
      <c r="P31" s="42" t="s">
        <v>73</v>
      </c>
      <c r="Q31" s="43" t="s">
        <v>73</v>
      </c>
      <c r="R31" s="42">
        <v>950</v>
      </c>
      <c r="S31" s="42" t="s">
        <v>73</v>
      </c>
      <c r="T31" s="43" t="s">
        <v>73</v>
      </c>
    </row>
    <row r="32" spans="1:20" ht="15" x14ac:dyDescent="0.25">
      <c r="A32" s="41" t="s">
        <v>8</v>
      </c>
      <c r="B32" s="41" t="s">
        <v>91</v>
      </c>
      <c r="C32" s="42" t="s">
        <v>73</v>
      </c>
      <c r="D32" s="42">
        <v>1250</v>
      </c>
      <c r="E32" s="43" t="s">
        <v>73</v>
      </c>
      <c r="F32" s="41" t="s">
        <v>73</v>
      </c>
      <c r="G32" s="41" t="s">
        <v>73</v>
      </c>
      <c r="H32" s="43" t="s">
        <v>73</v>
      </c>
      <c r="I32" s="42" t="s">
        <v>73</v>
      </c>
      <c r="J32" s="42">
        <v>925</v>
      </c>
      <c r="K32" s="43" t="s">
        <v>73</v>
      </c>
      <c r="L32" s="42" t="s">
        <v>73</v>
      </c>
      <c r="M32" s="42" t="s">
        <v>73</v>
      </c>
      <c r="N32" s="43" t="s">
        <v>73</v>
      </c>
      <c r="O32" s="42" t="s">
        <v>73</v>
      </c>
      <c r="P32" s="42">
        <v>800</v>
      </c>
      <c r="Q32" s="43" t="s">
        <v>73</v>
      </c>
      <c r="R32" s="42" t="s">
        <v>73</v>
      </c>
      <c r="S32" s="42" t="s">
        <v>73</v>
      </c>
      <c r="T32" s="43" t="s">
        <v>73</v>
      </c>
    </row>
    <row r="33" spans="1:20" ht="15" x14ac:dyDescent="0.25">
      <c r="A33" s="41" t="s">
        <v>8</v>
      </c>
      <c r="B33" s="41" t="s">
        <v>75</v>
      </c>
      <c r="C33" s="42" t="s">
        <v>73</v>
      </c>
      <c r="D33" s="42">
        <v>1500</v>
      </c>
      <c r="E33" s="43" t="s">
        <v>73</v>
      </c>
      <c r="F33" s="41" t="s">
        <v>73</v>
      </c>
      <c r="G33" s="41" t="s">
        <v>73</v>
      </c>
      <c r="H33" s="43" t="s">
        <v>73</v>
      </c>
      <c r="I33" s="42" t="s">
        <v>73</v>
      </c>
      <c r="J33" s="42">
        <v>1200</v>
      </c>
      <c r="K33" s="43" t="s">
        <v>73</v>
      </c>
      <c r="L33" s="42" t="s">
        <v>73</v>
      </c>
      <c r="M33" s="42">
        <v>1100</v>
      </c>
      <c r="N33" s="43" t="s">
        <v>73</v>
      </c>
      <c r="O33" s="42" t="s">
        <v>73</v>
      </c>
      <c r="P33" s="42">
        <v>1000</v>
      </c>
      <c r="Q33" s="43" t="s">
        <v>73</v>
      </c>
      <c r="R33" s="42" t="s">
        <v>73</v>
      </c>
      <c r="S33" s="42" t="s">
        <v>73</v>
      </c>
      <c r="T33" s="43" t="s">
        <v>73</v>
      </c>
    </row>
    <row r="34" spans="1:20" ht="15" x14ac:dyDescent="0.25">
      <c r="A34" s="41" t="s">
        <v>8</v>
      </c>
      <c r="B34" s="41" t="s">
        <v>84</v>
      </c>
      <c r="C34" s="42" t="s">
        <v>73</v>
      </c>
      <c r="D34" s="42">
        <v>1500</v>
      </c>
      <c r="E34" s="43" t="s">
        <v>73</v>
      </c>
      <c r="F34" s="41" t="s">
        <v>73</v>
      </c>
      <c r="G34" s="41">
        <v>1200</v>
      </c>
      <c r="H34" s="43" t="s">
        <v>73</v>
      </c>
      <c r="I34" s="42" t="s">
        <v>73</v>
      </c>
      <c r="J34" s="42">
        <v>1400</v>
      </c>
      <c r="K34" s="43" t="s">
        <v>73</v>
      </c>
      <c r="L34" s="42" t="s">
        <v>73</v>
      </c>
      <c r="M34" s="42">
        <v>1400</v>
      </c>
      <c r="N34" s="43" t="s">
        <v>73</v>
      </c>
      <c r="O34" s="42" t="s">
        <v>73</v>
      </c>
      <c r="P34" s="42">
        <v>1100</v>
      </c>
      <c r="Q34" s="43" t="s">
        <v>73</v>
      </c>
      <c r="R34" s="42" t="s">
        <v>73</v>
      </c>
      <c r="S34" s="42">
        <v>1400</v>
      </c>
      <c r="T34" s="43" t="s">
        <v>73</v>
      </c>
    </row>
    <row r="35" spans="1:20" ht="15" x14ac:dyDescent="0.25">
      <c r="A35" s="41" t="s">
        <v>8</v>
      </c>
      <c r="B35" s="41" t="s">
        <v>76</v>
      </c>
      <c r="C35" s="42">
        <v>1200</v>
      </c>
      <c r="D35" s="42">
        <v>1200</v>
      </c>
      <c r="E35" s="43">
        <v>0</v>
      </c>
      <c r="F35" s="41" t="s">
        <v>73</v>
      </c>
      <c r="G35" s="41" t="s">
        <v>73</v>
      </c>
      <c r="H35" s="43" t="s">
        <v>73</v>
      </c>
      <c r="I35" s="42" t="s">
        <v>73</v>
      </c>
      <c r="J35" s="42" t="s">
        <v>73</v>
      </c>
      <c r="K35" s="43" t="s">
        <v>73</v>
      </c>
      <c r="L35" s="42" t="s">
        <v>73</v>
      </c>
      <c r="M35" s="42" t="s">
        <v>73</v>
      </c>
      <c r="N35" s="43" t="s">
        <v>73</v>
      </c>
      <c r="O35" s="42">
        <v>900</v>
      </c>
      <c r="P35" s="42">
        <v>900</v>
      </c>
      <c r="Q35" s="43">
        <v>0</v>
      </c>
      <c r="R35" s="42" t="s">
        <v>73</v>
      </c>
      <c r="S35" s="42" t="s">
        <v>73</v>
      </c>
      <c r="T35" s="43" t="s">
        <v>73</v>
      </c>
    </row>
    <row r="36" spans="1:20" ht="15" x14ac:dyDescent="0.25">
      <c r="A36" s="41" t="s">
        <v>9</v>
      </c>
      <c r="B36" s="41" t="s">
        <v>340</v>
      </c>
      <c r="C36" s="42" t="s">
        <v>73</v>
      </c>
      <c r="D36" s="42">
        <v>1200</v>
      </c>
      <c r="E36" s="43" t="s">
        <v>73</v>
      </c>
      <c r="F36" s="41" t="s">
        <v>73</v>
      </c>
      <c r="G36" s="41">
        <v>1000</v>
      </c>
      <c r="H36" s="43" t="s">
        <v>73</v>
      </c>
      <c r="I36" s="42" t="s">
        <v>73</v>
      </c>
      <c r="J36" s="42">
        <v>1200</v>
      </c>
      <c r="K36" s="43" t="s">
        <v>73</v>
      </c>
      <c r="L36" s="42" t="s">
        <v>73</v>
      </c>
      <c r="M36" s="42" t="s">
        <v>73</v>
      </c>
      <c r="N36" s="43" t="s">
        <v>73</v>
      </c>
      <c r="O36" s="42" t="s">
        <v>73</v>
      </c>
      <c r="P36" s="42">
        <v>850</v>
      </c>
      <c r="Q36" s="43" t="s">
        <v>73</v>
      </c>
      <c r="R36" s="42" t="s">
        <v>73</v>
      </c>
      <c r="S36" s="42">
        <v>950</v>
      </c>
      <c r="T36" s="43" t="s">
        <v>73</v>
      </c>
    </row>
    <row r="37" spans="1:20" ht="15" x14ac:dyDescent="0.25">
      <c r="A37" s="41" t="s">
        <v>9</v>
      </c>
      <c r="B37" s="41" t="s">
        <v>98</v>
      </c>
      <c r="C37" s="42" t="s">
        <v>73</v>
      </c>
      <c r="D37" s="42">
        <v>1300</v>
      </c>
      <c r="E37" s="43" t="s">
        <v>73</v>
      </c>
      <c r="F37" s="41" t="s">
        <v>73</v>
      </c>
      <c r="G37" s="41" t="s">
        <v>73</v>
      </c>
      <c r="H37" s="43" t="s">
        <v>73</v>
      </c>
      <c r="I37" s="42" t="s">
        <v>73</v>
      </c>
      <c r="J37" s="42">
        <v>1300</v>
      </c>
      <c r="K37" s="43" t="s">
        <v>73</v>
      </c>
      <c r="L37" s="42" t="s">
        <v>73</v>
      </c>
      <c r="M37" s="42" t="s">
        <v>73</v>
      </c>
      <c r="N37" s="43" t="s">
        <v>73</v>
      </c>
      <c r="O37" s="42" t="s">
        <v>73</v>
      </c>
      <c r="P37" s="42" t="s">
        <v>73</v>
      </c>
      <c r="Q37" s="43" t="s">
        <v>73</v>
      </c>
      <c r="R37" s="42" t="s">
        <v>73</v>
      </c>
      <c r="S37" s="42">
        <v>1100</v>
      </c>
      <c r="T37" s="43" t="s">
        <v>73</v>
      </c>
    </row>
    <row r="38" spans="1:20" ht="15" x14ac:dyDescent="0.25">
      <c r="A38" s="41" t="s">
        <v>9</v>
      </c>
      <c r="B38" s="41" t="s">
        <v>363</v>
      </c>
      <c r="C38" s="42" t="s">
        <v>73</v>
      </c>
      <c r="D38" s="42">
        <v>1400</v>
      </c>
      <c r="E38" s="43" t="s">
        <v>73</v>
      </c>
      <c r="F38" s="41" t="s">
        <v>73</v>
      </c>
      <c r="G38" s="41">
        <v>1200</v>
      </c>
      <c r="H38" s="43" t="s">
        <v>73</v>
      </c>
      <c r="I38" s="42" t="s">
        <v>73</v>
      </c>
      <c r="J38" s="42">
        <v>1400</v>
      </c>
      <c r="K38" s="43" t="s">
        <v>73</v>
      </c>
      <c r="L38" s="42" t="s">
        <v>73</v>
      </c>
      <c r="M38" s="42" t="s">
        <v>73</v>
      </c>
      <c r="N38" s="43" t="s">
        <v>73</v>
      </c>
      <c r="O38" s="42" t="s">
        <v>73</v>
      </c>
      <c r="P38" s="42">
        <v>1200</v>
      </c>
      <c r="Q38" s="43" t="s">
        <v>73</v>
      </c>
      <c r="R38" s="42" t="s">
        <v>73</v>
      </c>
      <c r="S38" s="42">
        <v>1200</v>
      </c>
      <c r="T38" s="43" t="s">
        <v>73</v>
      </c>
    </row>
    <row r="39" spans="1:20" ht="15" x14ac:dyDescent="0.25">
      <c r="A39" s="41" t="s">
        <v>9</v>
      </c>
      <c r="B39" s="41" t="s">
        <v>313</v>
      </c>
      <c r="C39" s="42" t="s">
        <v>73</v>
      </c>
      <c r="D39" s="42">
        <v>1100</v>
      </c>
      <c r="E39" s="43" t="s">
        <v>73</v>
      </c>
      <c r="F39" s="41" t="s">
        <v>73</v>
      </c>
      <c r="G39" s="41">
        <v>950</v>
      </c>
      <c r="H39" s="43" t="s">
        <v>73</v>
      </c>
      <c r="I39" s="42" t="s">
        <v>73</v>
      </c>
      <c r="J39" s="42">
        <v>1050</v>
      </c>
      <c r="K39" s="43" t="s">
        <v>73</v>
      </c>
      <c r="L39" s="42" t="s">
        <v>73</v>
      </c>
      <c r="M39" s="42" t="s">
        <v>73</v>
      </c>
      <c r="N39" s="43" t="s">
        <v>73</v>
      </c>
      <c r="O39" s="42" t="s">
        <v>73</v>
      </c>
      <c r="P39" s="42" t="s">
        <v>73</v>
      </c>
      <c r="Q39" s="43" t="s">
        <v>73</v>
      </c>
      <c r="R39" s="42" t="s">
        <v>73</v>
      </c>
      <c r="S39" s="42" t="s">
        <v>73</v>
      </c>
      <c r="T39" s="43" t="s">
        <v>73</v>
      </c>
    </row>
    <row r="40" spans="1:20" ht="15" x14ac:dyDescent="0.25">
      <c r="A40" s="41" t="s">
        <v>9</v>
      </c>
      <c r="B40" s="41" t="s">
        <v>384</v>
      </c>
      <c r="C40" s="42">
        <v>1050</v>
      </c>
      <c r="D40" s="42" t="s">
        <v>73</v>
      </c>
      <c r="E40" s="43" t="s">
        <v>73</v>
      </c>
      <c r="F40" s="41">
        <v>650</v>
      </c>
      <c r="G40" s="41" t="s">
        <v>73</v>
      </c>
      <c r="H40" s="43" t="s">
        <v>73</v>
      </c>
      <c r="I40" s="42">
        <v>1000</v>
      </c>
      <c r="J40" s="42" t="s">
        <v>73</v>
      </c>
      <c r="K40" s="43" t="s">
        <v>73</v>
      </c>
      <c r="L40" s="42" t="s">
        <v>73</v>
      </c>
      <c r="M40" s="42" t="s">
        <v>73</v>
      </c>
      <c r="N40" s="43" t="s">
        <v>73</v>
      </c>
      <c r="O40" s="42">
        <v>675</v>
      </c>
      <c r="P40" s="42" t="s">
        <v>73</v>
      </c>
      <c r="Q40" s="43" t="s">
        <v>73</v>
      </c>
      <c r="R40" s="42">
        <v>950</v>
      </c>
      <c r="S40" s="42" t="s">
        <v>73</v>
      </c>
      <c r="T40" s="43" t="s">
        <v>73</v>
      </c>
    </row>
    <row r="41" spans="1:20" ht="15" x14ac:dyDescent="0.25">
      <c r="A41" s="41" t="s">
        <v>9</v>
      </c>
      <c r="B41" s="41" t="s">
        <v>85</v>
      </c>
      <c r="C41" s="42">
        <v>1100</v>
      </c>
      <c r="D41" s="42" t="s">
        <v>73</v>
      </c>
      <c r="E41" s="43" t="s">
        <v>73</v>
      </c>
      <c r="F41" s="41" t="s">
        <v>73</v>
      </c>
      <c r="G41" s="41" t="s">
        <v>73</v>
      </c>
      <c r="H41" s="43" t="s">
        <v>73</v>
      </c>
      <c r="I41" s="42">
        <v>1100</v>
      </c>
      <c r="J41" s="42" t="s">
        <v>73</v>
      </c>
      <c r="K41" s="43" t="s">
        <v>73</v>
      </c>
      <c r="L41" s="42" t="s">
        <v>73</v>
      </c>
      <c r="M41" s="42" t="s">
        <v>73</v>
      </c>
      <c r="N41" s="43" t="s">
        <v>73</v>
      </c>
      <c r="O41" s="42">
        <v>850</v>
      </c>
      <c r="P41" s="42" t="s">
        <v>73</v>
      </c>
      <c r="Q41" s="43" t="s">
        <v>73</v>
      </c>
      <c r="R41" s="42">
        <v>950</v>
      </c>
      <c r="S41" s="42" t="s">
        <v>73</v>
      </c>
      <c r="T41" s="43" t="s">
        <v>73</v>
      </c>
    </row>
    <row r="42" spans="1:20" ht="15" x14ac:dyDescent="0.25">
      <c r="A42" s="41" t="s">
        <v>9</v>
      </c>
      <c r="B42" s="41" t="s">
        <v>354</v>
      </c>
      <c r="C42" s="42">
        <v>1100</v>
      </c>
      <c r="D42" s="42" t="s">
        <v>73</v>
      </c>
      <c r="E42" s="43" t="s">
        <v>73</v>
      </c>
      <c r="F42" s="41" t="s">
        <v>73</v>
      </c>
      <c r="G42" s="41" t="s">
        <v>73</v>
      </c>
      <c r="H42" s="43" t="s">
        <v>73</v>
      </c>
      <c r="I42" s="42">
        <v>1050</v>
      </c>
      <c r="J42" s="42" t="s">
        <v>73</v>
      </c>
      <c r="K42" s="43" t="s">
        <v>73</v>
      </c>
      <c r="L42" s="42" t="s">
        <v>73</v>
      </c>
      <c r="M42" s="42" t="s">
        <v>73</v>
      </c>
      <c r="N42" s="43" t="s">
        <v>73</v>
      </c>
      <c r="O42" s="42">
        <v>750</v>
      </c>
      <c r="P42" s="42" t="s">
        <v>73</v>
      </c>
      <c r="Q42" s="43" t="s">
        <v>73</v>
      </c>
      <c r="R42" s="42">
        <v>1000</v>
      </c>
      <c r="S42" s="42" t="s">
        <v>73</v>
      </c>
      <c r="T42" s="43" t="s">
        <v>73</v>
      </c>
    </row>
    <row r="43" spans="1:20" ht="15" x14ac:dyDescent="0.25">
      <c r="A43" s="41" t="s">
        <v>10</v>
      </c>
      <c r="B43" s="41" t="s">
        <v>45</v>
      </c>
      <c r="C43" s="42">
        <v>1238</v>
      </c>
      <c r="D43" s="42">
        <v>1238</v>
      </c>
      <c r="E43" s="43">
        <v>0</v>
      </c>
      <c r="F43" s="41">
        <v>953</v>
      </c>
      <c r="G43" s="41">
        <v>953</v>
      </c>
      <c r="H43" s="43">
        <v>0</v>
      </c>
      <c r="I43" s="42">
        <v>1010</v>
      </c>
      <c r="J43" s="42">
        <v>1010</v>
      </c>
      <c r="K43" s="43">
        <v>0</v>
      </c>
      <c r="L43" s="42">
        <v>1275</v>
      </c>
      <c r="M43" s="42">
        <v>1275</v>
      </c>
      <c r="N43" s="43">
        <v>0</v>
      </c>
      <c r="O43" s="42">
        <v>825</v>
      </c>
      <c r="P43" s="42">
        <v>825</v>
      </c>
      <c r="Q43" s="43">
        <v>0</v>
      </c>
      <c r="R43" s="42">
        <v>1013</v>
      </c>
      <c r="S43" s="42">
        <v>1013</v>
      </c>
      <c r="T43" s="43">
        <v>0</v>
      </c>
    </row>
    <row r="44" spans="1:20" ht="15" x14ac:dyDescent="0.25">
      <c r="A44" s="41" t="s">
        <v>10</v>
      </c>
      <c r="B44" s="41" t="s">
        <v>46</v>
      </c>
      <c r="C44" s="42">
        <v>1300</v>
      </c>
      <c r="D44" s="42">
        <v>1250</v>
      </c>
      <c r="E44" s="43">
        <v>4</v>
      </c>
      <c r="F44" s="41" t="s">
        <v>316</v>
      </c>
      <c r="G44" s="41" t="s">
        <v>316</v>
      </c>
      <c r="H44" s="43" t="s">
        <v>73</v>
      </c>
      <c r="I44" s="42">
        <v>1180</v>
      </c>
      <c r="J44" s="42">
        <v>1150</v>
      </c>
      <c r="K44" s="43">
        <v>2.6086956521739131</v>
      </c>
      <c r="L44" s="42">
        <v>1350</v>
      </c>
      <c r="M44" s="42">
        <v>1350</v>
      </c>
      <c r="N44" s="43">
        <v>0</v>
      </c>
      <c r="O44" s="42">
        <v>900</v>
      </c>
      <c r="P44" s="42">
        <v>900</v>
      </c>
      <c r="Q44" s="43">
        <v>0</v>
      </c>
      <c r="R44" s="42">
        <v>1200</v>
      </c>
      <c r="S44" s="42">
        <v>1150</v>
      </c>
      <c r="T44" s="43">
        <v>4.3478260869565215</v>
      </c>
    </row>
    <row r="45" spans="1:20" ht="15" x14ac:dyDescent="0.25">
      <c r="A45" s="41" t="s">
        <v>10</v>
      </c>
      <c r="B45" s="41" t="s">
        <v>11</v>
      </c>
      <c r="C45" s="42" t="s">
        <v>73</v>
      </c>
      <c r="D45" s="42">
        <v>1200</v>
      </c>
      <c r="E45" s="43" t="s">
        <v>73</v>
      </c>
      <c r="F45" s="41" t="s">
        <v>73</v>
      </c>
      <c r="G45" s="41" t="s">
        <v>73</v>
      </c>
      <c r="H45" s="43" t="s">
        <v>73</v>
      </c>
      <c r="I45" s="42">
        <v>1300</v>
      </c>
      <c r="J45" s="42" t="s">
        <v>73</v>
      </c>
      <c r="K45" s="43" t="s">
        <v>73</v>
      </c>
      <c r="L45" s="42" t="s">
        <v>73</v>
      </c>
      <c r="M45" s="42" t="s">
        <v>73</v>
      </c>
      <c r="N45" s="43" t="s">
        <v>73</v>
      </c>
      <c r="O45" s="42" t="s">
        <v>73</v>
      </c>
      <c r="P45" s="42" t="s">
        <v>73</v>
      </c>
      <c r="Q45" s="43" t="s">
        <v>73</v>
      </c>
      <c r="R45" s="42" t="s">
        <v>73</v>
      </c>
      <c r="S45" s="42" t="s">
        <v>73</v>
      </c>
      <c r="T45" s="43" t="s">
        <v>73</v>
      </c>
    </row>
    <row r="46" spans="1:20" ht="15" x14ac:dyDescent="0.25">
      <c r="A46" s="41" t="s">
        <v>10</v>
      </c>
      <c r="B46" s="41" t="s">
        <v>12</v>
      </c>
      <c r="C46" s="42">
        <v>1367</v>
      </c>
      <c r="D46" s="42">
        <v>1467</v>
      </c>
      <c r="E46" s="43">
        <v>-6.8166325835037496</v>
      </c>
      <c r="F46" s="41" t="s">
        <v>73</v>
      </c>
      <c r="G46" s="41" t="s">
        <v>73</v>
      </c>
      <c r="H46" s="43" t="s">
        <v>73</v>
      </c>
      <c r="I46" s="42" t="s">
        <v>73</v>
      </c>
      <c r="J46" s="42">
        <v>1267</v>
      </c>
      <c r="K46" s="43" t="s">
        <v>73</v>
      </c>
      <c r="L46" s="42">
        <v>1367</v>
      </c>
      <c r="M46" s="42">
        <v>1300</v>
      </c>
      <c r="N46" s="43">
        <v>5.1538461538461542</v>
      </c>
      <c r="O46" s="42">
        <v>967</v>
      </c>
      <c r="P46" s="42">
        <v>833</v>
      </c>
      <c r="Q46" s="43">
        <v>16.086434573829532</v>
      </c>
      <c r="R46" s="42">
        <v>1300</v>
      </c>
      <c r="S46" s="42">
        <v>1267</v>
      </c>
      <c r="T46" s="43">
        <v>2.6045777426992895</v>
      </c>
    </row>
    <row r="47" spans="1:20" ht="15" x14ac:dyDescent="0.25">
      <c r="A47" s="41" t="s">
        <v>10</v>
      </c>
      <c r="B47" s="41" t="s">
        <v>47</v>
      </c>
      <c r="C47" s="42" t="s">
        <v>73</v>
      </c>
      <c r="D47" s="42">
        <v>1340</v>
      </c>
      <c r="E47" s="43" t="s">
        <v>73</v>
      </c>
      <c r="F47" s="41" t="s">
        <v>73</v>
      </c>
      <c r="G47" s="41" t="s">
        <v>73</v>
      </c>
      <c r="H47" s="43" t="s">
        <v>73</v>
      </c>
      <c r="I47" s="42" t="s">
        <v>73</v>
      </c>
      <c r="J47" s="42">
        <v>1200</v>
      </c>
      <c r="K47" s="43" t="s">
        <v>73</v>
      </c>
      <c r="L47" s="42" t="s">
        <v>73</v>
      </c>
      <c r="M47" s="42">
        <v>1250</v>
      </c>
      <c r="N47" s="43" t="s">
        <v>73</v>
      </c>
      <c r="O47" s="42" t="s">
        <v>73</v>
      </c>
      <c r="P47" s="42">
        <v>1100</v>
      </c>
      <c r="Q47" s="43" t="s">
        <v>73</v>
      </c>
      <c r="R47" s="42" t="s">
        <v>73</v>
      </c>
      <c r="S47" s="42" t="s">
        <v>73</v>
      </c>
      <c r="T47" s="43" t="s">
        <v>73</v>
      </c>
    </row>
    <row r="48" spans="1:20" ht="15" x14ac:dyDescent="0.25">
      <c r="A48" s="41" t="s">
        <v>13</v>
      </c>
      <c r="B48" s="41" t="s">
        <v>96</v>
      </c>
      <c r="C48" s="42">
        <v>1200</v>
      </c>
      <c r="D48" s="42" t="s">
        <v>73</v>
      </c>
      <c r="E48" s="43" t="s">
        <v>73</v>
      </c>
      <c r="F48" s="41" t="s">
        <v>73</v>
      </c>
      <c r="G48" s="41" t="s">
        <v>73</v>
      </c>
      <c r="H48" s="43" t="s">
        <v>73</v>
      </c>
      <c r="I48" s="42">
        <v>900</v>
      </c>
      <c r="J48" s="42" t="s">
        <v>73</v>
      </c>
      <c r="K48" s="43" t="s">
        <v>73</v>
      </c>
      <c r="L48" s="42">
        <v>890</v>
      </c>
      <c r="M48" s="42" t="s">
        <v>73</v>
      </c>
      <c r="N48" s="43" t="s">
        <v>73</v>
      </c>
      <c r="O48" s="42">
        <v>750</v>
      </c>
      <c r="P48" s="42" t="s">
        <v>73</v>
      </c>
      <c r="Q48" s="43" t="s">
        <v>73</v>
      </c>
      <c r="R48" s="42">
        <v>900</v>
      </c>
      <c r="S48" s="42" t="s">
        <v>73</v>
      </c>
      <c r="T48" s="43" t="s">
        <v>73</v>
      </c>
    </row>
    <row r="49" spans="1:20" ht="15" x14ac:dyDescent="0.25">
      <c r="A49" s="41" t="s">
        <v>14</v>
      </c>
      <c r="B49" s="41" t="s">
        <v>385</v>
      </c>
      <c r="C49" s="42" t="s">
        <v>73</v>
      </c>
      <c r="D49" s="42" t="s">
        <v>73</v>
      </c>
      <c r="E49" s="43" t="s">
        <v>73</v>
      </c>
      <c r="F49" s="41" t="s">
        <v>73</v>
      </c>
      <c r="G49" s="41" t="s">
        <v>73</v>
      </c>
      <c r="H49" s="43" t="s">
        <v>73</v>
      </c>
      <c r="I49" s="42" t="s">
        <v>73</v>
      </c>
      <c r="J49" s="42" t="s">
        <v>73</v>
      </c>
      <c r="K49" s="43" t="s">
        <v>73</v>
      </c>
      <c r="L49" s="42" t="s">
        <v>73</v>
      </c>
      <c r="M49" s="42" t="s">
        <v>73</v>
      </c>
      <c r="N49" s="43" t="s">
        <v>73</v>
      </c>
      <c r="O49" s="42" t="s">
        <v>73</v>
      </c>
      <c r="P49" s="42" t="s">
        <v>73</v>
      </c>
      <c r="Q49" s="43" t="s">
        <v>73</v>
      </c>
      <c r="R49" s="42">
        <v>1300</v>
      </c>
      <c r="S49" s="42" t="s">
        <v>73</v>
      </c>
      <c r="T49" s="43" t="s">
        <v>73</v>
      </c>
    </row>
    <row r="50" spans="1:20" ht="15" x14ac:dyDescent="0.25">
      <c r="A50" s="41" t="s">
        <v>14</v>
      </c>
      <c r="B50" s="41" t="s">
        <v>89</v>
      </c>
      <c r="C50" s="42">
        <v>1400</v>
      </c>
      <c r="D50" s="42">
        <v>1400</v>
      </c>
      <c r="E50" s="43">
        <v>0</v>
      </c>
      <c r="F50" s="41" t="s">
        <v>73</v>
      </c>
      <c r="G50" s="41" t="s">
        <v>73</v>
      </c>
      <c r="H50" s="43" t="s">
        <v>73</v>
      </c>
      <c r="I50" s="42" t="s">
        <v>73</v>
      </c>
      <c r="J50" s="42" t="s">
        <v>73</v>
      </c>
      <c r="K50" s="43" t="s">
        <v>73</v>
      </c>
      <c r="L50" s="42" t="s">
        <v>73</v>
      </c>
      <c r="M50" s="42" t="s">
        <v>73</v>
      </c>
      <c r="N50" s="43" t="s">
        <v>73</v>
      </c>
      <c r="O50" s="42" t="s">
        <v>73</v>
      </c>
      <c r="P50" s="42" t="s">
        <v>73</v>
      </c>
      <c r="Q50" s="43" t="s">
        <v>73</v>
      </c>
      <c r="R50" s="42">
        <v>1200</v>
      </c>
      <c r="S50" s="42">
        <v>1000</v>
      </c>
      <c r="T50" s="43">
        <v>20</v>
      </c>
    </row>
    <row r="51" spans="1:20" ht="15" x14ac:dyDescent="0.25">
      <c r="A51" s="41" t="s">
        <v>15</v>
      </c>
      <c r="B51" s="41" t="s">
        <v>48</v>
      </c>
      <c r="C51" s="42">
        <v>1300</v>
      </c>
      <c r="D51" s="42">
        <v>1350</v>
      </c>
      <c r="E51" s="43">
        <v>-3.7037037037037033</v>
      </c>
      <c r="F51" s="41">
        <v>800</v>
      </c>
      <c r="G51" s="41">
        <v>800</v>
      </c>
      <c r="H51" s="43">
        <v>0</v>
      </c>
      <c r="I51" s="42">
        <v>1000</v>
      </c>
      <c r="J51" s="42">
        <v>1000</v>
      </c>
      <c r="K51" s="43">
        <v>0</v>
      </c>
      <c r="L51" s="42">
        <v>1200</v>
      </c>
      <c r="M51" s="42">
        <v>1300</v>
      </c>
      <c r="N51" s="43">
        <v>-7.6923076923076925</v>
      </c>
      <c r="O51" s="42">
        <v>1000</v>
      </c>
      <c r="P51" s="42">
        <v>950</v>
      </c>
      <c r="Q51" s="43">
        <v>5.2631578947368416</v>
      </c>
      <c r="R51" s="42">
        <v>950</v>
      </c>
      <c r="S51" s="42">
        <v>950</v>
      </c>
      <c r="T51" s="43">
        <v>0</v>
      </c>
    </row>
    <row r="52" spans="1:20" ht="15" x14ac:dyDescent="0.25">
      <c r="A52" s="41" t="s">
        <v>15</v>
      </c>
      <c r="B52" s="41" t="s">
        <v>27</v>
      </c>
      <c r="C52" s="42">
        <v>1300</v>
      </c>
      <c r="D52" s="42">
        <v>1300</v>
      </c>
      <c r="E52" s="43">
        <v>0</v>
      </c>
      <c r="F52" s="41" t="s">
        <v>73</v>
      </c>
      <c r="G52" s="41" t="s">
        <v>73</v>
      </c>
      <c r="H52" s="43" t="s">
        <v>73</v>
      </c>
      <c r="I52" s="42">
        <v>1200</v>
      </c>
      <c r="J52" s="42">
        <v>1200</v>
      </c>
      <c r="K52" s="43">
        <v>0</v>
      </c>
      <c r="L52" s="42">
        <v>1400</v>
      </c>
      <c r="M52" s="42">
        <v>1400</v>
      </c>
      <c r="N52" s="43">
        <v>0</v>
      </c>
      <c r="O52" s="42">
        <v>1200</v>
      </c>
      <c r="P52" s="42">
        <v>1200</v>
      </c>
      <c r="Q52" s="43">
        <v>0</v>
      </c>
      <c r="R52" s="42">
        <v>1100</v>
      </c>
      <c r="S52" s="42">
        <v>1100</v>
      </c>
      <c r="T52" s="43">
        <v>0</v>
      </c>
    </row>
    <row r="53" spans="1:20" ht="15" x14ac:dyDescent="0.25">
      <c r="A53" s="41" t="s">
        <v>15</v>
      </c>
      <c r="B53" s="41" t="s">
        <v>95</v>
      </c>
      <c r="C53" s="42">
        <v>1400</v>
      </c>
      <c r="D53" s="42">
        <v>1400</v>
      </c>
      <c r="E53" s="43">
        <v>0</v>
      </c>
      <c r="F53" s="41" t="s">
        <v>73</v>
      </c>
      <c r="G53" s="41" t="s">
        <v>73</v>
      </c>
      <c r="H53" s="43" t="s">
        <v>73</v>
      </c>
      <c r="I53" s="42">
        <v>1200</v>
      </c>
      <c r="J53" s="42">
        <v>1200</v>
      </c>
      <c r="K53" s="43">
        <v>0</v>
      </c>
      <c r="L53" s="42" t="s">
        <v>73</v>
      </c>
      <c r="M53" s="42" t="s">
        <v>73</v>
      </c>
      <c r="N53" s="43" t="s">
        <v>73</v>
      </c>
      <c r="O53" s="42" t="s">
        <v>73</v>
      </c>
      <c r="P53" s="42" t="s">
        <v>73</v>
      </c>
      <c r="Q53" s="43" t="s">
        <v>73</v>
      </c>
      <c r="R53" s="42">
        <v>1200</v>
      </c>
      <c r="S53" s="42">
        <v>1200</v>
      </c>
      <c r="T53" s="43">
        <v>0</v>
      </c>
    </row>
    <row r="54" spans="1:20" ht="15" x14ac:dyDescent="0.25">
      <c r="A54" s="41" t="s">
        <v>15</v>
      </c>
      <c r="B54" s="41" t="s">
        <v>92</v>
      </c>
      <c r="C54" s="42">
        <v>1400</v>
      </c>
      <c r="D54" s="42">
        <v>1450</v>
      </c>
      <c r="E54" s="43">
        <v>-3.4482758620689653</v>
      </c>
      <c r="F54" s="41">
        <v>1000</v>
      </c>
      <c r="G54" s="41">
        <v>950</v>
      </c>
      <c r="H54" s="43">
        <v>5.2631578947368416</v>
      </c>
      <c r="I54" s="42">
        <v>1000</v>
      </c>
      <c r="J54" s="42">
        <v>1100</v>
      </c>
      <c r="K54" s="43">
        <v>-9.0909090909090917</v>
      </c>
      <c r="L54" s="42" t="s">
        <v>73</v>
      </c>
      <c r="M54" s="42" t="s">
        <v>73</v>
      </c>
      <c r="N54" s="43" t="s">
        <v>73</v>
      </c>
      <c r="O54" s="42" t="s">
        <v>73</v>
      </c>
      <c r="P54" s="42" t="s">
        <v>73</v>
      </c>
      <c r="Q54" s="43" t="s">
        <v>73</v>
      </c>
      <c r="R54" s="42">
        <v>1200</v>
      </c>
      <c r="S54" s="42">
        <v>1100</v>
      </c>
      <c r="T54" s="43">
        <v>9.0909090909090917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2022-01-14T08:30:06Z</dcterms:modified>
</cp:coreProperties>
</file>