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19_Dostawa wody w galonach\na stronę\"/>
    </mc:Choice>
  </mc:AlternateContent>
  <xr:revisionPtr revIDLastSave="0" documentId="8_{03DA3EE5-37C7-43F6-89DA-5DC254CD48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 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D15" i="3"/>
  <c r="I4" i="3" l="1"/>
  <c r="I5" i="3"/>
  <c r="I6" i="3"/>
  <c r="I7" i="3"/>
  <c r="I8" i="3"/>
  <c r="I9" i="3"/>
  <c r="I10" i="3"/>
  <c r="I11" i="3"/>
  <c r="I12" i="3"/>
  <c r="I13" i="3"/>
  <c r="I14" i="3"/>
  <c r="I3" i="3"/>
  <c r="K4" i="3" l="1"/>
  <c r="K5" i="3"/>
  <c r="K6" i="3"/>
  <c r="K7" i="3"/>
  <c r="K8" i="3"/>
  <c r="K9" i="3"/>
  <c r="K10" i="3"/>
  <c r="K11" i="3"/>
  <c r="K12" i="3"/>
  <c r="K13" i="3"/>
  <c r="K14" i="3"/>
  <c r="J4" i="3"/>
  <c r="J5" i="3"/>
  <c r="J6" i="3"/>
  <c r="J7" i="3"/>
  <c r="J8" i="3"/>
  <c r="J9" i="3"/>
  <c r="J10" i="3"/>
  <c r="J11" i="3"/>
  <c r="J12" i="3"/>
  <c r="J13" i="3"/>
  <c r="J14" i="3"/>
  <c r="J3" i="3"/>
  <c r="J15" i="3" l="1"/>
  <c r="K3" i="3"/>
  <c r="K15" i="3" s="1"/>
</calcChain>
</file>

<file path=xl/sharedStrings.xml><?xml version="1.0" encoding="utf-8"?>
<sst xmlns="http://schemas.openxmlformats.org/spreadsheetml/2006/main" count="49" uniqueCount="48">
  <si>
    <t>lp.</t>
  </si>
  <si>
    <t>Nazwa jednostki</t>
  </si>
  <si>
    <t>adres</t>
  </si>
  <si>
    <t>ilosć butli w pierwszej dostawie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</si>
  <si>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</si>
  <si>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</si>
  <si>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</si>
  <si>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</si>
  <si>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</si>
  <si>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</si>
  <si>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</si>
  <si>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</si>
  <si>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</si>
  <si>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</si>
  <si>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</si>
  <si>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</si>
  <si>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Izba Administracji  Skarbowej Katowice lokalizacja w Częstochowie</t>
  </si>
  <si>
    <t>ul. Rejtana 9, 42-200 Częstochowa</t>
  </si>
  <si>
    <t>Pierwszy Urząd Skarbowy w Częstochowie</t>
  </si>
  <si>
    <t>ul. Filomatów 18/20, 42-200 Częstochowa</t>
  </si>
  <si>
    <t>Drugi Urząd Skarbowy w Częstochowie</t>
  </si>
  <si>
    <t>ul. Tkacka 3, 42-200 Częstochowa</t>
  </si>
  <si>
    <t>Urząd Skarbowy w Kłobucku</t>
  </si>
  <si>
    <t>Rynek im. Jana Pawła II nr 1, 42-100 Kłobuck</t>
  </si>
  <si>
    <t>Urząd Skarbowy w Lublińcu</t>
  </si>
  <si>
    <t>ul. Paderewskiego 7B, 42-700 Lubliniec</t>
  </si>
  <si>
    <t>Urząd Skarbowy w Myszkowie</t>
  </si>
  <si>
    <t>ul. Kazimierza Pułaskiego 68, 42-300 Myszków</t>
  </si>
  <si>
    <t>Urząd Skarbowy w Tarnowskich Górach</t>
  </si>
  <si>
    <t>ul. Opolska 23, 42-600 Tarnowskie Góry</t>
  </si>
  <si>
    <t>Urząd Skarbowy w Zawierciu</t>
  </si>
  <si>
    <t>ul. Leśna 8, 42-400 Zawiercie</t>
  </si>
  <si>
    <t xml:space="preserve">Oddział Celny Towarowy Port Lotniczy Katowice-Pyrzowice; </t>
  </si>
  <si>
    <t>ul. Wolności 90, 42-625 Ożarowice</t>
  </si>
  <si>
    <t>Oddział Celny Osobowy Port Lotniczy Katowice-Pyrzowice</t>
  </si>
  <si>
    <t>Delegatura Śląskiego Urzędu Celno-Skarbowego w Częstochowie</t>
  </si>
  <si>
    <t>ul. Marsz. E. Rydza-Śmigłego 26, 42-200 Częstochowa</t>
  </si>
  <si>
    <t xml:space="preserve">Oddział Celny w Częstochowie </t>
  </si>
  <si>
    <t>SUMA</t>
  </si>
  <si>
    <t>cena netto butli 18,9 L</t>
  </si>
  <si>
    <t>stawka podatku VAT(%)</t>
  </si>
  <si>
    <t>cena brutto butli 18,9 L</t>
  </si>
  <si>
    <t>Załącznik nr 4/I - Formularz cenowy</t>
  </si>
  <si>
    <t>ul. Koksowa 11, 42-200 Częstochowa</t>
  </si>
  <si>
    <t>ilość dystrybutorów w  2026 r.</t>
  </si>
  <si>
    <t>szacowana ilość butli w okresie od 15.05-30.09.2026</t>
  </si>
  <si>
    <t>wartość netto w okresie od 15.05-30.09.2026 r.</t>
  </si>
  <si>
    <t>wartość brutto w okresie 15.05-30.09.2026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</si>
</sst>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/>
    <xf numFmtId="44" fontId="0" fillId="0" borderId="2" xfId="0" applyNumberForma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2" fontId="0" fillId="0" borderId="2" xfId="3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4" fontId="0" fillId="2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44" fontId="14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/>
    <xf numFmtId="164" fontId="11" fillId="2" borderId="1" xfId="2" applyFont="1" applyFill="1" applyBorder="1" applyAlignment="1">
      <alignment horizontal="center" vertical="center" wrapText="1"/>
    </xf>
    <xf numFmtId="164" fontId="12" fillId="2" borderId="1" xfId="2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4" fillId="2" borderId="2" xfId="2" applyFont="1" applyFill="1" applyBorder="1" applyAlignment="1">
      <alignment horizontal="center" vertical="center" wrapText="1"/>
    </xf>
    <xf numFmtId="164" fontId="10" fillId="2" borderId="2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10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4">
    <cellStyle name="Excel Built-in Normal" xfId="2" xr:uid="{00000000-0005-0000-0000-000000000000}"/>
    <cellStyle name="Normalny" xfId="0" builtinId="0"/>
    <cellStyle name="Procentowy" xfId="3" builtinId="5"/>
    <cellStyle name="Walutow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12" zoomScale="166" zoomScaleNormal="166" workbookViewId="0">
      <selection activeCell="E14" sqref="E14"/>
    </sheetView>
  </sheetViews>
  <sheetFormatPr defaultRowHeight="15" x14ac:dyDescent="0.25"/>
  <cols>
    <col min="1" max="1" width="5.7109375" customWidth="1"/>
    <col min="2" max="2" width="10.5703125" customWidth="1"/>
    <col min="3" max="3" width="10" customWidth="1"/>
    <col min="4" max="4" width="11.42578125" customWidth="1"/>
    <col min="6" max="6" width="9.85546875" bestFit="1" customWidth="1"/>
    <col min="7" max="7" width="10.85546875" customWidth="1"/>
    <col min="8" max="8" width="10.140625" bestFit="1" customWidth="1"/>
    <col min="9" max="9" width="11.5703125" customWidth="1"/>
    <col min="10" max="10" width="25.85546875" customWidth="1"/>
    <col min="11" max="11" width="9.85546875" bestFit="1" customWidth="1"/>
  </cols>
  <sheetData>
    <row r="1" spans="1:11" x14ac:dyDescent="0.25">
      <c r="B1" s="29" t="s">
        <v>42</v>
      </c>
      <c r="C1" s="29"/>
      <c r="D1" s="29"/>
      <c r="E1" s="29"/>
      <c r="F1" s="29"/>
      <c r="G1" s="29"/>
      <c r="H1" s="29"/>
      <c r="I1" s="29"/>
      <c r="J1" s="29"/>
    </row>
    <row r="2" spans="1:11" ht="63.75" x14ac:dyDescent="0.25">
      <c r="A2" s="12" t="s">
        <v>0</v>
      </c>
      <c r="B2" s="13" t="s">
        <v>1</v>
      </c>
      <c r="C2" s="13" t="s">
        <v>2</v>
      </c>
      <c r="D2" s="14" t="s">
        <v>44</v>
      </c>
      <c r="E2" s="14" t="s">
        <v>3</v>
      </c>
      <c r="F2" s="15" t="s">
        <v>45</v>
      </c>
      <c r="G2" s="1" t="s">
        <v>39</v>
      </c>
      <c r="H2" s="1" t="s">
        <v>40</v>
      </c>
      <c r="I2" s="7" t="s">
        <v>41</v>
      </c>
      <c r="J2" s="7" t="s">
        <v>46</v>
      </c>
      <c r="K2" s="7" t="s">
        <v>47</v>
      </c>
    </row>
    <row r="3" spans="1:11" ht="72" x14ac:dyDescent="0.25">
      <c r="A3" s="16" t="s">
        <v>4</v>
      </c>
      <c r="B3" s="17" t="s">
        <v>16</v>
      </c>
      <c r="C3" s="17" t="s">
        <v>17</v>
      </c>
      <c r="D3" s="18">
        <v>5</v>
      </c>
      <c r="E3" s="19">
        <v>15</v>
      </c>
      <c r="F3" s="19">
        <v>65</v>
      </c>
      <c r="G3" s="4"/>
      <c r="H3" s="5"/>
      <c r="I3" s="8">
        <f>G3+(G3*H3)</f>
        <v>0</v>
      </c>
      <c r="J3" s="8">
        <f>F3*G3</f>
        <v>0</v>
      </c>
      <c r="K3" s="8">
        <f>F3*I3</f>
        <v>0</v>
      </c>
    </row>
    <row r="4" spans="1:11" ht="72" x14ac:dyDescent="0.25">
      <c r="A4" s="16" t="s">
        <v>5</v>
      </c>
      <c r="B4" s="20" t="s">
        <v>18</v>
      </c>
      <c r="C4" s="20" t="s">
        <v>19</v>
      </c>
      <c r="D4" s="21">
        <v>11</v>
      </c>
      <c r="E4" s="22">
        <v>33</v>
      </c>
      <c r="F4" s="23">
        <v>120</v>
      </c>
      <c r="G4" s="4"/>
      <c r="H4" s="6"/>
      <c r="I4" s="8">
        <f t="shared" ref="I4:I14" si="0">G4+(G4*H4)</f>
        <v>0</v>
      </c>
      <c r="J4" s="8">
        <f t="shared" ref="J4:J14" si="1">F4*G4</f>
        <v>0</v>
      </c>
      <c r="K4" s="8">
        <f t="shared" ref="K4:K14" si="2">F4*I4</f>
        <v>0</v>
      </c>
    </row>
    <row r="5" spans="1:11" ht="48" x14ac:dyDescent="0.25">
      <c r="A5" s="16" t="s">
        <v>6</v>
      </c>
      <c r="B5" s="17" t="s">
        <v>20</v>
      </c>
      <c r="C5" s="17" t="s">
        <v>21</v>
      </c>
      <c r="D5" s="18">
        <v>6</v>
      </c>
      <c r="E5" s="24">
        <v>18</v>
      </c>
      <c r="F5" s="19">
        <v>110</v>
      </c>
      <c r="G5" s="4"/>
      <c r="H5" s="6"/>
      <c r="I5" s="8">
        <f t="shared" si="0"/>
        <v>0</v>
      </c>
      <c r="J5" s="8">
        <f t="shared" si="1"/>
        <v>0</v>
      </c>
      <c r="K5" s="8">
        <f t="shared" si="2"/>
        <v>0</v>
      </c>
    </row>
    <row r="6" spans="1:11" ht="48" x14ac:dyDescent="0.25">
      <c r="A6" s="16" t="s">
        <v>7</v>
      </c>
      <c r="B6" s="17" t="s">
        <v>22</v>
      </c>
      <c r="C6" s="17" t="s">
        <v>23</v>
      </c>
      <c r="D6" s="18">
        <v>4</v>
      </c>
      <c r="E6" s="24">
        <v>12</v>
      </c>
      <c r="F6" s="19">
        <v>35</v>
      </c>
      <c r="G6" s="4"/>
      <c r="H6" s="6"/>
      <c r="I6" s="8">
        <f t="shared" si="0"/>
        <v>0</v>
      </c>
      <c r="J6" s="8">
        <f t="shared" si="1"/>
        <v>0</v>
      </c>
      <c r="K6" s="8">
        <f t="shared" si="2"/>
        <v>0</v>
      </c>
    </row>
    <row r="7" spans="1:11" ht="60" x14ac:dyDescent="0.25">
      <c r="A7" s="16" t="s">
        <v>8</v>
      </c>
      <c r="B7" s="17" t="s">
        <v>24</v>
      </c>
      <c r="C7" s="17" t="s">
        <v>25</v>
      </c>
      <c r="D7" s="18">
        <v>4</v>
      </c>
      <c r="E7" s="25">
        <v>12</v>
      </c>
      <c r="F7" s="19">
        <v>42</v>
      </c>
      <c r="G7" s="4"/>
      <c r="H7" s="6"/>
      <c r="I7" s="8">
        <f t="shared" si="0"/>
        <v>0</v>
      </c>
      <c r="J7" s="8">
        <f t="shared" si="1"/>
        <v>0</v>
      </c>
      <c r="K7" s="8">
        <f t="shared" si="2"/>
        <v>0</v>
      </c>
    </row>
    <row r="8" spans="1:11" ht="60" x14ac:dyDescent="0.25">
      <c r="A8" s="16" t="s">
        <v>9</v>
      </c>
      <c r="B8" s="17" t="s">
        <v>26</v>
      </c>
      <c r="C8" s="17" t="s">
        <v>27</v>
      </c>
      <c r="D8" s="18">
        <v>4</v>
      </c>
      <c r="E8" s="18">
        <v>12</v>
      </c>
      <c r="F8" s="19">
        <v>40</v>
      </c>
      <c r="G8" s="4"/>
      <c r="H8" s="6"/>
      <c r="I8" s="8">
        <f t="shared" si="0"/>
        <v>0</v>
      </c>
      <c r="J8" s="8">
        <f t="shared" si="1"/>
        <v>0</v>
      </c>
      <c r="K8" s="8">
        <f t="shared" si="2"/>
        <v>0</v>
      </c>
    </row>
    <row r="9" spans="1:11" ht="48" x14ac:dyDescent="0.25">
      <c r="A9" s="16" t="s">
        <v>10</v>
      </c>
      <c r="B9" s="17" t="s">
        <v>28</v>
      </c>
      <c r="C9" s="17" t="s">
        <v>29</v>
      </c>
      <c r="D9" s="18">
        <v>7</v>
      </c>
      <c r="E9" s="18">
        <v>21</v>
      </c>
      <c r="F9" s="19">
        <v>70</v>
      </c>
      <c r="G9" s="4"/>
      <c r="H9" s="6"/>
      <c r="I9" s="8">
        <f t="shared" si="0"/>
        <v>0</v>
      </c>
      <c r="J9" s="8">
        <f t="shared" si="1"/>
        <v>0</v>
      </c>
      <c r="K9" s="8">
        <f t="shared" si="2"/>
        <v>0</v>
      </c>
    </row>
    <row r="10" spans="1:11" ht="36" x14ac:dyDescent="0.25">
      <c r="A10" s="16" t="s">
        <v>11</v>
      </c>
      <c r="B10" s="17" t="s">
        <v>30</v>
      </c>
      <c r="C10" s="17" t="s">
        <v>31</v>
      </c>
      <c r="D10" s="18">
        <v>3</v>
      </c>
      <c r="E10" s="18">
        <v>9</v>
      </c>
      <c r="F10" s="19">
        <v>35</v>
      </c>
      <c r="G10" s="4"/>
      <c r="H10" s="6"/>
      <c r="I10" s="8">
        <f t="shared" si="0"/>
        <v>0</v>
      </c>
      <c r="J10" s="8">
        <f t="shared" si="1"/>
        <v>0</v>
      </c>
      <c r="K10" s="8">
        <f t="shared" si="2"/>
        <v>0</v>
      </c>
    </row>
    <row r="11" spans="1:11" ht="60" x14ac:dyDescent="0.25">
      <c r="A11" s="16" t="s">
        <v>12</v>
      </c>
      <c r="B11" s="17" t="s">
        <v>32</v>
      </c>
      <c r="C11" s="17" t="s">
        <v>33</v>
      </c>
      <c r="D11" s="18">
        <v>2</v>
      </c>
      <c r="E11" s="18">
        <v>6</v>
      </c>
      <c r="F11" s="18">
        <v>44</v>
      </c>
      <c r="G11" s="4"/>
      <c r="H11" s="6"/>
      <c r="I11" s="8">
        <f t="shared" si="0"/>
        <v>0</v>
      </c>
      <c r="J11" s="8">
        <f t="shared" si="1"/>
        <v>0</v>
      </c>
      <c r="K11" s="8">
        <f t="shared" si="2"/>
        <v>0</v>
      </c>
    </row>
    <row r="12" spans="1:11" ht="60" x14ac:dyDescent="0.25">
      <c r="A12" s="16" t="s">
        <v>13</v>
      </c>
      <c r="B12" s="17" t="s">
        <v>34</v>
      </c>
      <c r="C12" s="17" t="s">
        <v>33</v>
      </c>
      <c r="D12" s="18">
        <v>2</v>
      </c>
      <c r="E12" s="18">
        <v>6</v>
      </c>
      <c r="F12" s="18">
        <v>35</v>
      </c>
      <c r="G12" s="4"/>
      <c r="H12" s="6"/>
      <c r="I12" s="8">
        <f t="shared" si="0"/>
        <v>0</v>
      </c>
      <c r="J12" s="8">
        <f t="shared" si="1"/>
        <v>0</v>
      </c>
      <c r="K12" s="8">
        <f t="shared" si="2"/>
        <v>0</v>
      </c>
    </row>
    <row r="13" spans="1:11" ht="72" x14ac:dyDescent="0.25">
      <c r="A13" s="16" t="s">
        <v>14</v>
      </c>
      <c r="B13" s="17" t="s">
        <v>35</v>
      </c>
      <c r="C13" s="17" t="s">
        <v>36</v>
      </c>
      <c r="D13" s="18">
        <v>5</v>
      </c>
      <c r="E13" s="24">
        <v>15</v>
      </c>
      <c r="F13" s="19">
        <v>76</v>
      </c>
      <c r="G13" s="4"/>
      <c r="H13" s="6"/>
      <c r="I13" s="8">
        <f t="shared" si="0"/>
        <v>0</v>
      </c>
      <c r="J13" s="8">
        <f t="shared" si="1"/>
        <v>0</v>
      </c>
      <c r="K13" s="8">
        <f t="shared" si="2"/>
        <v>0</v>
      </c>
    </row>
    <row r="14" spans="1:11" ht="48" x14ac:dyDescent="0.25">
      <c r="A14" s="16" t="s">
        <v>15</v>
      </c>
      <c r="B14" s="26" t="s">
        <v>37</v>
      </c>
      <c r="C14" s="26" t="s">
        <v>43</v>
      </c>
      <c r="D14" s="18">
        <v>1</v>
      </c>
      <c r="E14" s="24">
        <v>5</v>
      </c>
      <c r="F14" s="27">
        <v>5</v>
      </c>
      <c r="G14" s="4"/>
      <c r="H14" s="6"/>
      <c r="I14" s="8">
        <f t="shared" si="0"/>
        <v>0</v>
      </c>
      <c r="J14" s="8">
        <f t="shared" si="1"/>
        <v>0</v>
      </c>
      <c r="K14" s="8">
        <f t="shared" si="2"/>
        <v>0</v>
      </c>
    </row>
    <row r="15" spans="1:11" x14ac:dyDescent="0.25">
      <c r="A15" s="30" t="s">
        <v>38</v>
      </c>
      <c r="B15" s="31"/>
      <c r="C15" s="31"/>
      <c r="D15" s="28">
        <f>SUM(D3:D14)</f>
        <v>54</v>
      </c>
      <c r="E15" s="28"/>
      <c r="F15" s="28">
        <f>SUM(F3:F14)</f>
        <v>677</v>
      </c>
      <c r="G15" s="3"/>
      <c r="H15" s="3"/>
      <c r="I15" s="9"/>
      <c r="J15" s="10">
        <f>SUM(J3:J14)</f>
        <v>0</v>
      </c>
      <c r="K15" s="11">
        <f>SUM(K3:K14)</f>
        <v>0</v>
      </c>
    </row>
    <row r="16" spans="1:11" x14ac:dyDescent="0.25">
      <c r="J16" s="2"/>
    </row>
  </sheetData>
  <mergeCells count="2">
    <mergeCell ref="B1:J1"/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 I</vt:lpstr>
    </vt:vector>
  </TitlesOfParts>
  <Company>IAS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Misterska Justyna</dc:creator>
  <cp:lastModifiedBy>Krzyżanowska-Bodziony Ulana</cp:lastModifiedBy>
  <dcterms:created xsi:type="dcterms:W3CDTF">2023-05-08T07:41:36Z</dcterms:created>
  <dcterms:modified xsi:type="dcterms:W3CDTF">2026-04-22T09:03:48Z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UxC4dwLulzfINJ8nQH+xvX5LNGipWa4BRSZhPgxsCvlU0IdiZfMzYvbPwl1Uzk7U85IVzxP5458ozB/conOwZg==</vt:lpwstr>
  </property>
  <property fmtid="{D5CDD505-2E9C-101B-9397-08002B2CF9AE}" pid="4" name="MFClassificationDate">
    <vt:lpwstr>2023-05-08T10:02:52.5541599+02:00</vt:lpwstr>
  </property>
  <property fmtid="{D5CDD505-2E9C-101B-9397-08002B2CF9AE}" pid="5" name="MFClassifiedBySID">
    <vt:lpwstr>UxC4dwLulzfINJ8nQH+xvX5LNGipWa4BRSZhPgxsCvm42mrIC/DSDv0ggS+FjUN/2v1BBotkLlY5aAiEhoi6uURsIfe+5syRj1g85CMv1/XOKhFO7X5dN5Or9NYa71o2</vt:lpwstr>
  </property>
  <property fmtid="{D5CDD505-2E9C-101B-9397-08002B2CF9AE}" pid="6" name="MFGRNItemId">
    <vt:lpwstr>GRN-99baeba0-e5d4-4740-b079-901cbbea53ae</vt:lpwstr>
  </property>
  <property fmtid="{D5CDD505-2E9C-101B-9397-08002B2CF9AE}" pid="7" name="MFHash">
    <vt:lpwstr>1o/IvAMQg3TZv1hBJh2E8oJnl5ZCs1HIjb0WS4k3PIs=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